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CBECCRuns\TDS_Spreadsheets\"/>
    </mc:Choice>
  </mc:AlternateContent>
  <bookViews>
    <workbookView xWindow="0" yWindow="0" windowWidth="30675" windowHeight="12195" activeTab="1"/>
  </bookViews>
  <sheets>
    <sheet name="Notes" sheetId="2" r:id="rId1"/>
    <sheet name="EDRAdjustments" sheetId="4" r:id="rId2"/>
    <sheet name="2016.3.0Data" sheetId="11" r:id="rId3"/>
    <sheet name="Comparison" sheetId="12" r:id="rId4"/>
  </sheets>
  <definedNames>
    <definedName name="dataarray">EDRAdjustments!$A$1</definedName>
    <definedName name="dataarray1">#REF!</definedName>
    <definedName name="dataarray2">#REF!</definedName>
    <definedName name="datatype">EDRAdjustments!$A$4</definedName>
    <definedName name="datatype1">#REF!</definedName>
    <definedName name="datatype2">#REF!</definedName>
    <definedName name="EDR">#REF!</definedName>
    <definedName name="filearray2">#REF!</definedName>
    <definedName name="filename">EDRAdjustments!$A$2</definedName>
    <definedName name="filename1">#REF!</definedName>
    <definedName name="filename2">#REF!</definedName>
    <definedName name="FractionSmall">EDRAdjustments!$A$3</definedName>
  </definedNames>
  <calcPr calcId="171027"/>
</workbook>
</file>

<file path=xl/calcChain.xml><?xml version="1.0" encoding="utf-8"?>
<calcChain xmlns="http://schemas.openxmlformats.org/spreadsheetml/2006/main">
  <c r="I53" i="4" l="1"/>
  <c r="H53" i="4"/>
  <c r="G53" i="4"/>
  <c r="F53" i="4"/>
  <c r="E53" i="4"/>
  <c r="D53" i="4"/>
  <c r="C53" i="4"/>
  <c r="B53" i="4"/>
  <c r="I31" i="4"/>
  <c r="H31" i="4"/>
  <c r="G31" i="4"/>
  <c r="F31" i="4"/>
  <c r="E31" i="4"/>
  <c r="D31" i="4"/>
  <c r="C31" i="4"/>
  <c r="B31" i="4"/>
  <c r="A1" i="4"/>
  <c r="I9" i="4"/>
  <c r="G9" i="4"/>
  <c r="E9" i="4"/>
  <c r="C9" i="4"/>
  <c r="X51" i="4" l="1"/>
  <c r="O51" i="4" l="1"/>
  <c r="A2" i="4"/>
  <c r="T30" i="4" l="1"/>
  <c r="M54" i="4"/>
  <c r="L54" i="4"/>
  <c r="K54" i="4"/>
  <c r="J54" i="4"/>
  <c r="E54" i="4"/>
  <c r="G54" i="4" s="1"/>
  <c r="I54" i="4" s="1"/>
  <c r="D54" i="4"/>
  <c r="F54" i="4" s="1"/>
  <c r="H54" i="4" s="1"/>
  <c r="M32" i="4"/>
  <c r="R32" i="4" s="1"/>
  <c r="W32" i="4" s="1"/>
  <c r="L32" i="4"/>
  <c r="Q32" i="4" s="1"/>
  <c r="V32" i="4" s="1"/>
  <c r="K32" i="4"/>
  <c r="P32" i="4" s="1"/>
  <c r="U32" i="4" s="1"/>
  <c r="J32" i="4"/>
  <c r="O32" i="4" s="1"/>
  <c r="T32" i="4" s="1"/>
  <c r="E32" i="4"/>
  <c r="G32" i="4" s="1"/>
  <c r="I32" i="4" s="1"/>
  <c r="D32" i="4"/>
  <c r="F32" i="4" s="1"/>
  <c r="H32" i="4" s="1"/>
  <c r="M10" i="4"/>
  <c r="L10" i="4"/>
  <c r="K10" i="4"/>
  <c r="J10" i="4"/>
  <c r="E10" i="4"/>
  <c r="G10" i="4" s="1"/>
  <c r="I10" i="4" s="1"/>
  <c r="D10" i="4"/>
  <c r="F10" i="4" s="1"/>
  <c r="H10" i="4" s="1"/>
  <c r="C62" i="4"/>
  <c r="E26" i="4"/>
  <c r="B70" i="4"/>
  <c r="C24" i="4"/>
  <c r="C15" i="4"/>
  <c r="F12" i="4"/>
  <c r="G39" i="4"/>
  <c r="F59" i="4"/>
  <c r="D15" i="4"/>
  <c r="B33" i="4"/>
  <c r="G17" i="4"/>
  <c r="F44" i="4"/>
  <c r="E23" i="4"/>
  <c r="B62" i="4"/>
  <c r="E33" i="4"/>
  <c r="E63" i="4"/>
  <c r="C36" i="4"/>
  <c r="F33" i="4"/>
  <c r="F21" i="4"/>
  <c r="F43" i="4"/>
  <c r="D37" i="4"/>
  <c r="B61" i="4"/>
  <c r="I62" i="4"/>
  <c r="H24" i="4"/>
  <c r="C65" i="4"/>
  <c r="E62" i="4"/>
  <c r="D33" i="4"/>
  <c r="E42" i="4"/>
  <c r="B66" i="4"/>
  <c r="G25" i="4"/>
  <c r="B43" i="4"/>
  <c r="C41" i="4"/>
  <c r="I63" i="4"/>
  <c r="E38" i="4"/>
  <c r="B57" i="4"/>
  <c r="H70" i="4"/>
  <c r="H55" i="4"/>
  <c r="G70" i="4"/>
  <c r="H42" i="4"/>
  <c r="G18" i="4"/>
  <c r="D68" i="4"/>
  <c r="E44" i="4"/>
  <c r="F34" i="4"/>
  <c r="H60" i="4"/>
  <c r="D14" i="4"/>
  <c r="B60" i="4"/>
  <c r="I14" i="4"/>
  <c r="I22" i="4"/>
  <c r="I23" i="4"/>
  <c r="E41" i="4"/>
  <c r="H38" i="4"/>
  <c r="H34" i="4"/>
  <c r="G67" i="4"/>
  <c r="I58" i="4"/>
  <c r="H15" i="4"/>
  <c r="G22" i="4"/>
  <c r="H63" i="4"/>
  <c r="B63" i="4"/>
  <c r="D59" i="4"/>
  <c r="D63" i="4"/>
  <c r="I18" i="4"/>
  <c r="H36" i="4"/>
  <c r="C14" i="4"/>
  <c r="B42" i="4"/>
  <c r="D69" i="4"/>
  <c r="D41" i="4"/>
  <c r="C13" i="4"/>
  <c r="I16" i="4"/>
  <c r="F61" i="4"/>
  <c r="H44" i="4"/>
  <c r="D17" i="4"/>
  <c r="G19" i="4"/>
  <c r="E13" i="4"/>
  <c r="C42" i="4"/>
  <c r="F70" i="4"/>
  <c r="E40" i="4"/>
  <c r="B38" i="4"/>
  <c r="E69" i="4"/>
  <c r="D38" i="4"/>
  <c r="I12" i="4"/>
  <c r="B26" i="4"/>
  <c r="F11" i="4"/>
  <c r="I66" i="4"/>
  <c r="B58" i="4"/>
  <c r="G64" i="4"/>
  <c r="C66" i="4"/>
  <c r="E60" i="4"/>
  <c r="C11" i="4"/>
  <c r="F25" i="4"/>
  <c r="B45" i="4"/>
  <c r="D70" i="4"/>
  <c r="D24" i="4"/>
  <c r="G26" i="4"/>
  <c r="F57" i="4"/>
  <c r="B56" i="4"/>
  <c r="I57" i="4"/>
  <c r="I38" i="4"/>
  <c r="G60" i="4"/>
  <c r="E58" i="4"/>
  <c r="I64" i="4"/>
  <c r="I55" i="4"/>
  <c r="H12" i="4"/>
  <c r="F35" i="4"/>
  <c r="C60" i="4"/>
  <c r="G24" i="4"/>
  <c r="G12" i="4"/>
  <c r="B24" i="4"/>
  <c r="B48" i="4"/>
  <c r="C38" i="4"/>
  <c r="C67" i="4"/>
  <c r="H41" i="4"/>
  <c r="G16" i="4"/>
  <c r="I56" i="4"/>
  <c r="C33" i="4"/>
  <c r="C46" i="4"/>
  <c r="C44" i="4"/>
  <c r="G14" i="4"/>
  <c r="C57" i="4"/>
  <c r="E48" i="4"/>
  <c r="I36" i="4"/>
  <c r="F47" i="4"/>
  <c r="G65" i="4"/>
  <c r="E21" i="4"/>
  <c r="F39" i="4"/>
  <c r="I33" i="4"/>
  <c r="B44" i="4"/>
  <c r="C21" i="4"/>
  <c r="F26" i="4"/>
  <c r="C23" i="4"/>
  <c r="F24" i="4"/>
  <c r="I67" i="4"/>
  <c r="I35" i="4"/>
  <c r="E22" i="4"/>
  <c r="G66" i="4"/>
  <c r="D67" i="4"/>
  <c r="F56" i="4"/>
  <c r="H48" i="4"/>
  <c r="E59" i="4"/>
  <c r="B17" i="4"/>
  <c r="D39" i="4"/>
  <c r="E15" i="4"/>
  <c r="D22" i="4"/>
  <c r="H37" i="4"/>
  <c r="D13" i="4"/>
  <c r="I48" i="4"/>
  <c r="H57" i="4"/>
  <c r="F55" i="4"/>
  <c r="C22" i="4"/>
  <c r="F16" i="4"/>
  <c r="C58" i="4"/>
  <c r="F45" i="4"/>
  <c r="C37" i="4"/>
  <c r="H20" i="4"/>
  <c r="C70" i="4"/>
  <c r="E46" i="4"/>
  <c r="B16" i="4"/>
  <c r="D26" i="4"/>
  <c r="B64" i="4"/>
  <c r="B19" i="4"/>
  <c r="H67" i="4"/>
  <c r="C61" i="4"/>
  <c r="G58" i="4"/>
  <c r="G59" i="4"/>
  <c r="C47" i="4"/>
  <c r="G11" i="4"/>
  <c r="G42" i="4"/>
  <c r="F17" i="4"/>
  <c r="C35" i="4"/>
  <c r="F62" i="4"/>
  <c r="F22" i="4"/>
  <c r="H64" i="4"/>
  <c r="F36" i="4"/>
  <c r="H69" i="4"/>
  <c r="I34" i="4"/>
  <c r="E17" i="4"/>
  <c r="D40" i="4"/>
  <c r="G47" i="4"/>
  <c r="B15" i="4"/>
  <c r="C48" i="4"/>
  <c r="F40" i="4"/>
  <c r="D11" i="4"/>
  <c r="B69" i="4"/>
  <c r="E12" i="4"/>
  <c r="I68" i="4"/>
  <c r="C69" i="4"/>
  <c r="F64" i="4"/>
  <c r="H13" i="4"/>
  <c r="D20" i="4"/>
  <c r="C26" i="4"/>
  <c r="B37" i="4"/>
  <c r="B67" i="4"/>
  <c r="G15" i="4"/>
  <c r="B14" i="4"/>
  <c r="D42" i="4"/>
  <c r="C64" i="4"/>
  <c r="F65" i="4"/>
  <c r="E34" i="4"/>
  <c r="H59" i="4"/>
  <c r="F68" i="4"/>
  <c r="F41" i="4"/>
  <c r="H35" i="4"/>
  <c r="E11" i="4"/>
  <c r="H46" i="4"/>
  <c r="I59" i="4"/>
  <c r="F66" i="4"/>
  <c r="H43" i="4"/>
  <c r="E65" i="4"/>
  <c r="F38" i="4"/>
  <c r="C59" i="4"/>
  <c r="B13" i="4"/>
  <c r="H61" i="4"/>
  <c r="D23" i="4"/>
  <c r="G33" i="4"/>
  <c r="G63" i="4"/>
  <c r="D61" i="4"/>
  <c r="C55" i="4"/>
  <c r="I65" i="4"/>
  <c r="D36" i="4"/>
  <c r="H47" i="4"/>
  <c r="C12" i="4"/>
  <c r="B11" i="4"/>
  <c r="C25" i="4"/>
  <c r="E24" i="4"/>
  <c r="C18" i="4"/>
  <c r="C63" i="4"/>
  <c r="E16" i="4"/>
  <c r="I42" i="4"/>
  <c r="D43" i="4"/>
  <c r="D62" i="4"/>
  <c r="B65" i="4"/>
  <c r="C19" i="4"/>
  <c r="D57" i="4"/>
  <c r="G44" i="4"/>
  <c r="B40" i="4"/>
  <c r="H39" i="4"/>
  <c r="G45" i="4"/>
  <c r="H66" i="4"/>
  <c r="H40" i="4"/>
  <c r="D45" i="4"/>
  <c r="B23" i="4"/>
  <c r="B47" i="4"/>
  <c r="C16" i="4"/>
  <c r="I24" i="4"/>
  <c r="H23" i="4"/>
  <c r="I41" i="4"/>
  <c r="F48" i="4"/>
  <c r="G21" i="4"/>
  <c r="H19" i="4"/>
  <c r="C56" i="4"/>
  <c r="I19" i="4"/>
  <c r="F42" i="4"/>
  <c r="H21" i="4"/>
  <c r="G56" i="4"/>
  <c r="I43" i="4"/>
  <c r="F19" i="4"/>
  <c r="B25" i="4"/>
  <c r="I26" i="4"/>
  <c r="I47" i="4"/>
  <c r="G34" i="4"/>
  <c r="E43" i="4"/>
  <c r="C20" i="4"/>
  <c r="E36" i="4"/>
  <c r="D19" i="4"/>
  <c r="E67" i="4"/>
  <c r="C40" i="4"/>
  <c r="B36" i="4"/>
  <c r="G61" i="4"/>
  <c r="D47" i="4"/>
  <c r="B35" i="4"/>
  <c r="G55" i="4"/>
  <c r="I21" i="4"/>
  <c r="B46" i="4"/>
  <c r="B59" i="4"/>
  <c r="E55" i="4"/>
  <c r="D64" i="4"/>
  <c r="C68" i="4"/>
  <c r="G46" i="4"/>
  <c r="D16" i="4"/>
  <c r="H58" i="4"/>
  <c r="G13" i="4"/>
  <c r="D60" i="4"/>
  <c r="F13" i="4"/>
  <c r="H45" i="4"/>
  <c r="E14" i="4"/>
  <c r="F67" i="4"/>
  <c r="G35" i="4"/>
  <c r="F63" i="4"/>
  <c r="D21" i="4"/>
  <c r="H62" i="4"/>
  <c r="B18" i="4"/>
  <c r="G38" i="4"/>
  <c r="H11" i="4"/>
  <c r="I39" i="4"/>
  <c r="I60" i="4"/>
  <c r="G36" i="4"/>
  <c r="E19" i="4"/>
  <c r="H22" i="4"/>
  <c r="G68" i="4"/>
  <c r="C45" i="4"/>
  <c r="B12" i="4"/>
  <c r="G48" i="4"/>
  <c r="B21" i="4"/>
  <c r="G69" i="4"/>
  <c r="I11" i="4"/>
  <c r="E47" i="4"/>
  <c r="D55" i="4"/>
  <c r="F20" i="4"/>
  <c r="B39" i="4"/>
  <c r="I37" i="4"/>
  <c r="E39" i="4"/>
  <c r="F15" i="4"/>
  <c r="I45" i="4"/>
  <c r="G57" i="4"/>
  <c r="D25" i="4"/>
  <c r="F58" i="4"/>
  <c r="B41" i="4"/>
  <c r="B34" i="4"/>
  <c r="D58" i="4"/>
  <c r="I40" i="4"/>
  <c r="H33" i="4"/>
  <c r="I69" i="4"/>
  <c r="H56" i="4"/>
  <c r="H68" i="4"/>
  <c r="G40" i="4"/>
  <c r="D35" i="4"/>
  <c r="B22" i="4"/>
  <c r="E56" i="4"/>
  <c r="G62" i="4"/>
  <c r="E45" i="4"/>
  <c r="C39" i="4"/>
  <c r="B20" i="4"/>
  <c r="E35" i="4"/>
  <c r="D44" i="4"/>
  <c r="F14" i="4"/>
  <c r="G20" i="4"/>
  <c r="E20" i="4"/>
  <c r="H25" i="4"/>
  <c r="D48" i="4"/>
  <c r="G23" i="4"/>
  <c r="I13" i="4"/>
  <c r="I25" i="4"/>
  <c r="I20" i="4"/>
  <c r="H26" i="4"/>
  <c r="D46" i="4"/>
  <c r="H17" i="4"/>
  <c r="D18" i="4"/>
  <c r="D65" i="4"/>
  <c r="I70" i="4"/>
  <c r="E18" i="4"/>
  <c r="D12" i="4"/>
  <c r="H65" i="4"/>
  <c r="E61" i="4"/>
  <c r="F69" i="4"/>
  <c r="F37" i="4"/>
  <c r="C34" i="4"/>
  <c r="D56" i="4"/>
  <c r="G41" i="4"/>
  <c r="H16" i="4"/>
  <c r="F46" i="4"/>
  <c r="G37" i="4"/>
  <c r="H18" i="4"/>
  <c r="E68" i="4"/>
  <c r="I44" i="4"/>
  <c r="E37" i="4"/>
  <c r="B55" i="4"/>
  <c r="B68" i="4"/>
  <c r="F23" i="4"/>
  <c r="H14" i="4"/>
  <c r="I46" i="4"/>
  <c r="E57" i="4"/>
  <c r="E64" i="4"/>
  <c r="F18" i="4"/>
  <c r="D66" i="4"/>
  <c r="E66" i="4"/>
  <c r="G43" i="4"/>
  <c r="C43" i="4"/>
  <c r="C17" i="4"/>
  <c r="E70" i="4"/>
  <c r="E25" i="4"/>
  <c r="D34" i="4"/>
  <c r="I15" i="4"/>
  <c r="I61" i="4"/>
  <c r="F60" i="4"/>
  <c r="I17" i="4"/>
  <c r="L58" i="4" l="1"/>
  <c r="AB58" i="4" s="1"/>
  <c r="AR58" i="4" s="1"/>
  <c r="L62" i="4"/>
  <c r="AB62" i="4" s="1"/>
  <c r="AR62" i="4" s="1"/>
  <c r="L66" i="4"/>
  <c r="AB66" i="4" s="1"/>
  <c r="AR66" i="4" s="1"/>
  <c r="K55" i="4"/>
  <c r="M56" i="4"/>
  <c r="AC56" i="4" s="1"/>
  <c r="AS56" i="4" s="1"/>
  <c r="K57" i="4"/>
  <c r="M58" i="4"/>
  <c r="AC58" i="4" s="1"/>
  <c r="AS58" i="4" s="1"/>
  <c r="K59" i="4"/>
  <c r="M60" i="4"/>
  <c r="AC60" i="4" s="1"/>
  <c r="AS60" i="4" s="1"/>
  <c r="K61" i="4"/>
  <c r="M62" i="4"/>
  <c r="AC62" i="4" s="1"/>
  <c r="AS62" i="4" s="1"/>
  <c r="K63" i="4"/>
  <c r="M64" i="4"/>
  <c r="AC64" i="4" s="1"/>
  <c r="AS64" i="4" s="1"/>
  <c r="K65" i="4"/>
  <c r="M66" i="4"/>
  <c r="AC66" i="4" s="1"/>
  <c r="AS66" i="4" s="1"/>
  <c r="K67" i="4"/>
  <c r="M68" i="4"/>
  <c r="AC68" i="4" s="1"/>
  <c r="AS68" i="4" s="1"/>
  <c r="K69" i="4"/>
  <c r="M70" i="4"/>
  <c r="AC70" i="4" s="1"/>
  <c r="AS70" i="4" s="1"/>
  <c r="J57" i="4"/>
  <c r="AA57" i="4" s="1"/>
  <c r="AQ57" i="4" s="1"/>
  <c r="J65" i="4"/>
  <c r="AA65" i="4" s="1"/>
  <c r="AQ65" i="4" s="1"/>
  <c r="L60" i="4"/>
  <c r="AB60" i="4" s="1"/>
  <c r="AR60" i="4" s="1"/>
  <c r="L64" i="4"/>
  <c r="AB64" i="4" s="1"/>
  <c r="AR64" i="4" s="1"/>
  <c r="J67" i="4"/>
  <c r="AA67" i="4" s="1"/>
  <c r="AQ67" i="4" s="1"/>
  <c r="L55" i="4"/>
  <c r="AB55" i="4" s="1"/>
  <c r="AR55" i="4" s="1"/>
  <c r="J56" i="4"/>
  <c r="AA56" i="4" s="1"/>
  <c r="AQ56" i="4" s="1"/>
  <c r="L57" i="4"/>
  <c r="AB57" i="4" s="1"/>
  <c r="AR57" i="4" s="1"/>
  <c r="J58" i="4"/>
  <c r="AA58" i="4" s="1"/>
  <c r="AQ58" i="4" s="1"/>
  <c r="L59" i="4"/>
  <c r="AB59" i="4" s="1"/>
  <c r="AR59" i="4" s="1"/>
  <c r="J60" i="4"/>
  <c r="AA60" i="4" s="1"/>
  <c r="AQ60" i="4" s="1"/>
  <c r="L61" i="4"/>
  <c r="AB61" i="4" s="1"/>
  <c r="AR61" i="4" s="1"/>
  <c r="J62" i="4"/>
  <c r="AA62" i="4" s="1"/>
  <c r="AQ62" i="4" s="1"/>
  <c r="L63" i="4"/>
  <c r="AB63" i="4" s="1"/>
  <c r="AR63" i="4" s="1"/>
  <c r="J64" i="4"/>
  <c r="AA64" i="4" s="1"/>
  <c r="AQ64" i="4" s="1"/>
  <c r="L65" i="4"/>
  <c r="AB65" i="4" s="1"/>
  <c r="AR65" i="4" s="1"/>
  <c r="J66" i="4"/>
  <c r="AA66" i="4" s="1"/>
  <c r="AQ66" i="4" s="1"/>
  <c r="L67" i="4"/>
  <c r="AB67" i="4" s="1"/>
  <c r="AR67" i="4" s="1"/>
  <c r="J68" i="4"/>
  <c r="AA68" i="4" s="1"/>
  <c r="AQ68" i="4" s="1"/>
  <c r="L69" i="4"/>
  <c r="AB69" i="4" s="1"/>
  <c r="AR69" i="4" s="1"/>
  <c r="J70" i="4"/>
  <c r="AA70" i="4" s="1"/>
  <c r="AQ70" i="4" s="1"/>
  <c r="J55" i="4"/>
  <c r="AA55" i="4" s="1"/>
  <c r="AQ55" i="4" s="1"/>
  <c r="J63" i="4"/>
  <c r="AA63" i="4" s="1"/>
  <c r="AQ63" i="4" s="1"/>
  <c r="J69" i="4"/>
  <c r="AA69" i="4" s="1"/>
  <c r="AQ69" i="4" s="1"/>
  <c r="L56" i="4"/>
  <c r="AB56" i="4" s="1"/>
  <c r="AR56" i="4" s="1"/>
  <c r="J61" i="4"/>
  <c r="AA61" i="4" s="1"/>
  <c r="AQ61" i="4" s="1"/>
  <c r="L68" i="4"/>
  <c r="AB68" i="4" s="1"/>
  <c r="AR68" i="4" s="1"/>
  <c r="M55" i="4"/>
  <c r="AC55" i="4" s="1"/>
  <c r="AS55" i="4" s="1"/>
  <c r="K56" i="4"/>
  <c r="M57" i="4"/>
  <c r="AC57" i="4" s="1"/>
  <c r="AS57" i="4" s="1"/>
  <c r="K58" i="4"/>
  <c r="M59" i="4"/>
  <c r="AC59" i="4" s="1"/>
  <c r="AS59" i="4" s="1"/>
  <c r="K60" i="4"/>
  <c r="M61" i="4"/>
  <c r="AC61" i="4" s="1"/>
  <c r="AS61" i="4" s="1"/>
  <c r="K62" i="4"/>
  <c r="M63" i="4"/>
  <c r="AC63" i="4" s="1"/>
  <c r="AS63" i="4" s="1"/>
  <c r="K64" i="4"/>
  <c r="M65" i="4"/>
  <c r="AC65" i="4" s="1"/>
  <c r="AS65" i="4" s="1"/>
  <c r="K66" i="4"/>
  <c r="M67" i="4"/>
  <c r="AC67" i="4" s="1"/>
  <c r="AS67" i="4" s="1"/>
  <c r="K68" i="4"/>
  <c r="M69" i="4"/>
  <c r="AC69" i="4" s="1"/>
  <c r="AS69" i="4" s="1"/>
  <c r="K70" i="4"/>
  <c r="J59" i="4"/>
  <c r="AA59" i="4" s="1"/>
  <c r="AQ59" i="4" s="1"/>
  <c r="L70" i="4"/>
  <c r="AB70" i="4" s="1"/>
  <c r="AR70" i="4" s="1"/>
  <c r="L35" i="4"/>
  <c r="J40" i="4"/>
  <c r="J44" i="4"/>
  <c r="L45" i="4"/>
  <c r="L34" i="4"/>
  <c r="J35" i="4"/>
  <c r="L36" i="4"/>
  <c r="J37" i="4"/>
  <c r="L38" i="4"/>
  <c r="J39" i="4"/>
  <c r="L40" i="4"/>
  <c r="J41" i="4"/>
  <c r="L42" i="4"/>
  <c r="J43" i="4"/>
  <c r="L44" i="4"/>
  <c r="J45" i="4"/>
  <c r="L46" i="4"/>
  <c r="J47" i="4"/>
  <c r="L48" i="4"/>
  <c r="J36" i="4"/>
  <c r="L41" i="4"/>
  <c r="J46" i="4"/>
  <c r="J34" i="4"/>
  <c r="J38" i="4"/>
  <c r="J33" i="4"/>
  <c r="K33" i="4"/>
  <c r="M34" i="4"/>
  <c r="K35" i="4"/>
  <c r="M36" i="4"/>
  <c r="K37" i="4"/>
  <c r="M38" i="4"/>
  <c r="K39" i="4"/>
  <c r="M40" i="4"/>
  <c r="K41" i="4"/>
  <c r="M42" i="4"/>
  <c r="K43" i="4"/>
  <c r="M44" i="4"/>
  <c r="K45" i="4"/>
  <c r="M46" i="4"/>
  <c r="K47" i="4"/>
  <c r="M48" i="4"/>
  <c r="L33" i="4"/>
  <c r="J42" i="4"/>
  <c r="J48" i="4"/>
  <c r="L37" i="4"/>
  <c r="L43" i="4"/>
  <c r="M33" i="4"/>
  <c r="K34" i="4"/>
  <c r="M35" i="4"/>
  <c r="K36" i="4"/>
  <c r="M37" i="4"/>
  <c r="K38" i="4"/>
  <c r="M39" i="4"/>
  <c r="K40" i="4"/>
  <c r="M41" i="4"/>
  <c r="K42" i="4"/>
  <c r="M43" i="4"/>
  <c r="K44" i="4"/>
  <c r="M45" i="4"/>
  <c r="K46" i="4"/>
  <c r="M47" i="4"/>
  <c r="K48" i="4"/>
  <c r="L39" i="4"/>
  <c r="L47" i="4"/>
  <c r="J16" i="4"/>
  <c r="J23" i="4"/>
  <c r="K24" i="4"/>
  <c r="J12" i="4"/>
  <c r="J18" i="4"/>
  <c r="J24" i="4"/>
  <c r="O46" i="4" s="1"/>
  <c r="K16" i="4"/>
  <c r="K22" i="4"/>
  <c r="J15" i="4"/>
  <c r="J21" i="4"/>
  <c r="K15" i="4"/>
  <c r="K17" i="4"/>
  <c r="K21" i="4"/>
  <c r="L12" i="4"/>
  <c r="L13" i="4"/>
  <c r="L14" i="4"/>
  <c r="L15" i="4"/>
  <c r="L16" i="4"/>
  <c r="L17" i="4"/>
  <c r="L18" i="4"/>
  <c r="L19" i="4"/>
  <c r="Q41" i="4" s="1"/>
  <c r="L20" i="4"/>
  <c r="L21" i="4"/>
  <c r="L22" i="4"/>
  <c r="L23" i="4"/>
  <c r="L24" i="4"/>
  <c r="L25" i="4"/>
  <c r="L26" i="4"/>
  <c r="J13" i="4"/>
  <c r="J17" i="4"/>
  <c r="J22" i="4"/>
  <c r="K14" i="4"/>
  <c r="K20" i="4"/>
  <c r="K25" i="4"/>
  <c r="J19" i="4"/>
  <c r="J25" i="4"/>
  <c r="K13" i="4"/>
  <c r="K19" i="4"/>
  <c r="K26" i="4"/>
  <c r="M12" i="4"/>
  <c r="M13" i="4"/>
  <c r="R35" i="4" s="1"/>
  <c r="M14" i="4"/>
  <c r="M15" i="4"/>
  <c r="R37" i="4" s="1"/>
  <c r="M16" i="4"/>
  <c r="M17" i="4"/>
  <c r="R39" i="4" s="1"/>
  <c r="M18" i="4"/>
  <c r="M19" i="4"/>
  <c r="R41" i="4" s="1"/>
  <c r="M20" i="4"/>
  <c r="M21" i="4"/>
  <c r="M22" i="4"/>
  <c r="M23" i="4"/>
  <c r="M24" i="4"/>
  <c r="M25" i="4"/>
  <c r="R47" i="4" s="1"/>
  <c r="M26" i="4"/>
  <c r="J14" i="4"/>
  <c r="J20" i="4"/>
  <c r="J26" i="4"/>
  <c r="K12" i="4"/>
  <c r="K18" i="4"/>
  <c r="K23" i="4"/>
  <c r="M11" i="4"/>
  <c r="L11" i="4"/>
  <c r="K11" i="4"/>
  <c r="J11" i="4"/>
  <c r="R43" i="4" l="1"/>
  <c r="R65" i="4" s="1"/>
  <c r="R83" i="4" s="1"/>
  <c r="R63" i="4"/>
  <c r="R81" i="4" s="1"/>
  <c r="Z63" i="4"/>
  <c r="AP63" i="4" s="1"/>
  <c r="O68" i="4"/>
  <c r="O86" i="4" s="1"/>
  <c r="X68" i="4"/>
  <c r="AN68" i="4" s="1"/>
  <c r="R61" i="4"/>
  <c r="R79" i="4" s="1"/>
  <c r="Z61" i="4"/>
  <c r="AP61" i="4" s="1"/>
  <c r="Q63" i="4"/>
  <c r="Q81" i="4" s="1"/>
  <c r="Y63" i="4"/>
  <c r="AO63" i="4" s="1"/>
  <c r="R69" i="4"/>
  <c r="R87" i="4" s="1"/>
  <c r="Z69" i="4"/>
  <c r="AP69" i="4" s="1"/>
  <c r="R59" i="4"/>
  <c r="R77" i="4" s="1"/>
  <c r="Z59" i="4"/>
  <c r="AP59" i="4" s="1"/>
  <c r="R57" i="4"/>
  <c r="R75" i="4" s="1"/>
  <c r="Z57" i="4"/>
  <c r="AP57" i="4" s="1"/>
  <c r="R45" i="4"/>
  <c r="S59" i="4"/>
  <c r="V63" i="4"/>
  <c r="V55" i="4"/>
  <c r="U69" i="4"/>
  <c r="U61" i="4"/>
  <c r="U64" i="4"/>
  <c r="V66" i="4"/>
  <c r="V58" i="4"/>
  <c r="S70" i="4"/>
  <c r="T59" i="4"/>
  <c r="T70" i="4"/>
  <c r="T62" i="4"/>
  <c r="U68" i="4"/>
  <c r="S68" i="4"/>
  <c r="S60" i="4"/>
  <c r="U60" i="4"/>
  <c r="T65" i="4"/>
  <c r="T57" i="4"/>
  <c r="U70" i="4"/>
  <c r="T67" i="4"/>
  <c r="V69" i="4"/>
  <c r="V61" i="4"/>
  <c r="S61" i="4"/>
  <c r="U67" i="4"/>
  <c r="U59" i="4"/>
  <c r="S65" i="4"/>
  <c r="V64" i="4"/>
  <c r="V56" i="4"/>
  <c r="T64" i="4"/>
  <c r="S58" i="4"/>
  <c r="S57" i="4"/>
  <c r="T63" i="4"/>
  <c r="T55" i="4"/>
  <c r="S62" i="4"/>
  <c r="U56" i="4"/>
  <c r="V67" i="4"/>
  <c r="V59" i="4"/>
  <c r="S69" i="4"/>
  <c r="U65" i="4"/>
  <c r="U57" i="4"/>
  <c r="V70" i="4"/>
  <c r="V62" i="4"/>
  <c r="U66" i="4"/>
  <c r="S67" i="4"/>
  <c r="T60" i="4"/>
  <c r="S66" i="4"/>
  <c r="T66" i="4"/>
  <c r="T58" i="4"/>
  <c r="S63" i="4"/>
  <c r="S64" i="4"/>
  <c r="S56" i="4"/>
  <c r="T69" i="4"/>
  <c r="T61" i="4"/>
  <c r="U62" i="4"/>
  <c r="T56" i="4"/>
  <c r="T68" i="4"/>
  <c r="V65" i="4"/>
  <c r="V57" i="4"/>
  <c r="U63" i="4"/>
  <c r="U55" i="4"/>
  <c r="V68" i="4"/>
  <c r="V60" i="4"/>
  <c r="U58" i="4"/>
  <c r="S55" i="4"/>
  <c r="P48" i="4"/>
  <c r="P70" i="4" s="1"/>
  <c r="P88" i="4" s="1"/>
  <c r="Q43" i="4"/>
  <c r="P45" i="4"/>
  <c r="P67" i="4" s="1"/>
  <c r="P85" i="4" s="1"/>
  <c r="P37" i="4"/>
  <c r="P59" i="4" s="1"/>
  <c r="P77" i="4" s="1"/>
  <c r="O35" i="4"/>
  <c r="P40" i="4"/>
  <c r="P62" i="4" s="1"/>
  <c r="P80" i="4" s="1"/>
  <c r="O43" i="4"/>
  <c r="Q37" i="4"/>
  <c r="R34" i="4"/>
  <c r="O44" i="4"/>
  <c r="O42" i="4"/>
  <c r="R42" i="4"/>
  <c r="Q48" i="4"/>
  <c r="Q40" i="4"/>
  <c r="O48" i="4"/>
  <c r="Q45" i="4"/>
  <c r="P34" i="4"/>
  <c r="P56" i="4" s="1"/>
  <c r="P74" i="4" s="1"/>
  <c r="P47" i="4"/>
  <c r="P69" i="4" s="1"/>
  <c r="P87" i="4" s="1"/>
  <c r="O45" i="4"/>
  <c r="P42" i="4"/>
  <c r="P64" i="4" s="1"/>
  <c r="P82" i="4" s="1"/>
  <c r="O37" i="4"/>
  <c r="O38" i="4"/>
  <c r="R33" i="4"/>
  <c r="P33" i="4"/>
  <c r="P55" i="4" s="1"/>
  <c r="P73" i="4" s="1"/>
  <c r="P36" i="4"/>
  <c r="P58" i="4" s="1"/>
  <c r="P76" i="4" s="1"/>
  <c r="P44" i="4"/>
  <c r="P66" i="4" s="1"/>
  <c r="P84" i="4" s="1"/>
  <c r="Q33" i="4"/>
  <c r="P41" i="4"/>
  <c r="P63" i="4" s="1"/>
  <c r="P81" i="4" s="1"/>
  <c r="O39" i="4"/>
  <c r="O47" i="4"/>
  <c r="P39" i="4"/>
  <c r="P61" i="4" s="1"/>
  <c r="P79" i="4" s="1"/>
  <c r="O40" i="4"/>
  <c r="Q47" i="4"/>
  <c r="O36" i="4"/>
  <c r="Q35" i="4"/>
  <c r="P38" i="4"/>
  <c r="P60" i="4" s="1"/>
  <c r="P78" i="4" s="1"/>
  <c r="P35" i="4"/>
  <c r="P57" i="4" s="1"/>
  <c r="P75" i="4" s="1"/>
  <c r="P43" i="4"/>
  <c r="P65" i="4" s="1"/>
  <c r="P83" i="4" s="1"/>
  <c r="O41" i="4"/>
  <c r="P46" i="4"/>
  <c r="P68" i="4" s="1"/>
  <c r="P86" i="4" s="1"/>
  <c r="O33" i="4"/>
  <c r="Q44" i="4"/>
  <c r="Q36" i="4"/>
  <c r="R48" i="4"/>
  <c r="R40" i="4"/>
  <c r="Q42" i="4"/>
  <c r="Q34" i="4"/>
  <c r="R46" i="4"/>
  <c r="R38" i="4"/>
  <c r="O34" i="4"/>
  <c r="Q39" i="4"/>
  <c r="R44" i="4"/>
  <c r="R36" i="4"/>
  <c r="Q46" i="4"/>
  <c r="Q38" i="4"/>
  <c r="Z65" i="4" l="1"/>
  <c r="AP65" i="4" s="1"/>
  <c r="Q64" i="4"/>
  <c r="Q82" i="4" s="1"/>
  <c r="Y64" i="4"/>
  <c r="AO64" i="4" s="1"/>
  <c r="Q60" i="4"/>
  <c r="Q78" i="4" s="1"/>
  <c r="Y60" i="4"/>
  <c r="AO60" i="4" s="1"/>
  <c r="Q56" i="4"/>
  <c r="Q74" i="4" s="1"/>
  <c r="Y56" i="4"/>
  <c r="AO56" i="4" s="1"/>
  <c r="O63" i="4"/>
  <c r="O81" i="4" s="1"/>
  <c r="X63" i="4"/>
  <c r="AN63" i="4" s="1"/>
  <c r="O70" i="4"/>
  <c r="O88" i="4" s="1"/>
  <c r="X70" i="4"/>
  <c r="AN70" i="4" s="1"/>
  <c r="O65" i="4"/>
  <c r="O83" i="4" s="1"/>
  <c r="X65" i="4"/>
  <c r="AN65" i="4" s="1"/>
  <c r="R58" i="4"/>
  <c r="R76" i="4" s="1"/>
  <c r="Z58" i="4"/>
  <c r="AP58" i="4" s="1"/>
  <c r="R62" i="4"/>
  <c r="R80" i="4" s="1"/>
  <c r="Z62" i="4"/>
  <c r="AP62" i="4" s="1"/>
  <c r="O61" i="4"/>
  <c r="O79" i="4" s="1"/>
  <c r="X61" i="4"/>
  <c r="AN61" i="4" s="1"/>
  <c r="O59" i="4"/>
  <c r="O77" i="4" s="1"/>
  <c r="X59" i="4"/>
  <c r="AN59" i="4" s="1"/>
  <c r="Q70" i="4"/>
  <c r="Q88" i="4" s="1"/>
  <c r="Y70" i="4"/>
  <c r="AO70" i="4" s="1"/>
  <c r="O57" i="4"/>
  <c r="O75" i="4" s="1"/>
  <c r="X57" i="4"/>
  <c r="AN57" i="4" s="1"/>
  <c r="Q62" i="4"/>
  <c r="Q80" i="4" s="1"/>
  <c r="Y62" i="4"/>
  <c r="AO62" i="4" s="1"/>
  <c r="R70" i="4"/>
  <c r="R88" i="4" s="1"/>
  <c r="Z70" i="4"/>
  <c r="AP70" i="4" s="1"/>
  <c r="R64" i="4"/>
  <c r="R82" i="4" s="1"/>
  <c r="Z64" i="4"/>
  <c r="AP64" i="4" s="1"/>
  <c r="O60" i="4"/>
  <c r="O78" i="4" s="1"/>
  <c r="X60" i="4"/>
  <c r="AN60" i="4" s="1"/>
  <c r="Q68" i="4"/>
  <c r="Q86" i="4" s="1"/>
  <c r="Y68" i="4"/>
  <c r="AO68" i="4" s="1"/>
  <c r="Q58" i="4"/>
  <c r="Q76" i="4" s="1"/>
  <c r="Y58" i="4"/>
  <c r="AO58" i="4" s="1"/>
  <c r="Q57" i="4"/>
  <c r="Q75" i="4" s="1"/>
  <c r="Y57" i="4"/>
  <c r="AO57" i="4" s="1"/>
  <c r="O67" i="4"/>
  <c r="O85" i="4" s="1"/>
  <c r="X67" i="4"/>
  <c r="AN67" i="4" s="1"/>
  <c r="O64" i="4"/>
  <c r="O82" i="4" s="1"/>
  <c r="X64" i="4"/>
  <c r="AN64" i="4" s="1"/>
  <c r="O56" i="4"/>
  <c r="O74" i="4" s="1"/>
  <c r="X56" i="4"/>
  <c r="AN56" i="4" s="1"/>
  <c r="Q66" i="4"/>
  <c r="Q84" i="4" s="1"/>
  <c r="Y66" i="4"/>
  <c r="AO66" i="4" s="1"/>
  <c r="O58" i="4"/>
  <c r="O76" i="4" s="1"/>
  <c r="X58" i="4"/>
  <c r="AN58" i="4" s="1"/>
  <c r="O66" i="4"/>
  <c r="O84" i="4" s="1"/>
  <c r="X66" i="4"/>
  <c r="AN66" i="4" s="1"/>
  <c r="Q65" i="4"/>
  <c r="Q83" i="4" s="1"/>
  <c r="Y65" i="4"/>
  <c r="AO65" i="4" s="1"/>
  <c r="O69" i="4"/>
  <c r="O87" i="4" s="1"/>
  <c r="X69" i="4"/>
  <c r="AN69" i="4" s="1"/>
  <c r="R66" i="4"/>
  <c r="R84" i="4" s="1"/>
  <c r="Z66" i="4"/>
  <c r="AP66" i="4" s="1"/>
  <c r="R60" i="4"/>
  <c r="R78" i="4" s="1"/>
  <c r="Z60" i="4"/>
  <c r="AP60" i="4" s="1"/>
  <c r="Q69" i="4"/>
  <c r="Q87" i="4" s="1"/>
  <c r="Y69" i="4"/>
  <c r="AO69" i="4" s="1"/>
  <c r="R56" i="4"/>
  <c r="R74" i="4" s="1"/>
  <c r="Z56" i="4"/>
  <c r="AP56" i="4" s="1"/>
  <c r="Q61" i="4"/>
  <c r="Q79" i="4" s="1"/>
  <c r="Y61" i="4"/>
  <c r="AO61" i="4" s="1"/>
  <c r="R68" i="4"/>
  <c r="R86" i="4" s="1"/>
  <c r="Z68" i="4"/>
  <c r="AP68" i="4" s="1"/>
  <c r="O62" i="4"/>
  <c r="O80" i="4" s="1"/>
  <c r="X62" i="4"/>
  <c r="AN62" i="4" s="1"/>
  <c r="Q67" i="4"/>
  <c r="Q85" i="4" s="1"/>
  <c r="Y67" i="4"/>
  <c r="AO67" i="4" s="1"/>
  <c r="Q59" i="4"/>
  <c r="Q77" i="4" s="1"/>
  <c r="Y59" i="4"/>
  <c r="AO59" i="4" s="1"/>
  <c r="R67" i="4"/>
  <c r="R85" i="4" s="1"/>
  <c r="Z67" i="4"/>
  <c r="AP67" i="4" s="1"/>
  <c r="R55" i="4"/>
  <c r="R73" i="4" s="1"/>
  <c r="Z55" i="4"/>
  <c r="AP55" i="4" s="1"/>
  <c r="Q55" i="4"/>
  <c r="Q73" i="4" s="1"/>
  <c r="Y55" i="4"/>
  <c r="AO55" i="4" s="1"/>
  <c r="O55" i="4"/>
  <c r="O73" i="4" s="1"/>
  <c r="X55" i="4"/>
  <c r="AN55" i="4" s="1"/>
  <c r="V78" i="4"/>
  <c r="S86" i="4"/>
  <c r="T78" i="4"/>
  <c r="U86" i="4"/>
  <c r="U73" i="4"/>
  <c r="T87" i="4"/>
  <c r="V85" i="4"/>
  <c r="V74" i="4"/>
  <c r="T80" i="4"/>
  <c r="U87" i="4"/>
  <c r="S74" i="4"/>
  <c r="U76" i="4"/>
  <c r="T74" i="4"/>
  <c r="T84" i="4"/>
  <c r="U83" i="4"/>
  <c r="S75" i="4"/>
  <c r="S79" i="4"/>
  <c r="S78" i="4"/>
  <c r="V84" i="4"/>
  <c r="U84" i="4"/>
  <c r="V82" i="4"/>
  <c r="U88" i="4"/>
  <c r="T88" i="4"/>
  <c r="V73" i="4"/>
  <c r="S87" i="4"/>
  <c r="T79" i="4"/>
  <c r="T82" i="4"/>
  <c r="U79" i="4"/>
  <c r="V75" i="4"/>
  <c r="S82" i="4"/>
  <c r="V80" i="4"/>
  <c r="S80" i="4"/>
  <c r="S83" i="4"/>
  <c r="T75" i="4"/>
  <c r="T77" i="4"/>
  <c r="V81" i="4"/>
  <c r="S84" i="4"/>
  <c r="V79" i="4"/>
  <c r="U82" i="4"/>
  <c r="V86" i="4"/>
  <c r="V87" i="4"/>
  <c r="S85" i="4"/>
  <c r="V83" i="4"/>
  <c r="S81" i="4"/>
  <c r="V88" i="4"/>
  <c r="T73" i="4"/>
  <c r="U77" i="4"/>
  <c r="T83" i="4"/>
  <c r="S88" i="4"/>
  <c r="S77" i="4"/>
  <c r="U80" i="4"/>
  <c r="S76" i="4"/>
  <c r="V77" i="4"/>
  <c r="T85" i="4"/>
  <c r="U81" i="4"/>
  <c r="U74" i="4"/>
  <c r="S73" i="4"/>
  <c r="T86" i="4"/>
  <c r="T76" i="4"/>
  <c r="U75" i="4"/>
  <c r="T81" i="4"/>
  <c r="U85" i="4"/>
  <c r="U78" i="4"/>
  <c r="V76" i="4"/>
</calcChain>
</file>

<file path=xl/sharedStrings.xml><?xml version="1.0" encoding="utf-8"?>
<sst xmlns="http://schemas.openxmlformats.org/spreadsheetml/2006/main" count="2494" uniqueCount="370">
  <si>
    <t>Proposed Model Site Electric Use</t>
  </si>
  <si>
    <t>Proposed Model Site Natural Gas Use</t>
  </si>
  <si>
    <t>Proposed Model Site Other Fuel Use</t>
  </si>
  <si>
    <t>Proposed Model TDV</t>
  </si>
  <si>
    <t>Standard Model Site Electric Use</t>
  </si>
  <si>
    <t>Standard Model Site Natural Gas Use</t>
  </si>
  <si>
    <t>Standard Model Site Other Fuel Use</t>
  </si>
  <si>
    <t>Standard Model TDV</t>
  </si>
  <si>
    <t>Software Versions</t>
  </si>
  <si>
    <t>Proposed Model Electric Demand</t>
  </si>
  <si>
    <t>Standard Model Electric Demand</t>
  </si>
  <si>
    <t>Savings Results</t>
  </si>
  <si>
    <t>CAHP-SF / CAHP-MF / CMFNH Results</t>
  </si>
  <si>
    <t>Proposed Design Rating Model Site Electric Use</t>
  </si>
  <si>
    <t>Proposed  Design Rating Model Site Natural Gas Use</t>
  </si>
  <si>
    <t>Proposed  Design Rating Model Site Other Fuel Use</t>
  </si>
  <si>
    <t>Proposed  Design Rating Model TDV</t>
  </si>
  <si>
    <t>Proposed Design Rating Model Electric Demand</t>
  </si>
  <si>
    <t>Reference Design Rating Model Site Electric Use</t>
  </si>
  <si>
    <t>Reference Design Rating Model Site Natural Gas Use</t>
  </si>
  <si>
    <t>Reference Design Rating Model Site Other Fuel Use</t>
  </si>
  <si>
    <t>Reference Design Rating Model TDV</t>
  </si>
  <si>
    <t>Reference Design Rating Model Electric Demand</t>
  </si>
  <si>
    <t>Energy Design Ratings</t>
  </si>
  <si>
    <t>Project</t>
  </si>
  <si>
    <t>Pass /</t>
  </si>
  <si>
    <t>Compliance</t>
  </si>
  <si>
    <t>Design</t>
  </si>
  <si>
    <t>Spc Heat</t>
  </si>
  <si>
    <t>Spc Cool</t>
  </si>
  <si>
    <t>IAQ Vent</t>
  </si>
  <si>
    <t>Other HVAC</t>
  </si>
  <si>
    <t>Wtr Heat</t>
  </si>
  <si>
    <t>Ins Light</t>
  </si>
  <si>
    <t>Appl &amp; Cook</t>
  </si>
  <si>
    <t>Plug Lds</t>
  </si>
  <si>
    <t>Exterior</t>
  </si>
  <si>
    <t>TOTAL</t>
  </si>
  <si>
    <t>PV Credit</t>
  </si>
  <si>
    <t>Comp Total</t>
  </si>
  <si>
    <t>End User</t>
  </si>
  <si>
    <t>Total Demand</t>
  </si>
  <si>
    <t>Compliance Demand</t>
  </si>
  <si>
    <t>Total TDV</t>
  </si>
  <si>
    <t>Compliance TDV</t>
  </si>
  <si>
    <t>Zero Energy Ready Kicker</t>
  </si>
  <si>
    <t>Future Code Kicker</t>
  </si>
  <si>
    <t>High Efficacy Licker</t>
  </si>
  <si>
    <t>Low Use Kicker</t>
  </si>
  <si>
    <t>Ultra Low Use Kicker</t>
  </si>
  <si>
    <t>Initial Score</t>
  </si>
  <si>
    <t>Initial Incentive</t>
  </si>
  <si>
    <t>Final Score</t>
  </si>
  <si>
    <t>Final Incentive</t>
  </si>
  <si>
    <t>PV</t>
  </si>
  <si>
    <t>Standard</t>
  </si>
  <si>
    <t>Run Date/Time</t>
  </si>
  <si>
    <t>Path/File</t>
  </si>
  <si>
    <t>Run Title</t>
  </si>
  <si>
    <t>Analysis Type</t>
  </si>
  <si>
    <t>Fail</t>
  </si>
  <si>
    <t>Margin</t>
  </si>
  <si>
    <t>Rating</t>
  </si>
  <si>
    <t>(kWh)</t>
  </si>
  <si>
    <t>(Therms)</t>
  </si>
  <si>
    <t>(MMBtu)</t>
  </si>
  <si>
    <t>(kTDV/ft2-yr)</t>
  </si>
  <si>
    <t>Ruleset</t>
  </si>
  <si>
    <t>CSE</t>
  </si>
  <si>
    <t>Application</t>
  </si>
  <si>
    <t>(kW)</t>
  </si>
  <si>
    <t>(%)</t>
  </si>
  <si>
    <t>(0 or 5)</t>
  </si>
  <si>
    <t>(0 or 3)</t>
  </si>
  <si>
    <t>(int)</t>
  </si>
  <si>
    <t>($)</t>
  </si>
  <si>
    <t>Proposed and Standard</t>
  </si>
  <si>
    <t>PASS</t>
  </si>
  <si>
    <t>MPCBECC</t>
  </si>
  <si>
    <t>FAIL</t>
  </si>
  <si>
    <t>Heat</t>
  </si>
  <si>
    <t>Cool</t>
  </si>
  <si>
    <t>DHW</t>
  </si>
  <si>
    <t>App</t>
  </si>
  <si>
    <t>CZ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</si>
  <si>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</si>
  <si>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</si>
  <si>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</si>
  <si>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</si>
  <si>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</si>
  <si>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</si>
  <si>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</si>
  <si>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</si>
  <si>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</si>
  <si>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</si>
  <si>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</si>
  <si>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</si>
  <si>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</si>
  <si>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</si>
  <si>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</si>
  <si>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</si>
  <si>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Fraction of 2100ft2</t>
  </si>
  <si>
    <t>CZ01 PS21 BD02 BQ01 BW02 BA05 BF02 BH14 BC01</t>
  </si>
  <si>
    <t>CZ01 PS21 BD02 BQ01 BW02 BA05 BF02 BH15 BC01</t>
  </si>
  <si>
    <t>CZ01 PS27 BD02 BQ01 BW02 BA05 BF02 BH14 BC01</t>
  </si>
  <si>
    <t>CZ01 PS27 BD02 BQ01 BW02 BA05 BF02 BH15 BC01</t>
  </si>
  <si>
    <t>CZ01 PS69 BD02 BQ01 BW02 BA05 BF02 BH14 BC01</t>
  </si>
  <si>
    <t>CZ01 PS69 BD02 BQ01 BW02 BA05 BF02 BH15 BC01</t>
  </si>
  <si>
    <t>CZ02 PS21 BD02 BQ01 BW02 BA02 BF01 BH14 BC03</t>
  </si>
  <si>
    <t>CZ02 PS21 BD02 BQ01 BW02 BA02 BF01 BH15 BC03</t>
  </si>
  <si>
    <t>CZ02 PS27 BD02 BQ01 BW02 BA02 BF01 BH14 BC03</t>
  </si>
  <si>
    <t>CZ02 PS27 BD02 BQ01 BW02 BA02 BF01 BH15 BC03</t>
  </si>
  <si>
    <t>CZ02 PS69 BD02 BQ01 BW02 BA02 BF01 BH14 BC03</t>
  </si>
  <si>
    <t>CZ02 PS69 BD02 BQ01 BW02 BA02 BF01 BH15 BC03</t>
  </si>
  <si>
    <t>CZ03 PS21 BD01 BQ01 BW02 BA01 BF02 BH14 BC01</t>
  </si>
  <si>
    <t>CZ03 PS21 BD01 BQ01 BW02 BA01 BF02 BH15 BC01</t>
  </si>
  <si>
    <t>CZ03 PS27 BD01 BQ01 BW02 BA01 BF02 BH14 BC01</t>
  </si>
  <si>
    <t>CZ03 PS27 BD01 BQ01 BW02 BA01 BF02 BH15 BC01</t>
  </si>
  <si>
    <t>CZ03 PS69 BD01 BQ01 BW02 BA01 BF02 BH14 BC01</t>
  </si>
  <si>
    <t>CZ03 PS69 BD01 BQ01 BW02 BA01 BF02 BH15 BC01</t>
  </si>
  <si>
    <t>CZ04 PS21 BD02 BQ01 BW02 BA03 BF01 BH14 BC01</t>
  </si>
  <si>
    <t>CZ04 PS21 BD02 BQ01 BW02 BA03 BF01 BH15 BC01</t>
  </si>
  <si>
    <t>CZ04 PS27 BD02 BQ01 BW02 BA03 BF01 BH14 BC01</t>
  </si>
  <si>
    <t>CZ04 PS27 BD02 BQ01 BW02 BA03 BF01 BH15 BC01</t>
  </si>
  <si>
    <t>CZ04 PS69 BD02 BQ01 BW02 BA03 BF01 BH14 BC01</t>
  </si>
  <si>
    <t>CZ04 PS69 BD02 BQ01 BW02 BA03 BF01 BH15 BC01</t>
  </si>
  <si>
    <t>CZ05 PS21 BD01 BQ01 BW02 BA01 BF02 BH14 BC01</t>
  </si>
  <si>
    <t>CZ05 PS21 BD01 BQ01 BW02 BA01 BF02 BH15 BC01</t>
  </si>
  <si>
    <t>CZ05 PS27 BD01 BQ01 BW02 BA01 BF02 BH14 BC01</t>
  </si>
  <si>
    <t>CZ05 PS27 BD01 BQ01 BW02 BA01 BF02 BH15 BC01</t>
  </si>
  <si>
    <t>CZ05 PS69 BD01 BQ01 BW02 BA01 BF02 BH14 BC01</t>
  </si>
  <si>
    <t>CZ05 PS69 BD01 BQ01 BW02 BA01 BF02 BH15 BC01</t>
  </si>
  <si>
    <t>CZ06 PS21 BD01 BQ01 BW01 BA01 BF01 BH14 BC01</t>
  </si>
  <si>
    <t>CZ06 PS21 BD01 BQ01 BW01 BA01 BF01 BH15 BC01</t>
  </si>
  <si>
    <t>CZ06 PS27 BD01 BQ01 BW01 BA01 BF01 BH14 BC01</t>
  </si>
  <si>
    <t>CZ06 PS27 BD01 BQ01 BW01 BA01 BF01 BH15 BC01</t>
  </si>
  <si>
    <t>CZ06 PS69 BD01 BQ01 BW01 BA01 BF01 BH14 BC01</t>
  </si>
  <si>
    <t>CZ06 PS69 BD01 BQ01 BW01 BA01 BF01 BH15 BC01</t>
  </si>
  <si>
    <t>CZ07 PS21 BD01 BQ01 BW01 BA01 BF01 BH14 BC01</t>
  </si>
  <si>
    <t>CZ07 PS21 BD01 BQ01 BW01 BA01 BF01 BH15 BC01</t>
  </si>
  <si>
    <t>CZ07 PS27 BD01 BQ01 BW01 BA01 BF01 BH14 BC01</t>
  </si>
  <si>
    <t>CZ07 PS27 BD01 BQ01 BW01 BA01 BF01 BH15 BC01</t>
  </si>
  <si>
    <t>CZ07 PS69 BD01 BQ01 BW01 BA01 BF01 BH14 BC01</t>
  </si>
  <si>
    <t>CZ07 PS69 BD01 BQ01 BW01 BA01 BF01 BH15 BC01</t>
  </si>
  <si>
    <t>CZ08 PS21 BD02 BQ01 BW02 BA03 BF01 BH14 BC02</t>
  </si>
  <si>
    <t>CZ08 PS21 BD02 BQ01 BW02 BA03 BF01 BH15 BC02</t>
  </si>
  <si>
    <t>CZ08 PS27 BD02 BQ01 BW02 BA03 BF01 BH14 BC02</t>
  </si>
  <si>
    <t>CZ08 PS27 BD02 BQ01 BW02 BA03 BF01 BH15 BC02</t>
  </si>
  <si>
    <t>CZ08 PS69 BD02 BQ01 BW02 BA03 BF01 BH14 BC02</t>
  </si>
  <si>
    <t>CZ08 PS69 BD02 BQ01 BW02 BA03 BF01 BH15 BC02</t>
  </si>
  <si>
    <t>CZ09 PS21 BD02 BQ01 BW02 BA03 BF01 BH14 BC02</t>
  </si>
  <si>
    <t>CZ09 PS21 BD02 BQ01 BW02 BA03 BF01 BH15 BC02</t>
  </si>
  <si>
    <t>CZ09 PS27 BD02 BQ01 BW02 BA03 BF01 BH14 BC02</t>
  </si>
  <si>
    <t>CZ09 PS27 BD02 BQ01 BW02 BA03 BF01 BH15 BC02</t>
  </si>
  <si>
    <t>CZ09 PS69 BD02 BQ01 BW02 BA03 BF01 BH14 BC02</t>
  </si>
  <si>
    <t>CZ09 PS69 BD02 BQ01 BW02 BA03 BF01 BH15 BC02</t>
  </si>
  <si>
    <t>CZ10 PS21 BD02 BQ01 BW02 BA04 BF01 BH14 BC02</t>
  </si>
  <si>
    <t>CZ10 PS21 BD02 BQ01 BW02 BA04 BF01 BH15 BC02</t>
  </si>
  <si>
    <t>CZ10 PS27 BD02 BQ01 BW02 BA04 BF01 BH14 BC02</t>
  </si>
  <si>
    <t>CZ10 PS27 BD02 BQ01 BW02 BA04 BF01 BH15 BC02</t>
  </si>
  <si>
    <t>CZ10 PS69 BD02 BQ01 BW02 BA04 BF01 BH14 BC02</t>
  </si>
  <si>
    <t>CZ10 PS69 BD02 BQ01 BW02 BA04 BF01 BH15 BC02</t>
  </si>
  <si>
    <t>CZ11 PS21 BD02 BQ01 BW02 BA04 BF01 BH14 BC02</t>
  </si>
  <si>
    <t>CZ11 PS21 BD02 BQ01 BW02 BA04 BF01 BH15 BC02</t>
  </si>
  <si>
    <t>CZ11 PS27 BD02 BQ01 BW02 BA04 BF01 BH14 BC02</t>
  </si>
  <si>
    <t>CZ11 PS27 BD02 BQ01 BW02 BA04 BF01 BH15 BC02</t>
  </si>
  <si>
    <t>CZ11 PS69 BD02 BQ01 BW02 BA04 BF01 BH14 BC02</t>
  </si>
  <si>
    <t>CZ11 PS69 BD02 BQ01 BW02 BA04 BF01 BH15 BC02</t>
  </si>
  <si>
    <t>CZ12 PS21 BD02 BQ01 BW02 BA04 BF01 BH14 BC02</t>
  </si>
  <si>
    <t>CZ12 PS21 BD02 BQ01 BW02 BA04 BF01 BH15 BC02</t>
  </si>
  <si>
    <t>CZ12 PS27 BD02 BQ01 BW02 BA04 BF01 BH14 BC02</t>
  </si>
  <si>
    <t>CZ12 PS27 BD02 BQ01 BW02 BA04 BF01 BH15 BC02</t>
  </si>
  <si>
    <t>CZ12 PS69 BD02 BQ01 BW02 BA04 BF01 BH14 BC02</t>
  </si>
  <si>
    <t>CZ12 PS69 BD02 BQ01 BW02 BA04 BF01 BH15 BC02</t>
  </si>
  <si>
    <t>CZ13 PS21 BD02 BQ01 BW02 BA04 BF01 BH14 BC02</t>
  </si>
  <si>
    <t>CZ13 PS21 BD02 BQ01 BW02 BA04 BF01 BH15 BC02</t>
  </si>
  <si>
    <t>CZ13 PS27 BD02 BQ01 BW02 BA04 BF01 BH14 BC02</t>
  </si>
  <si>
    <t>CZ13 PS27 BD02 BQ01 BW02 BA04 BF01 BH15 BC02</t>
  </si>
  <si>
    <t>CZ13 PS69 BD02 BQ01 BW02 BA04 BF01 BH14 BC02</t>
  </si>
  <si>
    <t>CZ13 PS69 BD02 BQ01 BW02 BA04 BF01 BH15 BC02</t>
  </si>
  <si>
    <t>CZ14 PS21 BD02 BQ01 BW02 BA04 BF01 BH14 BC02</t>
  </si>
  <si>
    <t>CZ14 PS21 BD02 BQ01 BW02 BA04 BF01 BH15 BC02</t>
  </si>
  <si>
    <t>CZ14 PS27 BD02 BQ01 BW02 BA04 BF01 BH14 BC02</t>
  </si>
  <si>
    <t>CZ14 PS27 BD02 BQ01 BW02 BA04 BF01 BH15 BC02</t>
  </si>
  <si>
    <t>CZ14 PS69 BD02 BQ01 BW02 BA04 BF01 BH14 BC02</t>
  </si>
  <si>
    <t>CZ14 PS69 BD02 BQ01 BW02 BA04 BF01 BH15 BC02</t>
  </si>
  <si>
    <t>CZ15 PS21 BD02 BQ01 BW02 BA04 BF01 BH14 BC03</t>
  </si>
  <si>
    <t>CZ15 PS21 BD02 BQ01 BW02 BA04 BF01 BH15 BC03</t>
  </si>
  <si>
    <t>CZ15 PS27 BD02 BQ01 BW02 BA04 BF01 BH14 BC03</t>
  </si>
  <si>
    <t>CZ15 PS27 BD02 BQ01 BW02 BA04 BF01 BH15 BC03</t>
  </si>
  <si>
    <t>CZ15 PS69 BD02 BQ01 BW02 BA04 BF01 BH14 BC03</t>
  </si>
  <si>
    <t>CZ15 PS69 BD02 BQ01 BW02 BA04 BF01 BH15 BC03</t>
  </si>
  <si>
    <t>CZ16 PS21 BD02 BQ01 BW02 BA03 BF01 BH14 BC01</t>
  </si>
  <si>
    <t>CZ16 PS21 BD02 BQ01 BW02 BA03 BF01 BH15 BC01</t>
  </si>
  <si>
    <t>CZ16 PS27 BD02 BQ01 BW02 BA03 BF01 BH14 BC01</t>
  </si>
  <si>
    <t>CZ16 PS27 BD02 BQ01 BW02 BA03 BF01 BH15 BC01</t>
  </si>
  <si>
    <t>CZ16 PS69 BD02 BQ01 BW02 BA03 BF01 BH14 BC01</t>
  </si>
  <si>
    <t>CZ16 PS69 BD02 BQ01 BW02 BA03 BF01 BH15 BC01</t>
  </si>
  <si>
    <t>These values can change as software or modeling rules change</t>
  </si>
  <si>
    <t>Ken Nittler - 05/20/2016</t>
  </si>
  <si>
    <t>They need to be loaded into CZClimateZonesBaselines.xlxs before export to .csv and build of CBECC-Res</t>
  </si>
  <si>
    <t>They are calculated by doing prototype runs that exactly meeting the 2016 standards with EDR calcs enabled, then doing a run that switches to all electric heating, DHW and appliances</t>
  </si>
  <si>
    <t>The adjustments are then a ratio of the Gas kTDV/ft2 values to the electric values. If electric kTDV/ft2 is zero, assign an adjustment of 1.0</t>
  </si>
  <si>
    <t>EDR</t>
  </si>
  <si>
    <t>EDR_CZ01_2100_ELEC</t>
  </si>
  <si>
    <t>EDR_CZ01_2100_NGAS</t>
  </si>
  <si>
    <t>EDR_CZ01_2700_ELEC</t>
  </si>
  <si>
    <t>EDR_CZ01_2700_NGAS</t>
  </si>
  <si>
    <t>EDR_CZ01_6960_ELEC</t>
  </si>
  <si>
    <t>EDR_CZ01_6960_NGAS</t>
  </si>
  <si>
    <t>EDR_CZ02_2100_ELEC</t>
  </si>
  <si>
    <t>EDR_CZ02_2100_NGAS</t>
  </si>
  <si>
    <t>EDR_CZ02_2700_ELEC</t>
  </si>
  <si>
    <t>EDR_CZ02_2700_NGAS</t>
  </si>
  <si>
    <t>EDR_CZ02_6960_ELEC</t>
  </si>
  <si>
    <t>EDR_CZ02_6960_NGAS</t>
  </si>
  <si>
    <t>EDR_CZ03_2100_ELEC</t>
  </si>
  <si>
    <t>EDR_CZ03_2100_NGAS</t>
  </si>
  <si>
    <t>EDR_CZ03_2700_ELEC</t>
  </si>
  <si>
    <t>EDR_CZ03_2700_NGAS</t>
  </si>
  <si>
    <t>EDR_CZ03_6960_ELEC</t>
  </si>
  <si>
    <t>EDR_CZ03_6960_NGAS</t>
  </si>
  <si>
    <t>EDR_CZ04_2100_ELEC</t>
  </si>
  <si>
    <t>EDR_CZ04_2100_NGAS</t>
  </si>
  <si>
    <t>EDR_CZ04_2700_ELEC</t>
  </si>
  <si>
    <t>EDR_CZ04_2700_NGAS</t>
  </si>
  <si>
    <t>EDR_CZ04_6960_ELEC</t>
  </si>
  <si>
    <t>EDR_CZ04_6960_NGAS</t>
  </si>
  <si>
    <t>EDR_CZ05_2100_ELEC</t>
  </si>
  <si>
    <t>EDR_CZ05_2100_NGAS</t>
  </si>
  <si>
    <t>EDR_CZ05_2700_ELEC</t>
  </si>
  <si>
    <t>EDR_CZ05_2700_NGAS</t>
  </si>
  <si>
    <t>EDR_CZ05_6960_ELEC</t>
  </si>
  <si>
    <t>EDR_CZ05_6960_NGAS</t>
  </si>
  <si>
    <t>EDR_CZ06_2100_ELEC</t>
  </si>
  <si>
    <t>EDR_CZ06_2100_NGAS</t>
  </si>
  <si>
    <t>EDR_CZ06_2700_ELEC</t>
  </si>
  <si>
    <t>EDR_CZ06_2700_NGAS</t>
  </si>
  <si>
    <t>EDR_CZ06_6960_ELEC</t>
  </si>
  <si>
    <t>EDR_CZ06_6960_NGAS</t>
  </si>
  <si>
    <t>EDR_CZ07_2100_ELEC</t>
  </si>
  <si>
    <t>EDR_CZ07_2100_NGAS</t>
  </si>
  <si>
    <t>EDR_CZ07_2700_ELEC</t>
  </si>
  <si>
    <t>EDR_CZ07_2700_NGAS</t>
  </si>
  <si>
    <t>EDR_CZ07_6960_ELEC</t>
  </si>
  <si>
    <t>EDR_CZ07_6960_NGAS</t>
  </si>
  <si>
    <t>EDR_CZ08_2100_ELEC</t>
  </si>
  <si>
    <t>EDR_CZ08_2100_NGAS</t>
  </si>
  <si>
    <t>EDR_CZ08_2700_ELEC</t>
  </si>
  <si>
    <t>EDR_CZ08_2700_NGAS</t>
  </si>
  <si>
    <t>EDR_CZ08_6960_ELEC</t>
  </si>
  <si>
    <t>EDR_CZ08_6960_NGAS</t>
  </si>
  <si>
    <t>EDR_CZ09_2100_ELEC</t>
  </si>
  <si>
    <t>EDR_CZ09_2100_NGAS</t>
  </si>
  <si>
    <t>EDR_CZ09_2700_ELEC</t>
  </si>
  <si>
    <t>EDR_CZ09_2700_NGAS</t>
  </si>
  <si>
    <t>EDR_CZ09_6960_ELEC</t>
  </si>
  <si>
    <t>EDR_CZ09_6960_NGAS</t>
  </si>
  <si>
    <t>EDR_CZ10_2100_ELEC</t>
  </si>
  <si>
    <t>EDR_CZ10_2100_NGAS</t>
  </si>
  <si>
    <t>EDR_CZ10_2700_ELEC</t>
  </si>
  <si>
    <t>EDR_CZ10_2700_NGAS</t>
  </si>
  <si>
    <t>EDR_CZ10_6960_ELEC</t>
  </si>
  <si>
    <t>EDR_CZ10_6960_NGAS</t>
  </si>
  <si>
    <t>EDR_CZ11_2100_ELEC</t>
  </si>
  <si>
    <t>EDR_CZ11_2100_NGAS</t>
  </si>
  <si>
    <t>EDR_CZ11_2700_ELEC</t>
  </si>
  <si>
    <t>EDR_CZ11_2700_NGAS</t>
  </si>
  <si>
    <t>EDR_CZ11_6960_ELEC</t>
  </si>
  <si>
    <t>EDR_CZ11_6960_NGAS</t>
  </si>
  <si>
    <t>EDR_CZ12_2100_ELEC</t>
  </si>
  <si>
    <t>EDR_CZ12_2100_NGAS</t>
  </si>
  <si>
    <t>EDR_CZ12_2700_ELEC</t>
  </si>
  <si>
    <t>EDR_CZ12_2700_NGAS</t>
  </si>
  <si>
    <t>EDR_CZ12_6960_ELEC</t>
  </si>
  <si>
    <t>EDR_CZ12_6960_NGAS</t>
  </si>
  <si>
    <t>EDR_CZ13_2100_ELEC</t>
  </si>
  <si>
    <t>EDR_CZ13_2100_NGAS</t>
  </si>
  <si>
    <t>EDR_CZ13_2700_ELEC</t>
  </si>
  <si>
    <t>EDR_CZ13_2700_NGAS</t>
  </si>
  <si>
    <t>EDR_CZ13_6960_ELEC</t>
  </si>
  <si>
    <t>EDR_CZ13_6960_NGAS</t>
  </si>
  <si>
    <t>EDR_CZ14_2100_ELEC</t>
  </si>
  <si>
    <t>EDR_CZ14_2100_NGAS</t>
  </si>
  <si>
    <t>EDR_CZ14_2700_ELEC</t>
  </si>
  <si>
    <t>EDR_CZ14_2700_NGAS</t>
  </si>
  <si>
    <t>EDR_CZ14_6960_ELEC</t>
  </si>
  <si>
    <t>EDR_CZ14_6960_NGAS</t>
  </si>
  <si>
    <t>EDR_CZ15_2100_ELEC</t>
  </si>
  <si>
    <t>EDR_CZ15_2100_NGAS</t>
  </si>
  <si>
    <t>EDR_CZ15_2700_ELEC</t>
  </si>
  <si>
    <t>EDR_CZ15_2700_NGAS</t>
  </si>
  <si>
    <t>EDR_CZ15_6960_ELEC</t>
  </si>
  <si>
    <t>EDR_CZ15_6960_NGAS</t>
  </si>
  <si>
    <t>EDR_CZ16_2100_ELEC</t>
  </si>
  <si>
    <t>EDR_CZ16_2100_NGAS</t>
  </si>
  <si>
    <t>EDR_CZ16_2700_ELEC</t>
  </si>
  <si>
    <t>EDR_CZ16_2700_NGAS</t>
  </si>
  <si>
    <t>EDR_CZ16_6960_ELEC</t>
  </si>
  <si>
    <t>EDR_CZ16_6960_NGAS</t>
  </si>
  <si>
    <t>Elec</t>
  </si>
  <si>
    <t>NGas</t>
  </si>
  <si>
    <t>CSV Col</t>
  </si>
  <si>
    <t>filename</t>
  </si>
  <si>
    <t>Process</t>
  </si>
  <si>
    <t>1. Run the 96 EDR files and get analysis results .csv</t>
  </si>
  <si>
    <t>2. Copy analysis results .csv into data tab</t>
  </si>
  <si>
    <t>dataarray</t>
  </si>
  <si>
    <t>Adjustments</t>
  </si>
  <si>
    <t>Based on Martha Brook EDR Adjustment approach from March, 2016</t>
  </si>
  <si>
    <t>Spreadsheet to calculate the 2016 EDR adjustment that needs to included in CBECC-Res so that EDR ratings are similar between gas and electric homes for the same efficiency measures</t>
  </si>
  <si>
    <t>2100ft2 Prototype Lookups</t>
  </si>
  <si>
    <t>2700ft2 Prototype Lookups</t>
  </si>
  <si>
    <t>Weighted SF</t>
  </si>
  <si>
    <t>6960ft2 Prototype Lookups</t>
  </si>
  <si>
    <t>3. Be sure to use weighted value for SF</t>
  </si>
  <si>
    <t>Martha Brook 2700 March 2016</t>
  </si>
  <si>
    <t>Rounded for pasting into CAClimateZoneBaselines.xlxs</t>
  </si>
  <si>
    <t>SF</t>
  </si>
  <si>
    <t>MF</t>
  </si>
  <si>
    <t>datatype</t>
  </si>
  <si>
    <t>Conditioned</t>
  </si>
  <si>
    <t>Compliance Total TDV Results By Fuel (kTDV/ft2-yr)</t>
  </si>
  <si>
    <t>Climate</t>
  </si>
  <si>
    <t>Dwelling</t>
  </si>
  <si>
    <t>Area</t>
  </si>
  <si>
    <t>Battery</t>
  </si>
  <si>
    <t>Proposed</t>
  </si>
  <si>
    <t>Proposed Model</t>
  </si>
  <si>
    <t>Standard Model</t>
  </si>
  <si>
    <t>Proposed Design Rating Model</t>
  </si>
  <si>
    <t>Reference Design Rating Model</t>
  </si>
  <si>
    <t>Zone</t>
  </si>
  <si>
    <t>Units</t>
  </si>
  <si>
    <t>(ft2)</t>
  </si>
  <si>
    <t>Excl. PV+Batt</t>
  </si>
  <si>
    <t>PV+Batt Only</t>
  </si>
  <si>
    <t>Final EDR</t>
  </si>
  <si>
    <t>Excl. PV</t>
  </si>
  <si>
    <t>Min Reqd PV</t>
  </si>
  <si>
    <t>Electric</t>
  </si>
  <si>
    <t>Gas</t>
  </si>
  <si>
    <t>2016.3.0Data</t>
  </si>
  <si>
    <t>Differences from last version</t>
  </si>
  <si>
    <t>Rounded for pasting into ACM Manual</t>
  </si>
  <si>
    <t>2016.3.0Data SVN 872</t>
  </si>
  <si>
    <t>Difference</t>
  </si>
  <si>
    <t>From SVN 879</t>
  </si>
  <si>
    <t>BEMCmpMgr 2016.3.0 (901)</t>
  </si>
  <si>
    <t>CSE 0.835 EXE</t>
  </si>
  <si>
    <t>BEMCmpMgr 2016.3.0 (879)</t>
  </si>
  <si>
    <t>CSE 0.833 EXE</t>
  </si>
  <si>
    <t>CAHP / CMFNH Results</t>
  </si>
  <si>
    <t>EDR Bonus Points</t>
  </si>
  <si>
    <t>CAHP Delta EDR</t>
  </si>
  <si>
    <t>Cash Bonus Total</t>
  </si>
  <si>
    <t>2019 Zone Ready Kicker</t>
  </si>
  <si>
    <t>2019 Zone Kicker</t>
  </si>
  <si>
    <t>High Performance Fenestration Kicker</t>
  </si>
  <si>
    <t>High Performance Attic Kicker</t>
  </si>
  <si>
    <t>High Performance Wall Kicker</t>
  </si>
  <si>
    <t>Whole House Fans Kicker</t>
  </si>
  <si>
    <t>Balanced IAQ Kicker</t>
  </si>
  <si>
    <t>DOE Zero Energy Kicker</t>
  </si>
  <si>
    <t>Drain Water Heat Recovery Kicker</t>
  </si>
  <si>
    <t>Design Charrette Kicker</t>
  </si>
  <si>
    <t>ENERGYStar Laundry Recycling Kicker</t>
  </si>
  <si>
    <t>CAHP Base Incentive</t>
  </si>
  <si>
    <t>CAHP Total Incentive</t>
  </si>
  <si>
    <t>CSE 0.836 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</si>
</sst>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9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39" borderId="0" xfId="0" applyFill="1"/>
    <xf numFmtId="0" fontId="0" fillId="33" borderId="0" xfId="0" applyFill="1" applyBorder="1"/>
    <xf numFmtId="0" fontId="0" fillId="33" borderId="11" xfId="0" applyFill="1" applyBorder="1" applyAlignment="1">
      <alignment horizontal="right"/>
    </xf>
    <xf numFmtId="0" fontId="0" fillId="35" borderId="11" xfId="0" applyFill="1" applyBorder="1" applyAlignment="1">
      <alignment horizontal="right"/>
    </xf>
    <xf numFmtId="0" fontId="0" fillId="34" borderId="11" xfId="0" applyFill="1" applyBorder="1" applyAlignment="1">
      <alignment horizontal="right"/>
    </xf>
    <xf numFmtId="0" fontId="0" fillId="37" borderId="11" xfId="0" applyFill="1" applyBorder="1" applyAlignment="1">
      <alignment horizontal="right"/>
    </xf>
    <xf numFmtId="0" fontId="0" fillId="36" borderId="11" xfId="0" applyFill="1" applyBorder="1" applyAlignment="1">
      <alignment horizontal="right"/>
    </xf>
    <xf numFmtId="2" fontId="0" fillId="35" borderId="10" xfId="0" applyNumberFormat="1" applyFill="1" applyBorder="1" applyAlignment="1">
      <alignment horizontal="right"/>
    </xf>
    <xf numFmtId="2" fontId="0" fillId="34" borderId="10" xfId="0" applyNumberFormat="1" applyFill="1" applyBorder="1" applyAlignment="1">
      <alignment horizontal="right"/>
    </xf>
    <xf numFmtId="2" fontId="0" fillId="37" borderId="10" xfId="0" applyNumberFormat="1" applyFill="1" applyBorder="1" applyAlignment="1">
      <alignment horizontal="right"/>
    </xf>
    <xf numFmtId="2" fontId="0" fillId="36" borderId="10" xfId="0" applyNumberFormat="1" applyFill="1" applyBorder="1" applyAlignment="1">
      <alignment horizontal="right"/>
    </xf>
    <xf numFmtId="2" fontId="0" fillId="35" borderId="0" xfId="0" applyNumberFormat="1" applyFill="1" applyBorder="1" applyAlignment="1">
      <alignment horizontal="right"/>
    </xf>
    <xf numFmtId="2" fontId="0" fillId="34" borderId="0" xfId="0" applyNumberFormat="1" applyFill="1" applyBorder="1" applyAlignment="1">
      <alignment horizontal="right"/>
    </xf>
    <xf numFmtId="2" fontId="0" fillId="37" borderId="0" xfId="0" applyNumberFormat="1" applyFill="1" applyBorder="1" applyAlignment="1">
      <alignment horizontal="right"/>
    </xf>
    <xf numFmtId="2" fontId="0" fillId="36" borderId="0" xfId="0" applyNumberFormat="1" applyFill="1" applyBorder="1" applyAlignment="1">
      <alignment horizontal="right"/>
    </xf>
    <xf numFmtId="2" fontId="0" fillId="35" borderId="11" xfId="0" applyNumberFormat="1" applyFill="1" applyBorder="1" applyAlignment="1">
      <alignment horizontal="right"/>
    </xf>
    <xf numFmtId="2" fontId="0" fillId="34" borderId="11" xfId="0" applyNumberFormat="1" applyFill="1" applyBorder="1" applyAlignment="1">
      <alignment horizontal="right"/>
    </xf>
    <xf numFmtId="2" fontId="0" fillId="37" borderId="11" xfId="0" applyNumberFormat="1" applyFill="1" applyBorder="1" applyAlignment="1">
      <alignment horizontal="right"/>
    </xf>
    <xf numFmtId="2" fontId="0" fillId="36" borderId="11" xfId="0" applyNumberFormat="1" applyFill="1" applyBorder="1" applyAlignment="1">
      <alignment horizontal="right"/>
    </xf>
    <xf numFmtId="2" fontId="0" fillId="33" borderId="0" xfId="0" applyNumberFormat="1" applyFill="1" applyBorder="1"/>
    <xf numFmtId="2" fontId="0" fillId="33" borderId="10" xfId="0" applyNumberFormat="1" applyFill="1" applyBorder="1"/>
    <xf numFmtId="2" fontId="0" fillId="33" borderId="11" xfId="0" applyNumberFormat="1" applyFill="1" applyBorder="1"/>
    <xf numFmtId="0" fontId="0" fillId="35" borderId="0" xfId="0" applyFill="1" applyBorder="1" applyAlignment="1">
      <alignment horizontal="right"/>
    </xf>
    <xf numFmtId="0" fontId="0" fillId="34" borderId="0" xfId="0" applyFill="1" applyBorder="1" applyAlignment="1">
      <alignment horizontal="right"/>
    </xf>
    <xf numFmtId="0" fontId="0" fillId="37" borderId="0" xfId="0" applyFill="1" applyBorder="1" applyAlignment="1">
      <alignment horizontal="right"/>
    </xf>
    <xf numFmtId="0" fontId="0" fillId="36" borderId="0" xfId="0" applyFill="1" applyBorder="1" applyAlignment="1">
      <alignment horizontal="right"/>
    </xf>
    <xf numFmtId="0" fontId="0" fillId="0" borderId="0" xfId="0" applyFill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 applyAlignment="1">
      <alignment horizontal="right"/>
    </xf>
    <xf numFmtId="0" fontId="0" fillId="33" borderId="17" xfId="0" applyFill="1" applyBorder="1" applyAlignment="1">
      <alignment horizontal="right"/>
    </xf>
    <xf numFmtId="2" fontId="0" fillId="33" borderId="12" xfId="0" applyNumberFormat="1" applyFill="1" applyBorder="1"/>
    <xf numFmtId="2" fontId="0" fillId="33" borderId="13" xfId="0" applyNumberFormat="1" applyFill="1" applyBorder="1"/>
    <xf numFmtId="2" fontId="0" fillId="33" borderId="14" xfId="0" applyNumberFormat="1" applyFill="1" applyBorder="1"/>
    <xf numFmtId="2" fontId="0" fillId="33" borderId="15" xfId="0" applyNumberFormat="1" applyFill="1" applyBorder="1"/>
    <xf numFmtId="2" fontId="0" fillId="33" borderId="16" xfId="0" applyNumberFormat="1" applyFill="1" applyBorder="1"/>
    <xf numFmtId="2" fontId="0" fillId="33" borderId="17" xfId="0" applyNumberFormat="1" applyFill="1" applyBorder="1"/>
    <xf numFmtId="0" fontId="0" fillId="33" borderId="12" xfId="0" applyFill="1" applyBorder="1"/>
    <xf numFmtId="0" fontId="0" fillId="33" borderId="14" xfId="0" applyFill="1" applyBorder="1" applyAlignment="1">
      <alignment horizontal="right"/>
    </xf>
    <xf numFmtId="0" fontId="0" fillId="33" borderId="12" xfId="0" quotePrefix="1" applyFill="1" applyBorder="1" applyAlignment="1">
      <alignment horizontal="right"/>
    </xf>
    <xf numFmtId="0" fontId="0" fillId="33" borderId="14" xfId="0" quotePrefix="1" applyFill="1" applyBorder="1" applyAlignment="1">
      <alignment horizontal="right"/>
    </xf>
    <xf numFmtId="0" fontId="0" fillId="33" borderId="16" xfId="0" quotePrefix="1" applyFill="1" applyBorder="1" applyAlignment="1">
      <alignment horizontal="right"/>
    </xf>
    <xf numFmtId="0" fontId="0" fillId="40" borderId="0" xfId="0" applyFill="1" applyBorder="1" applyAlignment="1">
      <alignment horizontal="right"/>
    </xf>
    <xf numFmtId="2" fontId="0" fillId="40" borderId="10" xfId="0" applyNumberFormat="1" applyFill="1" applyBorder="1"/>
    <xf numFmtId="0" fontId="0" fillId="40" borderId="14" xfId="0" applyFill="1" applyBorder="1"/>
    <xf numFmtId="0" fontId="0" fillId="40" borderId="0" xfId="0" applyFill="1" applyBorder="1"/>
    <xf numFmtId="0" fontId="0" fillId="40" borderId="15" xfId="0" applyFill="1" applyBorder="1"/>
    <xf numFmtId="0" fontId="0" fillId="40" borderId="14" xfId="0" applyFill="1" applyBorder="1" applyAlignment="1">
      <alignment horizontal="right"/>
    </xf>
    <xf numFmtId="0" fontId="0" fillId="40" borderId="15" xfId="0" applyFill="1" applyBorder="1" applyAlignment="1">
      <alignment horizontal="right"/>
    </xf>
    <xf numFmtId="2" fontId="0" fillId="40" borderId="12" xfId="0" applyNumberFormat="1" applyFill="1" applyBorder="1"/>
    <xf numFmtId="2" fontId="0" fillId="40" borderId="13" xfId="0" applyNumberFormat="1" applyFill="1" applyBorder="1"/>
    <xf numFmtId="2" fontId="0" fillId="40" borderId="14" xfId="0" applyNumberFormat="1" applyFill="1" applyBorder="1"/>
    <xf numFmtId="2" fontId="0" fillId="40" borderId="0" xfId="0" applyNumberFormat="1" applyFill="1" applyBorder="1"/>
    <xf numFmtId="2" fontId="0" fillId="40" borderId="15" xfId="0" applyNumberFormat="1" applyFill="1" applyBorder="1"/>
    <xf numFmtId="2" fontId="0" fillId="40" borderId="16" xfId="0" applyNumberFormat="1" applyFill="1" applyBorder="1"/>
    <xf numFmtId="2" fontId="0" fillId="40" borderId="11" xfId="0" applyNumberFormat="1" applyFill="1" applyBorder="1"/>
    <xf numFmtId="2" fontId="0" fillId="40" borderId="17" xfId="0" applyNumberFormat="1" applyFill="1" applyBorder="1"/>
    <xf numFmtId="2" fontId="0" fillId="0" borderId="0" xfId="0" applyNumberFormat="1"/>
    <xf numFmtId="2" fontId="0" fillId="39" borderId="0" xfId="0" applyNumberFormat="1" applyFill="1"/>
    <xf numFmtId="0" fontId="0" fillId="39" borderId="0" xfId="0" applyFill="1" applyAlignment="1">
      <alignment horizontal="right"/>
    </xf>
    <xf numFmtId="0" fontId="16" fillId="0" borderId="0" xfId="0" applyFont="1"/>
    <xf numFmtId="22" fontId="0" fillId="0" borderId="0" xfId="0" applyNumberFormat="1" applyFill="1" applyAlignment="1">
      <alignment horizontal="right"/>
    </xf>
    <xf numFmtId="0" fontId="0" fillId="41" borderId="0" xfId="0" applyFill="1"/>
    <xf numFmtId="0" fontId="0" fillId="41" borderId="0" xfId="0" applyFill="1" applyAlignment="1">
      <alignment horizontal="right"/>
    </xf>
    <xf numFmtId="2" fontId="0" fillId="41" borderId="0" xfId="0" applyNumberFormat="1" applyFill="1"/>
    <xf numFmtId="0" fontId="16" fillId="38" borderId="0" xfId="0" applyFont="1" applyFill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40" borderId="12" xfId="0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40" borderId="13" xfId="0" applyFill="1" applyBorder="1" applyAlignment="1">
      <alignment horizontal="center"/>
    </xf>
    <xf numFmtId="0" fontId="0" fillId="33" borderId="12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4" sqref="A14"/>
    </sheetView>
  </sheetViews>
  <sheetFormatPr defaultRowHeight="15" x14ac:dyDescent="0.25"/>
  <sheetData>
    <row r="1" spans="1:1" x14ac:dyDescent="0.25">
      <c r="A1" t="s">
        <v>310</v>
      </c>
    </row>
    <row r="2" spans="1:1" x14ac:dyDescent="0.25">
      <c r="A2" t="s">
        <v>199</v>
      </c>
    </row>
    <row r="4" spans="1:1" x14ac:dyDescent="0.25">
      <c r="A4" t="s">
        <v>198</v>
      </c>
    </row>
    <row r="5" spans="1:1" x14ac:dyDescent="0.25">
      <c r="A5" t="s">
        <v>200</v>
      </c>
    </row>
    <row r="6" spans="1:1" x14ac:dyDescent="0.25">
      <c r="A6" t="s">
        <v>201</v>
      </c>
    </row>
    <row r="7" spans="1:1" x14ac:dyDescent="0.25">
      <c r="A7" t="s">
        <v>202</v>
      </c>
    </row>
    <row r="8" spans="1:1" x14ac:dyDescent="0.25">
      <c r="A8" t="s">
        <v>309</v>
      </c>
    </row>
    <row r="10" spans="1:1" x14ac:dyDescent="0.25">
      <c r="A10" t="s">
        <v>304</v>
      </c>
    </row>
    <row r="11" spans="1:1" x14ac:dyDescent="0.25">
      <c r="A11" t="s">
        <v>305</v>
      </c>
    </row>
    <row r="12" spans="1:1" x14ac:dyDescent="0.25">
      <c r="A12" t="s">
        <v>306</v>
      </c>
    </row>
    <row r="13" spans="1:1" x14ac:dyDescent="0.25">
      <c r="A13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1"/>
  <sheetViews>
    <sheetView tabSelected="1" topLeftCell="B45" workbookViewId="0">
      <selection activeCell="J79" sqref="J79"/>
    </sheetView>
  </sheetViews>
  <sheetFormatPr defaultRowHeight="15" x14ac:dyDescent="0.25"/>
  <cols>
    <col min="1" max="1" width="27.85546875" customWidth="1"/>
  </cols>
  <sheetData>
    <row r="1" spans="1:13" x14ac:dyDescent="0.25">
      <c r="A1" s="64" t="str">
        <f>datatype&amp;"!$A1:$jb$500"</f>
        <v>2016.3.0Data!$A1:$jb$500</v>
      </c>
      <c r="B1" t="s">
        <v>307</v>
      </c>
    </row>
    <row r="2" spans="1:13" x14ac:dyDescent="0.25">
      <c r="A2" s="64" t="str">
        <f>datatype&amp;"!$B$1:$B$500"</f>
        <v>2016.3.0Data!$B$1:$B$500</v>
      </c>
      <c r="B2" t="s">
        <v>303</v>
      </c>
    </row>
    <row r="3" spans="1:13" x14ac:dyDescent="0.25">
      <c r="A3" s="3">
        <v>0.45</v>
      </c>
      <c r="B3" t="s">
        <v>101</v>
      </c>
    </row>
    <row r="4" spans="1:13" x14ac:dyDescent="0.25">
      <c r="A4" s="62" t="s">
        <v>342</v>
      </c>
      <c r="B4" t="s">
        <v>320</v>
      </c>
    </row>
    <row r="6" spans="1:13" x14ac:dyDescent="0.25">
      <c r="A6" s="29"/>
    </row>
    <row r="7" spans="1:13" x14ac:dyDescent="0.25">
      <c r="A7" s="68" t="s">
        <v>311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</row>
    <row r="8" spans="1:13" x14ac:dyDescent="0.25">
      <c r="A8" s="40"/>
      <c r="B8" s="69" t="s">
        <v>80</v>
      </c>
      <c r="C8" s="69"/>
      <c r="D8" s="70" t="s">
        <v>81</v>
      </c>
      <c r="E8" s="70"/>
      <c r="F8" s="71" t="s">
        <v>82</v>
      </c>
      <c r="G8" s="71"/>
      <c r="H8" s="72" t="s">
        <v>83</v>
      </c>
      <c r="I8" s="72"/>
      <c r="J8" s="73" t="s">
        <v>308</v>
      </c>
      <c r="K8" s="73"/>
      <c r="L8" s="73"/>
      <c r="M8" s="74"/>
    </row>
    <row r="9" spans="1:13" x14ac:dyDescent="0.25">
      <c r="A9" s="41" t="s">
        <v>302</v>
      </c>
      <c r="B9" s="25">
        <v>230</v>
      </c>
      <c r="C9" s="25">
        <f>B9</f>
        <v>230</v>
      </c>
      <c r="D9" s="26">
        <v>231</v>
      </c>
      <c r="E9" s="26">
        <f>D9</f>
        <v>231</v>
      </c>
      <c r="F9" s="27">
        <v>234</v>
      </c>
      <c r="G9" s="27">
        <f>F9</f>
        <v>234</v>
      </c>
      <c r="H9" s="28">
        <v>236</v>
      </c>
      <c r="I9" s="28">
        <f>H9</f>
        <v>236</v>
      </c>
      <c r="J9" s="4"/>
      <c r="K9" s="4"/>
      <c r="L9" s="4"/>
      <c r="M9" s="31"/>
    </row>
    <row r="10" spans="1:13" x14ac:dyDescent="0.25">
      <c r="A10" s="32" t="s">
        <v>84</v>
      </c>
      <c r="B10" s="6" t="s">
        <v>301</v>
      </c>
      <c r="C10" s="6" t="s">
        <v>300</v>
      </c>
      <c r="D10" s="7" t="str">
        <f t="shared" ref="D10:I10" si="0">B10</f>
        <v>NGas</v>
      </c>
      <c r="E10" s="7" t="str">
        <f t="shared" si="0"/>
        <v>Elec</v>
      </c>
      <c r="F10" s="8" t="str">
        <f t="shared" si="0"/>
        <v>NGas</v>
      </c>
      <c r="G10" s="8" t="str">
        <f t="shared" si="0"/>
        <v>Elec</v>
      </c>
      <c r="H10" s="9" t="str">
        <f t="shared" si="0"/>
        <v>NGas</v>
      </c>
      <c r="I10" s="9" t="str">
        <f t="shared" si="0"/>
        <v>Elec</v>
      </c>
      <c r="J10" s="5" t="str">
        <f>B8</f>
        <v>Heat</v>
      </c>
      <c r="K10" s="5" t="str">
        <f>D8</f>
        <v>Cool</v>
      </c>
      <c r="L10" s="5" t="str">
        <f>F8</f>
        <v>DHW</v>
      </c>
      <c r="M10" s="33" t="str">
        <f>H8</f>
        <v>App</v>
      </c>
    </row>
    <row r="11" spans="1:13" x14ac:dyDescent="0.25">
      <c r="A11" s="42" t="s">
        <v>85</v>
      </c>
      <c r="B11" s="10">
        <f t="shared" ref="B11:I20" ca="1" si="1">INDEX(INDIRECT(dataarray),MATCH("EDR_CZ"&amp;$A11&amp;"_2100_"&amp;B$10,INDIRECT(filename),0),B$9)</f>
        <v>33.67</v>
      </c>
      <c r="C11" s="10">
        <f t="shared" ca="1" si="1"/>
        <v>33.229999999999997</v>
      </c>
      <c r="D11" s="11">
        <f t="shared" ca="1" si="1"/>
        <v>0</v>
      </c>
      <c r="E11" s="11">
        <f t="shared" ca="1" si="1"/>
        <v>0</v>
      </c>
      <c r="F11" s="12">
        <f t="shared" ca="1" si="1"/>
        <v>14.41</v>
      </c>
      <c r="G11" s="12">
        <f t="shared" ca="1" si="1"/>
        <v>32.090000000000003</v>
      </c>
      <c r="H11" s="13">
        <f t="shared" ca="1" si="1"/>
        <v>14.89</v>
      </c>
      <c r="I11" s="13">
        <f t="shared" ca="1" si="1"/>
        <v>24.83</v>
      </c>
      <c r="J11" s="23">
        <f ca="1">IF(OR(B11=0,C11=0),1,B11/C11)</f>
        <v>1.0132410472464641</v>
      </c>
      <c r="K11" s="23">
        <f ca="1">IF(OR(D11=0,E11=0),1,D11/E11)</f>
        <v>1</v>
      </c>
      <c r="L11" s="23">
        <f ca="1">IF(OR(F11=0,G11=0),1,F11/G11)</f>
        <v>0.44904954814583981</v>
      </c>
      <c r="M11" s="35">
        <f ca="1">IF(OR(H11=0,I11=0),1,H11/I11)</f>
        <v>0.59967780910189294</v>
      </c>
    </row>
    <row r="12" spans="1:13" x14ac:dyDescent="0.25">
      <c r="A12" s="43" t="s">
        <v>86</v>
      </c>
      <c r="B12" s="14">
        <f t="shared" ca="1" si="1"/>
        <v>37.39</v>
      </c>
      <c r="C12" s="14">
        <f t="shared" ca="1" si="1"/>
        <v>36.479999999999997</v>
      </c>
      <c r="D12" s="15">
        <f t="shared" ca="1" si="1"/>
        <v>3.55</v>
      </c>
      <c r="E12" s="15">
        <f t="shared" ca="1" si="1"/>
        <v>3.28</v>
      </c>
      <c r="F12" s="16">
        <f t="shared" ca="1" si="1"/>
        <v>13.49</v>
      </c>
      <c r="G12" s="16">
        <f t="shared" ca="1" si="1"/>
        <v>29.11</v>
      </c>
      <c r="H12" s="17">
        <f t="shared" ca="1" si="1"/>
        <v>14.9</v>
      </c>
      <c r="I12" s="17">
        <f t="shared" ca="1" si="1"/>
        <v>24.89</v>
      </c>
      <c r="J12" s="22">
        <f t="shared" ref="J12:J26" ca="1" si="2">IF(OR(B12=0,C12=0),1,B12/C12)</f>
        <v>1.0249451754385965</v>
      </c>
      <c r="K12" s="22">
        <f t="shared" ref="K12:K26" ca="1" si="3">IF(OR(D12=0,E12=0),1,D12/E12)</f>
        <v>1.0823170731707317</v>
      </c>
      <c r="L12" s="22">
        <f t="shared" ref="L12:L26" ca="1" si="4">IF(OR(F12=0,G12=0),1,F12/G12)</f>
        <v>0.46341463414634149</v>
      </c>
      <c r="M12" s="37">
        <f t="shared" ref="M12:M26" ca="1" si="5">IF(OR(H12=0,I12=0),1,H12/I12)</f>
        <v>0.59863398955403779</v>
      </c>
    </row>
    <row r="13" spans="1:13" x14ac:dyDescent="0.25">
      <c r="A13" s="43" t="s">
        <v>87</v>
      </c>
      <c r="B13" s="14">
        <f t="shared" ca="1" si="1"/>
        <v>31.69</v>
      </c>
      <c r="C13" s="14">
        <f t="shared" ca="1" si="1"/>
        <v>27.3</v>
      </c>
      <c r="D13" s="15">
        <f t="shared" ca="1" si="1"/>
        <v>0</v>
      </c>
      <c r="E13" s="15">
        <f t="shared" ca="1" si="1"/>
        <v>0</v>
      </c>
      <c r="F13" s="16">
        <f t="shared" ca="1" si="1"/>
        <v>13.5</v>
      </c>
      <c r="G13" s="16">
        <f t="shared" ca="1" si="1"/>
        <v>28.82</v>
      </c>
      <c r="H13" s="17">
        <f t="shared" ca="1" si="1"/>
        <v>14.89</v>
      </c>
      <c r="I13" s="17">
        <f t="shared" ca="1" si="1"/>
        <v>24.83</v>
      </c>
      <c r="J13" s="22">
        <f t="shared" ca="1" si="2"/>
        <v>1.1608058608058609</v>
      </c>
      <c r="K13" s="22">
        <f t="shared" ca="1" si="3"/>
        <v>1</v>
      </c>
      <c r="L13" s="22">
        <f t="shared" ca="1" si="4"/>
        <v>0.46842470506592643</v>
      </c>
      <c r="M13" s="37">
        <f t="shared" ca="1" si="5"/>
        <v>0.59967780910189294</v>
      </c>
    </row>
    <row r="14" spans="1:13" x14ac:dyDescent="0.25">
      <c r="A14" s="44" t="s">
        <v>88</v>
      </c>
      <c r="B14" s="18">
        <f t="shared" ca="1" si="1"/>
        <v>28.98</v>
      </c>
      <c r="C14" s="18">
        <f t="shared" ca="1" si="1"/>
        <v>28.1</v>
      </c>
      <c r="D14" s="19">
        <f t="shared" ca="1" si="1"/>
        <v>8.16</v>
      </c>
      <c r="E14" s="19">
        <f t="shared" ca="1" si="1"/>
        <v>7.6</v>
      </c>
      <c r="F14" s="20">
        <f t="shared" ca="1" si="1"/>
        <v>13.12</v>
      </c>
      <c r="G14" s="20">
        <f t="shared" ca="1" si="1"/>
        <v>27.56</v>
      </c>
      <c r="H14" s="21">
        <f t="shared" ca="1" si="1"/>
        <v>14.9</v>
      </c>
      <c r="I14" s="21">
        <f t="shared" ca="1" si="1"/>
        <v>24.9</v>
      </c>
      <c r="J14" s="24">
        <f t="shared" ca="1" si="2"/>
        <v>1.0313167259786475</v>
      </c>
      <c r="K14" s="24">
        <f t="shared" ca="1" si="3"/>
        <v>1.0736842105263158</v>
      </c>
      <c r="L14" s="24">
        <f t="shared" ca="1" si="4"/>
        <v>0.47605224963715531</v>
      </c>
      <c r="M14" s="39">
        <f t="shared" ca="1" si="5"/>
        <v>0.59839357429718876</v>
      </c>
    </row>
    <row r="15" spans="1:13" x14ac:dyDescent="0.25">
      <c r="A15" s="42" t="s">
        <v>89</v>
      </c>
      <c r="B15" s="10">
        <f t="shared" ca="1" si="1"/>
        <v>32.380000000000003</v>
      </c>
      <c r="C15" s="10">
        <f t="shared" ca="1" si="1"/>
        <v>30.91</v>
      </c>
      <c r="D15" s="11">
        <f t="shared" ca="1" si="1"/>
        <v>0</v>
      </c>
      <c r="E15" s="11">
        <f t="shared" ca="1" si="1"/>
        <v>0</v>
      </c>
      <c r="F15" s="12">
        <f t="shared" ca="1" si="1"/>
        <v>13.69</v>
      </c>
      <c r="G15" s="12">
        <f t="shared" ca="1" si="1"/>
        <v>29.36</v>
      </c>
      <c r="H15" s="13">
        <f t="shared" ca="1" si="1"/>
        <v>14.87</v>
      </c>
      <c r="I15" s="13">
        <f t="shared" ca="1" si="1"/>
        <v>24.72</v>
      </c>
      <c r="J15" s="23">
        <f t="shared" ca="1" si="2"/>
        <v>1.0475574247816242</v>
      </c>
      <c r="K15" s="23">
        <f t="shared" ca="1" si="3"/>
        <v>1</v>
      </c>
      <c r="L15" s="23">
        <f t="shared" ca="1" si="4"/>
        <v>0.46628065395095369</v>
      </c>
      <c r="M15" s="35">
        <f t="shared" ca="1" si="5"/>
        <v>0.60153721682847894</v>
      </c>
    </row>
    <row r="16" spans="1:13" x14ac:dyDescent="0.25">
      <c r="A16" s="43" t="s">
        <v>90</v>
      </c>
      <c r="B16" s="14">
        <f t="shared" ca="1" si="1"/>
        <v>12.35</v>
      </c>
      <c r="C16" s="14">
        <f t="shared" ca="1" si="1"/>
        <v>10.64</v>
      </c>
      <c r="D16" s="15">
        <f t="shared" ca="1" si="1"/>
        <v>5.55</v>
      </c>
      <c r="E16" s="15">
        <f t="shared" ca="1" si="1"/>
        <v>5.24</v>
      </c>
      <c r="F16" s="16">
        <f t="shared" ca="1" si="1"/>
        <v>12.79</v>
      </c>
      <c r="G16" s="16">
        <f t="shared" ca="1" si="1"/>
        <v>25.22</v>
      </c>
      <c r="H16" s="17">
        <f t="shared" ca="1" si="1"/>
        <v>14.59</v>
      </c>
      <c r="I16" s="17">
        <f t="shared" ca="1" si="1"/>
        <v>23.99</v>
      </c>
      <c r="J16" s="22">
        <f t="shared" ca="1" si="2"/>
        <v>1.1607142857142856</v>
      </c>
      <c r="K16" s="22">
        <f t="shared" ca="1" si="3"/>
        <v>1.0591603053435115</v>
      </c>
      <c r="L16" s="22">
        <f t="shared" ca="1" si="4"/>
        <v>0.50713719270420299</v>
      </c>
      <c r="M16" s="37">
        <f t="shared" ca="1" si="5"/>
        <v>0.60817007086285957</v>
      </c>
    </row>
    <row r="17" spans="1:23" x14ac:dyDescent="0.25">
      <c r="A17" s="43" t="s">
        <v>91</v>
      </c>
      <c r="B17" s="14">
        <f t="shared" ca="1" si="1"/>
        <v>4.8499999999999996</v>
      </c>
      <c r="C17" s="14">
        <f t="shared" ca="1" si="1"/>
        <v>4.0199999999999996</v>
      </c>
      <c r="D17" s="15">
        <f t="shared" ca="1" si="1"/>
        <v>2.38</v>
      </c>
      <c r="E17" s="15">
        <f t="shared" ca="1" si="1"/>
        <v>2.0099999999999998</v>
      </c>
      <c r="F17" s="16">
        <f t="shared" ca="1" si="1"/>
        <v>12.42</v>
      </c>
      <c r="G17" s="16">
        <f t="shared" ca="1" si="1"/>
        <v>25.77</v>
      </c>
      <c r="H17" s="17">
        <f t="shared" ca="1" si="1"/>
        <v>14.88</v>
      </c>
      <c r="I17" s="17">
        <f t="shared" ca="1" si="1"/>
        <v>25</v>
      </c>
      <c r="J17" s="22">
        <f t="shared" ca="1" si="2"/>
        <v>1.2064676616915424</v>
      </c>
      <c r="K17" s="22">
        <f t="shared" ca="1" si="3"/>
        <v>1.1840796019900499</v>
      </c>
      <c r="L17" s="22">
        <f t="shared" ca="1" si="4"/>
        <v>0.4819557625145518</v>
      </c>
      <c r="M17" s="37">
        <f t="shared" ca="1" si="5"/>
        <v>0.59520000000000006</v>
      </c>
    </row>
    <row r="18" spans="1:23" x14ac:dyDescent="0.25">
      <c r="A18" s="44" t="s">
        <v>92</v>
      </c>
      <c r="B18" s="18">
        <f t="shared" ca="1" si="1"/>
        <v>9.02</v>
      </c>
      <c r="C18" s="18">
        <f t="shared" ca="1" si="1"/>
        <v>7.57</v>
      </c>
      <c r="D18" s="19">
        <f t="shared" ca="1" si="1"/>
        <v>22.55</v>
      </c>
      <c r="E18" s="19">
        <f t="shared" ca="1" si="1"/>
        <v>21.83</v>
      </c>
      <c r="F18" s="20">
        <f t="shared" ca="1" si="1"/>
        <v>12.46</v>
      </c>
      <c r="G18" s="20">
        <f t="shared" ca="1" si="1"/>
        <v>24.71</v>
      </c>
      <c r="H18" s="21">
        <f t="shared" ca="1" si="1"/>
        <v>14.62</v>
      </c>
      <c r="I18" s="21">
        <f t="shared" ca="1" si="1"/>
        <v>24.1</v>
      </c>
      <c r="J18" s="24">
        <f t="shared" ca="1" si="2"/>
        <v>1.1915455746367238</v>
      </c>
      <c r="K18" s="24">
        <f t="shared" ca="1" si="3"/>
        <v>1.03298213467705</v>
      </c>
      <c r="L18" s="24">
        <f t="shared" ca="1" si="4"/>
        <v>0.50424929178470257</v>
      </c>
      <c r="M18" s="39">
        <f t="shared" ca="1" si="5"/>
        <v>0.60663900414937755</v>
      </c>
    </row>
    <row r="19" spans="1:23" x14ac:dyDescent="0.25">
      <c r="A19" s="42" t="s">
        <v>93</v>
      </c>
      <c r="B19" s="10">
        <f t="shared" ca="1" si="1"/>
        <v>12.63</v>
      </c>
      <c r="C19" s="10">
        <f t="shared" ca="1" si="1"/>
        <v>10.84</v>
      </c>
      <c r="D19" s="11">
        <f t="shared" ca="1" si="1"/>
        <v>43.11</v>
      </c>
      <c r="E19" s="11">
        <f t="shared" ca="1" si="1"/>
        <v>42.27</v>
      </c>
      <c r="F19" s="12">
        <f t="shared" ca="1" si="1"/>
        <v>12.47</v>
      </c>
      <c r="G19" s="12">
        <f t="shared" ca="1" si="1"/>
        <v>24.13</v>
      </c>
      <c r="H19" s="13">
        <f t="shared" ca="1" si="1"/>
        <v>14.52</v>
      </c>
      <c r="I19" s="13">
        <f t="shared" ca="1" si="1"/>
        <v>23.86</v>
      </c>
      <c r="J19" s="23">
        <f t="shared" ca="1" si="2"/>
        <v>1.165129151291513</v>
      </c>
      <c r="K19" s="23">
        <f t="shared" ca="1" si="3"/>
        <v>1.0198722498225692</v>
      </c>
      <c r="L19" s="23">
        <f t="shared" ca="1" si="4"/>
        <v>0.51678408619975136</v>
      </c>
      <c r="M19" s="35">
        <f t="shared" ca="1" si="5"/>
        <v>0.60854987426655494</v>
      </c>
    </row>
    <row r="20" spans="1:23" x14ac:dyDescent="0.25">
      <c r="A20" s="43" t="s">
        <v>94</v>
      </c>
      <c r="B20" s="14">
        <f t="shared" ca="1" si="1"/>
        <v>14.15</v>
      </c>
      <c r="C20" s="14">
        <f t="shared" ca="1" si="1"/>
        <v>12.75</v>
      </c>
      <c r="D20" s="15">
        <f t="shared" ca="1" si="1"/>
        <v>48.73</v>
      </c>
      <c r="E20" s="15">
        <f t="shared" ca="1" si="1"/>
        <v>47.79</v>
      </c>
      <c r="F20" s="16">
        <f t="shared" ca="1" si="1"/>
        <v>12.42</v>
      </c>
      <c r="G20" s="16">
        <f t="shared" ca="1" si="1"/>
        <v>23.48</v>
      </c>
      <c r="H20" s="17">
        <f t="shared" ca="1" si="1"/>
        <v>14.51</v>
      </c>
      <c r="I20" s="17">
        <f t="shared" ca="1" si="1"/>
        <v>23.79</v>
      </c>
      <c r="J20" s="22">
        <f t="shared" ca="1" si="2"/>
        <v>1.1098039215686275</v>
      </c>
      <c r="K20" s="22">
        <f t="shared" ca="1" si="3"/>
        <v>1.0196693869010254</v>
      </c>
      <c r="L20" s="22">
        <f t="shared" ca="1" si="4"/>
        <v>0.52896081771720616</v>
      </c>
      <c r="M20" s="37">
        <f t="shared" ca="1" si="5"/>
        <v>0.60992013451029847</v>
      </c>
    </row>
    <row r="21" spans="1:23" x14ac:dyDescent="0.25">
      <c r="A21" s="43" t="s">
        <v>95</v>
      </c>
      <c r="B21" s="14">
        <f t="shared" ref="B21:I26" ca="1" si="6">INDEX(INDIRECT(dataarray),MATCH("EDR_CZ"&amp;$A21&amp;"_2100_"&amp;B$10,INDIRECT(filename),0),B$9)</f>
        <v>34.33</v>
      </c>
      <c r="C21" s="14">
        <f t="shared" ca="1" si="6"/>
        <v>34.53</v>
      </c>
      <c r="D21" s="15">
        <f t="shared" ca="1" si="6"/>
        <v>74.87</v>
      </c>
      <c r="E21" s="15">
        <f t="shared" ca="1" si="6"/>
        <v>73.91</v>
      </c>
      <c r="F21" s="16">
        <f t="shared" ca="1" si="6"/>
        <v>12.58</v>
      </c>
      <c r="G21" s="16">
        <f t="shared" ca="1" si="6"/>
        <v>25.79</v>
      </c>
      <c r="H21" s="17">
        <f t="shared" ca="1" si="6"/>
        <v>14.91</v>
      </c>
      <c r="I21" s="17">
        <f t="shared" ca="1" si="6"/>
        <v>24.99</v>
      </c>
      <c r="J21" s="22">
        <f t="shared" ca="1" si="2"/>
        <v>0.9942079351288734</v>
      </c>
      <c r="K21" s="22">
        <f t="shared" ca="1" si="3"/>
        <v>1.0129887701258289</v>
      </c>
      <c r="L21" s="22">
        <f t="shared" ca="1" si="4"/>
        <v>0.48778596355176429</v>
      </c>
      <c r="M21" s="37">
        <f t="shared" ca="1" si="5"/>
        <v>0.59663865546218486</v>
      </c>
    </row>
    <row r="22" spans="1:23" x14ac:dyDescent="0.25">
      <c r="A22" s="44" t="s">
        <v>96</v>
      </c>
      <c r="B22" s="18">
        <f t="shared" ca="1" si="6"/>
        <v>34.94</v>
      </c>
      <c r="C22" s="18">
        <f t="shared" ca="1" si="6"/>
        <v>33.35</v>
      </c>
      <c r="D22" s="19">
        <f t="shared" ca="1" si="6"/>
        <v>41.16</v>
      </c>
      <c r="E22" s="19">
        <f t="shared" ca="1" si="6"/>
        <v>40.229999999999997</v>
      </c>
      <c r="F22" s="20">
        <f t="shared" ca="1" si="6"/>
        <v>12.93</v>
      </c>
      <c r="G22" s="20">
        <f t="shared" ca="1" si="6"/>
        <v>27.14</v>
      </c>
      <c r="H22" s="21">
        <f t="shared" ca="1" si="6"/>
        <v>14.92</v>
      </c>
      <c r="I22" s="21">
        <f t="shared" ca="1" si="6"/>
        <v>25.03</v>
      </c>
      <c r="J22" s="24">
        <f t="shared" ca="1" si="2"/>
        <v>1.0476761619190404</v>
      </c>
      <c r="K22" s="24">
        <f t="shared" ca="1" si="3"/>
        <v>1.023117076808352</v>
      </c>
      <c r="L22" s="24">
        <f t="shared" ca="1" si="4"/>
        <v>0.47641857037582902</v>
      </c>
      <c r="M22" s="39">
        <f t="shared" ca="1" si="5"/>
        <v>0.59608469836196565</v>
      </c>
    </row>
    <row r="23" spans="1:23" x14ac:dyDescent="0.25">
      <c r="A23" s="43" t="s">
        <v>97</v>
      </c>
      <c r="B23" s="14">
        <f t="shared" ca="1" si="6"/>
        <v>30.5</v>
      </c>
      <c r="C23" s="14">
        <f t="shared" ca="1" si="6"/>
        <v>29.86</v>
      </c>
      <c r="D23" s="15">
        <f t="shared" ca="1" si="6"/>
        <v>75.56</v>
      </c>
      <c r="E23" s="15">
        <f t="shared" ca="1" si="6"/>
        <v>74.58</v>
      </c>
      <c r="F23" s="16">
        <f t="shared" ca="1" si="6"/>
        <v>12.43</v>
      </c>
      <c r="G23" s="16">
        <f t="shared" ca="1" si="6"/>
        <v>24.46</v>
      </c>
      <c r="H23" s="17">
        <f t="shared" ca="1" si="6"/>
        <v>14.91</v>
      </c>
      <c r="I23" s="17">
        <f t="shared" ca="1" si="6"/>
        <v>24.98</v>
      </c>
      <c r="J23" s="22">
        <f t="shared" ca="1" si="2"/>
        <v>1.0214333556597455</v>
      </c>
      <c r="K23" s="22">
        <f t="shared" ca="1" si="3"/>
        <v>1.0131402520783053</v>
      </c>
      <c r="L23" s="22">
        <f t="shared" ca="1" si="4"/>
        <v>0.50817661488143906</v>
      </c>
      <c r="M23" s="37">
        <f t="shared" ca="1" si="5"/>
        <v>0.59687750200160128</v>
      </c>
    </row>
    <row r="24" spans="1:23" x14ac:dyDescent="0.25">
      <c r="A24" s="43" t="s">
        <v>98</v>
      </c>
      <c r="B24" s="14">
        <f t="shared" ca="1" si="6"/>
        <v>34.380000000000003</v>
      </c>
      <c r="C24" s="14">
        <f t="shared" ca="1" si="6"/>
        <v>34.33</v>
      </c>
      <c r="D24" s="15">
        <f t="shared" ca="1" si="6"/>
        <v>66.819999999999993</v>
      </c>
      <c r="E24" s="15">
        <f t="shared" ca="1" si="6"/>
        <v>65.91</v>
      </c>
      <c r="F24" s="16">
        <f t="shared" ca="1" si="6"/>
        <v>12.77</v>
      </c>
      <c r="G24" s="16">
        <f t="shared" ca="1" si="6"/>
        <v>24.01</v>
      </c>
      <c r="H24" s="17">
        <f t="shared" ca="1" si="6"/>
        <v>14.52</v>
      </c>
      <c r="I24" s="17">
        <f t="shared" ca="1" si="6"/>
        <v>23.92</v>
      </c>
      <c r="J24" s="22">
        <f t="shared" ca="1" si="2"/>
        <v>1.0014564520827267</v>
      </c>
      <c r="K24" s="22">
        <f t="shared" ca="1" si="3"/>
        <v>1.0138067061143983</v>
      </c>
      <c r="L24" s="22">
        <f t="shared" ca="1" si="4"/>
        <v>0.53186172428154932</v>
      </c>
      <c r="M24" s="37">
        <f t="shared" ca="1" si="5"/>
        <v>0.60702341137123739</v>
      </c>
    </row>
    <row r="25" spans="1:23" x14ac:dyDescent="0.25">
      <c r="A25" s="43" t="s">
        <v>99</v>
      </c>
      <c r="B25" s="14">
        <f t="shared" ca="1" si="6"/>
        <v>2.85</v>
      </c>
      <c r="C25" s="14">
        <f t="shared" ca="1" si="6"/>
        <v>2.62</v>
      </c>
      <c r="D25" s="15">
        <f t="shared" ca="1" si="6"/>
        <v>149.29</v>
      </c>
      <c r="E25" s="15">
        <f t="shared" ca="1" si="6"/>
        <v>147.91999999999999</v>
      </c>
      <c r="F25" s="16">
        <f t="shared" ca="1" si="6"/>
        <v>10.55</v>
      </c>
      <c r="G25" s="16">
        <f t="shared" ca="1" si="6"/>
        <v>17.75</v>
      </c>
      <c r="H25" s="17">
        <f t="shared" ca="1" si="6"/>
        <v>14.54</v>
      </c>
      <c r="I25" s="17">
        <f t="shared" ca="1" si="6"/>
        <v>23.95</v>
      </c>
      <c r="J25" s="22">
        <f t="shared" ca="1" si="2"/>
        <v>1.0877862595419847</v>
      </c>
      <c r="K25" s="22">
        <f t="shared" ca="1" si="3"/>
        <v>1.0092617631151974</v>
      </c>
      <c r="L25" s="22">
        <f t="shared" ca="1" si="4"/>
        <v>0.59436619718309858</v>
      </c>
      <c r="M25" s="37">
        <f t="shared" ca="1" si="5"/>
        <v>0.60709812108559502</v>
      </c>
    </row>
    <row r="26" spans="1:23" x14ac:dyDescent="0.25">
      <c r="A26" s="44" t="s">
        <v>100</v>
      </c>
      <c r="B26" s="18">
        <f t="shared" ca="1" si="6"/>
        <v>43.57</v>
      </c>
      <c r="C26" s="18">
        <f t="shared" ca="1" si="6"/>
        <v>46.09</v>
      </c>
      <c r="D26" s="19">
        <f t="shared" ca="1" si="6"/>
        <v>10.210000000000001</v>
      </c>
      <c r="E26" s="19">
        <f t="shared" ca="1" si="6"/>
        <v>9.67</v>
      </c>
      <c r="F26" s="20">
        <f t="shared" ca="1" si="6"/>
        <v>14.55</v>
      </c>
      <c r="G26" s="20">
        <f t="shared" ca="1" si="6"/>
        <v>29.76</v>
      </c>
      <c r="H26" s="21">
        <f t="shared" ca="1" si="6"/>
        <v>14.5</v>
      </c>
      <c r="I26" s="21">
        <f t="shared" ca="1" si="6"/>
        <v>23.83</v>
      </c>
      <c r="J26" s="24">
        <f t="shared" ca="1" si="2"/>
        <v>0.94532436537209796</v>
      </c>
      <c r="K26" s="24">
        <f t="shared" ca="1" si="3"/>
        <v>1.0558428128231645</v>
      </c>
      <c r="L26" s="24">
        <f t="shared" ca="1" si="4"/>
        <v>0.48891129032258063</v>
      </c>
      <c r="M26" s="39">
        <f t="shared" ca="1" si="5"/>
        <v>0.60847671002937476</v>
      </c>
    </row>
    <row r="29" spans="1:23" x14ac:dyDescent="0.25">
      <c r="A29" s="68" t="s">
        <v>312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O29" s="68" t="s">
        <v>313</v>
      </c>
      <c r="P29" s="68"/>
      <c r="Q29" s="68"/>
      <c r="R29" s="68"/>
      <c r="T29" s="68" t="s">
        <v>316</v>
      </c>
      <c r="U29" s="68"/>
      <c r="V29" s="68"/>
      <c r="W29" s="68"/>
    </row>
    <row r="30" spans="1:23" x14ac:dyDescent="0.25">
      <c r="A30" s="40"/>
      <c r="B30" s="69" t="s">
        <v>80</v>
      </c>
      <c r="C30" s="69"/>
      <c r="D30" s="70" t="s">
        <v>81</v>
      </c>
      <c r="E30" s="70"/>
      <c r="F30" s="71" t="s">
        <v>82</v>
      </c>
      <c r="G30" s="71"/>
      <c r="H30" s="72" t="s">
        <v>83</v>
      </c>
      <c r="I30" s="72"/>
      <c r="J30" s="73" t="s">
        <v>308</v>
      </c>
      <c r="K30" s="73"/>
      <c r="L30" s="73"/>
      <c r="M30" s="74"/>
      <c r="O30" s="78" t="s">
        <v>308</v>
      </c>
      <c r="P30" s="73"/>
      <c r="Q30" s="73"/>
      <c r="R30" s="74"/>
      <c r="T30" s="75" t="str">
        <f>O30</f>
        <v>Adjustments</v>
      </c>
      <c r="U30" s="76"/>
      <c r="V30" s="76"/>
      <c r="W30" s="77"/>
    </row>
    <row r="31" spans="1:23" x14ac:dyDescent="0.25">
      <c r="A31" s="41" t="s">
        <v>302</v>
      </c>
      <c r="B31" s="25">
        <f>B9</f>
        <v>230</v>
      </c>
      <c r="C31" s="25">
        <f t="shared" ref="C31:I31" si="7">C9</f>
        <v>230</v>
      </c>
      <c r="D31" s="25">
        <f t="shared" si="7"/>
        <v>231</v>
      </c>
      <c r="E31" s="25">
        <f t="shared" si="7"/>
        <v>231</v>
      </c>
      <c r="F31" s="25">
        <f t="shared" si="7"/>
        <v>234</v>
      </c>
      <c r="G31" s="25">
        <f t="shared" si="7"/>
        <v>234</v>
      </c>
      <c r="H31" s="25">
        <f t="shared" si="7"/>
        <v>236</v>
      </c>
      <c r="I31" s="25">
        <f t="shared" si="7"/>
        <v>236</v>
      </c>
      <c r="J31" s="4"/>
      <c r="K31" s="4"/>
      <c r="L31" s="4"/>
      <c r="M31" s="31"/>
      <c r="O31" s="30"/>
      <c r="P31" s="4"/>
      <c r="Q31" s="4"/>
      <c r="R31" s="31"/>
      <c r="T31" s="47"/>
      <c r="U31" s="48"/>
      <c r="V31" s="48"/>
      <c r="W31" s="49"/>
    </row>
    <row r="32" spans="1:23" x14ac:dyDescent="0.25">
      <c r="A32" s="32" t="s">
        <v>84</v>
      </c>
      <c r="B32" s="6" t="s">
        <v>301</v>
      </c>
      <c r="C32" s="6" t="s">
        <v>300</v>
      </c>
      <c r="D32" s="7" t="str">
        <f t="shared" ref="D32:I32" si="8">B32</f>
        <v>NGas</v>
      </c>
      <c r="E32" s="7" t="str">
        <f t="shared" si="8"/>
        <v>Elec</v>
      </c>
      <c r="F32" s="8" t="str">
        <f t="shared" si="8"/>
        <v>NGas</v>
      </c>
      <c r="G32" s="8" t="str">
        <f t="shared" si="8"/>
        <v>Elec</v>
      </c>
      <c r="H32" s="9" t="str">
        <f t="shared" si="8"/>
        <v>NGas</v>
      </c>
      <c r="I32" s="9" t="str">
        <f t="shared" si="8"/>
        <v>Elec</v>
      </c>
      <c r="J32" s="5" t="str">
        <f>B30</f>
        <v>Heat</v>
      </c>
      <c r="K32" s="5" t="str">
        <f>D30</f>
        <v>Cool</v>
      </c>
      <c r="L32" s="5" t="str">
        <f>F30</f>
        <v>DHW</v>
      </c>
      <c r="M32" s="33" t="str">
        <f>H30</f>
        <v>App</v>
      </c>
      <c r="O32" s="32" t="str">
        <f>J32</f>
        <v>Heat</v>
      </c>
      <c r="P32" s="5" t="str">
        <f>K32</f>
        <v>Cool</v>
      </c>
      <c r="Q32" s="5" t="str">
        <f>L32</f>
        <v>DHW</v>
      </c>
      <c r="R32" s="33" t="str">
        <f>M32</f>
        <v>App</v>
      </c>
      <c r="T32" s="50" t="str">
        <f>O32</f>
        <v>Heat</v>
      </c>
      <c r="U32" s="45" t="str">
        <f>P32</f>
        <v>Cool</v>
      </c>
      <c r="V32" s="45" t="str">
        <f>Q32</f>
        <v>DHW</v>
      </c>
      <c r="W32" s="51" t="str">
        <f>R32</f>
        <v>App</v>
      </c>
    </row>
    <row r="33" spans="1:28" x14ac:dyDescent="0.25">
      <c r="A33" s="42" t="s">
        <v>85</v>
      </c>
      <c r="B33" s="10">
        <f t="shared" ref="B33:I42" ca="1" si="9">INDEX(INDIRECT(dataarray),MATCH("EDR_CZ"&amp;$A33&amp;"_2700_"&amp;B$10,INDIRECT(filename),0),B$9)</f>
        <v>31.42</v>
      </c>
      <c r="C33" s="10">
        <f t="shared" ca="1" si="9"/>
        <v>31.02</v>
      </c>
      <c r="D33" s="11">
        <f t="shared" ca="1" si="9"/>
        <v>0</v>
      </c>
      <c r="E33" s="11">
        <f t="shared" ca="1" si="9"/>
        <v>0</v>
      </c>
      <c r="F33" s="12">
        <f t="shared" ca="1" si="9"/>
        <v>12.09</v>
      </c>
      <c r="G33" s="12">
        <f t="shared" ca="1" si="9"/>
        <v>28.15</v>
      </c>
      <c r="H33" s="13">
        <f t="shared" ca="1" si="9"/>
        <v>12.56</v>
      </c>
      <c r="I33" s="13">
        <f t="shared" ca="1" si="9"/>
        <v>21.35</v>
      </c>
      <c r="J33" s="23">
        <f ca="1">IF(OR(B33=0,C33=0),1,B33/C33)</f>
        <v>1.0128949065119279</v>
      </c>
      <c r="K33" s="23">
        <f ca="1">IF(OR(D33=0,E33=0),1,D33/E33)</f>
        <v>1</v>
      </c>
      <c r="L33" s="23">
        <f ca="1">IF(OR(F33=0,G33=0),1,F33/G33)</f>
        <v>0.42948490230905861</v>
      </c>
      <c r="M33" s="35">
        <f ca="1">IF(OR(H33=0,I33=0),1,H33/I33)</f>
        <v>0.58829039812646367</v>
      </c>
      <c r="O33" s="34">
        <f t="shared" ref="O33:O48" ca="1" si="10">J11*FractionSmall+J33*(1-FractionSmall)</f>
        <v>1.0130506698424693</v>
      </c>
      <c r="P33" s="23">
        <f t="shared" ref="P33:P48" ca="1" si="11">K11*FractionSmall+K33*(1-FractionSmall)</f>
        <v>1</v>
      </c>
      <c r="Q33" s="23">
        <f t="shared" ref="Q33:Q48" ca="1" si="12">L11*FractionSmall+L33*(1-FractionSmall)</f>
        <v>0.43828899293561019</v>
      </c>
      <c r="R33" s="35">
        <f t="shared" ref="R33:R48" ca="1" si="13">M11*FractionSmall+M33*(1-FractionSmall)</f>
        <v>0.59341473306540693</v>
      </c>
      <c r="T33" s="52">
        <v>1.063753581661891</v>
      </c>
      <c r="U33" s="46">
        <v>1</v>
      </c>
      <c r="V33" s="46">
        <v>0.41846758349705304</v>
      </c>
      <c r="W33" s="53">
        <v>0.58829039812646367</v>
      </c>
      <c r="Y33" s="60"/>
      <c r="Z33" s="60"/>
      <c r="AA33" s="60"/>
      <c r="AB33" s="60"/>
    </row>
    <row r="34" spans="1:28" x14ac:dyDescent="0.25">
      <c r="A34" s="43" t="s">
        <v>86</v>
      </c>
      <c r="B34" s="14">
        <f t="shared" ca="1" si="9"/>
        <v>37.85</v>
      </c>
      <c r="C34" s="14">
        <f t="shared" ca="1" si="9"/>
        <v>36.950000000000003</v>
      </c>
      <c r="D34" s="15">
        <f t="shared" ca="1" si="9"/>
        <v>7.84</v>
      </c>
      <c r="E34" s="15">
        <f t="shared" ca="1" si="9"/>
        <v>7.51</v>
      </c>
      <c r="F34" s="16">
        <f t="shared" ca="1" si="9"/>
        <v>11.29</v>
      </c>
      <c r="G34" s="16">
        <f t="shared" ca="1" si="9"/>
        <v>25.07</v>
      </c>
      <c r="H34" s="17">
        <f t="shared" ca="1" si="9"/>
        <v>12.57</v>
      </c>
      <c r="I34" s="17">
        <f t="shared" ca="1" si="9"/>
        <v>21.4</v>
      </c>
      <c r="J34" s="22">
        <f t="shared" ref="J34:J48" ca="1" si="14">IF(OR(B34=0,C34=0),1,B34/C34)</f>
        <v>1.0243572395128551</v>
      </c>
      <c r="K34" s="22">
        <f t="shared" ref="K34:K48" ca="1" si="15">IF(OR(D34=0,E34=0),1,D34/E34)</f>
        <v>1.0439414114513981</v>
      </c>
      <c r="L34" s="22">
        <f t="shared" ref="L34:L48" ca="1" si="16">IF(OR(F34=0,G34=0),1,F34/G34)</f>
        <v>0.4503390506581571</v>
      </c>
      <c r="M34" s="37">
        <f t="shared" ref="M34:M48" ca="1" si="17">IF(OR(H34=0,I34=0),1,H34/I34)</f>
        <v>0.58738317757009351</v>
      </c>
      <c r="O34" s="36">
        <f t="shared" ca="1" si="10"/>
        <v>1.0246218106794389</v>
      </c>
      <c r="P34" s="22">
        <f t="shared" ca="1" si="11"/>
        <v>1.0612104592250984</v>
      </c>
      <c r="Q34" s="22">
        <f t="shared" ca="1" si="12"/>
        <v>0.45622306322784012</v>
      </c>
      <c r="R34" s="37">
        <f t="shared" ca="1" si="13"/>
        <v>0.59244604296286851</v>
      </c>
      <c r="T34" s="54">
        <v>1.071406867213613</v>
      </c>
      <c r="U34" s="55">
        <v>1.0444763271162125</v>
      </c>
      <c r="V34" s="55">
        <v>0.43019538188277084</v>
      </c>
      <c r="W34" s="56">
        <v>0.58738317757009351</v>
      </c>
      <c r="Y34" s="60"/>
      <c r="Z34" s="60"/>
      <c r="AA34" s="60"/>
      <c r="AB34" s="60"/>
    </row>
    <row r="35" spans="1:28" x14ac:dyDescent="0.25">
      <c r="A35" s="43" t="s">
        <v>87</v>
      </c>
      <c r="B35" s="14">
        <f t="shared" ca="1" si="9"/>
        <v>31.31</v>
      </c>
      <c r="C35" s="14">
        <f t="shared" ca="1" si="9"/>
        <v>27.08</v>
      </c>
      <c r="D35" s="15">
        <f t="shared" ca="1" si="9"/>
        <v>0</v>
      </c>
      <c r="E35" s="15">
        <f t="shared" ca="1" si="9"/>
        <v>0</v>
      </c>
      <c r="F35" s="16">
        <f t="shared" ca="1" si="9"/>
        <v>11.3</v>
      </c>
      <c r="G35" s="16">
        <f t="shared" ca="1" si="9"/>
        <v>25.36</v>
      </c>
      <c r="H35" s="17">
        <f t="shared" ca="1" si="9"/>
        <v>12.56</v>
      </c>
      <c r="I35" s="17">
        <f t="shared" ca="1" si="9"/>
        <v>21.35</v>
      </c>
      <c r="J35" s="22">
        <f t="shared" ca="1" si="14"/>
        <v>1.1562038404726735</v>
      </c>
      <c r="K35" s="22">
        <f t="shared" ca="1" si="15"/>
        <v>1</v>
      </c>
      <c r="L35" s="22">
        <f t="shared" ca="1" si="16"/>
        <v>0.4455835962145111</v>
      </c>
      <c r="M35" s="37">
        <f t="shared" ca="1" si="17"/>
        <v>0.58829039812646367</v>
      </c>
      <c r="O35" s="36">
        <f t="shared" ca="1" si="10"/>
        <v>1.158274749622608</v>
      </c>
      <c r="P35" s="22">
        <f t="shared" ca="1" si="11"/>
        <v>1</v>
      </c>
      <c r="Q35" s="22">
        <f t="shared" ca="1" si="12"/>
        <v>0.45586209519764803</v>
      </c>
      <c r="R35" s="37">
        <f t="shared" ca="1" si="13"/>
        <v>0.59341473306540693</v>
      </c>
      <c r="T35" s="54">
        <v>1.2073675496688743</v>
      </c>
      <c r="U35" s="55">
        <v>1</v>
      </c>
      <c r="V35" s="55">
        <v>0.42796610169491522</v>
      </c>
      <c r="W35" s="56">
        <v>0.58829039812646367</v>
      </c>
      <c r="Y35" s="60"/>
      <c r="Z35" s="60"/>
      <c r="AA35" s="60"/>
      <c r="AB35" s="60"/>
    </row>
    <row r="36" spans="1:28" x14ac:dyDescent="0.25">
      <c r="A36" s="44" t="s">
        <v>88</v>
      </c>
      <c r="B36" s="18">
        <f t="shared" ca="1" si="9"/>
        <v>29.81</v>
      </c>
      <c r="C36" s="18">
        <f t="shared" ca="1" si="9"/>
        <v>28.84</v>
      </c>
      <c r="D36" s="19">
        <f t="shared" ca="1" si="9"/>
        <v>12.25</v>
      </c>
      <c r="E36" s="19">
        <f t="shared" ca="1" si="9"/>
        <v>11.77</v>
      </c>
      <c r="F36" s="20">
        <f t="shared" ca="1" si="9"/>
        <v>10.97</v>
      </c>
      <c r="G36" s="20">
        <f t="shared" ca="1" si="9"/>
        <v>23.82</v>
      </c>
      <c r="H36" s="21">
        <f t="shared" ca="1" si="9"/>
        <v>12.57</v>
      </c>
      <c r="I36" s="21">
        <f t="shared" ca="1" si="9"/>
        <v>21.42</v>
      </c>
      <c r="J36" s="24">
        <f t="shared" ca="1" si="14"/>
        <v>1.0336338418862689</v>
      </c>
      <c r="K36" s="24">
        <f t="shared" ca="1" si="15"/>
        <v>1.0407816482582839</v>
      </c>
      <c r="L36" s="24">
        <f t="shared" ca="1" si="16"/>
        <v>0.46053736356003361</v>
      </c>
      <c r="M36" s="39">
        <f t="shared" ca="1" si="17"/>
        <v>0.58683473389355734</v>
      </c>
      <c r="O36" s="38">
        <f t="shared" ca="1" si="10"/>
        <v>1.0325911397278393</v>
      </c>
      <c r="P36" s="24">
        <f t="shared" ca="1" si="11"/>
        <v>1.0555878012788984</v>
      </c>
      <c r="Q36" s="24">
        <f t="shared" ca="1" si="12"/>
        <v>0.46751906229473839</v>
      </c>
      <c r="R36" s="39">
        <f t="shared" ca="1" si="13"/>
        <v>0.59203621207519141</v>
      </c>
      <c r="T36" s="54">
        <v>1.0681555641124374</v>
      </c>
      <c r="U36" s="55">
        <v>0.97868396663577395</v>
      </c>
      <c r="V36" s="55">
        <v>0.4334308705193855</v>
      </c>
      <c r="W36" s="56">
        <v>0.58683473389355734</v>
      </c>
      <c r="Y36" s="60"/>
      <c r="Z36" s="60"/>
      <c r="AA36" s="60"/>
      <c r="AB36" s="60"/>
    </row>
    <row r="37" spans="1:28" x14ac:dyDescent="0.25">
      <c r="A37" s="42" t="s">
        <v>89</v>
      </c>
      <c r="B37" s="10">
        <f t="shared" ca="1" si="9"/>
        <v>31.74</v>
      </c>
      <c r="C37" s="10">
        <f t="shared" ca="1" si="9"/>
        <v>30.43</v>
      </c>
      <c r="D37" s="11">
        <f t="shared" ca="1" si="9"/>
        <v>0</v>
      </c>
      <c r="E37" s="11">
        <f t="shared" ca="1" si="9"/>
        <v>0</v>
      </c>
      <c r="F37" s="12">
        <f t="shared" ca="1" si="9"/>
        <v>11.47</v>
      </c>
      <c r="G37" s="12">
        <f t="shared" ca="1" si="9"/>
        <v>25.76</v>
      </c>
      <c r="H37" s="13">
        <f t="shared" ca="1" si="9"/>
        <v>12.54</v>
      </c>
      <c r="I37" s="13">
        <f t="shared" ca="1" si="9"/>
        <v>21.25</v>
      </c>
      <c r="J37" s="23">
        <f t="shared" ca="1" si="14"/>
        <v>1.0430496220834702</v>
      </c>
      <c r="K37" s="23">
        <f t="shared" ca="1" si="15"/>
        <v>1</v>
      </c>
      <c r="L37" s="23">
        <f t="shared" ca="1" si="16"/>
        <v>0.44526397515527949</v>
      </c>
      <c r="M37" s="35">
        <f t="shared" ca="1" si="17"/>
        <v>0.59011764705882352</v>
      </c>
      <c r="O37" s="34">
        <f t="shared" ca="1" si="10"/>
        <v>1.0450781332976395</v>
      </c>
      <c r="P37" s="23">
        <f t="shared" ca="1" si="11"/>
        <v>1</v>
      </c>
      <c r="Q37" s="23">
        <f t="shared" ca="1" si="12"/>
        <v>0.45472148061333295</v>
      </c>
      <c r="R37" s="35">
        <f t="shared" ca="1" si="13"/>
        <v>0.59525645345516853</v>
      </c>
      <c r="T37" s="52">
        <v>1.0855018587360594</v>
      </c>
      <c r="U37" s="46">
        <v>1</v>
      </c>
      <c r="V37" s="46">
        <v>0.42495667244367413</v>
      </c>
      <c r="W37" s="53">
        <v>0.59011764705882352</v>
      </c>
      <c r="Y37" s="60"/>
      <c r="Z37" s="60"/>
      <c r="AA37" s="60"/>
      <c r="AB37" s="60"/>
    </row>
    <row r="38" spans="1:28" x14ac:dyDescent="0.25">
      <c r="A38" s="43" t="s">
        <v>90</v>
      </c>
      <c r="B38" s="14">
        <f t="shared" ca="1" si="9"/>
        <v>13.19</v>
      </c>
      <c r="C38" s="14">
        <f t="shared" ca="1" si="9"/>
        <v>11.24</v>
      </c>
      <c r="D38" s="15">
        <f t="shared" ca="1" si="9"/>
        <v>7.52</v>
      </c>
      <c r="E38" s="15">
        <f t="shared" ca="1" si="9"/>
        <v>7.25</v>
      </c>
      <c r="F38" s="16">
        <f t="shared" ca="1" si="9"/>
        <v>10.69</v>
      </c>
      <c r="G38" s="16">
        <f t="shared" ca="1" si="9"/>
        <v>21.64</v>
      </c>
      <c r="H38" s="17">
        <f t="shared" ca="1" si="9"/>
        <v>12.31</v>
      </c>
      <c r="I38" s="17">
        <f t="shared" ca="1" si="9"/>
        <v>20.63</v>
      </c>
      <c r="J38" s="22">
        <f t="shared" ca="1" si="14"/>
        <v>1.1734875444839856</v>
      </c>
      <c r="K38" s="22">
        <f t="shared" ca="1" si="15"/>
        <v>1.0372413793103448</v>
      </c>
      <c r="L38" s="22">
        <f t="shared" ca="1" si="16"/>
        <v>0.49399260628465802</v>
      </c>
      <c r="M38" s="37">
        <f t="shared" ca="1" si="17"/>
        <v>0.59670382937469713</v>
      </c>
      <c r="O38" s="36">
        <f t="shared" ca="1" si="10"/>
        <v>1.1677395780376205</v>
      </c>
      <c r="P38" s="22">
        <f t="shared" ca="1" si="11"/>
        <v>1.0471048960252698</v>
      </c>
      <c r="Q38" s="22">
        <f t="shared" ca="1" si="12"/>
        <v>0.49990767017345328</v>
      </c>
      <c r="R38" s="37">
        <f t="shared" ca="1" si="13"/>
        <v>0.60186363804437026</v>
      </c>
      <c r="T38" s="54">
        <v>1.2235897435897436</v>
      </c>
      <c r="U38" s="55">
        <v>1.0481540930979132</v>
      </c>
      <c r="V38" s="55">
        <v>0.45518590998043057</v>
      </c>
      <c r="W38" s="56">
        <v>0.59670382937469713</v>
      </c>
      <c r="Y38" s="60"/>
      <c r="Z38" s="60"/>
      <c r="AA38" s="60"/>
      <c r="AB38" s="60"/>
    </row>
    <row r="39" spans="1:28" x14ac:dyDescent="0.25">
      <c r="A39" s="43" t="s">
        <v>91</v>
      </c>
      <c r="B39" s="14">
        <f t="shared" ca="1" si="9"/>
        <v>5.28</v>
      </c>
      <c r="C39" s="14">
        <f t="shared" ca="1" si="9"/>
        <v>4.32</v>
      </c>
      <c r="D39" s="15">
        <f t="shared" ca="1" si="9"/>
        <v>4.29</v>
      </c>
      <c r="E39" s="15">
        <f t="shared" ca="1" si="9"/>
        <v>3.97</v>
      </c>
      <c r="F39" s="16">
        <f t="shared" ca="1" si="9"/>
        <v>10.39</v>
      </c>
      <c r="G39" s="16">
        <f t="shared" ca="1" si="9"/>
        <v>22.22</v>
      </c>
      <c r="H39" s="17">
        <f t="shared" ca="1" si="9"/>
        <v>12.55</v>
      </c>
      <c r="I39" s="17">
        <f t="shared" ca="1" si="9"/>
        <v>21.5</v>
      </c>
      <c r="J39" s="22">
        <f t="shared" ca="1" si="14"/>
        <v>1.2222222222222221</v>
      </c>
      <c r="K39" s="22">
        <f t="shared" ca="1" si="15"/>
        <v>1.0806045340050376</v>
      </c>
      <c r="L39" s="22">
        <f t="shared" ca="1" si="16"/>
        <v>0.46759675967596764</v>
      </c>
      <c r="M39" s="37">
        <f t="shared" ca="1" si="17"/>
        <v>0.58372093023255822</v>
      </c>
      <c r="O39" s="36">
        <f t="shared" ca="1" si="10"/>
        <v>1.2151326699834164</v>
      </c>
      <c r="P39" s="22">
        <f t="shared" ca="1" si="11"/>
        <v>1.1271683145982934</v>
      </c>
      <c r="Q39" s="22">
        <f t="shared" ca="1" si="12"/>
        <v>0.47405831095333056</v>
      </c>
      <c r="R39" s="37">
        <f t="shared" ca="1" si="13"/>
        <v>0.58888651162790706</v>
      </c>
      <c r="T39" s="54">
        <v>1.2727272727272727</v>
      </c>
      <c r="U39" s="55">
        <v>1.0830945558739253</v>
      </c>
      <c r="V39" s="55">
        <v>0.42867953083617105</v>
      </c>
      <c r="W39" s="56">
        <v>0.58372093023255822</v>
      </c>
      <c r="Y39" s="60"/>
      <c r="Z39" s="60"/>
      <c r="AA39" s="60"/>
      <c r="AB39" s="60"/>
    </row>
    <row r="40" spans="1:28" x14ac:dyDescent="0.25">
      <c r="A40" s="44" t="s">
        <v>92</v>
      </c>
      <c r="B40" s="18">
        <f t="shared" ca="1" si="9"/>
        <v>10.08</v>
      </c>
      <c r="C40" s="18">
        <f t="shared" ca="1" si="9"/>
        <v>8.33</v>
      </c>
      <c r="D40" s="19">
        <f t="shared" ca="1" si="9"/>
        <v>25.89</v>
      </c>
      <c r="E40" s="19">
        <f t="shared" ca="1" si="9"/>
        <v>25.27</v>
      </c>
      <c r="F40" s="20">
        <f t="shared" ca="1" si="9"/>
        <v>10.41</v>
      </c>
      <c r="G40" s="20">
        <f t="shared" ca="1" si="9"/>
        <v>20.73</v>
      </c>
      <c r="H40" s="21">
        <f t="shared" ca="1" si="9"/>
        <v>12.33</v>
      </c>
      <c r="I40" s="21">
        <f t="shared" ca="1" si="9"/>
        <v>20.72</v>
      </c>
      <c r="J40" s="24">
        <f t="shared" ca="1" si="14"/>
        <v>1.2100840336134453</v>
      </c>
      <c r="K40" s="24">
        <f t="shared" ca="1" si="15"/>
        <v>1.0245350217649387</v>
      </c>
      <c r="L40" s="24">
        <f t="shared" ca="1" si="16"/>
        <v>0.50217076700434149</v>
      </c>
      <c r="M40" s="39">
        <f t="shared" ca="1" si="17"/>
        <v>0.59507722007722008</v>
      </c>
      <c r="O40" s="38">
        <f t="shared" ca="1" si="10"/>
        <v>1.2017417270739208</v>
      </c>
      <c r="P40" s="24">
        <f t="shared" ca="1" si="11"/>
        <v>1.0283362225753889</v>
      </c>
      <c r="Q40" s="24">
        <f t="shared" ca="1" si="12"/>
        <v>0.50310610315550397</v>
      </c>
      <c r="R40" s="39">
        <f t="shared" ca="1" si="13"/>
        <v>0.60028002290969096</v>
      </c>
      <c r="T40" s="54">
        <v>1.2652777777777777</v>
      </c>
      <c r="U40" s="55">
        <v>1.0265811182401465</v>
      </c>
      <c r="V40" s="55">
        <v>0.45669607056936645</v>
      </c>
      <c r="W40" s="56">
        <v>0.59507722007722008</v>
      </c>
      <c r="Y40" s="60"/>
      <c r="Z40" s="60"/>
      <c r="AA40" s="60"/>
      <c r="AB40" s="60"/>
    </row>
    <row r="41" spans="1:28" x14ac:dyDescent="0.25">
      <c r="A41" s="42" t="s">
        <v>93</v>
      </c>
      <c r="B41" s="10">
        <f t="shared" ca="1" si="9"/>
        <v>14.07</v>
      </c>
      <c r="C41" s="10">
        <f t="shared" ca="1" si="9"/>
        <v>11.91</v>
      </c>
      <c r="D41" s="11">
        <f t="shared" ca="1" si="9"/>
        <v>48.7</v>
      </c>
      <c r="E41" s="11">
        <f t="shared" ca="1" si="9"/>
        <v>48</v>
      </c>
      <c r="F41" s="12">
        <f t="shared" ca="1" si="9"/>
        <v>10.41</v>
      </c>
      <c r="G41" s="12">
        <f t="shared" ca="1" si="9"/>
        <v>21.45</v>
      </c>
      <c r="H41" s="13">
        <f t="shared" ca="1" si="9"/>
        <v>12.25</v>
      </c>
      <c r="I41" s="13">
        <f t="shared" ca="1" si="9"/>
        <v>20.52</v>
      </c>
      <c r="J41" s="23">
        <f t="shared" ca="1" si="14"/>
        <v>1.1813602015113349</v>
      </c>
      <c r="K41" s="23">
        <f t="shared" ca="1" si="15"/>
        <v>1.0145833333333334</v>
      </c>
      <c r="L41" s="23">
        <f t="shared" ca="1" si="16"/>
        <v>0.48531468531468536</v>
      </c>
      <c r="M41" s="35">
        <f t="shared" ca="1" si="17"/>
        <v>0.59697855750487328</v>
      </c>
      <c r="O41" s="34">
        <f t="shared" ca="1" si="10"/>
        <v>1.174056228912415</v>
      </c>
      <c r="P41" s="23">
        <f t="shared" ca="1" si="11"/>
        <v>1.0169633457534895</v>
      </c>
      <c r="Q41" s="23">
        <f t="shared" ca="1" si="12"/>
        <v>0.49947591571296512</v>
      </c>
      <c r="R41" s="35">
        <f t="shared" ca="1" si="13"/>
        <v>0.60218565004763003</v>
      </c>
      <c r="T41" s="52">
        <v>1.2348993288590606</v>
      </c>
      <c r="U41" s="46">
        <v>1.014623446258835</v>
      </c>
      <c r="V41" s="46">
        <v>0.4654961208656595</v>
      </c>
      <c r="W41" s="53">
        <v>0.59697855750487328</v>
      </c>
      <c r="Y41" s="60"/>
      <c r="Z41" s="60"/>
      <c r="AA41" s="60"/>
      <c r="AB41" s="60"/>
    </row>
    <row r="42" spans="1:28" x14ac:dyDescent="0.25">
      <c r="A42" s="43" t="s">
        <v>94</v>
      </c>
      <c r="B42" s="14">
        <f t="shared" ca="1" si="9"/>
        <v>15.89</v>
      </c>
      <c r="C42" s="14">
        <f t="shared" ca="1" si="9"/>
        <v>14.09</v>
      </c>
      <c r="D42" s="15">
        <f t="shared" ca="1" si="9"/>
        <v>54.76</v>
      </c>
      <c r="E42" s="15">
        <f t="shared" ca="1" si="9"/>
        <v>53.96</v>
      </c>
      <c r="F42" s="16">
        <f t="shared" ca="1" si="9"/>
        <v>10.37</v>
      </c>
      <c r="G42" s="16">
        <f t="shared" ca="1" si="9"/>
        <v>20.79</v>
      </c>
      <c r="H42" s="17">
        <f t="shared" ca="1" si="9"/>
        <v>12.24</v>
      </c>
      <c r="I42" s="17">
        <f t="shared" ca="1" si="9"/>
        <v>20.45</v>
      </c>
      <c r="J42" s="22">
        <f t="shared" ca="1" si="14"/>
        <v>1.1277501774308021</v>
      </c>
      <c r="K42" s="22">
        <f t="shared" ca="1" si="15"/>
        <v>1.0148257968865826</v>
      </c>
      <c r="L42" s="22">
        <f t="shared" ca="1" si="16"/>
        <v>0.4987974987974988</v>
      </c>
      <c r="M42" s="37">
        <f t="shared" ca="1" si="17"/>
        <v>0.5985330073349634</v>
      </c>
      <c r="O42" s="36">
        <f t="shared" ca="1" si="10"/>
        <v>1.1196743622928236</v>
      </c>
      <c r="P42" s="22">
        <f t="shared" ca="1" si="11"/>
        <v>1.0170054123930818</v>
      </c>
      <c r="Q42" s="22">
        <f t="shared" ca="1" si="12"/>
        <v>0.51237099231136718</v>
      </c>
      <c r="R42" s="37">
        <f t="shared" ca="1" si="13"/>
        <v>0.60365721456386423</v>
      </c>
      <c r="T42" s="54">
        <v>1.1854575163398693</v>
      </c>
      <c r="U42" s="55">
        <v>1.0146320157239572</v>
      </c>
      <c r="V42" s="55">
        <v>0.46925299215848121</v>
      </c>
      <c r="W42" s="56">
        <v>0.5985330073349634</v>
      </c>
      <c r="Y42" s="60"/>
      <c r="Z42" s="60"/>
      <c r="AA42" s="60"/>
      <c r="AB42" s="60"/>
    </row>
    <row r="43" spans="1:28" x14ac:dyDescent="0.25">
      <c r="A43" s="43" t="s">
        <v>95</v>
      </c>
      <c r="B43" s="14">
        <f t="shared" ref="B43:I48" ca="1" si="18">INDEX(INDIRECT(dataarray),MATCH("EDR_CZ"&amp;$A43&amp;"_2700_"&amp;B$10,INDIRECT(filename),0),B$9)</f>
        <v>36.83</v>
      </c>
      <c r="C43" s="14">
        <f t="shared" ca="1" si="18"/>
        <v>36.74</v>
      </c>
      <c r="D43" s="15">
        <f t="shared" ca="1" si="18"/>
        <v>81.52</v>
      </c>
      <c r="E43" s="15">
        <f t="shared" ca="1" si="18"/>
        <v>80.72</v>
      </c>
      <c r="F43" s="16">
        <f t="shared" ca="1" si="18"/>
        <v>10.51</v>
      </c>
      <c r="G43" s="16">
        <f t="shared" ca="1" si="18"/>
        <v>21.93</v>
      </c>
      <c r="H43" s="17">
        <f t="shared" ca="1" si="18"/>
        <v>12.58</v>
      </c>
      <c r="I43" s="17">
        <f t="shared" ca="1" si="18"/>
        <v>21.49</v>
      </c>
      <c r="J43" s="22">
        <f t="shared" ca="1" si="14"/>
        <v>1.002449646162221</v>
      </c>
      <c r="K43" s="22">
        <f t="shared" ca="1" si="15"/>
        <v>1.0099108027750248</v>
      </c>
      <c r="L43" s="22">
        <f t="shared" ca="1" si="16"/>
        <v>0.47925216598267212</v>
      </c>
      <c r="M43" s="37">
        <f t="shared" ca="1" si="17"/>
        <v>0.58538855281526292</v>
      </c>
      <c r="O43" s="36">
        <f t="shared" ca="1" si="10"/>
        <v>0.99874087619721463</v>
      </c>
      <c r="P43" s="22">
        <f t="shared" ca="1" si="11"/>
        <v>1.0112958880828866</v>
      </c>
      <c r="Q43" s="22">
        <f t="shared" ca="1" si="12"/>
        <v>0.48309237488876366</v>
      </c>
      <c r="R43" s="37">
        <f t="shared" ca="1" si="13"/>
        <v>0.59045109900637782</v>
      </c>
      <c r="T43" s="54">
        <v>1.0410459106111281</v>
      </c>
      <c r="U43" s="55">
        <v>1.0109176748303335</v>
      </c>
      <c r="V43" s="55">
        <v>0.44874804381846639</v>
      </c>
      <c r="W43" s="56">
        <v>0.58538855281526292</v>
      </c>
      <c r="Y43" s="60"/>
      <c r="Z43" s="60"/>
      <c r="AA43" s="60"/>
      <c r="AB43" s="60"/>
    </row>
    <row r="44" spans="1:28" x14ac:dyDescent="0.25">
      <c r="A44" s="44" t="s">
        <v>96</v>
      </c>
      <c r="B44" s="18">
        <f t="shared" ca="1" si="18"/>
        <v>36.659999999999997</v>
      </c>
      <c r="C44" s="18">
        <f t="shared" ca="1" si="18"/>
        <v>34.89</v>
      </c>
      <c r="D44" s="19">
        <f t="shared" ca="1" si="18"/>
        <v>48.28</v>
      </c>
      <c r="E44" s="19">
        <f t="shared" ca="1" si="18"/>
        <v>47.52</v>
      </c>
      <c r="F44" s="20">
        <f t="shared" ca="1" si="18"/>
        <v>10.81</v>
      </c>
      <c r="G44" s="20">
        <f t="shared" ca="1" si="18"/>
        <v>23.34</v>
      </c>
      <c r="H44" s="21">
        <f t="shared" ca="1" si="18"/>
        <v>12.58</v>
      </c>
      <c r="I44" s="21">
        <f t="shared" ca="1" si="18"/>
        <v>21.53</v>
      </c>
      <c r="J44" s="24">
        <f t="shared" ca="1" si="14"/>
        <v>1.05073086844368</v>
      </c>
      <c r="K44" s="24">
        <f t="shared" ca="1" si="15"/>
        <v>1.015993265993266</v>
      </c>
      <c r="L44" s="24">
        <f t="shared" ca="1" si="16"/>
        <v>0.46315338474721512</v>
      </c>
      <c r="M44" s="39">
        <f t="shared" ca="1" si="17"/>
        <v>0.58430097538318626</v>
      </c>
      <c r="O44" s="38">
        <f t="shared" ca="1" si="10"/>
        <v>1.0493562505075924</v>
      </c>
      <c r="P44" s="24">
        <f t="shared" ca="1" si="11"/>
        <v>1.0191989808600548</v>
      </c>
      <c r="Q44" s="24">
        <f t="shared" ca="1" si="12"/>
        <v>0.46912271828009144</v>
      </c>
      <c r="R44" s="39">
        <f t="shared" ca="1" si="13"/>
        <v>0.58960365072363707</v>
      </c>
      <c r="T44" s="54">
        <v>1.0943094629156009</v>
      </c>
      <c r="U44" s="55">
        <v>1.0170076411141238</v>
      </c>
      <c r="V44" s="55">
        <v>0.43792071802543014</v>
      </c>
      <c r="W44" s="56">
        <v>0.58430097538318626</v>
      </c>
      <c r="Y44" s="60"/>
      <c r="Z44" s="60"/>
      <c r="AA44" s="60"/>
      <c r="AB44" s="60"/>
    </row>
    <row r="45" spans="1:28" x14ac:dyDescent="0.25">
      <c r="A45" s="43" t="s">
        <v>97</v>
      </c>
      <c r="B45" s="14">
        <f t="shared" ca="1" si="18"/>
        <v>33.47</v>
      </c>
      <c r="C45" s="14">
        <f t="shared" ca="1" si="18"/>
        <v>32.43</v>
      </c>
      <c r="D45" s="15">
        <f t="shared" ca="1" si="18"/>
        <v>81.69</v>
      </c>
      <c r="E45" s="15">
        <f t="shared" ca="1" si="18"/>
        <v>80.86</v>
      </c>
      <c r="F45" s="16">
        <f t="shared" ca="1" si="18"/>
        <v>10.38</v>
      </c>
      <c r="G45" s="16">
        <f t="shared" ca="1" si="18"/>
        <v>21.92</v>
      </c>
      <c r="H45" s="17">
        <f t="shared" ca="1" si="18"/>
        <v>12.58</v>
      </c>
      <c r="I45" s="17">
        <f t="shared" ca="1" si="18"/>
        <v>21.48</v>
      </c>
      <c r="J45" s="22">
        <f t="shared" ca="1" si="14"/>
        <v>1.0320690718470551</v>
      </c>
      <c r="K45" s="22">
        <f t="shared" ca="1" si="15"/>
        <v>1.0102646549591887</v>
      </c>
      <c r="L45" s="22">
        <f t="shared" ca="1" si="16"/>
        <v>0.47354014598540145</v>
      </c>
      <c r="M45" s="37">
        <f t="shared" ca="1" si="17"/>
        <v>0.58566108007448792</v>
      </c>
      <c r="O45" s="36">
        <f t="shared" ca="1" si="10"/>
        <v>1.0272829995627659</v>
      </c>
      <c r="P45" s="22">
        <f t="shared" ca="1" si="11"/>
        <v>1.0115586736627913</v>
      </c>
      <c r="Q45" s="22">
        <f t="shared" ca="1" si="12"/>
        <v>0.4891265569886184</v>
      </c>
      <c r="R45" s="37">
        <f t="shared" ca="1" si="13"/>
        <v>0.59070846994168891</v>
      </c>
      <c r="T45" s="52">
        <v>1.071920165175499</v>
      </c>
      <c r="U45" s="46">
        <v>1.0107163828537873</v>
      </c>
      <c r="V45" s="46">
        <v>0.44918940292605775</v>
      </c>
      <c r="W45" s="53">
        <v>0.58566108007448792</v>
      </c>
      <c r="Y45" s="60"/>
      <c r="Z45" s="60"/>
      <c r="AA45" s="60"/>
      <c r="AB45" s="60"/>
    </row>
    <row r="46" spans="1:28" x14ac:dyDescent="0.25">
      <c r="A46" s="43" t="s">
        <v>98</v>
      </c>
      <c r="B46" s="14">
        <f t="shared" ca="1" si="18"/>
        <v>36.869999999999997</v>
      </c>
      <c r="C46" s="14">
        <f t="shared" ca="1" si="18"/>
        <v>36.47</v>
      </c>
      <c r="D46" s="15">
        <f t="shared" ca="1" si="18"/>
        <v>72.930000000000007</v>
      </c>
      <c r="E46" s="15">
        <f t="shared" ca="1" si="18"/>
        <v>72.17</v>
      </c>
      <c r="F46" s="16">
        <f t="shared" ca="1" si="18"/>
        <v>10.66</v>
      </c>
      <c r="G46" s="16">
        <f t="shared" ca="1" si="18"/>
        <v>21.32</v>
      </c>
      <c r="H46" s="17">
        <f t="shared" ca="1" si="18"/>
        <v>12.25</v>
      </c>
      <c r="I46" s="17">
        <f t="shared" ca="1" si="18"/>
        <v>20.57</v>
      </c>
      <c r="J46" s="22">
        <f t="shared" ca="1" si="14"/>
        <v>1.0109679188374006</v>
      </c>
      <c r="K46" s="22">
        <f t="shared" ca="1" si="15"/>
        <v>1.010530691423029</v>
      </c>
      <c r="L46" s="22">
        <f t="shared" ca="1" si="16"/>
        <v>0.5</v>
      </c>
      <c r="M46" s="37">
        <f t="shared" ca="1" si="17"/>
        <v>0.5955274671852212</v>
      </c>
      <c r="O46" s="36">
        <f t="shared" ca="1" si="10"/>
        <v>1.0066877587977974</v>
      </c>
      <c r="P46" s="22">
        <f t="shared" ca="1" si="11"/>
        <v>1.0120048980341452</v>
      </c>
      <c r="Q46" s="22">
        <f t="shared" ca="1" si="12"/>
        <v>0.51433777592669716</v>
      </c>
      <c r="R46" s="37">
        <f t="shared" ca="1" si="13"/>
        <v>0.60070064206892848</v>
      </c>
      <c r="T46" s="54">
        <v>1.0540624034599939</v>
      </c>
      <c r="U46" s="55">
        <v>1.0110982275964884</v>
      </c>
      <c r="V46" s="55">
        <v>0.47214314762098414</v>
      </c>
      <c r="W46" s="56">
        <v>0.5955274671852212</v>
      </c>
      <c r="Y46" s="60"/>
      <c r="Z46" s="60"/>
      <c r="AA46" s="60"/>
      <c r="AB46" s="60"/>
    </row>
    <row r="47" spans="1:28" x14ac:dyDescent="0.25">
      <c r="A47" s="43" t="s">
        <v>99</v>
      </c>
      <c r="B47" s="14">
        <f t="shared" ca="1" si="18"/>
        <v>5</v>
      </c>
      <c r="C47" s="14">
        <f t="shared" ca="1" si="18"/>
        <v>4.28</v>
      </c>
      <c r="D47" s="15">
        <f t="shared" ca="1" si="18"/>
        <v>153.13</v>
      </c>
      <c r="E47" s="15">
        <f t="shared" ca="1" si="18"/>
        <v>152</v>
      </c>
      <c r="F47" s="16">
        <f t="shared" ca="1" si="18"/>
        <v>8.75</v>
      </c>
      <c r="G47" s="16">
        <f t="shared" ca="1" si="18"/>
        <v>14.99</v>
      </c>
      <c r="H47" s="17">
        <f t="shared" ca="1" si="18"/>
        <v>12.26</v>
      </c>
      <c r="I47" s="17">
        <f t="shared" ca="1" si="18"/>
        <v>20.6</v>
      </c>
      <c r="J47" s="22">
        <f t="shared" ca="1" si="14"/>
        <v>1.1682242990654206</v>
      </c>
      <c r="K47" s="22">
        <f t="shared" ca="1" si="15"/>
        <v>1.0074342105263157</v>
      </c>
      <c r="L47" s="22">
        <f t="shared" ca="1" si="16"/>
        <v>0.5837224816544363</v>
      </c>
      <c r="M47" s="37">
        <f t="shared" ca="1" si="17"/>
        <v>0.59514563106796114</v>
      </c>
      <c r="O47" s="36">
        <f t="shared" ca="1" si="10"/>
        <v>1.1320271812798746</v>
      </c>
      <c r="P47" s="22">
        <f t="shared" ca="1" si="11"/>
        <v>1.0082566091913125</v>
      </c>
      <c r="Q47" s="22">
        <f t="shared" ca="1" si="12"/>
        <v>0.58851215364233433</v>
      </c>
      <c r="R47" s="37">
        <f t="shared" ca="1" si="13"/>
        <v>0.6005242515758964</v>
      </c>
      <c r="T47" s="54">
        <v>1.2240437158469946</v>
      </c>
      <c r="U47" s="55">
        <v>1.0078137332280979</v>
      </c>
      <c r="V47" s="55">
        <v>0.50300902708124362</v>
      </c>
      <c r="W47" s="56">
        <v>0.59514563106796114</v>
      </c>
      <c r="Y47" s="60"/>
      <c r="Z47" s="60"/>
      <c r="AA47" s="60"/>
      <c r="AB47" s="60"/>
    </row>
    <row r="48" spans="1:28" x14ac:dyDescent="0.25">
      <c r="A48" s="44" t="s">
        <v>100</v>
      </c>
      <c r="B48" s="18">
        <f t="shared" ca="1" si="18"/>
        <v>44.47</v>
      </c>
      <c r="C48" s="18">
        <f t="shared" ca="1" si="18"/>
        <v>46.48</v>
      </c>
      <c r="D48" s="19">
        <f t="shared" ca="1" si="18"/>
        <v>16.079999999999998</v>
      </c>
      <c r="E48" s="19">
        <f t="shared" ca="1" si="18"/>
        <v>15.62</v>
      </c>
      <c r="F48" s="20">
        <f t="shared" ca="1" si="18"/>
        <v>12.2</v>
      </c>
      <c r="G48" s="20">
        <f t="shared" ca="1" si="18"/>
        <v>26.04</v>
      </c>
      <c r="H48" s="21">
        <f t="shared" ca="1" si="18"/>
        <v>12.23</v>
      </c>
      <c r="I48" s="21">
        <f t="shared" ca="1" si="18"/>
        <v>20.5</v>
      </c>
      <c r="J48" s="24">
        <f t="shared" ca="1" si="14"/>
        <v>0.95675559380378661</v>
      </c>
      <c r="K48" s="24">
        <f t="shared" ca="1" si="15"/>
        <v>1.0294494238156209</v>
      </c>
      <c r="L48" s="24">
        <f t="shared" ca="1" si="16"/>
        <v>0.46850998463901689</v>
      </c>
      <c r="M48" s="39">
        <f t="shared" ca="1" si="17"/>
        <v>0.59658536585365851</v>
      </c>
      <c r="O48" s="38">
        <f t="shared" ca="1" si="10"/>
        <v>0.95161154100952672</v>
      </c>
      <c r="P48" s="24">
        <f t="shared" ca="1" si="11"/>
        <v>1.0413264488690155</v>
      </c>
      <c r="Q48" s="24">
        <f t="shared" ca="1" si="12"/>
        <v>0.47769057219662059</v>
      </c>
      <c r="R48" s="39">
        <f t="shared" ca="1" si="13"/>
        <v>0.60193647073273082</v>
      </c>
      <c r="T48" s="57">
        <v>0.99668403600189481</v>
      </c>
      <c r="U48" s="58">
        <v>1.023130300693909</v>
      </c>
      <c r="V48" s="58">
        <v>0.45228070175438601</v>
      </c>
      <c r="W48" s="59">
        <v>0.59658536585365851</v>
      </c>
      <c r="Y48" s="60"/>
      <c r="Z48" s="60"/>
      <c r="AA48" s="60"/>
      <c r="AB48" s="60"/>
    </row>
    <row r="51" spans="1:45" x14ac:dyDescent="0.25">
      <c r="A51" s="68" t="s">
        <v>314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O51" s="63" t="str">
        <f>datatype</f>
        <v>2016.3.0Data</v>
      </c>
      <c r="X51" s="63" t="str">
        <f>datatype</f>
        <v>2016.3.0Data</v>
      </c>
      <c r="AG51" t="s">
        <v>345</v>
      </c>
      <c r="AN51" t="s">
        <v>346</v>
      </c>
    </row>
    <row r="52" spans="1:45" x14ac:dyDescent="0.25">
      <c r="A52" s="40"/>
      <c r="B52" s="69" t="s">
        <v>80</v>
      </c>
      <c r="C52" s="69"/>
      <c r="D52" s="70" t="s">
        <v>81</v>
      </c>
      <c r="E52" s="70"/>
      <c r="F52" s="71" t="s">
        <v>82</v>
      </c>
      <c r="G52" s="71"/>
      <c r="H52" s="72" t="s">
        <v>83</v>
      </c>
      <c r="I52" s="72"/>
      <c r="J52" s="73" t="s">
        <v>308</v>
      </c>
      <c r="K52" s="73"/>
      <c r="L52" s="73"/>
      <c r="M52" s="74"/>
      <c r="O52" s="65" t="s">
        <v>317</v>
      </c>
      <c r="P52" s="65"/>
      <c r="Q52" s="65"/>
      <c r="R52" s="65"/>
      <c r="S52" s="65"/>
      <c r="T52" s="65"/>
      <c r="U52" s="65"/>
      <c r="V52" s="65"/>
      <c r="X52" s="3" t="s">
        <v>344</v>
      </c>
      <c r="Y52" s="3"/>
      <c r="Z52" s="3"/>
      <c r="AA52" s="3"/>
      <c r="AB52" s="3"/>
      <c r="AC52" s="3"/>
    </row>
    <row r="53" spans="1:45" x14ac:dyDescent="0.25">
      <c r="A53" s="41" t="s">
        <v>302</v>
      </c>
      <c r="B53" s="25">
        <f>B9</f>
        <v>230</v>
      </c>
      <c r="C53" s="25">
        <f t="shared" ref="C53:I53" si="19">C9</f>
        <v>230</v>
      </c>
      <c r="D53" s="26">
        <f t="shared" si="19"/>
        <v>231</v>
      </c>
      <c r="E53" s="26">
        <f t="shared" si="19"/>
        <v>231</v>
      </c>
      <c r="F53" s="27">
        <f t="shared" si="19"/>
        <v>234</v>
      </c>
      <c r="G53" s="27">
        <f t="shared" si="19"/>
        <v>234</v>
      </c>
      <c r="H53" s="28">
        <f t="shared" si="19"/>
        <v>236</v>
      </c>
      <c r="I53" s="28">
        <f t="shared" si="19"/>
        <v>236</v>
      </c>
      <c r="J53" s="4"/>
      <c r="K53" s="4"/>
      <c r="L53" s="4"/>
      <c r="M53" s="31"/>
      <c r="O53" s="65" t="s">
        <v>318</v>
      </c>
      <c r="P53" s="65"/>
      <c r="Q53" s="65"/>
      <c r="R53" s="65"/>
      <c r="S53" s="65" t="s">
        <v>319</v>
      </c>
      <c r="T53" s="65"/>
      <c r="U53" s="65"/>
      <c r="V53" s="65"/>
      <c r="X53" s="3" t="s">
        <v>318</v>
      </c>
      <c r="Y53" s="3"/>
      <c r="Z53" s="3"/>
      <c r="AA53" s="3" t="s">
        <v>319</v>
      </c>
      <c r="AB53" s="3"/>
      <c r="AC53" s="3"/>
      <c r="AG53" t="s">
        <v>318</v>
      </c>
      <c r="AJ53" t="s">
        <v>319</v>
      </c>
      <c r="AN53" t="s">
        <v>318</v>
      </c>
      <c r="AQ53" t="s">
        <v>319</v>
      </c>
    </row>
    <row r="54" spans="1:45" x14ac:dyDescent="0.25">
      <c r="A54" s="32" t="s">
        <v>84</v>
      </c>
      <c r="B54" s="6" t="s">
        <v>301</v>
      </c>
      <c r="C54" s="6" t="s">
        <v>300</v>
      </c>
      <c r="D54" s="7" t="str">
        <f t="shared" ref="D54:I54" si="20">B54</f>
        <v>NGas</v>
      </c>
      <c r="E54" s="7" t="str">
        <f t="shared" si="20"/>
        <v>Elec</v>
      </c>
      <c r="F54" s="8" t="str">
        <f t="shared" si="20"/>
        <v>NGas</v>
      </c>
      <c r="G54" s="8" t="str">
        <f t="shared" si="20"/>
        <v>Elec</v>
      </c>
      <c r="H54" s="9" t="str">
        <f t="shared" si="20"/>
        <v>NGas</v>
      </c>
      <c r="I54" s="9" t="str">
        <f t="shared" si="20"/>
        <v>Elec</v>
      </c>
      <c r="J54" s="5" t="str">
        <f>B52</f>
        <v>Heat</v>
      </c>
      <c r="K54" s="5" t="str">
        <f>D52</f>
        <v>Cool</v>
      </c>
      <c r="L54" s="5" t="str">
        <f>F52</f>
        <v>DHW</v>
      </c>
      <c r="M54" s="33" t="str">
        <f>H52</f>
        <v>App</v>
      </c>
      <c r="O54" s="66" t="s">
        <v>80</v>
      </c>
      <c r="P54" s="66" t="s">
        <v>81</v>
      </c>
      <c r="Q54" s="66" t="s">
        <v>82</v>
      </c>
      <c r="R54" s="66" t="s">
        <v>83</v>
      </c>
      <c r="S54" s="66" t="s">
        <v>80</v>
      </c>
      <c r="T54" s="66" t="s">
        <v>81</v>
      </c>
      <c r="U54" s="66" t="s">
        <v>82</v>
      </c>
      <c r="V54" s="66" t="s">
        <v>83</v>
      </c>
      <c r="X54" s="62" t="s">
        <v>80</v>
      </c>
      <c r="Y54" s="62" t="s">
        <v>82</v>
      </c>
      <c r="Z54" s="62" t="s">
        <v>83</v>
      </c>
      <c r="AA54" s="62" t="s">
        <v>80</v>
      </c>
      <c r="AB54" s="62" t="s">
        <v>82</v>
      </c>
      <c r="AC54" s="62" t="s">
        <v>83</v>
      </c>
      <c r="AG54" t="s">
        <v>80</v>
      </c>
      <c r="AH54" t="s">
        <v>82</v>
      </c>
      <c r="AI54" t="s">
        <v>83</v>
      </c>
      <c r="AJ54" t="s">
        <v>80</v>
      </c>
      <c r="AK54" t="s">
        <v>82</v>
      </c>
      <c r="AL54" t="s">
        <v>83</v>
      </c>
      <c r="AN54" t="s">
        <v>80</v>
      </c>
      <c r="AO54" t="s">
        <v>82</v>
      </c>
      <c r="AP54" t="s">
        <v>83</v>
      </c>
      <c r="AQ54" t="s">
        <v>80</v>
      </c>
      <c r="AR54" t="s">
        <v>82</v>
      </c>
      <c r="AS54" t="s">
        <v>83</v>
      </c>
    </row>
    <row r="55" spans="1:45" x14ac:dyDescent="0.25">
      <c r="A55" s="42" t="s">
        <v>85</v>
      </c>
      <c r="B55" s="10">
        <f t="shared" ref="B55:I64" ca="1" si="21">INDEX(INDIRECT(dataarray),MATCH("EDR_CZ"&amp;$A55&amp;"_6960_"&amp;B$10,INDIRECT(filename),0),B$9)</f>
        <v>19.55</v>
      </c>
      <c r="C55" s="10">
        <f t="shared" ca="1" si="21"/>
        <v>19.73</v>
      </c>
      <c r="D55" s="11">
        <f t="shared" ca="1" si="21"/>
        <v>0.01</v>
      </c>
      <c r="E55" s="11">
        <f t="shared" ca="1" si="21"/>
        <v>0.03</v>
      </c>
      <c r="F55" s="12">
        <f t="shared" ca="1" si="21"/>
        <v>28.91</v>
      </c>
      <c r="G55" s="12">
        <f t="shared" ca="1" si="21"/>
        <v>59.13</v>
      </c>
      <c r="H55" s="13">
        <f t="shared" ca="1" si="21"/>
        <v>27.59</v>
      </c>
      <c r="I55" s="13">
        <f t="shared" ca="1" si="21"/>
        <v>48.04</v>
      </c>
      <c r="J55" s="23">
        <f ca="1">IF(OR(B55=0,C55=0),1,B55/C55)</f>
        <v>0.99087683730359855</v>
      </c>
      <c r="K55" s="23">
        <f ca="1">IF(OR(D55=0,E55=0),1,D55/E55)</f>
        <v>0.33333333333333337</v>
      </c>
      <c r="L55" s="23">
        <f ca="1">IF(OR(F55=0,G55=0),1,F55/G55)</f>
        <v>0.48892271266700488</v>
      </c>
      <c r="M55" s="35">
        <f ca="1">IF(OR(H55=0,I55=0),1,H55/I55)</f>
        <v>0.5743130724396337</v>
      </c>
      <c r="O55" s="67">
        <f ca="1">ROUND(O33,2)</f>
        <v>1.01</v>
      </c>
      <c r="P55" s="67">
        <f t="shared" ref="P55:R55" ca="1" si="22">ROUND(P33,2)</f>
        <v>1</v>
      </c>
      <c r="Q55" s="67">
        <f t="shared" ca="1" si="22"/>
        <v>0.44</v>
      </c>
      <c r="R55" s="67">
        <f t="shared" ca="1" si="22"/>
        <v>0.59</v>
      </c>
      <c r="S55" s="67">
        <f ca="1">ROUND(J55,2)</f>
        <v>0.99</v>
      </c>
      <c r="T55" s="67">
        <f t="shared" ref="T55:T70" ca="1" si="23">ROUND(K55,2)</f>
        <v>0.33</v>
      </c>
      <c r="U55" s="67">
        <f t="shared" ref="U55:U70" ca="1" si="24">ROUND(L55,2)</f>
        <v>0.49</v>
      </c>
      <c r="V55" s="67">
        <f t="shared" ref="V55:V70" ca="1" si="25">ROUND(M55,2)</f>
        <v>0.56999999999999995</v>
      </c>
      <c r="X55" s="61">
        <f ca="1">ROUND(O33,2)</f>
        <v>1.01</v>
      </c>
      <c r="Y55" s="61">
        <f ca="1">ROUND(Q33,2)</f>
        <v>0.44</v>
      </c>
      <c r="Z55" s="61">
        <f ca="1">ROUND(R33,2)</f>
        <v>0.59</v>
      </c>
      <c r="AA55" s="61">
        <f ca="1">ROUND(J55,2)</f>
        <v>0.99</v>
      </c>
      <c r="AB55" s="61">
        <f ca="1">ROUND(L55,2)</f>
        <v>0.49</v>
      </c>
      <c r="AC55" s="61">
        <f ca="1">ROUND(M55,2)</f>
        <v>0.56999999999999995</v>
      </c>
      <c r="AG55" s="60">
        <v>1.01</v>
      </c>
      <c r="AH55" s="60">
        <v>0.44</v>
      </c>
      <c r="AI55" s="60">
        <v>0.59</v>
      </c>
      <c r="AJ55" s="60">
        <v>0.99</v>
      </c>
      <c r="AK55" s="60">
        <v>0.49</v>
      </c>
      <c r="AL55" s="60">
        <v>0.56999999999999995</v>
      </c>
      <c r="AN55" s="60">
        <f ca="1">AG55-X55</f>
        <v>0</v>
      </c>
      <c r="AO55" s="60">
        <f t="shared" ref="AO55:AO70" ca="1" si="26">AH55-Y55</f>
        <v>0</v>
      </c>
      <c r="AP55" s="60">
        <f t="shared" ref="AP55:AP70" ca="1" si="27">AI55-Z55</f>
        <v>0</v>
      </c>
      <c r="AQ55" s="60">
        <f t="shared" ref="AQ55:AQ70" ca="1" si="28">AJ55-AA55</f>
        <v>0</v>
      </c>
      <c r="AR55" s="60">
        <f t="shared" ref="AR55:AR70" ca="1" si="29">AK55-AB55</f>
        <v>0</v>
      </c>
      <c r="AS55" s="60">
        <f t="shared" ref="AS55:AS70" ca="1" si="30">AL55-AC55</f>
        <v>0</v>
      </c>
    </row>
    <row r="56" spans="1:45" x14ac:dyDescent="0.25">
      <c r="A56" s="43" t="s">
        <v>86</v>
      </c>
      <c r="B56" s="14">
        <f t="shared" ca="1" si="21"/>
        <v>25</v>
      </c>
      <c r="C56" s="14">
        <f t="shared" ca="1" si="21"/>
        <v>24.84</v>
      </c>
      <c r="D56" s="15">
        <f t="shared" ca="1" si="21"/>
        <v>14.78</v>
      </c>
      <c r="E56" s="15">
        <f t="shared" ca="1" si="21"/>
        <v>15.63</v>
      </c>
      <c r="F56" s="16">
        <f t="shared" ca="1" si="21"/>
        <v>27.17</v>
      </c>
      <c r="G56" s="16">
        <f t="shared" ca="1" si="21"/>
        <v>53.39</v>
      </c>
      <c r="H56" s="17">
        <f t="shared" ca="1" si="21"/>
        <v>27.6</v>
      </c>
      <c r="I56" s="17">
        <f t="shared" ca="1" si="21"/>
        <v>48.14</v>
      </c>
      <c r="J56" s="22">
        <f t="shared" ref="J56:J70" ca="1" si="31">IF(OR(B56=0,C56=0),1,B56/C56)</f>
        <v>1.0064412238325282</v>
      </c>
      <c r="K56" s="22">
        <f t="shared" ref="K56:K70" ca="1" si="32">IF(OR(D56=0,E56=0),1,D56/E56)</f>
        <v>0.94561740243122194</v>
      </c>
      <c r="L56" s="22">
        <f t="shared" ref="L56:L70" ca="1" si="33">IF(OR(F56=0,G56=0),1,F56/G56)</f>
        <v>0.50889679715302494</v>
      </c>
      <c r="M56" s="37">
        <f t="shared" ref="M56:M70" ca="1" si="34">IF(OR(H56=0,I56=0),1,H56/I56)</f>
        <v>0.57332779393435818</v>
      </c>
      <c r="O56" s="67">
        <f t="shared" ref="O56:R56" ca="1" si="35">ROUND(O34,2)</f>
        <v>1.02</v>
      </c>
      <c r="P56" s="67">
        <f t="shared" ca="1" si="35"/>
        <v>1.06</v>
      </c>
      <c r="Q56" s="67">
        <f t="shared" ca="1" si="35"/>
        <v>0.46</v>
      </c>
      <c r="R56" s="67">
        <f t="shared" ca="1" si="35"/>
        <v>0.59</v>
      </c>
      <c r="S56" s="67">
        <f t="shared" ref="S56:S70" ca="1" si="36">ROUND(J56,2)</f>
        <v>1.01</v>
      </c>
      <c r="T56" s="67">
        <f t="shared" ca="1" si="23"/>
        <v>0.95</v>
      </c>
      <c r="U56" s="67">
        <f t="shared" ca="1" si="24"/>
        <v>0.51</v>
      </c>
      <c r="V56" s="67">
        <f t="shared" ca="1" si="25"/>
        <v>0.56999999999999995</v>
      </c>
      <c r="X56" s="61">
        <f t="shared" ref="X56:X70" ca="1" si="37">ROUND(O34,2)</f>
        <v>1.02</v>
      </c>
      <c r="Y56" s="61">
        <f t="shared" ref="Y56:Z56" ca="1" si="38">ROUND(Q34,2)</f>
        <v>0.46</v>
      </c>
      <c r="Z56" s="61">
        <f t="shared" ca="1" si="38"/>
        <v>0.59</v>
      </c>
      <c r="AA56" s="61">
        <f t="shared" ref="AA56:AA70" ca="1" si="39">ROUND(J56,2)</f>
        <v>1.01</v>
      </c>
      <c r="AB56" s="61">
        <f t="shared" ref="AB56:AB70" ca="1" si="40">ROUND(L56,2)</f>
        <v>0.51</v>
      </c>
      <c r="AC56" s="61">
        <f t="shared" ref="AC56:AC70" ca="1" si="41">ROUND(M56,2)</f>
        <v>0.56999999999999995</v>
      </c>
      <c r="AG56" s="60">
        <v>1.02</v>
      </c>
      <c r="AH56" s="60">
        <v>0.46</v>
      </c>
      <c r="AI56" s="60">
        <v>0.59</v>
      </c>
      <c r="AJ56" s="60">
        <v>1.01</v>
      </c>
      <c r="AK56" s="60">
        <v>0.51</v>
      </c>
      <c r="AL56" s="60">
        <v>0.56999999999999995</v>
      </c>
      <c r="AN56" s="60">
        <f t="shared" ref="AN56:AN70" ca="1" si="42">AG56-X56</f>
        <v>0</v>
      </c>
      <c r="AO56" s="60">
        <f t="shared" ca="1" si="26"/>
        <v>0</v>
      </c>
      <c r="AP56" s="60">
        <f t="shared" ca="1" si="27"/>
        <v>0</v>
      </c>
      <c r="AQ56" s="60">
        <f t="shared" ca="1" si="28"/>
        <v>0</v>
      </c>
      <c r="AR56" s="60">
        <f t="shared" ca="1" si="29"/>
        <v>0</v>
      </c>
      <c r="AS56" s="60">
        <f t="shared" ca="1" si="30"/>
        <v>0</v>
      </c>
    </row>
    <row r="57" spans="1:45" x14ac:dyDescent="0.25">
      <c r="A57" s="43" t="s">
        <v>87</v>
      </c>
      <c r="B57" s="14">
        <f t="shared" ca="1" si="21"/>
        <v>19.55</v>
      </c>
      <c r="C57" s="14">
        <f t="shared" ca="1" si="21"/>
        <v>16.71</v>
      </c>
      <c r="D57" s="15">
        <f t="shared" ca="1" si="21"/>
        <v>1.21</v>
      </c>
      <c r="E57" s="15">
        <f t="shared" ca="1" si="21"/>
        <v>1.32</v>
      </c>
      <c r="F57" s="16">
        <f t="shared" ca="1" si="21"/>
        <v>27.19</v>
      </c>
      <c r="G57" s="16">
        <f t="shared" ca="1" si="21"/>
        <v>53.92</v>
      </c>
      <c r="H57" s="17">
        <f t="shared" ca="1" si="21"/>
        <v>27.59</v>
      </c>
      <c r="I57" s="17">
        <f t="shared" ca="1" si="21"/>
        <v>48.03</v>
      </c>
      <c r="J57" s="22">
        <f t="shared" ca="1" si="31"/>
        <v>1.1699581089168163</v>
      </c>
      <c r="K57" s="22">
        <f t="shared" ca="1" si="32"/>
        <v>0.91666666666666663</v>
      </c>
      <c r="L57" s="22">
        <f t="shared" ca="1" si="33"/>
        <v>0.50426557863501487</v>
      </c>
      <c r="M57" s="37">
        <f t="shared" ca="1" si="34"/>
        <v>0.57443264626275248</v>
      </c>
      <c r="O57" s="67">
        <f t="shared" ref="O57:R57" ca="1" si="43">ROUND(O35,2)</f>
        <v>1.1599999999999999</v>
      </c>
      <c r="P57" s="67">
        <f t="shared" ca="1" si="43"/>
        <v>1</v>
      </c>
      <c r="Q57" s="67">
        <f t="shared" ca="1" si="43"/>
        <v>0.46</v>
      </c>
      <c r="R57" s="67">
        <f t="shared" ca="1" si="43"/>
        <v>0.59</v>
      </c>
      <c r="S57" s="67">
        <f t="shared" ca="1" si="36"/>
        <v>1.17</v>
      </c>
      <c r="T57" s="67">
        <f t="shared" ca="1" si="23"/>
        <v>0.92</v>
      </c>
      <c r="U57" s="67">
        <f t="shared" ca="1" si="24"/>
        <v>0.5</v>
      </c>
      <c r="V57" s="67">
        <f t="shared" ca="1" si="25"/>
        <v>0.56999999999999995</v>
      </c>
      <c r="X57" s="61">
        <f t="shared" ca="1" si="37"/>
        <v>1.1599999999999999</v>
      </c>
      <c r="Y57" s="61">
        <f t="shared" ref="Y57:Z57" ca="1" si="44">ROUND(Q35,2)</f>
        <v>0.46</v>
      </c>
      <c r="Z57" s="61">
        <f t="shared" ca="1" si="44"/>
        <v>0.59</v>
      </c>
      <c r="AA57" s="61">
        <f t="shared" ca="1" si="39"/>
        <v>1.17</v>
      </c>
      <c r="AB57" s="61">
        <f t="shared" ca="1" si="40"/>
        <v>0.5</v>
      </c>
      <c r="AC57" s="61">
        <f t="shared" ca="1" si="41"/>
        <v>0.56999999999999995</v>
      </c>
      <c r="AG57" s="60">
        <v>1.1599999999999999</v>
      </c>
      <c r="AH57" s="60">
        <v>0.46</v>
      </c>
      <c r="AI57" s="60">
        <v>0.59</v>
      </c>
      <c r="AJ57" s="60">
        <v>1.17</v>
      </c>
      <c r="AK57" s="60">
        <v>0.5</v>
      </c>
      <c r="AL57" s="60">
        <v>0.56999999999999995</v>
      </c>
      <c r="AN57" s="60">
        <f t="shared" ca="1" si="42"/>
        <v>0</v>
      </c>
      <c r="AO57" s="60">
        <f t="shared" ca="1" si="26"/>
        <v>0</v>
      </c>
      <c r="AP57" s="60">
        <f t="shared" ca="1" si="27"/>
        <v>0</v>
      </c>
      <c r="AQ57" s="60">
        <f t="shared" ca="1" si="28"/>
        <v>0</v>
      </c>
      <c r="AR57" s="60">
        <f t="shared" ca="1" si="29"/>
        <v>0</v>
      </c>
      <c r="AS57" s="60">
        <f t="shared" ca="1" si="30"/>
        <v>0</v>
      </c>
    </row>
    <row r="58" spans="1:45" x14ac:dyDescent="0.25">
      <c r="A58" s="44" t="s">
        <v>88</v>
      </c>
      <c r="B58" s="18">
        <f t="shared" ca="1" si="21"/>
        <v>18.79</v>
      </c>
      <c r="C58" s="18">
        <f t="shared" ca="1" si="21"/>
        <v>18.399999999999999</v>
      </c>
      <c r="D58" s="19">
        <f t="shared" ca="1" si="21"/>
        <v>21.18</v>
      </c>
      <c r="E58" s="19">
        <f t="shared" ca="1" si="21"/>
        <v>22.43</v>
      </c>
      <c r="F58" s="20">
        <f t="shared" ca="1" si="21"/>
        <v>26.47</v>
      </c>
      <c r="G58" s="20">
        <f t="shared" ca="1" si="21"/>
        <v>51.05</v>
      </c>
      <c r="H58" s="21">
        <f t="shared" ca="1" si="21"/>
        <v>27.6</v>
      </c>
      <c r="I58" s="21">
        <f t="shared" ca="1" si="21"/>
        <v>48.17</v>
      </c>
      <c r="J58" s="24">
        <f t="shared" ca="1" si="31"/>
        <v>1.0211956521739132</v>
      </c>
      <c r="K58" s="24">
        <f t="shared" ca="1" si="32"/>
        <v>0.94427106553722695</v>
      </c>
      <c r="L58" s="24">
        <f t="shared" ca="1" si="33"/>
        <v>0.51851126346718901</v>
      </c>
      <c r="M58" s="39">
        <f t="shared" ca="1" si="34"/>
        <v>0.57297072866929621</v>
      </c>
      <c r="O58" s="67">
        <f t="shared" ref="O58:R58" ca="1" si="45">ROUND(O36,2)</f>
        <v>1.03</v>
      </c>
      <c r="P58" s="67">
        <f t="shared" ca="1" si="45"/>
        <v>1.06</v>
      </c>
      <c r="Q58" s="67">
        <f t="shared" ca="1" si="45"/>
        <v>0.47</v>
      </c>
      <c r="R58" s="67">
        <f t="shared" ca="1" si="45"/>
        <v>0.59</v>
      </c>
      <c r="S58" s="67">
        <f t="shared" ca="1" si="36"/>
        <v>1.02</v>
      </c>
      <c r="T58" s="67">
        <f t="shared" ca="1" si="23"/>
        <v>0.94</v>
      </c>
      <c r="U58" s="67">
        <f t="shared" ca="1" si="24"/>
        <v>0.52</v>
      </c>
      <c r="V58" s="67">
        <f t="shared" ca="1" si="25"/>
        <v>0.56999999999999995</v>
      </c>
      <c r="X58" s="61">
        <f t="shared" ca="1" si="37"/>
        <v>1.03</v>
      </c>
      <c r="Y58" s="61">
        <f t="shared" ref="Y58:Z58" ca="1" si="46">ROUND(Q36,2)</f>
        <v>0.47</v>
      </c>
      <c r="Z58" s="61">
        <f t="shared" ca="1" si="46"/>
        <v>0.59</v>
      </c>
      <c r="AA58" s="61">
        <f t="shared" ca="1" si="39"/>
        <v>1.02</v>
      </c>
      <c r="AB58" s="61">
        <f t="shared" ca="1" si="40"/>
        <v>0.52</v>
      </c>
      <c r="AC58" s="61">
        <f t="shared" ca="1" si="41"/>
        <v>0.56999999999999995</v>
      </c>
      <c r="AG58" s="60">
        <v>1.04</v>
      </c>
      <c r="AH58" s="60">
        <v>0.47</v>
      </c>
      <c r="AI58" s="60">
        <v>0.59</v>
      </c>
      <c r="AJ58" s="60">
        <v>1.03</v>
      </c>
      <c r="AK58" s="60">
        <v>0.52</v>
      </c>
      <c r="AL58" s="60">
        <v>0.56999999999999995</v>
      </c>
      <c r="AN58" s="60">
        <f t="shared" ca="1" si="42"/>
        <v>1.0000000000000009E-2</v>
      </c>
      <c r="AO58" s="60">
        <f t="shared" ca="1" si="26"/>
        <v>0</v>
      </c>
      <c r="AP58" s="60">
        <f t="shared" ca="1" si="27"/>
        <v>0</v>
      </c>
      <c r="AQ58" s="60">
        <f t="shared" ca="1" si="28"/>
        <v>1.0000000000000009E-2</v>
      </c>
      <c r="AR58" s="60">
        <f t="shared" ca="1" si="29"/>
        <v>0</v>
      </c>
      <c r="AS58" s="60">
        <f t="shared" ca="1" si="30"/>
        <v>0</v>
      </c>
    </row>
    <row r="59" spans="1:45" x14ac:dyDescent="0.25">
      <c r="A59" s="42" t="s">
        <v>89</v>
      </c>
      <c r="B59" s="10">
        <f t="shared" ca="1" si="21"/>
        <v>19.07</v>
      </c>
      <c r="C59" s="10">
        <f t="shared" ca="1" si="21"/>
        <v>18.309999999999999</v>
      </c>
      <c r="D59" s="11">
        <f t="shared" ca="1" si="21"/>
        <v>0.05</v>
      </c>
      <c r="E59" s="11">
        <f t="shared" ca="1" si="21"/>
        <v>7.0000000000000007E-2</v>
      </c>
      <c r="F59" s="12">
        <f t="shared" ca="1" si="21"/>
        <v>27.55</v>
      </c>
      <c r="G59" s="12">
        <f t="shared" ca="1" si="21"/>
        <v>54.5</v>
      </c>
      <c r="H59" s="13">
        <f t="shared" ca="1" si="21"/>
        <v>27.56</v>
      </c>
      <c r="I59" s="13">
        <f t="shared" ca="1" si="21"/>
        <v>47.84</v>
      </c>
      <c r="J59" s="23">
        <f t="shared" ca="1" si="31"/>
        <v>1.0415073730202076</v>
      </c>
      <c r="K59" s="23">
        <f t="shared" ca="1" si="32"/>
        <v>0.7142857142857143</v>
      </c>
      <c r="L59" s="23">
        <f t="shared" ca="1" si="33"/>
        <v>0.50550458715596336</v>
      </c>
      <c r="M59" s="35">
        <f t="shared" ca="1" si="34"/>
        <v>0.57608695652173902</v>
      </c>
      <c r="O59" s="67">
        <f t="shared" ref="O59:R59" ca="1" si="47">ROUND(O37,2)</f>
        <v>1.05</v>
      </c>
      <c r="P59" s="67">
        <f t="shared" ca="1" si="47"/>
        <v>1</v>
      </c>
      <c r="Q59" s="67">
        <f t="shared" ca="1" si="47"/>
        <v>0.45</v>
      </c>
      <c r="R59" s="67">
        <f t="shared" ca="1" si="47"/>
        <v>0.6</v>
      </c>
      <c r="S59" s="67">
        <f t="shared" ca="1" si="36"/>
        <v>1.04</v>
      </c>
      <c r="T59" s="67">
        <f t="shared" ca="1" si="23"/>
        <v>0.71</v>
      </c>
      <c r="U59" s="67">
        <f t="shared" ca="1" si="24"/>
        <v>0.51</v>
      </c>
      <c r="V59" s="67">
        <f t="shared" ca="1" si="25"/>
        <v>0.57999999999999996</v>
      </c>
      <c r="X59" s="61">
        <f t="shared" ca="1" si="37"/>
        <v>1.05</v>
      </c>
      <c r="Y59" s="61">
        <f t="shared" ref="Y59:Z59" ca="1" si="48">ROUND(Q37,2)</f>
        <v>0.45</v>
      </c>
      <c r="Z59" s="61">
        <f t="shared" ca="1" si="48"/>
        <v>0.6</v>
      </c>
      <c r="AA59" s="61">
        <f t="shared" ca="1" si="39"/>
        <v>1.04</v>
      </c>
      <c r="AB59" s="61">
        <f t="shared" ca="1" si="40"/>
        <v>0.51</v>
      </c>
      <c r="AC59" s="61">
        <f t="shared" ca="1" si="41"/>
        <v>0.57999999999999996</v>
      </c>
      <c r="AG59" s="60">
        <v>1.05</v>
      </c>
      <c r="AH59" s="60">
        <v>0.45</v>
      </c>
      <c r="AI59" s="60">
        <v>0.6</v>
      </c>
      <c r="AJ59" s="60">
        <v>1.04</v>
      </c>
      <c r="AK59" s="60">
        <v>0.51</v>
      </c>
      <c r="AL59" s="60">
        <v>0.57999999999999996</v>
      </c>
      <c r="AN59" s="60">
        <f t="shared" ca="1" si="42"/>
        <v>0</v>
      </c>
      <c r="AO59" s="60">
        <f t="shared" ca="1" si="26"/>
        <v>0</v>
      </c>
      <c r="AP59" s="60">
        <f t="shared" ca="1" si="27"/>
        <v>0</v>
      </c>
      <c r="AQ59" s="60">
        <f t="shared" ca="1" si="28"/>
        <v>0</v>
      </c>
      <c r="AR59" s="60">
        <f t="shared" ca="1" si="29"/>
        <v>0</v>
      </c>
      <c r="AS59" s="60">
        <f t="shared" ca="1" si="30"/>
        <v>0</v>
      </c>
    </row>
    <row r="60" spans="1:45" x14ac:dyDescent="0.25">
      <c r="A60" s="43" t="s">
        <v>90</v>
      </c>
      <c r="B60" s="14">
        <f t="shared" ca="1" si="21"/>
        <v>6.28</v>
      </c>
      <c r="C60" s="14">
        <f t="shared" ca="1" si="21"/>
        <v>5.45</v>
      </c>
      <c r="D60" s="15">
        <f t="shared" ca="1" si="21"/>
        <v>13.98</v>
      </c>
      <c r="E60" s="15">
        <f t="shared" ca="1" si="21"/>
        <v>14.95</v>
      </c>
      <c r="F60" s="16">
        <f t="shared" ca="1" si="21"/>
        <v>25.87</v>
      </c>
      <c r="G60" s="16">
        <f t="shared" ca="1" si="21"/>
        <v>46.55</v>
      </c>
      <c r="H60" s="17">
        <f t="shared" ca="1" si="21"/>
        <v>26.93</v>
      </c>
      <c r="I60" s="17">
        <f t="shared" ca="1" si="21"/>
        <v>46.41</v>
      </c>
      <c r="J60" s="22">
        <f t="shared" ca="1" si="31"/>
        <v>1.1522935779816514</v>
      </c>
      <c r="K60" s="22">
        <f t="shared" ca="1" si="32"/>
        <v>0.9351170568561874</v>
      </c>
      <c r="L60" s="22">
        <f t="shared" ca="1" si="33"/>
        <v>0.55574650912996781</v>
      </c>
      <c r="M60" s="37">
        <f t="shared" ca="1" si="34"/>
        <v>0.58026287438052149</v>
      </c>
      <c r="O60" s="67">
        <f t="shared" ref="O60:R60" ca="1" si="49">ROUND(O38,2)</f>
        <v>1.17</v>
      </c>
      <c r="P60" s="67">
        <f t="shared" ca="1" si="49"/>
        <v>1.05</v>
      </c>
      <c r="Q60" s="67">
        <f t="shared" ca="1" si="49"/>
        <v>0.5</v>
      </c>
      <c r="R60" s="67">
        <f t="shared" ca="1" si="49"/>
        <v>0.6</v>
      </c>
      <c r="S60" s="67">
        <f t="shared" ca="1" si="36"/>
        <v>1.1499999999999999</v>
      </c>
      <c r="T60" s="67">
        <f t="shared" ca="1" si="23"/>
        <v>0.94</v>
      </c>
      <c r="U60" s="67">
        <f t="shared" ca="1" si="24"/>
        <v>0.56000000000000005</v>
      </c>
      <c r="V60" s="67">
        <f t="shared" ca="1" si="25"/>
        <v>0.57999999999999996</v>
      </c>
      <c r="X60" s="61">
        <f t="shared" ca="1" si="37"/>
        <v>1.17</v>
      </c>
      <c r="Y60" s="61">
        <f t="shared" ref="Y60:Z60" ca="1" si="50">ROUND(Q38,2)</f>
        <v>0.5</v>
      </c>
      <c r="Z60" s="61">
        <f t="shared" ca="1" si="50"/>
        <v>0.6</v>
      </c>
      <c r="AA60" s="61">
        <f t="shared" ca="1" si="39"/>
        <v>1.1499999999999999</v>
      </c>
      <c r="AB60" s="61">
        <f t="shared" ca="1" si="40"/>
        <v>0.56000000000000005</v>
      </c>
      <c r="AC60" s="61">
        <f t="shared" ca="1" si="41"/>
        <v>0.57999999999999996</v>
      </c>
      <c r="AG60" s="60">
        <v>1.17</v>
      </c>
      <c r="AH60" s="60">
        <v>0.5</v>
      </c>
      <c r="AI60" s="60">
        <v>0.6</v>
      </c>
      <c r="AJ60" s="60">
        <v>1.1499999999999999</v>
      </c>
      <c r="AK60" s="60">
        <v>0.56000000000000005</v>
      </c>
      <c r="AL60" s="60">
        <v>0.57999999999999996</v>
      </c>
      <c r="AN60" s="60">
        <f t="shared" ca="1" si="42"/>
        <v>0</v>
      </c>
      <c r="AO60" s="60">
        <f t="shared" ca="1" si="26"/>
        <v>0</v>
      </c>
      <c r="AP60" s="60">
        <f t="shared" ca="1" si="27"/>
        <v>0</v>
      </c>
      <c r="AQ60" s="60">
        <f t="shared" ca="1" si="28"/>
        <v>0</v>
      </c>
      <c r="AR60" s="60">
        <f t="shared" ca="1" si="29"/>
        <v>0</v>
      </c>
      <c r="AS60" s="60">
        <f t="shared" ca="1" si="30"/>
        <v>0</v>
      </c>
    </row>
    <row r="61" spans="1:45" x14ac:dyDescent="0.25">
      <c r="A61" s="43" t="s">
        <v>91</v>
      </c>
      <c r="B61" s="14">
        <f t="shared" ca="1" si="21"/>
        <v>1.52</v>
      </c>
      <c r="C61" s="14">
        <f t="shared" ca="1" si="21"/>
        <v>1.1200000000000001</v>
      </c>
      <c r="D61" s="15">
        <f t="shared" ca="1" si="21"/>
        <v>12.02</v>
      </c>
      <c r="E61" s="15">
        <f t="shared" ca="1" si="21"/>
        <v>13.04</v>
      </c>
      <c r="F61" s="16">
        <f t="shared" ca="1" si="21"/>
        <v>25.17</v>
      </c>
      <c r="G61" s="16">
        <f t="shared" ca="1" si="21"/>
        <v>48.23</v>
      </c>
      <c r="H61" s="17">
        <f t="shared" ca="1" si="21"/>
        <v>27.62</v>
      </c>
      <c r="I61" s="17">
        <f t="shared" ca="1" si="21"/>
        <v>48.36</v>
      </c>
      <c r="J61" s="22">
        <f t="shared" ca="1" si="31"/>
        <v>1.357142857142857</v>
      </c>
      <c r="K61" s="22">
        <f t="shared" ca="1" si="32"/>
        <v>0.92177914110429449</v>
      </c>
      <c r="L61" s="22">
        <f t="shared" ca="1" si="33"/>
        <v>0.52187435206303134</v>
      </c>
      <c r="M61" s="37">
        <f t="shared" ca="1" si="34"/>
        <v>0.57113316790736146</v>
      </c>
      <c r="O61" s="67">
        <f t="shared" ref="O61:R61" ca="1" si="51">ROUND(O39,2)</f>
        <v>1.22</v>
      </c>
      <c r="P61" s="67">
        <f t="shared" ca="1" si="51"/>
        <v>1.1299999999999999</v>
      </c>
      <c r="Q61" s="67">
        <f t="shared" ca="1" si="51"/>
        <v>0.47</v>
      </c>
      <c r="R61" s="67">
        <f t="shared" ca="1" si="51"/>
        <v>0.59</v>
      </c>
      <c r="S61" s="67">
        <f t="shared" ca="1" si="36"/>
        <v>1.36</v>
      </c>
      <c r="T61" s="67">
        <f t="shared" ca="1" si="23"/>
        <v>0.92</v>
      </c>
      <c r="U61" s="67">
        <f t="shared" ca="1" si="24"/>
        <v>0.52</v>
      </c>
      <c r="V61" s="67">
        <f t="shared" ca="1" si="25"/>
        <v>0.56999999999999995</v>
      </c>
      <c r="X61" s="61">
        <f t="shared" ca="1" si="37"/>
        <v>1.22</v>
      </c>
      <c r="Y61" s="61">
        <f t="shared" ref="Y61:Z61" ca="1" si="52">ROUND(Q39,2)</f>
        <v>0.47</v>
      </c>
      <c r="Z61" s="61">
        <f t="shared" ca="1" si="52"/>
        <v>0.59</v>
      </c>
      <c r="AA61" s="61">
        <f t="shared" ca="1" si="39"/>
        <v>1.36</v>
      </c>
      <c r="AB61" s="61">
        <f t="shared" ca="1" si="40"/>
        <v>0.52</v>
      </c>
      <c r="AC61" s="61">
        <f t="shared" ca="1" si="41"/>
        <v>0.56999999999999995</v>
      </c>
      <c r="AG61" s="60">
        <v>1.22</v>
      </c>
      <c r="AH61" s="60">
        <v>0.47</v>
      </c>
      <c r="AI61" s="60">
        <v>0.59</v>
      </c>
      <c r="AJ61" s="60">
        <v>1.36</v>
      </c>
      <c r="AK61" s="60">
        <v>0.52</v>
      </c>
      <c r="AL61" s="60">
        <v>0.56999999999999995</v>
      </c>
      <c r="AN61" s="60">
        <f t="shared" ca="1" si="42"/>
        <v>0</v>
      </c>
      <c r="AO61" s="60">
        <f t="shared" ca="1" si="26"/>
        <v>0</v>
      </c>
      <c r="AP61" s="60">
        <f t="shared" ca="1" si="27"/>
        <v>0</v>
      </c>
      <c r="AQ61" s="60">
        <f t="shared" ca="1" si="28"/>
        <v>0</v>
      </c>
      <c r="AR61" s="60">
        <f t="shared" ca="1" si="29"/>
        <v>0</v>
      </c>
      <c r="AS61" s="60">
        <f t="shared" ca="1" si="30"/>
        <v>0</v>
      </c>
    </row>
    <row r="62" spans="1:45" x14ac:dyDescent="0.25">
      <c r="A62" s="44" t="s">
        <v>92</v>
      </c>
      <c r="B62" s="18">
        <f t="shared" ca="1" si="21"/>
        <v>4.51</v>
      </c>
      <c r="C62" s="18">
        <f t="shared" ca="1" si="21"/>
        <v>3.74</v>
      </c>
      <c r="D62" s="19">
        <f t="shared" ca="1" si="21"/>
        <v>34.03</v>
      </c>
      <c r="E62" s="19">
        <f t="shared" ca="1" si="21"/>
        <v>35.22</v>
      </c>
      <c r="F62" s="20">
        <f t="shared" ca="1" si="21"/>
        <v>25.26</v>
      </c>
      <c r="G62" s="20">
        <f t="shared" ca="1" si="21"/>
        <v>45.42</v>
      </c>
      <c r="H62" s="21">
        <f t="shared" ca="1" si="21"/>
        <v>26.98</v>
      </c>
      <c r="I62" s="21">
        <f t="shared" ca="1" si="21"/>
        <v>46.61</v>
      </c>
      <c r="J62" s="24">
        <f t="shared" ca="1" si="31"/>
        <v>1.2058823529411764</v>
      </c>
      <c r="K62" s="24">
        <f t="shared" ca="1" si="32"/>
        <v>0.96621237932992621</v>
      </c>
      <c r="L62" s="24">
        <f t="shared" ca="1" si="33"/>
        <v>0.5561426684280053</v>
      </c>
      <c r="M62" s="39">
        <f t="shared" ca="1" si="34"/>
        <v>0.57884574125724098</v>
      </c>
      <c r="O62" s="67">
        <f t="shared" ref="O62:R62" ca="1" si="53">ROUND(O40,2)</f>
        <v>1.2</v>
      </c>
      <c r="P62" s="67">
        <f t="shared" ca="1" si="53"/>
        <v>1.03</v>
      </c>
      <c r="Q62" s="67">
        <f t="shared" ca="1" si="53"/>
        <v>0.5</v>
      </c>
      <c r="R62" s="67">
        <f t="shared" ca="1" si="53"/>
        <v>0.6</v>
      </c>
      <c r="S62" s="67">
        <f t="shared" ca="1" si="36"/>
        <v>1.21</v>
      </c>
      <c r="T62" s="67">
        <f t="shared" ca="1" si="23"/>
        <v>0.97</v>
      </c>
      <c r="U62" s="67">
        <f t="shared" ca="1" si="24"/>
        <v>0.56000000000000005</v>
      </c>
      <c r="V62" s="67">
        <f t="shared" ca="1" si="25"/>
        <v>0.57999999999999996</v>
      </c>
      <c r="X62" s="61">
        <f t="shared" ca="1" si="37"/>
        <v>1.2</v>
      </c>
      <c r="Y62" s="61">
        <f t="shared" ref="Y62:Z62" ca="1" si="54">ROUND(Q40,2)</f>
        <v>0.5</v>
      </c>
      <c r="Z62" s="61">
        <f t="shared" ca="1" si="54"/>
        <v>0.6</v>
      </c>
      <c r="AA62" s="61">
        <f t="shared" ca="1" si="39"/>
        <v>1.21</v>
      </c>
      <c r="AB62" s="61">
        <f t="shared" ca="1" si="40"/>
        <v>0.56000000000000005</v>
      </c>
      <c r="AC62" s="61">
        <f t="shared" ca="1" si="41"/>
        <v>0.57999999999999996</v>
      </c>
      <c r="AG62" s="60">
        <v>1.2</v>
      </c>
      <c r="AH62" s="60">
        <v>0.5</v>
      </c>
      <c r="AI62" s="60">
        <v>0.6</v>
      </c>
      <c r="AJ62" s="60">
        <v>1.21</v>
      </c>
      <c r="AK62" s="60">
        <v>0.56000000000000005</v>
      </c>
      <c r="AL62" s="60">
        <v>0.57999999999999996</v>
      </c>
      <c r="AN62" s="60">
        <f t="shared" ca="1" si="42"/>
        <v>0</v>
      </c>
      <c r="AO62" s="60">
        <f t="shared" ca="1" si="26"/>
        <v>0</v>
      </c>
      <c r="AP62" s="60">
        <f t="shared" ca="1" si="27"/>
        <v>0</v>
      </c>
      <c r="AQ62" s="60">
        <f t="shared" ca="1" si="28"/>
        <v>0</v>
      </c>
      <c r="AR62" s="60">
        <f t="shared" ca="1" si="29"/>
        <v>0</v>
      </c>
      <c r="AS62" s="60">
        <f t="shared" ca="1" si="30"/>
        <v>0</v>
      </c>
    </row>
    <row r="63" spans="1:45" x14ac:dyDescent="0.25">
      <c r="A63" s="42" t="s">
        <v>93</v>
      </c>
      <c r="B63" s="10">
        <f t="shared" ca="1" si="21"/>
        <v>7.42</v>
      </c>
      <c r="C63" s="10">
        <f t="shared" ca="1" si="21"/>
        <v>6.35</v>
      </c>
      <c r="D63" s="11">
        <f t="shared" ca="1" si="21"/>
        <v>54.17</v>
      </c>
      <c r="E63" s="11">
        <f t="shared" ca="1" si="21"/>
        <v>55.35</v>
      </c>
      <c r="F63" s="12">
        <f t="shared" ca="1" si="21"/>
        <v>25.27</v>
      </c>
      <c r="G63" s="12">
        <f t="shared" ca="1" si="21"/>
        <v>43.76</v>
      </c>
      <c r="H63" s="13">
        <f t="shared" ca="1" si="21"/>
        <v>26.78</v>
      </c>
      <c r="I63" s="13">
        <f t="shared" ca="1" si="21"/>
        <v>46.15</v>
      </c>
      <c r="J63" s="23">
        <f t="shared" ca="1" si="31"/>
        <v>1.168503937007874</v>
      </c>
      <c r="K63" s="23">
        <f t="shared" ca="1" si="32"/>
        <v>0.97868112014453479</v>
      </c>
      <c r="L63" s="23">
        <f t="shared" ca="1" si="33"/>
        <v>0.57746800731261427</v>
      </c>
      <c r="M63" s="35">
        <f t="shared" ca="1" si="34"/>
        <v>0.58028169014084507</v>
      </c>
      <c r="O63" s="67">
        <f t="shared" ref="O63:R63" ca="1" si="55">ROUND(O41,2)</f>
        <v>1.17</v>
      </c>
      <c r="P63" s="67">
        <f t="shared" ca="1" si="55"/>
        <v>1.02</v>
      </c>
      <c r="Q63" s="67">
        <f t="shared" ca="1" si="55"/>
        <v>0.5</v>
      </c>
      <c r="R63" s="67">
        <f t="shared" ca="1" si="55"/>
        <v>0.6</v>
      </c>
      <c r="S63" s="67">
        <f t="shared" ca="1" si="36"/>
        <v>1.17</v>
      </c>
      <c r="T63" s="67">
        <f t="shared" ca="1" si="23"/>
        <v>0.98</v>
      </c>
      <c r="U63" s="67">
        <f t="shared" ca="1" si="24"/>
        <v>0.57999999999999996</v>
      </c>
      <c r="V63" s="67">
        <f t="shared" ca="1" si="25"/>
        <v>0.57999999999999996</v>
      </c>
      <c r="X63" s="61">
        <f t="shared" ca="1" si="37"/>
        <v>1.17</v>
      </c>
      <c r="Y63" s="61">
        <f t="shared" ref="Y63:Z63" ca="1" si="56">ROUND(Q41,2)</f>
        <v>0.5</v>
      </c>
      <c r="Z63" s="61">
        <f t="shared" ca="1" si="56"/>
        <v>0.6</v>
      </c>
      <c r="AA63" s="61">
        <f t="shared" ca="1" si="39"/>
        <v>1.17</v>
      </c>
      <c r="AB63" s="61">
        <f t="shared" ca="1" si="40"/>
        <v>0.57999999999999996</v>
      </c>
      <c r="AC63" s="61">
        <f t="shared" ca="1" si="41"/>
        <v>0.57999999999999996</v>
      </c>
      <c r="AG63" s="60">
        <v>1.17</v>
      </c>
      <c r="AH63" s="60">
        <v>0.5</v>
      </c>
      <c r="AI63" s="60">
        <v>0.6</v>
      </c>
      <c r="AJ63" s="60">
        <v>1.17</v>
      </c>
      <c r="AK63" s="60">
        <v>0.57999999999999996</v>
      </c>
      <c r="AL63" s="60">
        <v>0.57999999999999996</v>
      </c>
      <c r="AN63" s="60">
        <f t="shared" ca="1" si="42"/>
        <v>0</v>
      </c>
      <c r="AO63" s="60">
        <f t="shared" ca="1" si="26"/>
        <v>0</v>
      </c>
      <c r="AP63" s="60">
        <f t="shared" ca="1" si="27"/>
        <v>0</v>
      </c>
      <c r="AQ63" s="60">
        <f t="shared" ca="1" si="28"/>
        <v>0</v>
      </c>
      <c r="AR63" s="60">
        <f t="shared" ca="1" si="29"/>
        <v>0</v>
      </c>
      <c r="AS63" s="60">
        <f t="shared" ca="1" si="30"/>
        <v>0</v>
      </c>
    </row>
    <row r="64" spans="1:45" x14ac:dyDescent="0.25">
      <c r="A64" s="43" t="s">
        <v>94</v>
      </c>
      <c r="B64" s="14">
        <f t="shared" ca="1" si="21"/>
        <v>8.44</v>
      </c>
      <c r="C64" s="14">
        <f t="shared" ca="1" si="21"/>
        <v>7.72</v>
      </c>
      <c r="D64" s="15">
        <f t="shared" ca="1" si="21"/>
        <v>59.45</v>
      </c>
      <c r="E64" s="15">
        <f t="shared" ca="1" si="21"/>
        <v>60.74</v>
      </c>
      <c r="F64" s="16">
        <f t="shared" ca="1" si="21"/>
        <v>25.19</v>
      </c>
      <c r="G64" s="16">
        <f t="shared" ca="1" si="21"/>
        <v>43.56</v>
      </c>
      <c r="H64" s="17">
        <f t="shared" ca="1" si="21"/>
        <v>26.75</v>
      </c>
      <c r="I64" s="17">
        <f t="shared" ca="1" si="21"/>
        <v>46.01</v>
      </c>
      <c r="J64" s="22">
        <f t="shared" ca="1" si="31"/>
        <v>1.0932642487046631</v>
      </c>
      <c r="K64" s="22">
        <f t="shared" ca="1" si="32"/>
        <v>0.97876193612117224</v>
      </c>
      <c r="L64" s="22">
        <f t="shared" ca="1" si="33"/>
        <v>0.57828282828282829</v>
      </c>
      <c r="M64" s="37">
        <f t="shared" ca="1" si="34"/>
        <v>0.58139534883720934</v>
      </c>
      <c r="O64" s="67">
        <f t="shared" ref="O64:R64" ca="1" si="57">ROUND(O42,2)</f>
        <v>1.1200000000000001</v>
      </c>
      <c r="P64" s="67">
        <f t="shared" ca="1" si="57"/>
        <v>1.02</v>
      </c>
      <c r="Q64" s="67">
        <f t="shared" ca="1" si="57"/>
        <v>0.51</v>
      </c>
      <c r="R64" s="67">
        <f t="shared" ca="1" si="57"/>
        <v>0.6</v>
      </c>
      <c r="S64" s="67">
        <f t="shared" ca="1" si="36"/>
        <v>1.0900000000000001</v>
      </c>
      <c r="T64" s="67">
        <f t="shared" ca="1" si="23"/>
        <v>0.98</v>
      </c>
      <c r="U64" s="67">
        <f t="shared" ca="1" si="24"/>
        <v>0.57999999999999996</v>
      </c>
      <c r="V64" s="67">
        <f t="shared" ca="1" si="25"/>
        <v>0.57999999999999996</v>
      </c>
      <c r="X64" s="61">
        <f t="shared" ca="1" si="37"/>
        <v>1.1200000000000001</v>
      </c>
      <c r="Y64" s="61">
        <f t="shared" ref="Y64:Z64" ca="1" si="58">ROUND(Q42,2)</f>
        <v>0.51</v>
      </c>
      <c r="Z64" s="61">
        <f t="shared" ca="1" si="58"/>
        <v>0.6</v>
      </c>
      <c r="AA64" s="61">
        <f t="shared" ca="1" si="39"/>
        <v>1.0900000000000001</v>
      </c>
      <c r="AB64" s="61">
        <f t="shared" ca="1" si="40"/>
        <v>0.57999999999999996</v>
      </c>
      <c r="AC64" s="61">
        <f t="shared" ca="1" si="41"/>
        <v>0.57999999999999996</v>
      </c>
      <c r="AG64" s="60">
        <v>1.1200000000000001</v>
      </c>
      <c r="AH64" s="60">
        <v>0.51</v>
      </c>
      <c r="AI64" s="60">
        <v>0.6</v>
      </c>
      <c r="AJ64" s="60">
        <v>1.0900000000000001</v>
      </c>
      <c r="AK64" s="60">
        <v>0.57999999999999996</v>
      </c>
      <c r="AL64" s="60">
        <v>0.57999999999999996</v>
      </c>
      <c r="AN64" s="60">
        <f t="shared" ca="1" si="42"/>
        <v>0</v>
      </c>
      <c r="AO64" s="60">
        <f t="shared" ca="1" si="26"/>
        <v>0</v>
      </c>
      <c r="AP64" s="60">
        <f t="shared" ca="1" si="27"/>
        <v>0</v>
      </c>
      <c r="AQ64" s="60">
        <f t="shared" ca="1" si="28"/>
        <v>0</v>
      </c>
      <c r="AR64" s="60">
        <f t="shared" ca="1" si="29"/>
        <v>0</v>
      </c>
      <c r="AS64" s="60">
        <f t="shared" ca="1" si="30"/>
        <v>0</v>
      </c>
    </row>
    <row r="65" spans="1:45" x14ac:dyDescent="0.25">
      <c r="A65" s="43" t="s">
        <v>95</v>
      </c>
      <c r="B65" s="14">
        <f t="shared" ref="B65:I70" ca="1" si="59">INDEX(INDIRECT(dataarray),MATCH("EDR_CZ"&amp;$A65&amp;"_6960_"&amp;B$10,INDIRECT(filename),0),B$9)</f>
        <v>24.43</v>
      </c>
      <c r="C65" s="14">
        <f t="shared" ca="1" si="59"/>
        <v>24.87</v>
      </c>
      <c r="D65" s="15">
        <f t="shared" ca="1" si="59"/>
        <v>82.29</v>
      </c>
      <c r="E65" s="15">
        <f t="shared" ca="1" si="59"/>
        <v>83.47</v>
      </c>
      <c r="F65" s="16">
        <f t="shared" ca="1" si="59"/>
        <v>25.46</v>
      </c>
      <c r="G65" s="16">
        <f t="shared" ca="1" si="59"/>
        <v>46.78</v>
      </c>
      <c r="H65" s="17">
        <f t="shared" ca="1" si="59"/>
        <v>27.62</v>
      </c>
      <c r="I65" s="17">
        <f t="shared" ca="1" si="59"/>
        <v>48.31</v>
      </c>
      <c r="J65" s="22">
        <f t="shared" ca="1" si="31"/>
        <v>0.9823080016083634</v>
      </c>
      <c r="K65" s="22">
        <f t="shared" ca="1" si="32"/>
        <v>0.98586318437762077</v>
      </c>
      <c r="L65" s="22">
        <f t="shared" ca="1" si="33"/>
        <v>0.54424967935014967</v>
      </c>
      <c r="M65" s="37">
        <f t="shared" ca="1" si="34"/>
        <v>0.57172428068722836</v>
      </c>
      <c r="O65" s="67">
        <f t="shared" ref="O65:R65" ca="1" si="60">ROUND(O43,2)</f>
        <v>1</v>
      </c>
      <c r="P65" s="67">
        <f t="shared" ca="1" si="60"/>
        <v>1.01</v>
      </c>
      <c r="Q65" s="67">
        <f t="shared" ca="1" si="60"/>
        <v>0.48</v>
      </c>
      <c r="R65" s="67">
        <f t="shared" ca="1" si="60"/>
        <v>0.59</v>
      </c>
      <c r="S65" s="67">
        <f t="shared" ca="1" si="36"/>
        <v>0.98</v>
      </c>
      <c r="T65" s="67">
        <f t="shared" ca="1" si="23"/>
        <v>0.99</v>
      </c>
      <c r="U65" s="67">
        <f t="shared" ca="1" si="24"/>
        <v>0.54</v>
      </c>
      <c r="V65" s="67">
        <f t="shared" ca="1" si="25"/>
        <v>0.56999999999999995</v>
      </c>
      <c r="X65" s="61">
        <f t="shared" ca="1" si="37"/>
        <v>1</v>
      </c>
      <c r="Y65" s="61">
        <f t="shared" ref="Y65:Z65" ca="1" si="61">ROUND(Q43,2)</f>
        <v>0.48</v>
      </c>
      <c r="Z65" s="61">
        <f t="shared" ca="1" si="61"/>
        <v>0.59</v>
      </c>
      <c r="AA65" s="61">
        <f t="shared" ca="1" si="39"/>
        <v>0.98</v>
      </c>
      <c r="AB65" s="61">
        <f t="shared" ca="1" si="40"/>
        <v>0.54</v>
      </c>
      <c r="AC65" s="61">
        <f t="shared" ca="1" si="41"/>
        <v>0.56999999999999995</v>
      </c>
      <c r="AG65" s="60">
        <v>1</v>
      </c>
      <c r="AH65" s="60">
        <v>0.48</v>
      </c>
      <c r="AI65" s="60">
        <v>0.59</v>
      </c>
      <c r="AJ65" s="60">
        <v>0.98</v>
      </c>
      <c r="AK65" s="60">
        <v>0.54</v>
      </c>
      <c r="AL65" s="60">
        <v>0.56999999999999995</v>
      </c>
      <c r="AN65" s="60">
        <f t="shared" ca="1" si="42"/>
        <v>0</v>
      </c>
      <c r="AO65" s="60">
        <f t="shared" ca="1" si="26"/>
        <v>0</v>
      </c>
      <c r="AP65" s="60">
        <f t="shared" ca="1" si="27"/>
        <v>0</v>
      </c>
      <c r="AQ65" s="60">
        <f t="shared" ca="1" si="28"/>
        <v>0</v>
      </c>
      <c r="AR65" s="60">
        <f t="shared" ca="1" si="29"/>
        <v>0</v>
      </c>
      <c r="AS65" s="60">
        <f t="shared" ca="1" si="30"/>
        <v>0</v>
      </c>
    </row>
    <row r="66" spans="1:45" x14ac:dyDescent="0.25">
      <c r="A66" s="44" t="s">
        <v>96</v>
      </c>
      <c r="B66" s="18">
        <f t="shared" ca="1" si="59"/>
        <v>24.39</v>
      </c>
      <c r="C66" s="18">
        <f t="shared" ca="1" si="59"/>
        <v>23.64</v>
      </c>
      <c r="D66" s="19">
        <f t="shared" ca="1" si="59"/>
        <v>53.12</v>
      </c>
      <c r="E66" s="19">
        <f t="shared" ca="1" si="59"/>
        <v>54.47</v>
      </c>
      <c r="F66" s="20">
        <f t="shared" ca="1" si="59"/>
        <v>26.11</v>
      </c>
      <c r="G66" s="20">
        <f t="shared" ca="1" si="59"/>
        <v>49.57</v>
      </c>
      <c r="H66" s="21">
        <f t="shared" ca="1" si="59"/>
        <v>27.63</v>
      </c>
      <c r="I66" s="21">
        <f t="shared" ca="1" si="59"/>
        <v>48.39</v>
      </c>
      <c r="J66" s="24">
        <f t="shared" ca="1" si="31"/>
        <v>1.031725888324873</v>
      </c>
      <c r="K66" s="24">
        <f t="shared" ca="1" si="32"/>
        <v>0.97521571507251692</v>
      </c>
      <c r="L66" s="24">
        <f t="shared" ca="1" si="33"/>
        <v>0.52672987694169859</v>
      </c>
      <c r="M66" s="39">
        <f t="shared" ca="1" si="34"/>
        <v>0.57098574085554865</v>
      </c>
      <c r="O66" s="67">
        <f t="shared" ref="O66:R66" ca="1" si="62">ROUND(O44,2)</f>
        <v>1.05</v>
      </c>
      <c r="P66" s="67">
        <f t="shared" ca="1" si="62"/>
        <v>1.02</v>
      </c>
      <c r="Q66" s="67">
        <f t="shared" ca="1" si="62"/>
        <v>0.47</v>
      </c>
      <c r="R66" s="67">
        <f t="shared" ca="1" si="62"/>
        <v>0.59</v>
      </c>
      <c r="S66" s="67">
        <f t="shared" ca="1" si="36"/>
        <v>1.03</v>
      </c>
      <c r="T66" s="67">
        <f t="shared" ca="1" si="23"/>
        <v>0.98</v>
      </c>
      <c r="U66" s="67">
        <f t="shared" ca="1" si="24"/>
        <v>0.53</v>
      </c>
      <c r="V66" s="67">
        <f t="shared" ca="1" si="25"/>
        <v>0.56999999999999995</v>
      </c>
      <c r="X66" s="61">
        <f t="shared" ca="1" si="37"/>
        <v>1.05</v>
      </c>
      <c r="Y66" s="61">
        <f t="shared" ref="Y66:Z66" ca="1" si="63">ROUND(Q44,2)</f>
        <v>0.47</v>
      </c>
      <c r="Z66" s="61">
        <f t="shared" ca="1" si="63"/>
        <v>0.59</v>
      </c>
      <c r="AA66" s="61">
        <f t="shared" ca="1" si="39"/>
        <v>1.03</v>
      </c>
      <c r="AB66" s="61">
        <f t="shared" ca="1" si="40"/>
        <v>0.53</v>
      </c>
      <c r="AC66" s="61">
        <f t="shared" ca="1" si="41"/>
        <v>0.56999999999999995</v>
      </c>
      <c r="AG66" s="60">
        <v>1.05</v>
      </c>
      <c r="AH66" s="60">
        <v>0.47</v>
      </c>
      <c r="AI66" s="60">
        <v>0.59</v>
      </c>
      <c r="AJ66" s="60">
        <v>1.03</v>
      </c>
      <c r="AK66" s="60">
        <v>0.53</v>
      </c>
      <c r="AL66" s="60">
        <v>0.56999999999999995</v>
      </c>
      <c r="AN66" s="60">
        <f t="shared" ca="1" si="42"/>
        <v>0</v>
      </c>
      <c r="AO66" s="60">
        <f t="shared" ca="1" si="26"/>
        <v>0</v>
      </c>
      <c r="AP66" s="60">
        <f t="shared" ca="1" si="27"/>
        <v>0</v>
      </c>
      <c r="AQ66" s="60">
        <f t="shared" ca="1" si="28"/>
        <v>0</v>
      </c>
      <c r="AR66" s="60">
        <f t="shared" ca="1" si="29"/>
        <v>0</v>
      </c>
      <c r="AS66" s="60">
        <f t="shared" ca="1" si="30"/>
        <v>0</v>
      </c>
    </row>
    <row r="67" spans="1:45" x14ac:dyDescent="0.25">
      <c r="A67" s="43" t="s">
        <v>97</v>
      </c>
      <c r="B67" s="14">
        <f t="shared" ca="1" si="59"/>
        <v>22.02</v>
      </c>
      <c r="C67" s="14">
        <f t="shared" ca="1" si="59"/>
        <v>21.88</v>
      </c>
      <c r="D67" s="15">
        <f t="shared" ca="1" si="59"/>
        <v>83.46</v>
      </c>
      <c r="E67" s="15">
        <f t="shared" ca="1" si="59"/>
        <v>84.67</v>
      </c>
      <c r="F67" s="16">
        <f t="shared" ca="1" si="59"/>
        <v>25.18</v>
      </c>
      <c r="G67" s="16">
        <f t="shared" ca="1" si="59"/>
        <v>45.95</v>
      </c>
      <c r="H67" s="17">
        <f t="shared" ca="1" si="59"/>
        <v>27.62</v>
      </c>
      <c r="I67" s="17">
        <f t="shared" ca="1" si="59"/>
        <v>48.3</v>
      </c>
      <c r="J67" s="22">
        <f t="shared" ca="1" si="31"/>
        <v>1.006398537477148</v>
      </c>
      <c r="K67" s="22">
        <f t="shared" ca="1" si="32"/>
        <v>0.98570922404629735</v>
      </c>
      <c r="L67" s="22">
        <f t="shared" ca="1" si="33"/>
        <v>0.547986942328618</v>
      </c>
      <c r="M67" s="37">
        <f t="shared" ca="1" si="34"/>
        <v>0.57184265010351976</v>
      </c>
      <c r="O67" s="67">
        <f t="shared" ref="O67:R67" ca="1" si="64">ROUND(O45,2)</f>
        <v>1.03</v>
      </c>
      <c r="P67" s="67">
        <f t="shared" ca="1" si="64"/>
        <v>1.01</v>
      </c>
      <c r="Q67" s="67">
        <f t="shared" ca="1" si="64"/>
        <v>0.49</v>
      </c>
      <c r="R67" s="67">
        <f t="shared" ca="1" si="64"/>
        <v>0.59</v>
      </c>
      <c r="S67" s="67">
        <f t="shared" ca="1" si="36"/>
        <v>1.01</v>
      </c>
      <c r="T67" s="67">
        <f t="shared" ca="1" si="23"/>
        <v>0.99</v>
      </c>
      <c r="U67" s="67">
        <f t="shared" ca="1" si="24"/>
        <v>0.55000000000000004</v>
      </c>
      <c r="V67" s="67">
        <f t="shared" ca="1" si="25"/>
        <v>0.56999999999999995</v>
      </c>
      <c r="X67" s="61">
        <f t="shared" ca="1" si="37"/>
        <v>1.03</v>
      </c>
      <c r="Y67" s="61">
        <f t="shared" ref="Y67:Z67" ca="1" si="65">ROUND(Q45,2)</f>
        <v>0.49</v>
      </c>
      <c r="Z67" s="61">
        <f t="shared" ca="1" si="65"/>
        <v>0.59</v>
      </c>
      <c r="AA67" s="61">
        <f t="shared" ca="1" si="39"/>
        <v>1.01</v>
      </c>
      <c r="AB67" s="61">
        <f t="shared" ca="1" si="40"/>
        <v>0.55000000000000004</v>
      </c>
      <c r="AC67" s="61">
        <f t="shared" ca="1" si="41"/>
        <v>0.56999999999999995</v>
      </c>
      <c r="AG67" s="60">
        <v>1.03</v>
      </c>
      <c r="AH67" s="60">
        <v>0.49</v>
      </c>
      <c r="AI67" s="60">
        <v>0.59</v>
      </c>
      <c r="AJ67" s="60">
        <v>1.01</v>
      </c>
      <c r="AK67" s="60">
        <v>0.55000000000000004</v>
      </c>
      <c r="AL67" s="60">
        <v>0.56999999999999995</v>
      </c>
      <c r="AN67" s="60">
        <f t="shared" ca="1" si="42"/>
        <v>0</v>
      </c>
      <c r="AO67" s="60">
        <f t="shared" ca="1" si="26"/>
        <v>0</v>
      </c>
      <c r="AP67" s="60">
        <f t="shared" ca="1" si="27"/>
        <v>0</v>
      </c>
      <c r="AQ67" s="60">
        <f t="shared" ca="1" si="28"/>
        <v>0</v>
      </c>
      <c r="AR67" s="60">
        <f t="shared" ca="1" si="29"/>
        <v>0</v>
      </c>
      <c r="AS67" s="60">
        <f t="shared" ca="1" si="30"/>
        <v>0</v>
      </c>
    </row>
    <row r="68" spans="1:45" x14ac:dyDescent="0.25">
      <c r="A68" s="43" t="s">
        <v>98</v>
      </c>
      <c r="B68" s="14">
        <f t="shared" ca="1" si="59"/>
        <v>24.3</v>
      </c>
      <c r="C68" s="14">
        <f t="shared" ca="1" si="59"/>
        <v>24.63</v>
      </c>
      <c r="D68" s="15">
        <f t="shared" ca="1" si="59"/>
        <v>73.62</v>
      </c>
      <c r="E68" s="15">
        <f t="shared" ca="1" si="59"/>
        <v>74.760000000000005</v>
      </c>
      <c r="F68" s="16">
        <f t="shared" ca="1" si="59"/>
        <v>25.8</v>
      </c>
      <c r="G68" s="16">
        <f t="shared" ca="1" si="59"/>
        <v>45.1</v>
      </c>
      <c r="H68" s="17">
        <f t="shared" ca="1" si="59"/>
        <v>26.77</v>
      </c>
      <c r="I68" s="17">
        <f t="shared" ca="1" si="59"/>
        <v>46.24</v>
      </c>
      <c r="J68" s="22">
        <f t="shared" ca="1" si="31"/>
        <v>0.98660170523751534</v>
      </c>
      <c r="K68" s="22">
        <f t="shared" ca="1" si="32"/>
        <v>0.98475120385232739</v>
      </c>
      <c r="L68" s="22">
        <f t="shared" ca="1" si="33"/>
        <v>0.57206208425720617</v>
      </c>
      <c r="M68" s="37">
        <f t="shared" ca="1" si="34"/>
        <v>0.57893598615916952</v>
      </c>
      <c r="O68" s="67">
        <f t="shared" ref="O68:R68" ca="1" si="66">ROUND(O46,2)</f>
        <v>1.01</v>
      </c>
      <c r="P68" s="67">
        <f t="shared" ca="1" si="66"/>
        <v>1.01</v>
      </c>
      <c r="Q68" s="67">
        <f t="shared" ca="1" si="66"/>
        <v>0.51</v>
      </c>
      <c r="R68" s="67">
        <f t="shared" ca="1" si="66"/>
        <v>0.6</v>
      </c>
      <c r="S68" s="67">
        <f t="shared" ca="1" si="36"/>
        <v>0.99</v>
      </c>
      <c r="T68" s="67">
        <f t="shared" ca="1" si="23"/>
        <v>0.98</v>
      </c>
      <c r="U68" s="67">
        <f t="shared" ca="1" si="24"/>
        <v>0.56999999999999995</v>
      </c>
      <c r="V68" s="67">
        <f t="shared" ca="1" si="25"/>
        <v>0.57999999999999996</v>
      </c>
      <c r="X68" s="61">
        <f t="shared" ca="1" si="37"/>
        <v>1.01</v>
      </c>
      <c r="Y68" s="61">
        <f t="shared" ref="Y68:Z68" ca="1" si="67">ROUND(Q46,2)</f>
        <v>0.51</v>
      </c>
      <c r="Z68" s="61">
        <f t="shared" ca="1" si="67"/>
        <v>0.6</v>
      </c>
      <c r="AA68" s="61">
        <f t="shared" ca="1" si="39"/>
        <v>0.99</v>
      </c>
      <c r="AB68" s="61">
        <f t="shared" ca="1" si="40"/>
        <v>0.56999999999999995</v>
      </c>
      <c r="AC68" s="61">
        <f t="shared" ca="1" si="41"/>
        <v>0.57999999999999996</v>
      </c>
      <c r="AG68" s="60">
        <v>1.01</v>
      </c>
      <c r="AH68" s="60">
        <v>0.51</v>
      </c>
      <c r="AI68" s="60">
        <v>0.6</v>
      </c>
      <c r="AJ68" s="60">
        <v>0.99</v>
      </c>
      <c r="AK68" s="60">
        <v>0.56999999999999995</v>
      </c>
      <c r="AL68" s="60">
        <v>0.57999999999999996</v>
      </c>
      <c r="AN68" s="60">
        <f t="shared" ca="1" si="42"/>
        <v>0</v>
      </c>
      <c r="AO68" s="60">
        <f t="shared" ca="1" si="26"/>
        <v>0</v>
      </c>
      <c r="AP68" s="60">
        <f t="shared" ca="1" si="27"/>
        <v>0</v>
      </c>
      <c r="AQ68" s="60">
        <f t="shared" ca="1" si="28"/>
        <v>0</v>
      </c>
      <c r="AR68" s="60">
        <f t="shared" ca="1" si="29"/>
        <v>0</v>
      </c>
      <c r="AS68" s="60">
        <f t="shared" ca="1" si="30"/>
        <v>0</v>
      </c>
    </row>
    <row r="69" spans="1:45" x14ac:dyDescent="0.25">
      <c r="A69" s="43" t="s">
        <v>99</v>
      </c>
      <c r="B69" s="14">
        <f t="shared" ca="1" si="59"/>
        <v>2.1</v>
      </c>
      <c r="C69" s="14">
        <f t="shared" ca="1" si="59"/>
        <v>1.91</v>
      </c>
      <c r="D69" s="15">
        <f t="shared" ca="1" si="59"/>
        <v>149.46</v>
      </c>
      <c r="E69" s="15">
        <f t="shared" ca="1" si="59"/>
        <v>150.99</v>
      </c>
      <c r="F69" s="16">
        <f t="shared" ca="1" si="59"/>
        <v>21.71</v>
      </c>
      <c r="G69" s="16">
        <f t="shared" ca="1" si="59"/>
        <v>33.340000000000003</v>
      </c>
      <c r="H69" s="17">
        <f t="shared" ca="1" si="59"/>
        <v>26.8</v>
      </c>
      <c r="I69" s="17">
        <f t="shared" ca="1" si="59"/>
        <v>46.32</v>
      </c>
      <c r="J69" s="22">
        <f t="shared" ca="1" si="31"/>
        <v>1.0994764397905761</v>
      </c>
      <c r="K69" s="22">
        <f t="shared" ca="1" si="32"/>
        <v>0.9898668786012319</v>
      </c>
      <c r="L69" s="22">
        <f t="shared" ca="1" si="33"/>
        <v>0.65116976604679055</v>
      </c>
      <c r="M69" s="37">
        <f t="shared" ca="1" si="34"/>
        <v>0.5785837651122625</v>
      </c>
      <c r="O69" s="67">
        <f t="shared" ref="O69:R69" ca="1" si="68">ROUND(O47,2)</f>
        <v>1.1299999999999999</v>
      </c>
      <c r="P69" s="67">
        <f t="shared" ca="1" si="68"/>
        <v>1.01</v>
      </c>
      <c r="Q69" s="67">
        <f t="shared" ca="1" si="68"/>
        <v>0.59</v>
      </c>
      <c r="R69" s="67">
        <f t="shared" ca="1" si="68"/>
        <v>0.6</v>
      </c>
      <c r="S69" s="67">
        <f t="shared" ca="1" si="36"/>
        <v>1.1000000000000001</v>
      </c>
      <c r="T69" s="67">
        <f t="shared" ca="1" si="23"/>
        <v>0.99</v>
      </c>
      <c r="U69" s="67">
        <f t="shared" ca="1" si="24"/>
        <v>0.65</v>
      </c>
      <c r="V69" s="67">
        <f t="shared" ca="1" si="25"/>
        <v>0.57999999999999996</v>
      </c>
      <c r="X69" s="61">
        <f t="shared" ca="1" si="37"/>
        <v>1.1299999999999999</v>
      </c>
      <c r="Y69" s="61">
        <f t="shared" ref="Y69:Z69" ca="1" si="69">ROUND(Q47,2)</f>
        <v>0.59</v>
      </c>
      <c r="Z69" s="61">
        <f t="shared" ca="1" si="69"/>
        <v>0.6</v>
      </c>
      <c r="AA69" s="61">
        <f t="shared" ca="1" si="39"/>
        <v>1.1000000000000001</v>
      </c>
      <c r="AB69" s="61">
        <f t="shared" ca="1" si="40"/>
        <v>0.65</v>
      </c>
      <c r="AC69" s="61">
        <f t="shared" ca="1" si="41"/>
        <v>0.57999999999999996</v>
      </c>
      <c r="AG69" s="60">
        <v>1.1299999999999999</v>
      </c>
      <c r="AH69" s="60">
        <v>0.59</v>
      </c>
      <c r="AI69" s="60">
        <v>0.6</v>
      </c>
      <c r="AJ69" s="60">
        <v>1.1000000000000001</v>
      </c>
      <c r="AK69" s="60">
        <v>0.65</v>
      </c>
      <c r="AL69" s="60">
        <v>0.57999999999999996</v>
      </c>
      <c r="AN69" s="60">
        <f t="shared" ca="1" si="42"/>
        <v>0</v>
      </c>
      <c r="AO69" s="60">
        <f t="shared" ca="1" si="26"/>
        <v>0</v>
      </c>
      <c r="AP69" s="60">
        <f t="shared" ca="1" si="27"/>
        <v>0</v>
      </c>
      <c r="AQ69" s="60">
        <f t="shared" ca="1" si="28"/>
        <v>0</v>
      </c>
      <c r="AR69" s="60">
        <f t="shared" ca="1" si="29"/>
        <v>0</v>
      </c>
      <c r="AS69" s="60">
        <f t="shared" ca="1" si="30"/>
        <v>0</v>
      </c>
    </row>
    <row r="70" spans="1:45" x14ac:dyDescent="0.25">
      <c r="A70" s="44" t="s">
        <v>100</v>
      </c>
      <c r="B70" s="18">
        <f t="shared" ca="1" si="59"/>
        <v>30.56</v>
      </c>
      <c r="C70" s="18">
        <f t="shared" ca="1" si="59"/>
        <v>33.590000000000003</v>
      </c>
      <c r="D70" s="19">
        <f t="shared" ca="1" si="59"/>
        <v>22.17</v>
      </c>
      <c r="E70" s="19">
        <f t="shared" ca="1" si="59"/>
        <v>23.13</v>
      </c>
      <c r="F70" s="20">
        <f t="shared" ca="1" si="59"/>
        <v>29.14</v>
      </c>
      <c r="G70" s="20">
        <f t="shared" ca="1" si="59"/>
        <v>55.35</v>
      </c>
      <c r="H70" s="21">
        <f t="shared" ca="1" si="59"/>
        <v>26.72</v>
      </c>
      <c r="I70" s="21">
        <f t="shared" ca="1" si="59"/>
        <v>46.08</v>
      </c>
      <c r="J70" s="24">
        <f t="shared" ca="1" si="31"/>
        <v>0.90979458172075012</v>
      </c>
      <c r="K70" s="24">
        <f t="shared" ca="1" si="32"/>
        <v>0.95849546044098588</v>
      </c>
      <c r="L70" s="24">
        <f t="shared" ca="1" si="33"/>
        <v>0.52646793134598013</v>
      </c>
      <c r="M70" s="39">
        <f t="shared" ca="1" si="34"/>
        <v>0.57986111111111116</v>
      </c>
      <c r="O70" s="67">
        <f t="shared" ref="O70:R70" ca="1" si="70">ROUND(O48,2)</f>
        <v>0.95</v>
      </c>
      <c r="P70" s="67">
        <f t="shared" ca="1" si="70"/>
        <v>1.04</v>
      </c>
      <c r="Q70" s="67">
        <f t="shared" ca="1" si="70"/>
        <v>0.48</v>
      </c>
      <c r="R70" s="67">
        <f t="shared" ca="1" si="70"/>
        <v>0.6</v>
      </c>
      <c r="S70" s="67">
        <f t="shared" ca="1" si="36"/>
        <v>0.91</v>
      </c>
      <c r="T70" s="67">
        <f t="shared" ca="1" si="23"/>
        <v>0.96</v>
      </c>
      <c r="U70" s="67">
        <f t="shared" ca="1" si="24"/>
        <v>0.53</v>
      </c>
      <c r="V70" s="67">
        <f t="shared" ca="1" si="25"/>
        <v>0.57999999999999996</v>
      </c>
      <c r="X70" s="61">
        <f t="shared" ca="1" si="37"/>
        <v>0.95</v>
      </c>
      <c r="Y70" s="61">
        <f t="shared" ref="Y70:Z70" ca="1" si="71">ROUND(Q48,2)</f>
        <v>0.48</v>
      </c>
      <c r="Z70" s="61">
        <f t="shared" ca="1" si="71"/>
        <v>0.6</v>
      </c>
      <c r="AA70" s="61">
        <f t="shared" ca="1" si="39"/>
        <v>0.91</v>
      </c>
      <c r="AB70" s="61">
        <f t="shared" ca="1" si="40"/>
        <v>0.53</v>
      </c>
      <c r="AC70" s="61">
        <f t="shared" ca="1" si="41"/>
        <v>0.57999999999999996</v>
      </c>
      <c r="AG70" s="60">
        <v>0.95</v>
      </c>
      <c r="AH70" s="60">
        <v>0.48</v>
      </c>
      <c r="AI70" s="60">
        <v>0.6</v>
      </c>
      <c r="AJ70" s="60">
        <v>0.91</v>
      </c>
      <c r="AK70" s="60">
        <v>0.53</v>
      </c>
      <c r="AL70" s="60">
        <v>0.57999999999999996</v>
      </c>
      <c r="AN70" s="60">
        <f t="shared" ca="1" si="42"/>
        <v>0</v>
      </c>
      <c r="AO70" s="60">
        <f t="shared" ca="1" si="26"/>
        <v>0</v>
      </c>
      <c r="AP70" s="60">
        <f t="shared" ca="1" si="27"/>
        <v>0</v>
      </c>
      <c r="AQ70" s="60">
        <f t="shared" ca="1" si="28"/>
        <v>0</v>
      </c>
      <c r="AR70" s="60">
        <f t="shared" ca="1" si="29"/>
        <v>0</v>
      </c>
      <c r="AS70" s="60">
        <f t="shared" ca="1" si="30"/>
        <v>0</v>
      </c>
    </row>
    <row r="72" spans="1:45" x14ac:dyDescent="0.25">
      <c r="O72" t="s">
        <v>343</v>
      </c>
      <c r="X72" t="s">
        <v>347</v>
      </c>
    </row>
    <row r="73" spans="1:45" x14ac:dyDescent="0.25">
      <c r="O73" s="60">
        <f t="shared" ref="O73:O88" ca="1" si="72">O55-X73</f>
        <v>0</v>
      </c>
      <c r="P73" s="60">
        <f t="shared" ref="P73:P88" ca="1" si="73">P55-Y73</f>
        <v>0</v>
      </c>
      <c r="Q73" s="60">
        <f t="shared" ref="Q73:Q88" ca="1" si="74">Q55-Z73</f>
        <v>0</v>
      </c>
      <c r="R73" s="60">
        <f t="shared" ref="R73:R88" ca="1" si="75">R55-AA73</f>
        <v>0</v>
      </c>
      <c r="S73" s="60">
        <f t="shared" ref="S73:S88" ca="1" si="76">S55-AB73</f>
        <v>0</v>
      </c>
      <c r="T73" s="60">
        <f t="shared" ref="T73:T88" ca="1" si="77">T55-AC73</f>
        <v>0</v>
      </c>
      <c r="U73" s="60">
        <f t="shared" ref="U73:U88" ca="1" si="78">U55-AD73</f>
        <v>0</v>
      </c>
      <c r="V73" s="60">
        <f t="shared" ref="V73:V88" ca="1" si="79">V55-AE73</f>
        <v>0</v>
      </c>
      <c r="X73" s="60">
        <v>1.01</v>
      </c>
      <c r="Y73" s="60">
        <v>1</v>
      </c>
      <c r="Z73" s="60">
        <v>0.44</v>
      </c>
      <c r="AA73" s="60">
        <v>0.59</v>
      </c>
      <c r="AB73" s="60">
        <v>0.99</v>
      </c>
      <c r="AC73" s="60">
        <v>0.33</v>
      </c>
      <c r="AD73" s="60">
        <v>0.49</v>
      </c>
      <c r="AE73" s="60">
        <v>0.56999999999999995</v>
      </c>
    </row>
    <row r="74" spans="1:45" x14ac:dyDescent="0.25">
      <c r="O74" s="60">
        <f t="shared" ca="1" si="72"/>
        <v>0</v>
      </c>
      <c r="P74" s="60">
        <f t="shared" ca="1" si="73"/>
        <v>0</v>
      </c>
      <c r="Q74" s="60">
        <f t="shared" ca="1" si="74"/>
        <v>0</v>
      </c>
      <c r="R74" s="60">
        <f t="shared" ca="1" si="75"/>
        <v>0</v>
      </c>
      <c r="S74" s="60">
        <f t="shared" ca="1" si="76"/>
        <v>0</v>
      </c>
      <c r="T74" s="60">
        <f t="shared" ca="1" si="77"/>
        <v>0</v>
      </c>
      <c r="U74" s="60">
        <f t="shared" ca="1" si="78"/>
        <v>0</v>
      </c>
      <c r="V74" s="60">
        <f t="shared" ca="1" si="79"/>
        <v>0</v>
      </c>
      <c r="X74" s="60">
        <v>1.02</v>
      </c>
      <c r="Y74" s="60">
        <v>1.06</v>
      </c>
      <c r="Z74" s="60">
        <v>0.46</v>
      </c>
      <c r="AA74" s="60">
        <v>0.59</v>
      </c>
      <c r="AB74" s="60">
        <v>1.01</v>
      </c>
      <c r="AC74" s="60">
        <v>0.95</v>
      </c>
      <c r="AD74" s="60">
        <v>0.51</v>
      </c>
      <c r="AE74" s="60">
        <v>0.56999999999999995</v>
      </c>
    </row>
    <row r="75" spans="1:45" x14ac:dyDescent="0.25">
      <c r="O75" s="60">
        <f t="shared" ca="1" si="72"/>
        <v>0</v>
      </c>
      <c r="P75" s="60">
        <f t="shared" ca="1" si="73"/>
        <v>0</v>
      </c>
      <c r="Q75" s="60">
        <f t="shared" ca="1" si="74"/>
        <v>0</v>
      </c>
      <c r="R75" s="60">
        <f t="shared" ca="1" si="75"/>
        <v>0</v>
      </c>
      <c r="S75" s="60">
        <f t="shared" ca="1" si="76"/>
        <v>0</v>
      </c>
      <c r="T75" s="60">
        <f t="shared" ca="1" si="77"/>
        <v>0</v>
      </c>
      <c r="U75" s="60">
        <f t="shared" ca="1" si="78"/>
        <v>0</v>
      </c>
      <c r="V75" s="60">
        <f t="shared" ca="1" si="79"/>
        <v>0</v>
      </c>
      <c r="X75" s="60">
        <v>1.1599999999999999</v>
      </c>
      <c r="Y75" s="60">
        <v>1</v>
      </c>
      <c r="Z75" s="60">
        <v>0.46</v>
      </c>
      <c r="AA75" s="60">
        <v>0.59</v>
      </c>
      <c r="AB75" s="60">
        <v>1.17</v>
      </c>
      <c r="AC75" s="60">
        <v>0.92</v>
      </c>
      <c r="AD75" s="60">
        <v>0.5</v>
      </c>
      <c r="AE75" s="60">
        <v>0.56999999999999995</v>
      </c>
    </row>
    <row r="76" spans="1:45" x14ac:dyDescent="0.25">
      <c r="O76" s="60">
        <f t="shared" ca="1" si="72"/>
        <v>-1.0000000000000009E-2</v>
      </c>
      <c r="P76" s="60">
        <f t="shared" ca="1" si="73"/>
        <v>3.0000000000000027E-2</v>
      </c>
      <c r="Q76" s="60">
        <f t="shared" ca="1" si="74"/>
        <v>0</v>
      </c>
      <c r="R76" s="60">
        <f t="shared" ca="1" si="75"/>
        <v>0</v>
      </c>
      <c r="S76" s="60">
        <f t="shared" ca="1" si="76"/>
        <v>-1.0000000000000009E-2</v>
      </c>
      <c r="T76" s="60">
        <f t="shared" ca="1" si="77"/>
        <v>0</v>
      </c>
      <c r="U76" s="60">
        <f t="shared" ca="1" si="78"/>
        <v>0</v>
      </c>
      <c r="V76" s="60">
        <f t="shared" ca="1" si="79"/>
        <v>0</v>
      </c>
      <c r="X76" s="60">
        <v>1.04</v>
      </c>
      <c r="Y76" s="60">
        <v>1.03</v>
      </c>
      <c r="Z76" s="60">
        <v>0.47</v>
      </c>
      <c r="AA76" s="60">
        <v>0.59</v>
      </c>
      <c r="AB76" s="60">
        <v>1.03</v>
      </c>
      <c r="AC76" s="60">
        <v>0.94</v>
      </c>
      <c r="AD76" s="60">
        <v>0.52</v>
      </c>
      <c r="AE76" s="60">
        <v>0.56999999999999995</v>
      </c>
    </row>
    <row r="77" spans="1:45" x14ac:dyDescent="0.25">
      <c r="O77" s="60">
        <f t="shared" ca="1" si="72"/>
        <v>0</v>
      </c>
      <c r="P77" s="60">
        <f t="shared" ca="1" si="73"/>
        <v>0</v>
      </c>
      <c r="Q77" s="60">
        <f t="shared" ca="1" si="74"/>
        <v>0</v>
      </c>
      <c r="R77" s="60">
        <f t="shared" ca="1" si="75"/>
        <v>0</v>
      </c>
      <c r="S77" s="60">
        <f t="shared" ca="1" si="76"/>
        <v>0</v>
      </c>
      <c r="T77" s="60">
        <f t="shared" ca="1" si="77"/>
        <v>0</v>
      </c>
      <c r="U77" s="60">
        <f t="shared" ca="1" si="78"/>
        <v>0</v>
      </c>
      <c r="V77" s="60">
        <f t="shared" ca="1" si="79"/>
        <v>0</v>
      </c>
      <c r="X77" s="60">
        <v>1.05</v>
      </c>
      <c r="Y77" s="60">
        <v>1</v>
      </c>
      <c r="Z77" s="60">
        <v>0.45</v>
      </c>
      <c r="AA77" s="60">
        <v>0.6</v>
      </c>
      <c r="AB77" s="60">
        <v>1.04</v>
      </c>
      <c r="AC77" s="60">
        <v>0.71</v>
      </c>
      <c r="AD77" s="60">
        <v>0.51</v>
      </c>
      <c r="AE77" s="60">
        <v>0.57999999999999996</v>
      </c>
    </row>
    <row r="78" spans="1:45" x14ac:dyDescent="0.25">
      <c r="O78" s="60">
        <f t="shared" ca="1" si="72"/>
        <v>0</v>
      </c>
      <c r="P78" s="60">
        <f t="shared" ca="1" si="73"/>
        <v>0</v>
      </c>
      <c r="Q78" s="60">
        <f t="shared" ca="1" si="74"/>
        <v>0</v>
      </c>
      <c r="R78" s="60">
        <f t="shared" ca="1" si="75"/>
        <v>0</v>
      </c>
      <c r="S78" s="60">
        <f t="shared" ca="1" si="76"/>
        <v>0</v>
      </c>
      <c r="T78" s="60">
        <f t="shared" ca="1" si="77"/>
        <v>0</v>
      </c>
      <c r="U78" s="60">
        <f t="shared" ca="1" si="78"/>
        <v>0</v>
      </c>
      <c r="V78" s="60">
        <f t="shared" ca="1" si="79"/>
        <v>0</v>
      </c>
      <c r="X78" s="60">
        <v>1.17</v>
      </c>
      <c r="Y78" s="60">
        <v>1.05</v>
      </c>
      <c r="Z78" s="60">
        <v>0.5</v>
      </c>
      <c r="AA78" s="60">
        <v>0.6</v>
      </c>
      <c r="AB78" s="60">
        <v>1.1499999999999999</v>
      </c>
      <c r="AC78" s="60">
        <v>0.94</v>
      </c>
      <c r="AD78" s="60">
        <v>0.56000000000000005</v>
      </c>
      <c r="AE78" s="60">
        <v>0.57999999999999996</v>
      </c>
    </row>
    <row r="79" spans="1:45" x14ac:dyDescent="0.25">
      <c r="O79" s="60">
        <f t="shared" ca="1" si="72"/>
        <v>0</v>
      </c>
      <c r="P79" s="60">
        <f t="shared" ca="1" si="73"/>
        <v>0</v>
      </c>
      <c r="Q79" s="60">
        <f t="shared" ca="1" si="74"/>
        <v>0</v>
      </c>
      <c r="R79" s="60">
        <f t="shared" ca="1" si="75"/>
        <v>0</v>
      </c>
      <c r="S79" s="60">
        <f t="shared" ca="1" si="76"/>
        <v>0</v>
      </c>
      <c r="T79" s="60">
        <f t="shared" ca="1" si="77"/>
        <v>0</v>
      </c>
      <c r="U79" s="60">
        <f t="shared" ca="1" si="78"/>
        <v>0</v>
      </c>
      <c r="V79" s="60">
        <f t="shared" ca="1" si="79"/>
        <v>0</v>
      </c>
      <c r="X79" s="60">
        <v>1.22</v>
      </c>
      <c r="Y79" s="60">
        <v>1.1299999999999999</v>
      </c>
      <c r="Z79" s="60">
        <v>0.47</v>
      </c>
      <c r="AA79" s="60">
        <v>0.59</v>
      </c>
      <c r="AB79" s="60">
        <v>1.36</v>
      </c>
      <c r="AC79" s="60">
        <v>0.92</v>
      </c>
      <c r="AD79" s="60">
        <v>0.52</v>
      </c>
      <c r="AE79" s="60">
        <v>0.56999999999999995</v>
      </c>
    </row>
    <row r="80" spans="1:45" x14ac:dyDescent="0.25">
      <c r="O80" s="60">
        <f t="shared" ca="1" si="72"/>
        <v>0</v>
      </c>
      <c r="P80" s="60">
        <f t="shared" ca="1" si="73"/>
        <v>0</v>
      </c>
      <c r="Q80" s="60">
        <f t="shared" ca="1" si="74"/>
        <v>0</v>
      </c>
      <c r="R80" s="60">
        <f t="shared" ca="1" si="75"/>
        <v>0</v>
      </c>
      <c r="S80" s="60">
        <f t="shared" ca="1" si="76"/>
        <v>0</v>
      </c>
      <c r="T80" s="60">
        <f t="shared" ca="1" si="77"/>
        <v>0</v>
      </c>
      <c r="U80" s="60">
        <f t="shared" ca="1" si="78"/>
        <v>0</v>
      </c>
      <c r="V80" s="60">
        <f t="shared" ca="1" si="79"/>
        <v>0</v>
      </c>
      <c r="X80" s="60">
        <v>1.2</v>
      </c>
      <c r="Y80" s="60">
        <v>1.03</v>
      </c>
      <c r="Z80" s="60">
        <v>0.5</v>
      </c>
      <c r="AA80" s="60">
        <v>0.6</v>
      </c>
      <c r="AB80" s="60">
        <v>1.21</v>
      </c>
      <c r="AC80" s="60">
        <v>0.97</v>
      </c>
      <c r="AD80" s="60">
        <v>0.56000000000000005</v>
      </c>
      <c r="AE80" s="60">
        <v>0.57999999999999996</v>
      </c>
    </row>
    <row r="81" spans="15:31" x14ac:dyDescent="0.25">
      <c r="O81" s="60">
        <f t="shared" ca="1" si="72"/>
        <v>0</v>
      </c>
      <c r="P81" s="60">
        <f t="shared" ca="1" si="73"/>
        <v>0</v>
      </c>
      <c r="Q81" s="60">
        <f t="shared" ca="1" si="74"/>
        <v>0</v>
      </c>
      <c r="R81" s="60">
        <f t="shared" ca="1" si="75"/>
        <v>0</v>
      </c>
      <c r="S81" s="60">
        <f t="shared" ca="1" si="76"/>
        <v>0</v>
      </c>
      <c r="T81" s="60">
        <f t="shared" ca="1" si="77"/>
        <v>0</v>
      </c>
      <c r="U81" s="60">
        <f t="shared" ca="1" si="78"/>
        <v>0</v>
      </c>
      <c r="V81" s="60">
        <f t="shared" ca="1" si="79"/>
        <v>0</v>
      </c>
      <c r="X81" s="60">
        <v>1.17</v>
      </c>
      <c r="Y81" s="60">
        <v>1.02</v>
      </c>
      <c r="Z81" s="60">
        <v>0.5</v>
      </c>
      <c r="AA81" s="60">
        <v>0.6</v>
      </c>
      <c r="AB81" s="60">
        <v>1.17</v>
      </c>
      <c r="AC81" s="60">
        <v>0.98</v>
      </c>
      <c r="AD81" s="60">
        <v>0.57999999999999996</v>
      </c>
      <c r="AE81" s="60">
        <v>0.57999999999999996</v>
      </c>
    </row>
    <row r="82" spans="15:31" x14ac:dyDescent="0.25">
      <c r="O82" s="60">
        <f t="shared" ca="1" si="72"/>
        <v>0</v>
      </c>
      <c r="P82" s="60">
        <f t="shared" ca="1" si="73"/>
        <v>0</v>
      </c>
      <c r="Q82" s="60">
        <f t="shared" ca="1" si="74"/>
        <v>0</v>
      </c>
      <c r="R82" s="60">
        <f t="shared" ca="1" si="75"/>
        <v>0</v>
      </c>
      <c r="S82" s="60">
        <f t="shared" ca="1" si="76"/>
        <v>0</v>
      </c>
      <c r="T82" s="60">
        <f t="shared" ca="1" si="77"/>
        <v>0</v>
      </c>
      <c r="U82" s="60">
        <f t="shared" ca="1" si="78"/>
        <v>0</v>
      </c>
      <c r="V82" s="60">
        <f t="shared" ca="1" si="79"/>
        <v>0</v>
      </c>
      <c r="X82" s="60">
        <v>1.1200000000000001</v>
      </c>
      <c r="Y82" s="60">
        <v>1.02</v>
      </c>
      <c r="Z82" s="60">
        <v>0.51</v>
      </c>
      <c r="AA82" s="60">
        <v>0.6</v>
      </c>
      <c r="AB82" s="60">
        <v>1.0900000000000001</v>
      </c>
      <c r="AC82" s="60">
        <v>0.98</v>
      </c>
      <c r="AD82" s="60">
        <v>0.57999999999999996</v>
      </c>
      <c r="AE82" s="60">
        <v>0.57999999999999996</v>
      </c>
    </row>
    <row r="83" spans="15:31" x14ac:dyDescent="0.25">
      <c r="O83" s="60">
        <f t="shared" ca="1" si="72"/>
        <v>0</v>
      </c>
      <c r="P83" s="60">
        <f t="shared" ca="1" si="73"/>
        <v>0</v>
      </c>
      <c r="Q83" s="60">
        <f t="shared" ca="1" si="74"/>
        <v>0</v>
      </c>
      <c r="R83" s="60">
        <f t="shared" ca="1" si="75"/>
        <v>0</v>
      </c>
      <c r="S83" s="60">
        <f t="shared" ca="1" si="76"/>
        <v>0</v>
      </c>
      <c r="T83" s="60">
        <f t="shared" ca="1" si="77"/>
        <v>0</v>
      </c>
      <c r="U83" s="60">
        <f t="shared" ca="1" si="78"/>
        <v>0</v>
      </c>
      <c r="V83" s="60">
        <f t="shared" ca="1" si="79"/>
        <v>0</v>
      </c>
      <c r="X83" s="60">
        <v>1</v>
      </c>
      <c r="Y83" s="60">
        <v>1.01</v>
      </c>
      <c r="Z83" s="60">
        <v>0.48</v>
      </c>
      <c r="AA83" s="60">
        <v>0.59</v>
      </c>
      <c r="AB83" s="60">
        <v>0.98</v>
      </c>
      <c r="AC83" s="60">
        <v>0.99</v>
      </c>
      <c r="AD83" s="60">
        <v>0.54</v>
      </c>
      <c r="AE83" s="60">
        <v>0.56999999999999995</v>
      </c>
    </row>
    <row r="84" spans="15:31" x14ac:dyDescent="0.25">
      <c r="O84" s="60">
        <f t="shared" ca="1" si="72"/>
        <v>0</v>
      </c>
      <c r="P84" s="60">
        <f t="shared" ca="1" si="73"/>
        <v>0</v>
      </c>
      <c r="Q84" s="60">
        <f t="shared" ca="1" si="74"/>
        <v>0</v>
      </c>
      <c r="R84" s="60">
        <f t="shared" ca="1" si="75"/>
        <v>0</v>
      </c>
      <c r="S84" s="60">
        <f t="shared" ca="1" si="76"/>
        <v>0</v>
      </c>
      <c r="T84" s="60">
        <f t="shared" ca="1" si="77"/>
        <v>0</v>
      </c>
      <c r="U84" s="60">
        <f t="shared" ca="1" si="78"/>
        <v>0</v>
      </c>
      <c r="V84" s="60">
        <f t="shared" ca="1" si="79"/>
        <v>0</v>
      </c>
      <c r="X84" s="60">
        <v>1.05</v>
      </c>
      <c r="Y84" s="60">
        <v>1.02</v>
      </c>
      <c r="Z84" s="60">
        <v>0.47</v>
      </c>
      <c r="AA84" s="60">
        <v>0.59</v>
      </c>
      <c r="AB84" s="60">
        <v>1.03</v>
      </c>
      <c r="AC84" s="60">
        <v>0.98</v>
      </c>
      <c r="AD84" s="60">
        <v>0.53</v>
      </c>
      <c r="AE84" s="60">
        <v>0.56999999999999995</v>
      </c>
    </row>
    <row r="85" spans="15:31" x14ac:dyDescent="0.25">
      <c r="O85" s="60">
        <f t="shared" ca="1" si="72"/>
        <v>0</v>
      </c>
      <c r="P85" s="60">
        <f t="shared" ca="1" si="73"/>
        <v>0</v>
      </c>
      <c r="Q85" s="60">
        <f t="shared" ca="1" si="74"/>
        <v>0</v>
      </c>
      <c r="R85" s="60">
        <f t="shared" ca="1" si="75"/>
        <v>0</v>
      </c>
      <c r="S85" s="60">
        <f t="shared" ca="1" si="76"/>
        <v>0</v>
      </c>
      <c r="T85" s="60">
        <f t="shared" ca="1" si="77"/>
        <v>0</v>
      </c>
      <c r="U85" s="60">
        <f t="shared" ca="1" si="78"/>
        <v>0</v>
      </c>
      <c r="V85" s="60">
        <f t="shared" ca="1" si="79"/>
        <v>0</v>
      </c>
      <c r="X85" s="60">
        <v>1.03</v>
      </c>
      <c r="Y85" s="60">
        <v>1.01</v>
      </c>
      <c r="Z85" s="60">
        <v>0.49</v>
      </c>
      <c r="AA85" s="60">
        <v>0.59</v>
      </c>
      <c r="AB85" s="60">
        <v>1.01</v>
      </c>
      <c r="AC85" s="60">
        <v>0.99</v>
      </c>
      <c r="AD85" s="60">
        <v>0.55000000000000004</v>
      </c>
      <c r="AE85" s="60">
        <v>0.56999999999999995</v>
      </c>
    </row>
    <row r="86" spans="15:31" x14ac:dyDescent="0.25">
      <c r="O86" s="60">
        <f t="shared" ca="1" si="72"/>
        <v>0</v>
      </c>
      <c r="P86" s="60">
        <f t="shared" ca="1" si="73"/>
        <v>0</v>
      </c>
      <c r="Q86" s="60">
        <f t="shared" ca="1" si="74"/>
        <v>0</v>
      </c>
      <c r="R86" s="60">
        <f t="shared" ca="1" si="75"/>
        <v>0</v>
      </c>
      <c r="S86" s="60">
        <f t="shared" ca="1" si="76"/>
        <v>0</v>
      </c>
      <c r="T86" s="60">
        <f t="shared" ca="1" si="77"/>
        <v>0</v>
      </c>
      <c r="U86" s="60">
        <f t="shared" ca="1" si="78"/>
        <v>0</v>
      </c>
      <c r="V86" s="60">
        <f t="shared" ca="1" si="79"/>
        <v>0</v>
      </c>
      <c r="X86" s="60">
        <v>1.01</v>
      </c>
      <c r="Y86" s="60">
        <v>1.01</v>
      </c>
      <c r="Z86" s="60">
        <v>0.51</v>
      </c>
      <c r="AA86" s="60">
        <v>0.6</v>
      </c>
      <c r="AB86" s="60">
        <v>0.99</v>
      </c>
      <c r="AC86" s="60">
        <v>0.98</v>
      </c>
      <c r="AD86" s="60">
        <v>0.56999999999999995</v>
      </c>
      <c r="AE86" s="60">
        <v>0.57999999999999996</v>
      </c>
    </row>
    <row r="87" spans="15:31" x14ac:dyDescent="0.25">
      <c r="O87" s="60">
        <f t="shared" ca="1" si="72"/>
        <v>0</v>
      </c>
      <c r="P87" s="60">
        <f t="shared" ca="1" si="73"/>
        <v>0</v>
      </c>
      <c r="Q87" s="60">
        <f t="shared" ca="1" si="74"/>
        <v>0</v>
      </c>
      <c r="R87" s="60">
        <f t="shared" ca="1" si="75"/>
        <v>0</v>
      </c>
      <c r="S87" s="60">
        <f t="shared" ca="1" si="76"/>
        <v>0</v>
      </c>
      <c r="T87" s="60">
        <f t="shared" ca="1" si="77"/>
        <v>0</v>
      </c>
      <c r="U87" s="60">
        <f t="shared" ca="1" si="78"/>
        <v>0</v>
      </c>
      <c r="V87" s="60">
        <f t="shared" ca="1" si="79"/>
        <v>0</v>
      </c>
      <c r="X87" s="60">
        <v>1.1299999999999999</v>
      </c>
      <c r="Y87" s="60">
        <v>1.01</v>
      </c>
      <c r="Z87" s="60">
        <v>0.59</v>
      </c>
      <c r="AA87" s="60">
        <v>0.6</v>
      </c>
      <c r="AB87" s="60">
        <v>1.1000000000000001</v>
      </c>
      <c r="AC87" s="60">
        <v>0.99</v>
      </c>
      <c r="AD87" s="60">
        <v>0.65</v>
      </c>
      <c r="AE87" s="60">
        <v>0.57999999999999996</v>
      </c>
    </row>
    <row r="88" spans="15:31" x14ac:dyDescent="0.25">
      <c r="O88" s="60">
        <f t="shared" ca="1" si="72"/>
        <v>0</v>
      </c>
      <c r="P88" s="60">
        <f t="shared" ca="1" si="73"/>
        <v>0</v>
      </c>
      <c r="Q88" s="60">
        <f t="shared" ca="1" si="74"/>
        <v>0</v>
      </c>
      <c r="R88" s="60">
        <f t="shared" ca="1" si="75"/>
        <v>0</v>
      </c>
      <c r="S88" s="60">
        <f t="shared" ca="1" si="76"/>
        <v>0</v>
      </c>
      <c r="T88" s="60">
        <f t="shared" ca="1" si="77"/>
        <v>0</v>
      </c>
      <c r="U88" s="60">
        <f t="shared" ca="1" si="78"/>
        <v>0</v>
      </c>
      <c r="V88" s="60">
        <f t="shared" ca="1" si="79"/>
        <v>0</v>
      </c>
      <c r="X88" s="60">
        <v>0.95</v>
      </c>
      <c r="Y88" s="60">
        <v>1.04</v>
      </c>
      <c r="Z88" s="60">
        <v>0.48</v>
      </c>
      <c r="AA88" s="60">
        <v>0.6</v>
      </c>
      <c r="AB88" s="60">
        <v>0.91</v>
      </c>
      <c r="AC88" s="60">
        <v>0.96</v>
      </c>
      <c r="AD88" s="60">
        <v>0.53</v>
      </c>
      <c r="AE88" s="60">
        <v>0.57999999999999996</v>
      </c>
    </row>
    <row r="89" spans="15:31" x14ac:dyDescent="0.25">
      <c r="O89" s="60"/>
      <c r="P89" s="60"/>
      <c r="Q89" s="60"/>
      <c r="R89" s="60"/>
      <c r="S89" s="60"/>
      <c r="T89" s="60"/>
      <c r="U89" s="60"/>
      <c r="V89" s="60"/>
    </row>
    <row r="90" spans="15:31" x14ac:dyDescent="0.25">
      <c r="O90" s="60"/>
      <c r="P90" s="60"/>
      <c r="Q90" s="60"/>
      <c r="R90" s="60"/>
      <c r="S90" s="60"/>
      <c r="T90" s="60"/>
      <c r="U90" s="60"/>
      <c r="V90" s="60"/>
    </row>
    <row r="91" spans="15:31" x14ac:dyDescent="0.25">
      <c r="O91" s="60"/>
      <c r="P91" s="60"/>
      <c r="Q91" s="60"/>
      <c r="R91" s="60"/>
      <c r="S91" s="60"/>
      <c r="T91" s="60"/>
      <c r="U91" s="60"/>
      <c r="V91" s="60"/>
    </row>
  </sheetData>
  <mergeCells count="22">
    <mergeCell ref="T29:W29"/>
    <mergeCell ref="T30:W30"/>
    <mergeCell ref="O30:R30"/>
    <mergeCell ref="O29:R29"/>
    <mergeCell ref="A51:M51"/>
    <mergeCell ref="A29:M29"/>
    <mergeCell ref="B30:C30"/>
    <mergeCell ref="D30:E30"/>
    <mergeCell ref="F30:G30"/>
    <mergeCell ref="H30:I30"/>
    <mergeCell ref="J30:M30"/>
    <mergeCell ref="B52:C52"/>
    <mergeCell ref="D52:E52"/>
    <mergeCell ref="F52:G52"/>
    <mergeCell ref="H52:I52"/>
    <mergeCell ref="J52:M52"/>
    <mergeCell ref="A7:M7"/>
    <mergeCell ref="B8:C8"/>
    <mergeCell ref="D8:E8"/>
    <mergeCell ref="F8:G8"/>
    <mergeCell ref="H8:I8"/>
    <mergeCell ref="J8:M8"/>
  </mergeCells>
  <dataValidations count="1">
    <dataValidation type="list" allowBlank="1" showInputMessage="1" showErrorMessage="1" sqref="A4">
      <formula1>"2016.3.0Data"</formula1>
    </dataValidation>
  </dataValidations>
  <pageMargins left="0.7" right="0.7" top="0.75" bottom="0.75" header="0.3" footer="0.3"/>
  <pageSetup orientation="portrait" r:id="rId1"/>
  <ignoredErrors>
    <ignoredError sqref="A11:A26 A33:A48 A55:A7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B99"/>
  <sheetViews>
    <sheetView workbookViewId="0">
      <pane xSplit="3" ySplit="3" topLeftCell="GQ4" activePane="bottomRight" state="frozen"/>
      <selection pane="topRight" activeCell="D1" sqref="D1"/>
      <selection pane="bottomLeft" activeCell="A4" sqref="A4"/>
      <selection pane="bottomRight" sqref="A1:JB99"/>
    </sheetView>
  </sheetViews>
  <sheetFormatPr defaultRowHeight="15" x14ac:dyDescent="0.25"/>
  <cols>
    <col min="1" max="1" width="23.42578125" customWidth="1"/>
    <col min="2" max="2" width="22.28515625" customWidth="1"/>
    <col min="3" max="3" width="11.85546875" customWidth="1"/>
  </cols>
  <sheetData>
    <row r="1" spans="1:262" x14ac:dyDescent="0.25">
      <c r="A1" s="1">
        <v>42937.378807870373</v>
      </c>
      <c r="B1">
        <v>916</v>
      </c>
      <c r="C1" t="s">
        <v>203</v>
      </c>
      <c r="D1">
        <v>96</v>
      </c>
      <c r="E1">
        <v>0</v>
      </c>
      <c r="F1" t="s">
        <v>321</v>
      </c>
      <c r="K1" t="s">
        <v>0</v>
      </c>
      <c r="W1" t="s">
        <v>1</v>
      </c>
      <c r="AG1" t="s">
        <v>2</v>
      </c>
      <c r="AQ1" t="s">
        <v>3</v>
      </c>
      <c r="BD1" t="s">
        <v>9</v>
      </c>
      <c r="BQ1" t="s">
        <v>4</v>
      </c>
      <c r="CA1" t="s">
        <v>5</v>
      </c>
      <c r="CK1" t="s">
        <v>6</v>
      </c>
      <c r="CU1" t="s">
        <v>7</v>
      </c>
      <c r="DF1" t="s">
        <v>10</v>
      </c>
      <c r="DQ1" t="s">
        <v>8</v>
      </c>
      <c r="DT1" t="s">
        <v>11</v>
      </c>
      <c r="DX1" t="s">
        <v>352</v>
      </c>
      <c r="EN1" t="s">
        <v>13</v>
      </c>
      <c r="EZ1" t="s">
        <v>14</v>
      </c>
      <c r="FJ1" t="s">
        <v>15</v>
      </c>
      <c r="FT1" t="s">
        <v>16</v>
      </c>
      <c r="GF1" t="s">
        <v>17</v>
      </c>
      <c r="GR1" t="s">
        <v>18</v>
      </c>
      <c r="HB1" t="s">
        <v>19</v>
      </c>
      <c r="HL1" t="s">
        <v>20</v>
      </c>
      <c r="HV1" t="s">
        <v>21</v>
      </c>
      <c r="IF1" t="s">
        <v>22</v>
      </c>
      <c r="IP1" t="s">
        <v>23</v>
      </c>
      <c r="IU1" t="s">
        <v>322</v>
      </c>
    </row>
    <row r="2" spans="1:262" x14ac:dyDescent="0.25">
      <c r="B2" t="s">
        <v>24</v>
      </c>
      <c r="D2" t="s">
        <v>323</v>
      </c>
      <c r="E2" t="s">
        <v>324</v>
      </c>
      <c r="F2" t="s">
        <v>325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54</v>
      </c>
      <c r="Q2" t="s">
        <v>326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28</v>
      </c>
      <c r="X2" t="s">
        <v>29</v>
      </c>
      <c r="Y2" t="s">
        <v>30</v>
      </c>
      <c r="Z2" t="s">
        <v>31</v>
      </c>
      <c r="AA2" t="s">
        <v>32</v>
      </c>
      <c r="AB2" t="s">
        <v>33</v>
      </c>
      <c r="AC2" t="s">
        <v>34</v>
      </c>
      <c r="AD2" t="s">
        <v>35</v>
      </c>
      <c r="AE2" t="s">
        <v>36</v>
      </c>
      <c r="AF2" t="s">
        <v>37</v>
      </c>
      <c r="AG2" t="s">
        <v>28</v>
      </c>
      <c r="AH2" t="s">
        <v>29</v>
      </c>
      <c r="AI2" t="s">
        <v>30</v>
      </c>
      <c r="AJ2" t="s">
        <v>31</v>
      </c>
      <c r="AK2" t="s">
        <v>32</v>
      </c>
      <c r="AL2" t="s">
        <v>33</v>
      </c>
      <c r="AM2" t="s">
        <v>34</v>
      </c>
      <c r="AN2" t="s">
        <v>35</v>
      </c>
      <c r="AO2" t="s">
        <v>36</v>
      </c>
      <c r="AP2" t="s">
        <v>37</v>
      </c>
      <c r="AQ2" t="s">
        <v>28</v>
      </c>
      <c r="AR2" t="s">
        <v>29</v>
      </c>
      <c r="AS2" t="s">
        <v>30</v>
      </c>
      <c r="AT2" t="s">
        <v>31</v>
      </c>
      <c r="AU2" t="s">
        <v>32</v>
      </c>
      <c r="AV2" t="s">
        <v>54</v>
      </c>
      <c r="AW2" t="s">
        <v>326</v>
      </c>
      <c r="AX2" t="s">
        <v>33</v>
      </c>
      <c r="AY2" t="s">
        <v>34</v>
      </c>
      <c r="AZ2" t="s">
        <v>35</v>
      </c>
      <c r="BA2" t="s">
        <v>36</v>
      </c>
      <c r="BB2" t="s">
        <v>37</v>
      </c>
      <c r="BC2" t="s">
        <v>39</v>
      </c>
      <c r="BD2" t="s">
        <v>28</v>
      </c>
      <c r="BE2" t="s">
        <v>29</v>
      </c>
      <c r="BF2" t="s">
        <v>30</v>
      </c>
      <c r="BG2" t="s">
        <v>31</v>
      </c>
      <c r="BH2" t="s">
        <v>32</v>
      </c>
      <c r="BI2" t="s">
        <v>54</v>
      </c>
      <c r="BJ2" t="s">
        <v>326</v>
      </c>
      <c r="BK2" t="s">
        <v>33</v>
      </c>
      <c r="BL2" t="s">
        <v>34</v>
      </c>
      <c r="BM2" t="s">
        <v>35</v>
      </c>
      <c r="BN2" t="s">
        <v>36</v>
      </c>
      <c r="BO2" t="s">
        <v>37</v>
      </c>
      <c r="BP2" t="s">
        <v>39</v>
      </c>
      <c r="BQ2" t="s">
        <v>28</v>
      </c>
      <c r="BR2" t="s">
        <v>29</v>
      </c>
      <c r="BS2" t="s">
        <v>30</v>
      </c>
      <c r="BT2" t="s">
        <v>31</v>
      </c>
      <c r="BU2" t="s">
        <v>32</v>
      </c>
      <c r="BV2" t="s">
        <v>33</v>
      </c>
      <c r="BW2" t="s">
        <v>34</v>
      </c>
      <c r="BX2" t="s">
        <v>35</v>
      </c>
      <c r="BY2" t="s">
        <v>36</v>
      </c>
      <c r="BZ2" t="s">
        <v>37</v>
      </c>
      <c r="CA2" t="s">
        <v>28</v>
      </c>
      <c r="CB2" t="s">
        <v>29</v>
      </c>
      <c r="CC2" t="s">
        <v>30</v>
      </c>
      <c r="CD2" t="s">
        <v>31</v>
      </c>
      <c r="CE2" t="s">
        <v>32</v>
      </c>
      <c r="CF2" t="s">
        <v>33</v>
      </c>
      <c r="CG2" t="s">
        <v>34</v>
      </c>
      <c r="CH2" t="s">
        <v>35</v>
      </c>
      <c r="CI2" t="s">
        <v>36</v>
      </c>
      <c r="CJ2" t="s">
        <v>37</v>
      </c>
      <c r="CK2" t="s">
        <v>28</v>
      </c>
      <c r="CL2" t="s">
        <v>29</v>
      </c>
      <c r="CM2" t="s">
        <v>30</v>
      </c>
      <c r="CN2" t="s">
        <v>31</v>
      </c>
      <c r="CO2" t="s">
        <v>32</v>
      </c>
      <c r="CP2" t="s">
        <v>33</v>
      </c>
      <c r="CQ2" t="s">
        <v>34</v>
      </c>
      <c r="CR2" t="s">
        <v>35</v>
      </c>
      <c r="CS2" t="s">
        <v>36</v>
      </c>
      <c r="CT2" t="s">
        <v>37</v>
      </c>
      <c r="CU2" t="s">
        <v>28</v>
      </c>
      <c r="CV2" t="s">
        <v>29</v>
      </c>
      <c r="CW2" t="s">
        <v>30</v>
      </c>
      <c r="CX2" t="s">
        <v>31</v>
      </c>
      <c r="CY2" t="s">
        <v>32</v>
      </c>
      <c r="CZ2" t="s">
        <v>33</v>
      </c>
      <c r="DA2" t="s">
        <v>34</v>
      </c>
      <c r="DB2" t="s">
        <v>35</v>
      </c>
      <c r="DC2" t="s">
        <v>36</v>
      </c>
      <c r="DD2" t="s">
        <v>37</v>
      </c>
      <c r="DE2" t="s">
        <v>39</v>
      </c>
      <c r="DF2" t="s">
        <v>28</v>
      </c>
      <c r="DG2" t="s">
        <v>29</v>
      </c>
      <c r="DH2" t="s">
        <v>30</v>
      </c>
      <c r="DI2" t="s">
        <v>31</v>
      </c>
      <c r="DJ2" t="s">
        <v>32</v>
      </c>
      <c r="DK2" t="s">
        <v>33</v>
      </c>
      <c r="DL2" t="s">
        <v>34</v>
      </c>
      <c r="DM2" t="s">
        <v>35</v>
      </c>
      <c r="DN2" t="s">
        <v>36</v>
      </c>
      <c r="DO2" t="s">
        <v>37</v>
      </c>
      <c r="DP2" t="s">
        <v>39</v>
      </c>
      <c r="DQ2" t="s">
        <v>26</v>
      </c>
      <c r="DS2" t="s">
        <v>40</v>
      </c>
      <c r="DT2" t="s">
        <v>41</v>
      </c>
      <c r="DU2" t="s">
        <v>42</v>
      </c>
      <c r="DV2" t="s">
        <v>43</v>
      </c>
      <c r="DW2" t="s">
        <v>44</v>
      </c>
      <c r="DX2" t="s">
        <v>353</v>
      </c>
      <c r="DY2" t="s">
        <v>354</v>
      </c>
      <c r="DZ2" t="s">
        <v>355</v>
      </c>
      <c r="EA2" t="s">
        <v>356</v>
      </c>
      <c r="EB2" t="s">
        <v>357</v>
      </c>
      <c r="EC2" t="s">
        <v>358</v>
      </c>
      <c r="ED2" t="s">
        <v>359</v>
      </c>
      <c r="EE2" t="s">
        <v>360</v>
      </c>
      <c r="EF2" t="s">
        <v>361</v>
      </c>
      <c r="EG2" t="s">
        <v>362</v>
      </c>
      <c r="EH2" t="s">
        <v>363</v>
      </c>
      <c r="EI2" t="s">
        <v>364</v>
      </c>
      <c r="EJ2" t="s">
        <v>365</v>
      </c>
      <c r="EK2" t="s">
        <v>366</v>
      </c>
      <c r="EL2" t="s">
        <v>367</v>
      </c>
      <c r="EM2" t="s">
        <v>368</v>
      </c>
      <c r="EN2" t="s">
        <v>28</v>
      </c>
      <c r="EO2" t="s">
        <v>29</v>
      </c>
      <c r="EP2" t="s">
        <v>30</v>
      </c>
      <c r="EQ2" t="s">
        <v>31</v>
      </c>
      <c r="ER2" t="s">
        <v>32</v>
      </c>
      <c r="ES2" t="s">
        <v>54</v>
      </c>
      <c r="ET2" t="s">
        <v>326</v>
      </c>
      <c r="EU2" t="s">
        <v>33</v>
      </c>
      <c r="EV2" t="s">
        <v>34</v>
      </c>
      <c r="EW2" t="s">
        <v>35</v>
      </c>
      <c r="EX2" t="s">
        <v>36</v>
      </c>
      <c r="EY2" t="s">
        <v>37</v>
      </c>
      <c r="EZ2" t="s">
        <v>28</v>
      </c>
      <c r="FA2" t="s">
        <v>29</v>
      </c>
      <c r="FB2" t="s">
        <v>30</v>
      </c>
      <c r="FC2" t="s">
        <v>31</v>
      </c>
      <c r="FD2" t="s">
        <v>32</v>
      </c>
      <c r="FE2" t="s">
        <v>33</v>
      </c>
      <c r="FF2" t="s">
        <v>34</v>
      </c>
      <c r="FG2" t="s">
        <v>35</v>
      </c>
      <c r="FH2" t="s">
        <v>36</v>
      </c>
      <c r="FI2" t="s">
        <v>37</v>
      </c>
      <c r="FJ2" t="s">
        <v>28</v>
      </c>
      <c r="FK2" t="s">
        <v>29</v>
      </c>
      <c r="FL2" t="s">
        <v>30</v>
      </c>
      <c r="FM2" t="s">
        <v>31</v>
      </c>
      <c r="FN2" t="s">
        <v>32</v>
      </c>
      <c r="FO2" t="s">
        <v>33</v>
      </c>
      <c r="FP2" t="s">
        <v>34</v>
      </c>
      <c r="FQ2" t="s">
        <v>35</v>
      </c>
      <c r="FR2" t="s">
        <v>36</v>
      </c>
      <c r="FS2" t="s">
        <v>37</v>
      </c>
      <c r="FT2" t="s">
        <v>28</v>
      </c>
      <c r="FU2" t="s">
        <v>29</v>
      </c>
      <c r="FV2" t="s">
        <v>30</v>
      </c>
      <c r="FW2" t="s">
        <v>31</v>
      </c>
      <c r="FX2" t="s">
        <v>32</v>
      </c>
      <c r="FY2" t="s">
        <v>38</v>
      </c>
      <c r="FZ2" t="s">
        <v>326</v>
      </c>
      <c r="GA2" t="s">
        <v>33</v>
      </c>
      <c r="GB2" t="s">
        <v>34</v>
      </c>
      <c r="GC2" t="s">
        <v>35</v>
      </c>
      <c r="GD2" t="s">
        <v>36</v>
      </c>
      <c r="GE2" t="s">
        <v>37</v>
      </c>
      <c r="GF2" t="s">
        <v>28</v>
      </c>
      <c r="GG2" t="s">
        <v>29</v>
      </c>
      <c r="GH2" t="s">
        <v>30</v>
      </c>
      <c r="GI2" t="s">
        <v>31</v>
      </c>
      <c r="GJ2" t="s">
        <v>32</v>
      </c>
      <c r="GK2" t="s">
        <v>54</v>
      </c>
      <c r="GL2" t="s">
        <v>326</v>
      </c>
      <c r="GM2" t="s">
        <v>33</v>
      </c>
      <c r="GN2" t="s">
        <v>34</v>
      </c>
      <c r="GO2" t="s">
        <v>35</v>
      </c>
      <c r="GP2" t="s">
        <v>36</v>
      </c>
      <c r="GQ2" t="s">
        <v>37</v>
      </c>
      <c r="GR2" t="s">
        <v>28</v>
      </c>
      <c r="GS2" t="s">
        <v>29</v>
      </c>
      <c r="GT2" t="s">
        <v>30</v>
      </c>
      <c r="GU2" t="s">
        <v>31</v>
      </c>
      <c r="GV2" t="s">
        <v>32</v>
      </c>
      <c r="GW2" t="s">
        <v>33</v>
      </c>
      <c r="GX2" t="s">
        <v>34</v>
      </c>
      <c r="GY2" t="s">
        <v>35</v>
      </c>
      <c r="GZ2" t="s">
        <v>36</v>
      </c>
      <c r="HA2" t="s">
        <v>37</v>
      </c>
      <c r="HB2" t="s">
        <v>28</v>
      </c>
      <c r="HC2" t="s">
        <v>29</v>
      </c>
      <c r="HD2" t="s">
        <v>30</v>
      </c>
      <c r="HE2" t="s">
        <v>31</v>
      </c>
      <c r="HF2" t="s">
        <v>32</v>
      </c>
      <c r="HG2" t="s">
        <v>33</v>
      </c>
      <c r="HH2" t="s">
        <v>34</v>
      </c>
      <c r="HI2" t="s">
        <v>35</v>
      </c>
      <c r="HJ2" t="s">
        <v>36</v>
      </c>
      <c r="HK2" t="s">
        <v>37</v>
      </c>
      <c r="HL2" t="s">
        <v>28</v>
      </c>
      <c r="HM2" t="s">
        <v>29</v>
      </c>
      <c r="HN2" t="s">
        <v>30</v>
      </c>
      <c r="HO2" t="s">
        <v>31</v>
      </c>
      <c r="HP2" t="s">
        <v>32</v>
      </c>
      <c r="HQ2" t="s">
        <v>33</v>
      </c>
      <c r="HR2" t="s">
        <v>34</v>
      </c>
      <c r="HS2" t="s">
        <v>35</v>
      </c>
      <c r="HT2" t="s">
        <v>36</v>
      </c>
      <c r="HU2" t="s">
        <v>37</v>
      </c>
      <c r="HV2" t="s">
        <v>28</v>
      </c>
      <c r="HW2" t="s">
        <v>29</v>
      </c>
      <c r="HX2" t="s">
        <v>30</v>
      </c>
      <c r="HY2" t="s">
        <v>31</v>
      </c>
      <c r="HZ2" t="s">
        <v>32</v>
      </c>
      <c r="IA2" t="s">
        <v>33</v>
      </c>
      <c r="IB2" t="s">
        <v>34</v>
      </c>
      <c r="IC2" t="s">
        <v>35</v>
      </c>
      <c r="ID2" t="s">
        <v>36</v>
      </c>
      <c r="IE2" t="s">
        <v>37</v>
      </c>
      <c r="IF2" t="s">
        <v>28</v>
      </c>
      <c r="IG2" t="s">
        <v>29</v>
      </c>
      <c r="IH2" t="s">
        <v>30</v>
      </c>
      <c r="II2" t="s">
        <v>31</v>
      </c>
      <c r="IJ2" t="s">
        <v>32</v>
      </c>
      <c r="IK2" t="s">
        <v>33</v>
      </c>
      <c r="IL2" t="s">
        <v>34</v>
      </c>
      <c r="IM2" t="s">
        <v>35</v>
      </c>
      <c r="IN2" t="s">
        <v>36</v>
      </c>
      <c r="IO2" t="s">
        <v>37</v>
      </c>
      <c r="IP2" t="s">
        <v>327</v>
      </c>
      <c r="IQ2" t="s">
        <v>327</v>
      </c>
      <c r="IR2" t="s">
        <v>55</v>
      </c>
      <c r="IS2" t="s">
        <v>55</v>
      </c>
      <c r="IT2" t="s">
        <v>55</v>
      </c>
      <c r="IU2" t="s">
        <v>328</v>
      </c>
      <c r="IW2" t="s">
        <v>329</v>
      </c>
      <c r="IY2" t="s">
        <v>330</v>
      </c>
      <c r="JA2" t="s">
        <v>331</v>
      </c>
    </row>
    <row r="3" spans="1:262" x14ac:dyDescent="0.25">
      <c r="A3" t="s">
        <v>56</v>
      </c>
      <c r="B3" t="s">
        <v>57</v>
      </c>
      <c r="C3" t="s">
        <v>58</v>
      </c>
      <c r="D3" t="s">
        <v>332</v>
      </c>
      <c r="E3" t="s">
        <v>333</v>
      </c>
      <c r="F3" t="s">
        <v>334</v>
      </c>
      <c r="G3" t="s">
        <v>59</v>
      </c>
      <c r="H3" t="s">
        <v>60</v>
      </c>
      <c r="I3" t="s">
        <v>61</v>
      </c>
      <c r="J3" t="s">
        <v>62</v>
      </c>
      <c r="K3" t="s">
        <v>63</v>
      </c>
      <c r="L3" t="s">
        <v>63</v>
      </c>
      <c r="M3" t="s">
        <v>63</v>
      </c>
      <c r="N3" t="s">
        <v>63</v>
      </c>
      <c r="O3" t="s">
        <v>63</v>
      </c>
      <c r="P3" t="s">
        <v>63</v>
      </c>
      <c r="Q3" t="s">
        <v>63</v>
      </c>
      <c r="R3" t="s">
        <v>63</v>
      </c>
      <c r="S3" t="s">
        <v>63</v>
      </c>
      <c r="T3" t="s">
        <v>63</v>
      </c>
      <c r="U3" t="s">
        <v>63</v>
      </c>
      <c r="V3" t="s">
        <v>63</v>
      </c>
      <c r="W3" t="s">
        <v>64</v>
      </c>
      <c r="X3" t="s">
        <v>64</v>
      </c>
      <c r="Y3" t="s">
        <v>64</v>
      </c>
      <c r="Z3" t="s">
        <v>64</v>
      </c>
      <c r="AA3" t="s">
        <v>64</v>
      </c>
      <c r="AB3" t="s">
        <v>64</v>
      </c>
      <c r="AC3" t="s">
        <v>64</v>
      </c>
      <c r="AD3" t="s">
        <v>64</v>
      </c>
      <c r="AE3" t="s">
        <v>64</v>
      </c>
      <c r="AF3" t="s">
        <v>64</v>
      </c>
      <c r="AG3" t="s">
        <v>65</v>
      </c>
      <c r="AH3" t="s">
        <v>65</v>
      </c>
      <c r="AI3" t="s">
        <v>65</v>
      </c>
      <c r="AJ3" t="s">
        <v>65</v>
      </c>
      <c r="AK3" t="s">
        <v>65</v>
      </c>
      <c r="AL3" t="s">
        <v>65</v>
      </c>
      <c r="AM3" t="s">
        <v>65</v>
      </c>
      <c r="AN3" t="s">
        <v>65</v>
      </c>
      <c r="AO3" t="s">
        <v>65</v>
      </c>
      <c r="AP3" t="s">
        <v>65</v>
      </c>
      <c r="AQ3" t="s">
        <v>66</v>
      </c>
      <c r="AR3" t="s">
        <v>66</v>
      </c>
      <c r="AS3" t="s">
        <v>66</v>
      </c>
      <c r="AT3" t="s">
        <v>66</v>
      </c>
      <c r="AU3" t="s">
        <v>66</v>
      </c>
      <c r="AV3" t="s">
        <v>66</v>
      </c>
      <c r="AW3" t="s">
        <v>66</v>
      </c>
      <c r="AX3" t="s">
        <v>66</v>
      </c>
      <c r="AY3" t="s">
        <v>66</v>
      </c>
      <c r="AZ3" t="s">
        <v>66</v>
      </c>
      <c r="BA3" t="s">
        <v>66</v>
      </c>
      <c r="BB3" t="s">
        <v>66</v>
      </c>
      <c r="BC3" t="s">
        <v>66</v>
      </c>
      <c r="BD3" t="s">
        <v>70</v>
      </c>
      <c r="BE3" t="s">
        <v>70</v>
      </c>
      <c r="BF3" t="s">
        <v>70</v>
      </c>
      <c r="BG3" t="s">
        <v>70</v>
      </c>
      <c r="BH3" t="s">
        <v>70</v>
      </c>
      <c r="BI3" t="s">
        <v>70</v>
      </c>
      <c r="BJ3" t="s">
        <v>70</v>
      </c>
      <c r="BK3" t="s">
        <v>70</v>
      </c>
      <c r="BL3" t="s">
        <v>70</v>
      </c>
      <c r="BM3" t="s">
        <v>70</v>
      </c>
      <c r="BN3" t="s">
        <v>70</v>
      </c>
      <c r="BO3" t="s">
        <v>70</v>
      </c>
      <c r="BP3" t="s">
        <v>70</v>
      </c>
      <c r="BQ3" t="s">
        <v>63</v>
      </c>
      <c r="BR3" t="s">
        <v>63</v>
      </c>
      <c r="BS3" t="s">
        <v>63</v>
      </c>
      <c r="BT3" t="s">
        <v>63</v>
      </c>
      <c r="BU3" t="s">
        <v>63</v>
      </c>
      <c r="BV3" t="s">
        <v>63</v>
      </c>
      <c r="BW3" t="s">
        <v>63</v>
      </c>
      <c r="BX3" t="s">
        <v>63</v>
      </c>
      <c r="BY3" t="s">
        <v>63</v>
      </c>
      <c r="BZ3" t="s">
        <v>63</v>
      </c>
      <c r="CA3" t="s">
        <v>64</v>
      </c>
      <c r="CB3" t="s">
        <v>64</v>
      </c>
      <c r="CC3" t="s">
        <v>64</v>
      </c>
      <c r="CD3" t="s">
        <v>64</v>
      </c>
      <c r="CE3" t="s">
        <v>64</v>
      </c>
      <c r="CF3" t="s">
        <v>64</v>
      </c>
      <c r="CG3" t="s">
        <v>64</v>
      </c>
      <c r="CH3" t="s">
        <v>64</v>
      </c>
      <c r="CI3" t="s">
        <v>64</v>
      </c>
      <c r="CJ3" t="s">
        <v>64</v>
      </c>
      <c r="CK3" t="s">
        <v>65</v>
      </c>
      <c r="CL3" t="s">
        <v>65</v>
      </c>
      <c r="CM3" t="s">
        <v>65</v>
      </c>
      <c r="CN3" t="s">
        <v>65</v>
      </c>
      <c r="CO3" t="s">
        <v>65</v>
      </c>
      <c r="CP3" t="s">
        <v>65</v>
      </c>
      <c r="CQ3" t="s">
        <v>65</v>
      </c>
      <c r="CR3" t="s">
        <v>65</v>
      </c>
      <c r="CS3" t="s">
        <v>65</v>
      </c>
      <c r="CT3" t="s">
        <v>65</v>
      </c>
      <c r="CU3" t="s">
        <v>66</v>
      </c>
      <c r="CV3" t="s">
        <v>66</v>
      </c>
      <c r="CW3" t="s">
        <v>66</v>
      </c>
      <c r="CX3" t="s">
        <v>66</v>
      </c>
      <c r="CY3" t="s">
        <v>66</v>
      </c>
      <c r="CZ3" t="s">
        <v>66</v>
      </c>
      <c r="DA3" t="s">
        <v>66</v>
      </c>
      <c r="DB3" t="s">
        <v>66</v>
      </c>
      <c r="DC3" t="s">
        <v>66</v>
      </c>
      <c r="DD3" t="s">
        <v>66</v>
      </c>
      <c r="DE3" t="s">
        <v>66</v>
      </c>
      <c r="DF3" t="s">
        <v>70</v>
      </c>
      <c r="DG3" t="s">
        <v>70</v>
      </c>
      <c r="DH3" t="s">
        <v>70</v>
      </c>
      <c r="DI3" t="s">
        <v>70</v>
      </c>
      <c r="DJ3" t="s">
        <v>70</v>
      </c>
      <c r="DK3" t="s">
        <v>70</v>
      </c>
      <c r="DL3" t="s">
        <v>70</v>
      </c>
      <c r="DM3" t="s">
        <v>70</v>
      </c>
      <c r="DN3" t="s">
        <v>70</v>
      </c>
      <c r="DO3" t="s">
        <v>70</v>
      </c>
      <c r="DP3" t="s">
        <v>70</v>
      </c>
      <c r="DQ3" t="s">
        <v>67</v>
      </c>
      <c r="DR3" t="s">
        <v>68</v>
      </c>
      <c r="DS3" t="s">
        <v>69</v>
      </c>
      <c r="DT3" t="s">
        <v>70</v>
      </c>
      <c r="DU3" t="s">
        <v>70</v>
      </c>
      <c r="DV3" t="s">
        <v>71</v>
      </c>
      <c r="DW3" t="s">
        <v>71</v>
      </c>
      <c r="DX3" t="s">
        <v>74</v>
      </c>
      <c r="DY3" t="s">
        <v>74</v>
      </c>
      <c r="DZ3" t="s">
        <v>75</v>
      </c>
      <c r="EA3" t="s">
        <v>75</v>
      </c>
      <c r="EB3" t="s">
        <v>75</v>
      </c>
      <c r="EC3" t="s">
        <v>75</v>
      </c>
      <c r="ED3" t="s">
        <v>75</v>
      </c>
      <c r="EE3" t="s">
        <v>75</v>
      </c>
      <c r="EF3" t="s">
        <v>75</v>
      </c>
      <c r="EG3" t="s">
        <v>75</v>
      </c>
      <c r="EH3" t="s">
        <v>75</v>
      </c>
      <c r="EI3" t="s">
        <v>75</v>
      </c>
      <c r="EJ3" t="s">
        <v>75</v>
      </c>
      <c r="EK3" t="s">
        <v>75</v>
      </c>
      <c r="EL3" t="s">
        <v>75</v>
      </c>
      <c r="EM3" t="s">
        <v>75</v>
      </c>
      <c r="EN3" t="s">
        <v>63</v>
      </c>
      <c r="EO3" t="s">
        <v>63</v>
      </c>
      <c r="EP3" t="s">
        <v>63</v>
      </c>
      <c r="EQ3" t="s">
        <v>63</v>
      </c>
      <c r="ER3" t="s">
        <v>63</v>
      </c>
      <c r="ES3" t="s">
        <v>63</v>
      </c>
      <c r="ET3" t="s">
        <v>63</v>
      </c>
      <c r="EU3" t="s">
        <v>63</v>
      </c>
      <c r="EV3" t="s">
        <v>63</v>
      </c>
      <c r="EW3" t="s">
        <v>63</v>
      </c>
      <c r="EX3" t="s">
        <v>63</v>
      </c>
      <c r="EY3" t="s">
        <v>63</v>
      </c>
      <c r="EZ3" t="s">
        <v>64</v>
      </c>
      <c r="FA3" t="s">
        <v>64</v>
      </c>
      <c r="FB3" t="s">
        <v>64</v>
      </c>
      <c r="FC3" t="s">
        <v>64</v>
      </c>
      <c r="FD3" t="s">
        <v>64</v>
      </c>
      <c r="FE3" t="s">
        <v>64</v>
      </c>
      <c r="FF3" t="s">
        <v>64</v>
      </c>
      <c r="FG3" t="s">
        <v>64</v>
      </c>
      <c r="FH3" t="s">
        <v>64</v>
      </c>
      <c r="FI3" t="s">
        <v>64</v>
      </c>
      <c r="FJ3" t="s">
        <v>65</v>
      </c>
      <c r="FK3" t="s">
        <v>65</v>
      </c>
      <c r="FL3" t="s">
        <v>65</v>
      </c>
      <c r="FM3" t="s">
        <v>65</v>
      </c>
      <c r="FN3" t="s">
        <v>65</v>
      </c>
      <c r="FO3" t="s">
        <v>65</v>
      </c>
      <c r="FP3" t="s">
        <v>65</v>
      </c>
      <c r="FQ3" t="s">
        <v>65</v>
      </c>
      <c r="FR3" t="s">
        <v>65</v>
      </c>
      <c r="FS3" t="s">
        <v>65</v>
      </c>
      <c r="FT3" t="s">
        <v>66</v>
      </c>
      <c r="FU3" t="s">
        <v>66</v>
      </c>
      <c r="FV3" t="s">
        <v>66</v>
      </c>
      <c r="FW3" t="s">
        <v>66</v>
      </c>
      <c r="FX3" t="s">
        <v>66</v>
      </c>
      <c r="FY3" t="s">
        <v>66</v>
      </c>
      <c r="FZ3" t="s">
        <v>66</v>
      </c>
      <c r="GA3" t="s">
        <v>66</v>
      </c>
      <c r="GB3" t="s">
        <v>66</v>
      </c>
      <c r="GC3" t="s">
        <v>66</v>
      </c>
      <c r="GD3" t="s">
        <v>66</v>
      </c>
      <c r="GE3" t="s">
        <v>66</v>
      </c>
      <c r="GF3" t="s">
        <v>70</v>
      </c>
      <c r="GG3" t="s">
        <v>70</v>
      </c>
      <c r="GH3" t="s">
        <v>70</v>
      </c>
      <c r="GI3" t="s">
        <v>70</v>
      </c>
      <c r="GJ3" t="s">
        <v>70</v>
      </c>
      <c r="GK3" t="s">
        <v>70</v>
      </c>
      <c r="GL3" t="s">
        <v>70</v>
      </c>
      <c r="GM3" t="s">
        <v>70</v>
      </c>
      <c r="GN3" t="s">
        <v>70</v>
      </c>
      <c r="GO3" t="s">
        <v>70</v>
      </c>
      <c r="GP3" t="s">
        <v>70</v>
      </c>
      <c r="GQ3" t="s">
        <v>70</v>
      </c>
      <c r="GR3" t="s">
        <v>63</v>
      </c>
      <c r="GS3" t="s">
        <v>63</v>
      </c>
      <c r="GT3" t="s">
        <v>63</v>
      </c>
      <c r="GU3" t="s">
        <v>63</v>
      </c>
      <c r="GV3" t="s">
        <v>63</v>
      </c>
      <c r="GW3" t="s">
        <v>63</v>
      </c>
      <c r="GX3" t="s">
        <v>63</v>
      </c>
      <c r="GY3" t="s">
        <v>63</v>
      </c>
      <c r="GZ3" t="s">
        <v>63</v>
      </c>
      <c r="HA3" t="s">
        <v>63</v>
      </c>
      <c r="HB3" t="s">
        <v>64</v>
      </c>
      <c r="HC3" t="s">
        <v>64</v>
      </c>
      <c r="HD3" t="s">
        <v>64</v>
      </c>
      <c r="HE3" t="s">
        <v>64</v>
      </c>
      <c r="HF3" t="s">
        <v>64</v>
      </c>
      <c r="HG3" t="s">
        <v>64</v>
      </c>
      <c r="HH3" t="s">
        <v>64</v>
      </c>
      <c r="HI3" t="s">
        <v>64</v>
      </c>
      <c r="HJ3" t="s">
        <v>64</v>
      </c>
      <c r="HK3" t="s">
        <v>64</v>
      </c>
      <c r="HL3" t="s">
        <v>65</v>
      </c>
      <c r="HM3" t="s">
        <v>65</v>
      </c>
      <c r="HN3" t="s">
        <v>65</v>
      </c>
      <c r="HO3" t="s">
        <v>65</v>
      </c>
      <c r="HP3" t="s">
        <v>65</v>
      </c>
      <c r="HQ3" t="s">
        <v>65</v>
      </c>
      <c r="HR3" t="s">
        <v>65</v>
      </c>
      <c r="HS3" t="s">
        <v>65</v>
      </c>
      <c r="HT3" t="s">
        <v>65</v>
      </c>
      <c r="HU3" t="s">
        <v>65</v>
      </c>
      <c r="HV3" t="s">
        <v>66</v>
      </c>
      <c r="HW3" t="s">
        <v>66</v>
      </c>
      <c r="HX3" t="s">
        <v>66</v>
      </c>
      <c r="HY3" t="s">
        <v>66</v>
      </c>
      <c r="HZ3" t="s">
        <v>66</v>
      </c>
      <c r="IA3" t="s">
        <v>66</v>
      </c>
      <c r="IB3" t="s">
        <v>66</v>
      </c>
      <c r="IC3" t="s">
        <v>66</v>
      </c>
      <c r="ID3" t="s">
        <v>66</v>
      </c>
      <c r="IE3" t="s">
        <v>66</v>
      </c>
      <c r="IF3" t="s">
        <v>70</v>
      </c>
      <c r="IG3" t="s">
        <v>70</v>
      </c>
      <c r="IH3" t="s">
        <v>70</v>
      </c>
      <c r="II3" t="s">
        <v>70</v>
      </c>
      <c r="IJ3" t="s">
        <v>70</v>
      </c>
      <c r="IK3" t="s">
        <v>70</v>
      </c>
      <c r="IL3" t="s">
        <v>70</v>
      </c>
      <c r="IM3" t="s">
        <v>70</v>
      </c>
      <c r="IN3" t="s">
        <v>70</v>
      </c>
      <c r="IO3" t="s">
        <v>70</v>
      </c>
      <c r="IP3" t="s">
        <v>335</v>
      </c>
      <c r="IQ3" t="s">
        <v>336</v>
      </c>
      <c r="IR3" t="s">
        <v>337</v>
      </c>
      <c r="IS3" t="s">
        <v>338</v>
      </c>
      <c r="IT3" t="s">
        <v>339</v>
      </c>
      <c r="IU3" t="s">
        <v>340</v>
      </c>
      <c r="IV3" t="s">
        <v>341</v>
      </c>
      <c r="IW3" t="s">
        <v>340</v>
      </c>
      <c r="IX3" t="s">
        <v>341</v>
      </c>
      <c r="IY3" t="s">
        <v>340</v>
      </c>
      <c r="IZ3" t="s">
        <v>341</v>
      </c>
      <c r="JA3" t="s">
        <v>340</v>
      </c>
      <c r="JB3" t="s">
        <v>341</v>
      </c>
    </row>
    <row r="4" spans="1:262" x14ac:dyDescent="0.25">
      <c r="A4" s="1">
        <v>42937.379374999997</v>
      </c>
      <c r="B4" t="s">
        <v>204</v>
      </c>
      <c r="C4" t="s">
        <v>103</v>
      </c>
      <c r="D4">
        <v>1</v>
      </c>
      <c r="E4">
        <v>1</v>
      </c>
      <c r="F4">
        <v>2100</v>
      </c>
      <c r="G4" t="s">
        <v>76</v>
      </c>
      <c r="H4" t="s">
        <v>79</v>
      </c>
      <c r="I4">
        <v>-7.69</v>
      </c>
      <c r="J4">
        <v>81.2</v>
      </c>
      <c r="K4">
        <v>4148.38</v>
      </c>
      <c r="L4">
        <v>0</v>
      </c>
      <c r="M4">
        <v>111.69</v>
      </c>
      <c r="N4">
        <v>0</v>
      </c>
      <c r="O4">
        <v>3013.93</v>
      </c>
      <c r="P4">
        <v>0</v>
      </c>
      <c r="Q4">
        <v>0</v>
      </c>
      <c r="R4">
        <v>505.55700000000002</v>
      </c>
      <c r="S4">
        <v>1967.05</v>
      </c>
      <c r="T4">
        <v>2025.88</v>
      </c>
      <c r="U4">
        <v>119.621</v>
      </c>
      <c r="V4">
        <v>11892.1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36.64</v>
      </c>
      <c r="AR4">
        <v>0</v>
      </c>
      <c r="AS4">
        <v>1.17</v>
      </c>
      <c r="AT4">
        <v>0</v>
      </c>
      <c r="AU4">
        <v>30.24</v>
      </c>
      <c r="AV4">
        <v>0</v>
      </c>
      <c r="AW4">
        <v>0</v>
      </c>
      <c r="AX4">
        <v>5.44</v>
      </c>
      <c r="AY4">
        <v>21.05</v>
      </c>
      <c r="AZ4">
        <v>21.44</v>
      </c>
      <c r="BA4">
        <v>1.2</v>
      </c>
      <c r="BB4">
        <v>117.18</v>
      </c>
      <c r="BC4">
        <v>68.05</v>
      </c>
      <c r="BD4" s="2">
        <v>2.2472000000000001E-8</v>
      </c>
      <c r="BE4">
        <v>0</v>
      </c>
      <c r="BF4">
        <v>1.2753799999999999E-2</v>
      </c>
      <c r="BG4">
        <v>0</v>
      </c>
      <c r="BH4">
        <v>0.24107100000000001</v>
      </c>
      <c r="BI4">
        <v>0</v>
      </c>
      <c r="BJ4">
        <v>0</v>
      </c>
      <c r="BK4">
        <v>7.4915999999999996E-2</v>
      </c>
      <c r="BL4">
        <v>0.27581800000000001</v>
      </c>
      <c r="BM4">
        <v>0.25846799999999998</v>
      </c>
      <c r="BN4">
        <v>1.0530599999999999E-2</v>
      </c>
      <c r="BO4">
        <v>0.87355799999999995</v>
      </c>
      <c r="BP4">
        <v>0.25382500000000002</v>
      </c>
      <c r="BQ4">
        <v>4457.88</v>
      </c>
      <c r="BR4">
        <v>0</v>
      </c>
      <c r="BS4">
        <v>111.69</v>
      </c>
      <c r="BT4">
        <v>0</v>
      </c>
      <c r="BU4">
        <v>0</v>
      </c>
      <c r="BV4">
        <v>505.55700000000002</v>
      </c>
      <c r="BW4">
        <v>1966.4</v>
      </c>
      <c r="BX4">
        <v>2025.88</v>
      </c>
      <c r="BY4">
        <v>119.621</v>
      </c>
      <c r="BZ4">
        <v>9187.0300000000007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12.8119</v>
      </c>
      <c r="CP4">
        <v>0</v>
      </c>
      <c r="CQ4">
        <v>0</v>
      </c>
      <c r="CR4">
        <v>0</v>
      </c>
      <c r="CS4">
        <v>0</v>
      </c>
      <c r="CT4">
        <v>12.8119</v>
      </c>
      <c r="CU4">
        <v>39.36</v>
      </c>
      <c r="CV4">
        <v>0</v>
      </c>
      <c r="CW4">
        <v>1.17</v>
      </c>
      <c r="CX4">
        <v>0</v>
      </c>
      <c r="CY4">
        <v>19.829999999999998</v>
      </c>
      <c r="CZ4">
        <v>5.44</v>
      </c>
      <c r="DA4">
        <v>21.05</v>
      </c>
      <c r="DB4">
        <v>21.44</v>
      </c>
      <c r="DC4">
        <v>1.2</v>
      </c>
      <c r="DD4">
        <v>109.49</v>
      </c>
      <c r="DE4">
        <v>60.36</v>
      </c>
      <c r="DF4" s="2">
        <v>2.2356600000000001E-8</v>
      </c>
      <c r="DG4">
        <v>0</v>
      </c>
      <c r="DH4">
        <v>1.2753799999999999E-2</v>
      </c>
      <c r="DI4">
        <v>0</v>
      </c>
      <c r="DJ4">
        <v>0</v>
      </c>
      <c r="DK4">
        <v>7.4915999999999996E-2</v>
      </c>
      <c r="DL4">
        <v>0.275756</v>
      </c>
      <c r="DM4">
        <v>0.25846799999999998</v>
      </c>
      <c r="DN4">
        <v>1.0530599999999999E-2</v>
      </c>
      <c r="DO4">
        <v>0.63242500000000001</v>
      </c>
      <c r="DP4">
        <v>1.2753799999999999E-2</v>
      </c>
      <c r="DQ4" t="s">
        <v>348</v>
      </c>
      <c r="DR4" t="s">
        <v>369</v>
      </c>
      <c r="DS4" t="s">
        <v>78</v>
      </c>
      <c r="DT4">
        <v>-0.24113299999999999</v>
      </c>
      <c r="DU4">
        <v>-0.24107100000000001</v>
      </c>
      <c r="DV4">
        <v>-7.0234699999999997</v>
      </c>
      <c r="DW4">
        <v>-12.7402</v>
      </c>
      <c r="EN4">
        <v>4148.38</v>
      </c>
      <c r="EO4">
        <v>0</v>
      </c>
      <c r="EP4">
        <v>111.69</v>
      </c>
      <c r="EQ4">
        <v>0</v>
      </c>
      <c r="ER4">
        <v>3013.93</v>
      </c>
      <c r="ES4">
        <v>0</v>
      </c>
      <c r="ET4">
        <v>0</v>
      </c>
      <c r="EU4">
        <v>505.55700000000002</v>
      </c>
      <c r="EV4">
        <v>1967.05</v>
      </c>
      <c r="EW4">
        <v>2025.88</v>
      </c>
      <c r="EX4">
        <v>119.621</v>
      </c>
      <c r="EY4">
        <v>11892.1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36.64</v>
      </c>
      <c r="FU4">
        <v>0</v>
      </c>
      <c r="FV4">
        <v>1.17</v>
      </c>
      <c r="FW4">
        <v>0</v>
      </c>
      <c r="FX4">
        <v>30.24</v>
      </c>
      <c r="FY4">
        <v>0</v>
      </c>
      <c r="FZ4">
        <v>0</v>
      </c>
      <c r="GA4">
        <v>5.44</v>
      </c>
      <c r="GB4">
        <v>21.05</v>
      </c>
      <c r="GC4">
        <v>21.44</v>
      </c>
      <c r="GD4">
        <v>1.2</v>
      </c>
      <c r="GE4">
        <v>117.18</v>
      </c>
      <c r="GF4" s="2">
        <v>2.2472000000000001E-8</v>
      </c>
      <c r="GG4">
        <v>0</v>
      </c>
      <c r="GH4">
        <v>1.2753799999999999E-2</v>
      </c>
      <c r="GI4">
        <v>0</v>
      </c>
      <c r="GJ4">
        <v>0.24107100000000001</v>
      </c>
      <c r="GK4">
        <v>0</v>
      </c>
      <c r="GL4">
        <v>0</v>
      </c>
      <c r="GM4">
        <v>7.4915999999999996E-2</v>
      </c>
      <c r="GN4">
        <v>0.27581800000000001</v>
      </c>
      <c r="GO4">
        <v>0.25846799999999998</v>
      </c>
      <c r="GP4">
        <v>1.0530599999999999E-2</v>
      </c>
      <c r="GQ4">
        <v>0.87355799999999995</v>
      </c>
      <c r="GR4">
        <v>3759.01</v>
      </c>
      <c r="GS4">
        <v>0</v>
      </c>
      <c r="GT4">
        <v>111.69</v>
      </c>
      <c r="GU4">
        <v>0</v>
      </c>
      <c r="GV4">
        <v>3143.49</v>
      </c>
      <c r="GW4">
        <v>2135</v>
      </c>
      <c r="GX4">
        <v>2349</v>
      </c>
      <c r="GY4">
        <v>2531</v>
      </c>
      <c r="GZ4">
        <v>297.5</v>
      </c>
      <c r="HA4">
        <v>14326.7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33.229999999999997</v>
      </c>
      <c r="HW4">
        <v>0</v>
      </c>
      <c r="HX4">
        <v>1.17</v>
      </c>
      <c r="HY4">
        <v>0</v>
      </c>
      <c r="HZ4">
        <v>32.090000000000003</v>
      </c>
      <c r="IA4">
        <v>23.21</v>
      </c>
      <c r="IB4">
        <v>24.83</v>
      </c>
      <c r="IC4">
        <v>26.9</v>
      </c>
      <c r="ID4">
        <v>2.82</v>
      </c>
      <c r="IE4">
        <v>144.25</v>
      </c>
      <c r="IF4" s="2">
        <v>3.7889600000000002E-8</v>
      </c>
      <c r="IG4">
        <v>0</v>
      </c>
      <c r="IH4">
        <v>1.2753799999999999E-2</v>
      </c>
      <c r="II4">
        <v>0</v>
      </c>
      <c r="IJ4">
        <v>0.306838</v>
      </c>
      <c r="IK4">
        <v>0.33579999999999999</v>
      </c>
      <c r="IL4">
        <v>0.299765</v>
      </c>
      <c r="IM4">
        <v>0.33715200000000001</v>
      </c>
      <c r="IN4">
        <v>4.1461199999999997E-3</v>
      </c>
      <c r="IO4">
        <v>1.2964500000000001</v>
      </c>
      <c r="IP4">
        <v>81.2</v>
      </c>
      <c r="IQ4">
        <v>0</v>
      </c>
      <c r="IR4">
        <v>75.900000000000006</v>
      </c>
      <c r="IS4">
        <v>0</v>
      </c>
      <c r="IT4">
        <v>0</v>
      </c>
      <c r="IU4">
        <v>68.05</v>
      </c>
      <c r="IV4">
        <v>0</v>
      </c>
      <c r="IW4">
        <v>40.53</v>
      </c>
      <c r="IX4">
        <v>19.829999999999998</v>
      </c>
      <c r="IY4">
        <v>68.05</v>
      </c>
      <c r="IZ4">
        <v>0</v>
      </c>
      <c r="JA4">
        <v>66.489999999999995</v>
      </c>
      <c r="JB4">
        <v>0</v>
      </c>
    </row>
    <row r="5" spans="1:262" x14ac:dyDescent="0.25">
      <c r="A5" s="1">
        <v>42937.379386574074</v>
      </c>
      <c r="B5" t="s">
        <v>205</v>
      </c>
      <c r="C5" t="s">
        <v>102</v>
      </c>
      <c r="D5">
        <v>1</v>
      </c>
      <c r="E5">
        <v>1</v>
      </c>
      <c r="F5">
        <v>2100</v>
      </c>
      <c r="G5" t="s">
        <v>76</v>
      </c>
      <c r="H5" t="s">
        <v>77</v>
      </c>
      <c r="I5">
        <v>0</v>
      </c>
      <c r="J5">
        <v>61.4</v>
      </c>
      <c r="K5">
        <v>316.50599999999997</v>
      </c>
      <c r="L5">
        <v>0</v>
      </c>
      <c r="M5">
        <v>111.69</v>
      </c>
      <c r="N5">
        <v>0</v>
      </c>
      <c r="O5">
        <v>0</v>
      </c>
      <c r="P5">
        <v>0</v>
      </c>
      <c r="Q5">
        <v>0</v>
      </c>
      <c r="R5">
        <v>505.55700000000002</v>
      </c>
      <c r="S5">
        <v>889.02300000000002</v>
      </c>
      <c r="T5">
        <v>2025.88</v>
      </c>
      <c r="U5">
        <v>119.621</v>
      </c>
      <c r="V5">
        <v>3968.28</v>
      </c>
      <c r="W5">
        <v>359.37400000000002</v>
      </c>
      <c r="X5">
        <v>0</v>
      </c>
      <c r="Y5">
        <v>0</v>
      </c>
      <c r="Z5">
        <v>0</v>
      </c>
      <c r="AA5">
        <v>128.119</v>
      </c>
      <c r="AB5">
        <v>0</v>
      </c>
      <c r="AC5">
        <v>43.669699999999999</v>
      </c>
      <c r="AD5">
        <v>0</v>
      </c>
      <c r="AE5">
        <v>0</v>
      </c>
      <c r="AF5">
        <v>531.16300000000001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33.369999999999997</v>
      </c>
      <c r="AR5">
        <v>0</v>
      </c>
      <c r="AS5">
        <v>1.17</v>
      </c>
      <c r="AT5">
        <v>0</v>
      </c>
      <c r="AU5">
        <v>10.14</v>
      </c>
      <c r="AV5">
        <v>0</v>
      </c>
      <c r="AW5">
        <v>0</v>
      </c>
      <c r="AX5">
        <v>5.44</v>
      </c>
      <c r="AY5">
        <v>13.06</v>
      </c>
      <c r="AZ5">
        <v>21.44</v>
      </c>
      <c r="BA5">
        <v>1.2</v>
      </c>
      <c r="BB5">
        <v>85.82</v>
      </c>
      <c r="BC5">
        <v>44.68</v>
      </c>
      <c r="BD5" s="2">
        <v>1.4257199999999999E-9</v>
      </c>
      <c r="BE5">
        <v>0</v>
      </c>
      <c r="BF5">
        <v>1.2753799999999999E-2</v>
      </c>
      <c r="BG5">
        <v>0</v>
      </c>
      <c r="BH5">
        <v>0</v>
      </c>
      <c r="BI5">
        <v>0</v>
      </c>
      <c r="BJ5">
        <v>0</v>
      </c>
      <c r="BK5">
        <v>7.4915999999999996E-2</v>
      </c>
      <c r="BL5">
        <v>0.132273</v>
      </c>
      <c r="BM5">
        <v>0.25846799999999998</v>
      </c>
      <c r="BN5">
        <v>1.0530599999999999E-2</v>
      </c>
      <c r="BO5">
        <v>0.48894100000000001</v>
      </c>
      <c r="BP5">
        <v>1.2753799999999999E-2</v>
      </c>
      <c r="BQ5">
        <v>316.505</v>
      </c>
      <c r="BR5">
        <v>0</v>
      </c>
      <c r="BS5">
        <v>111.69</v>
      </c>
      <c r="BT5">
        <v>0</v>
      </c>
      <c r="BU5">
        <v>0</v>
      </c>
      <c r="BV5">
        <v>505.55700000000002</v>
      </c>
      <c r="BW5">
        <v>889.02300000000002</v>
      </c>
      <c r="BX5">
        <v>2025.88</v>
      </c>
      <c r="BY5">
        <v>119.621</v>
      </c>
      <c r="BZ5">
        <v>3968.28</v>
      </c>
      <c r="CA5">
        <v>359.37400000000002</v>
      </c>
      <c r="CB5">
        <v>0</v>
      </c>
      <c r="CC5">
        <v>0</v>
      </c>
      <c r="CD5">
        <v>0</v>
      </c>
      <c r="CE5">
        <v>128.119</v>
      </c>
      <c r="CF5">
        <v>0</v>
      </c>
      <c r="CG5">
        <v>43.669699999999999</v>
      </c>
      <c r="CH5">
        <v>0</v>
      </c>
      <c r="CI5">
        <v>0</v>
      </c>
      <c r="CJ5">
        <v>531.16300000000001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33.369999999999997</v>
      </c>
      <c r="CV5">
        <v>0</v>
      </c>
      <c r="CW5">
        <v>1.17</v>
      </c>
      <c r="CX5">
        <v>0</v>
      </c>
      <c r="CY5">
        <v>10.14</v>
      </c>
      <c r="CZ5">
        <v>5.44</v>
      </c>
      <c r="DA5">
        <v>13.06</v>
      </c>
      <c r="DB5">
        <v>21.44</v>
      </c>
      <c r="DC5">
        <v>1.2</v>
      </c>
      <c r="DD5">
        <v>85.82</v>
      </c>
      <c r="DE5">
        <v>44.68</v>
      </c>
      <c r="DF5" s="2">
        <v>1.4257199999999999E-9</v>
      </c>
      <c r="DG5">
        <v>0</v>
      </c>
      <c r="DH5">
        <v>1.2753799999999999E-2</v>
      </c>
      <c r="DI5">
        <v>0</v>
      </c>
      <c r="DJ5">
        <v>0</v>
      </c>
      <c r="DK5">
        <v>7.4915999999999996E-2</v>
      </c>
      <c r="DL5">
        <v>0.132273</v>
      </c>
      <c r="DM5">
        <v>0.25846799999999998</v>
      </c>
      <c r="DN5">
        <v>1.0530599999999999E-2</v>
      </c>
      <c r="DO5">
        <v>0.48894100000000001</v>
      </c>
      <c r="DP5">
        <v>1.2753799999999999E-2</v>
      </c>
      <c r="DQ5" t="s">
        <v>348</v>
      </c>
      <c r="DR5" t="s">
        <v>369</v>
      </c>
      <c r="DS5" t="s">
        <v>78</v>
      </c>
      <c r="DT5">
        <v>0</v>
      </c>
      <c r="DU5">
        <v>0</v>
      </c>
      <c r="DV5">
        <v>0</v>
      </c>
      <c r="DW5">
        <v>0</v>
      </c>
      <c r="EN5">
        <v>316.50599999999997</v>
      </c>
      <c r="EO5">
        <v>0</v>
      </c>
      <c r="EP5">
        <v>111.69</v>
      </c>
      <c r="EQ5">
        <v>0</v>
      </c>
      <c r="ER5">
        <v>0</v>
      </c>
      <c r="ES5">
        <v>0</v>
      </c>
      <c r="ET5">
        <v>0</v>
      </c>
      <c r="EU5">
        <v>505.55700000000002</v>
      </c>
      <c r="EV5">
        <v>889.02300000000002</v>
      </c>
      <c r="EW5">
        <v>2025.88</v>
      </c>
      <c r="EX5">
        <v>119.621</v>
      </c>
      <c r="EY5">
        <v>3968.28</v>
      </c>
      <c r="EZ5">
        <v>359.37400000000002</v>
      </c>
      <c r="FA5">
        <v>0</v>
      </c>
      <c r="FB5">
        <v>0</v>
      </c>
      <c r="FC5">
        <v>0</v>
      </c>
      <c r="FD5">
        <v>128.119</v>
      </c>
      <c r="FE5">
        <v>0</v>
      </c>
      <c r="FF5">
        <v>43.669699999999999</v>
      </c>
      <c r="FG5">
        <v>0</v>
      </c>
      <c r="FH5">
        <v>0</v>
      </c>
      <c r="FI5">
        <v>531.16300000000001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33.369999999999997</v>
      </c>
      <c r="FU5">
        <v>0</v>
      </c>
      <c r="FV5">
        <v>1.17</v>
      </c>
      <c r="FW5">
        <v>0</v>
      </c>
      <c r="FX5">
        <v>10.14</v>
      </c>
      <c r="FY5">
        <v>0</v>
      </c>
      <c r="FZ5">
        <v>0</v>
      </c>
      <c r="GA5">
        <v>5.44</v>
      </c>
      <c r="GB5">
        <v>13.06</v>
      </c>
      <c r="GC5">
        <v>21.44</v>
      </c>
      <c r="GD5">
        <v>1.2</v>
      </c>
      <c r="GE5">
        <v>85.82</v>
      </c>
      <c r="GF5" s="2">
        <v>1.4257199999999999E-9</v>
      </c>
      <c r="GG5">
        <v>0</v>
      </c>
      <c r="GH5">
        <v>1.2753799999999999E-2</v>
      </c>
      <c r="GI5">
        <v>0</v>
      </c>
      <c r="GJ5">
        <v>0</v>
      </c>
      <c r="GK5">
        <v>0</v>
      </c>
      <c r="GL5">
        <v>0</v>
      </c>
      <c r="GM5">
        <v>7.4915999999999996E-2</v>
      </c>
      <c r="GN5">
        <v>0.132273</v>
      </c>
      <c r="GO5">
        <v>0.25846799999999998</v>
      </c>
      <c r="GP5">
        <v>1.0530599999999999E-2</v>
      </c>
      <c r="GQ5">
        <v>0.48894100000000001</v>
      </c>
      <c r="GR5">
        <v>423.50400000000002</v>
      </c>
      <c r="GS5">
        <v>0</v>
      </c>
      <c r="GT5">
        <v>111.69</v>
      </c>
      <c r="GU5">
        <v>0</v>
      </c>
      <c r="GV5">
        <v>0</v>
      </c>
      <c r="GW5">
        <v>2135</v>
      </c>
      <c r="GX5">
        <v>930.00099999999998</v>
      </c>
      <c r="GY5">
        <v>2637.81</v>
      </c>
      <c r="GZ5">
        <v>297.5</v>
      </c>
      <c r="HA5">
        <v>6535.51</v>
      </c>
      <c r="HB5">
        <v>352.47</v>
      </c>
      <c r="HC5">
        <v>0</v>
      </c>
      <c r="HD5">
        <v>0</v>
      </c>
      <c r="HE5">
        <v>0</v>
      </c>
      <c r="HF5">
        <v>182.03399999999999</v>
      </c>
      <c r="HG5">
        <v>0</v>
      </c>
      <c r="HH5">
        <v>65.400000000000006</v>
      </c>
      <c r="HI5">
        <v>0</v>
      </c>
      <c r="HJ5">
        <v>0</v>
      </c>
      <c r="HK5">
        <v>599.904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33.67</v>
      </c>
      <c r="HW5">
        <v>0</v>
      </c>
      <c r="HX5">
        <v>1.17</v>
      </c>
      <c r="HY5">
        <v>0</v>
      </c>
      <c r="HZ5">
        <v>14.41</v>
      </c>
      <c r="IA5">
        <v>23.21</v>
      </c>
      <c r="IB5">
        <v>14.89</v>
      </c>
      <c r="IC5">
        <v>28.04</v>
      </c>
      <c r="ID5">
        <v>2.82</v>
      </c>
      <c r="IE5">
        <v>118.21</v>
      </c>
      <c r="IF5" s="2">
        <v>1.9711900000000001E-9</v>
      </c>
      <c r="IG5">
        <v>0</v>
      </c>
      <c r="IH5">
        <v>1.2753799999999999E-2</v>
      </c>
      <c r="II5">
        <v>0</v>
      </c>
      <c r="IJ5">
        <v>0</v>
      </c>
      <c r="IK5">
        <v>0.33579999999999999</v>
      </c>
      <c r="IL5">
        <v>0.11074100000000001</v>
      </c>
      <c r="IM5">
        <v>0.35138000000000003</v>
      </c>
      <c r="IN5">
        <v>4.1461199999999997E-3</v>
      </c>
      <c r="IO5">
        <v>0.81482200000000005</v>
      </c>
      <c r="IP5">
        <v>61.4</v>
      </c>
      <c r="IQ5">
        <v>0</v>
      </c>
      <c r="IR5">
        <v>61.4</v>
      </c>
      <c r="IS5">
        <v>0</v>
      </c>
      <c r="IT5">
        <v>0</v>
      </c>
      <c r="IU5">
        <v>4.03</v>
      </c>
      <c r="IV5">
        <v>40.65</v>
      </c>
      <c r="IW5">
        <v>4.03</v>
      </c>
      <c r="IX5">
        <v>40.65</v>
      </c>
      <c r="IY5">
        <v>4.03</v>
      </c>
      <c r="IZ5">
        <v>40.65</v>
      </c>
      <c r="JA5">
        <v>4.92</v>
      </c>
      <c r="JB5">
        <v>44.33</v>
      </c>
    </row>
    <row r="6" spans="1:262" x14ac:dyDescent="0.25">
      <c r="A6" s="1">
        <v>42937.37939814815</v>
      </c>
      <c r="B6" t="s">
        <v>206</v>
      </c>
      <c r="C6" t="s">
        <v>105</v>
      </c>
      <c r="D6">
        <v>1</v>
      </c>
      <c r="E6">
        <v>1</v>
      </c>
      <c r="F6">
        <v>2700</v>
      </c>
      <c r="G6" t="s">
        <v>76</v>
      </c>
      <c r="H6" t="s">
        <v>79</v>
      </c>
      <c r="I6">
        <v>-7.67</v>
      </c>
      <c r="J6">
        <v>74.099999999999994</v>
      </c>
      <c r="K6">
        <v>3983.51</v>
      </c>
      <c r="L6">
        <v>0</v>
      </c>
      <c r="M6">
        <v>141.255</v>
      </c>
      <c r="N6">
        <v>0</v>
      </c>
      <c r="O6">
        <v>3370.13</v>
      </c>
      <c r="P6">
        <v>0</v>
      </c>
      <c r="Q6">
        <v>0</v>
      </c>
      <c r="R6">
        <v>615.745</v>
      </c>
      <c r="S6">
        <v>2080.5100000000002</v>
      </c>
      <c r="T6">
        <v>2371.31</v>
      </c>
      <c r="U6">
        <v>151.51499999999999</v>
      </c>
      <c r="V6">
        <v>12714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27.35</v>
      </c>
      <c r="AR6">
        <v>0</v>
      </c>
      <c r="AS6">
        <v>1.1499999999999999</v>
      </c>
      <c r="AT6">
        <v>0</v>
      </c>
      <c r="AU6">
        <v>26.77</v>
      </c>
      <c r="AV6">
        <v>0</v>
      </c>
      <c r="AW6">
        <v>0</v>
      </c>
      <c r="AX6">
        <v>5.15</v>
      </c>
      <c r="AY6">
        <v>16.899999999999999</v>
      </c>
      <c r="AZ6">
        <v>19.52</v>
      </c>
      <c r="BA6">
        <v>1.18</v>
      </c>
      <c r="BB6">
        <v>98.02</v>
      </c>
      <c r="BC6">
        <v>55.27</v>
      </c>
      <c r="BD6" s="2">
        <v>2.1406E-8</v>
      </c>
      <c r="BE6">
        <v>0</v>
      </c>
      <c r="BF6">
        <v>1.61297E-2</v>
      </c>
      <c r="BG6">
        <v>0</v>
      </c>
      <c r="BH6">
        <v>0.30771300000000001</v>
      </c>
      <c r="BI6">
        <v>0</v>
      </c>
      <c r="BJ6">
        <v>0</v>
      </c>
      <c r="BK6">
        <v>9.1244199999999998E-2</v>
      </c>
      <c r="BL6">
        <v>0.22619</v>
      </c>
      <c r="BM6">
        <v>0.30218800000000001</v>
      </c>
      <c r="BN6">
        <v>1.3338300000000001E-2</v>
      </c>
      <c r="BO6">
        <v>0.95680299999999996</v>
      </c>
      <c r="BP6">
        <v>0.32384299999999999</v>
      </c>
      <c r="BQ6">
        <v>4241.3999999999996</v>
      </c>
      <c r="BR6">
        <v>0</v>
      </c>
      <c r="BS6">
        <v>141.255</v>
      </c>
      <c r="BT6">
        <v>0</v>
      </c>
      <c r="BU6">
        <v>0</v>
      </c>
      <c r="BV6">
        <v>615.745</v>
      </c>
      <c r="BW6">
        <v>2079.56</v>
      </c>
      <c r="BX6">
        <v>2371.31</v>
      </c>
      <c r="BY6">
        <v>151.51499999999999</v>
      </c>
      <c r="BZ6">
        <v>9600.7800000000007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14.4282</v>
      </c>
      <c r="CP6">
        <v>0</v>
      </c>
      <c r="CQ6">
        <v>0</v>
      </c>
      <c r="CR6">
        <v>0</v>
      </c>
      <c r="CS6">
        <v>0</v>
      </c>
      <c r="CT6">
        <v>14.4282</v>
      </c>
      <c r="CU6">
        <v>29.11</v>
      </c>
      <c r="CV6">
        <v>0</v>
      </c>
      <c r="CW6">
        <v>1.1499999999999999</v>
      </c>
      <c r="CX6">
        <v>0</v>
      </c>
      <c r="CY6">
        <v>17.34</v>
      </c>
      <c r="CZ6">
        <v>5.15</v>
      </c>
      <c r="DA6">
        <v>16.89</v>
      </c>
      <c r="DB6">
        <v>19.52</v>
      </c>
      <c r="DC6">
        <v>1.18</v>
      </c>
      <c r="DD6">
        <v>90.34</v>
      </c>
      <c r="DE6">
        <v>47.6</v>
      </c>
      <c r="DF6" s="2">
        <v>2.1406099999999999E-8</v>
      </c>
      <c r="DG6">
        <v>0</v>
      </c>
      <c r="DH6">
        <v>1.61297E-2</v>
      </c>
      <c r="DI6">
        <v>0</v>
      </c>
      <c r="DJ6">
        <v>0</v>
      </c>
      <c r="DK6">
        <v>9.1244199999999998E-2</v>
      </c>
      <c r="DL6">
        <v>0.22609099999999999</v>
      </c>
      <c r="DM6">
        <v>0.30218800000000001</v>
      </c>
      <c r="DN6">
        <v>1.3338300000000001E-2</v>
      </c>
      <c r="DO6">
        <v>0.64899099999999998</v>
      </c>
      <c r="DP6">
        <v>1.61297E-2</v>
      </c>
      <c r="DQ6" t="s">
        <v>348</v>
      </c>
      <c r="DR6" t="s">
        <v>369</v>
      </c>
      <c r="DS6" t="s">
        <v>78</v>
      </c>
      <c r="DT6">
        <v>-0.307813</v>
      </c>
      <c r="DU6">
        <v>-0.30771300000000001</v>
      </c>
      <c r="DV6">
        <v>-8.50122</v>
      </c>
      <c r="DW6">
        <v>-16.113399999999999</v>
      </c>
      <c r="EN6">
        <v>3983.51</v>
      </c>
      <c r="EO6">
        <v>0</v>
      </c>
      <c r="EP6">
        <v>141.255</v>
      </c>
      <c r="EQ6">
        <v>0</v>
      </c>
      <c r="ER6">
        <v>3370.13</v>
      </c>
      <c r="ES6">
        <v>0</v>
      </c>
      <c r="ET6">
        <v>0</v>
      </c>
      <c r="EU6">
        <v>615.745</v>
      </c>
      <c r="EV6">
        <v>2080.5100000000002</v>
      </c>
      <c r="EW6">
        <v>2371.31</v>
      </c>
      <c r="EX6">
        <v>151.51499999999999</v>
      </c>
      <c r="EY6">
        <v>12714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27.35</v>
      </c>
      <c r="FU6">
        <v>0</v>
      </c>
      <c r="FV6">
        <v>1.1499999999999999</v>
      </c>
      <c r="FW6">
        <v>0</v>
      </c>
      <c r="FX6">
        <v>26.77</v>
      </c>
      <c r="FY6">
        <v>0</v>
      </c>
      <c r="FZ6">
        <v>0</v>
      </c>
      <c r="GA6">
        <v>5.15</v>
      </c>
      <c r="GB6">
        <v>16.899999999999999</v>
      </c>
      <c r="GC6">
        <v>19.52</v>
      </c>
      <c r="GD6">
        <v>1.18</v>
      </c>
      <c r="GE6">
        <v>98.02</v>
      </c>
      <c r="GF6" s="2">
        <v>2.1406E-8</v>
      </c>
      <c r="GG6">
        <v>0</v>
      </c>
      <c r="GH6">
        <v>1.61297E-2</v>
      </c>
      <c r="GI6">
        <v>0</v>
      </c>
      <c r="GJ6">
        <v>0.30771300000000001</v>
      </c>
      <c r="GK6">
        <v>0</v>
      </c>
      <c r="GL6">
        <v>0</v>
      </c>
      <c r="GM6">
        <v>9.1244199999999998E-2</v>
      </c>
      <c r="GN6">
        <v>0.22619</v>
      </c>
      <c r="GO6">
        <v>0.30218800000000001</v>
      </c>
      <c r="GP6">
        <v>1.3338300000000001E-2</v>
      </c>
      <c r="GQ6">
        <v>0.95680299999999996</v>
      </c>
      <c r="GR6">
        <v>4516.53</v>
      </c>
      <c r="GS6">
        <v>0</v>
      </c>
      <c r="GT6">
        <v>141.255</v>
      </c>
      <c r="GU6">
        <v>0</v>
      </c>
      <c r="GV6">
        <v>3501.35</v>
      </c>
      <c r="GW6">
        <v>2615</v>
      </c>
      <c r="GX6">
        <v>2596</v>
      </c>
      <c r="GY6">
        <v>3146.01</v>
      </c>
      <c r="GZ6">
        <v>327.5</v>
      </c>
      <c r="HA6">
        <v>16843.599999999999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31.02</v>
      </c>
      <c r="HW6">
        <v>0</v>
      </c>
      <c r="HX6">
        <v>1.1499999999999999</v>
      </c>
      <c r="HY6">
        <v>0</v>
      </c>
      <c r="HZ6">
        <v>28.15</v>
      </c>
      <c r="IA6">
        <v>22.11</v>
      </c>
      <c r="IB6">
        <v>21.35</v>
      </c>
      <c r="IC6">
        <v>26.01</v>
      </c>
      <c r="ID6">
        <v>2.41</v>
      </c>
      <c r="IE6">
        <v>132.19999999999999</v>
      </c>
      <c r="IF6" s="2">
        <v>3.8360799999999998E-8</v>
      </c>
      <c r="IG6">
        <v>0</v>
      </c>
      <c r="IH6">
        <v>1.61297E-2</v>
      </c>
      <c r="II6">
        <v>0</v>
      </c>
      <c r="IJ6">
        <v>0.37771700000000002</v>
      </c>
      <c r="IK6">
        <v>0.41129599999999999</v>
      </c>
      <c r="IL6">
        <v>0.33232600000000001</v>
      </c>
      <c r="IM6">
        <v>0.419076</v>
      </c>
      <c r="IN6">
        <v>4.56421E-3</v>
      </c>
      <c r="IO6">
        <v>1.56111</v>
      </c>
      <c r="IP6">
        <v>74.099999999999994</v>
      </c>
      <c r="IQ6">
        <v>0</v>
      </c>
      <c r="IR6">
        <v>68.3</v>
      </c>
      <c r="IS6">
        <v>0</v>
      </c>
      <c r="IT6">
        <v>0</v>
      </c>
      <c r="IU6">
        <v>55.27</v>
      </c>
      <c r="IV6">
        <v>0</v>
      </c>
      <c r="IW6">
        <v>30.26</v>
      </c>
      <c r="IX6">
        <v>17.34</v>
      </c>
      <c r="IY6">
        <v>55.27</v>
      </c>
      <c r="IZ6">
        <v>0</v>
      </c>
      <c r="JA6">
        <v>60.32</v>
      </c>
      <c r="JB6">
        <v>0</v>
      </c>
    </row>
    <row r="7" spans="1:262" x14ac:dyDescent="0.25">
      <c r="A7" s="1">
        <v>42937.37939814815</v>
      </c>
      <c r="B7" t="s">
        <v>207</v>
      </c>
      <c r="C7" t="s">
        <v>104</v>
      </c>
      <c r="D7">
        <v>1</v>
      </c>
      <c r="E7">
        <v>1</v>
      </c>
      <c r="F7">
        <v>2700</v>
      </c>
      <c r="G7" t="s">
        <v>76</v>
      </c>
      <c r="H7" t="s">
        <v>77</v>
      </c>
      <c r="I7">
        <v>0</v>
      </c>
      <c r="J7">
        <v>56.6</v>
      </c>
      <c r="K7">
        <v>305.27499999999998</v>
      </c>
      <c r="L7">
        <v>0</v>
      </c>
      <c r="M7">
        <v>141.255</v>
      </c>
      <c r="N7">
        <v>0</v>
      </c>
      <c r="O7">
        <v>0</v>
      </c>
      <c r="P7">
        <v>0</v>
      </c>
      <c r="Q7">
        <v>0</v>
      </c>
      <c r="R7">
        <v>615.745</v>
      </c>
      <c r="S7">
        <v>974.07799999999997</v>
      </c>
      <c r="T7">
        <v>2371.31</v>
      </c>
      <c r="U7">
        <v>151.51499999999999</v>
      </c>
      <c r="V7">
        <v>4559.17</v>
      </c>
      <c r="W7">
        <v>346.62200000000001</v>
      </c>
      <c r="X7">
        <v>0</v>
      </c>
      <c r="Y7">
        <v>0</v>
      </c>
      <c r="Z7">
        <v>0</v>
      </c>
      <c r="AA7">
        <v>144.28200000000001</v>
      </c>
      <c r="AB7">
        <v>0</v>
      </c>
      <c r="AC7">
        <v>45.121000000000002</v>
      </c>
      <c r="AD7">
        <v>0</v>
      </c>
      <c r="AE7">
        <v>0</v>
      </c>
      <c r="AF7">
        <v>536.02499999999998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25.22</v>
      </c>
      <c r="AR7">
        <v>0</v>
      </c>
      <c r="AS7">
        <v>1.1499999999999999</v>
      </c>
      <c r="AT7">
        <v>0</v>
      </c>
      <c r="AU7">
        <v>8.84</v>
      </c>
      <c r="AV7">
        <v>0</v>
      </c>
      <c r="AW7">
        <v>0</v>
      </c>
      <c r="AX7">
        <v>5.15</v>
      </c>
      <c r="AY7">
        <v>10.83</v>
      </c>
      <c r="AZ7">
        <v>19.52</v>
      </c>
      <c r="BA7">
        <v>1.18</v>
      </c>
      <c r="BB7">
        <v>71.89</v>
      </c>
      <c r="BC7">
        <v>35.21</v>
      </c>
      <c r="BD7" s="2">
        <v>1.35553E-13</v>
      </c>
      <c r="BE7">
        <v>0</v>
      </c>
      <c r="BF7">
        <v>1.61297E-2</v>
      </c>
      <c r="BG7">
        <v>0</v>
      </c>
      <c r="BH7">
        <v>0</v>
      </c>
      <c r="BI7">
        <v>0</v>
      </c>
      <c r="BJ7">
        <v>0</v>
      </c>
      <c r="BK7">
        <v>9.1244199999999998E-2</v>
      </c>
      <c r="BL7">
        <v>0.12876199999999999</v>
      </c>
      <c r="BM7">
        <v>0.30218800000000001</v>
      </c>
      <c r="BN7">
        <v>1.3338300000000001E-2</v>
      </c>
      <c r="BO7">
        <v>0.55166300000000001</v>
      </c>
      <c r="BP7">
        <v>1.61297E-2</v>
      </c>
      <c r="BQ7">
        <v>305.27499999999998</v>
      </c>
      <c r="BR7">
        <v>0</v>
      </c>
      <c r="BS7">
        <v>141.255</v>
      </c>
      <c r="BT7">
        <v>0</v>
      </c>
      <c r="BU7">
        <v>0</v>
      </c>
      <c r="BV7">
        <v>615.745</v>
      </c>
      <c r="BW7">
        <v>974.07799999999997</v>
      </c>
      <c r="BX7">
        <v>2371.31</v>
      </c>
      <c r="BY7">
        <v>151.51499999999999</v>
      </c>
      <c r="BZ7">
        <v>4559.17</v>
      </c>
      <c r="CA7">
        <v>346.62200000000001</v>
      </c>
      <c r="CB7">
        <v>0</v>
      </c>
      <c r="CC7">
        <v>0</v>
      </c>
      <c r="CD7">
        <v>0</v>
      </c>
      <c r="CE7">
        <v>144.28200000000001</v>
      </c>
      <c r="CF7">
        <v>0</v>
      </c>
      <c r="CG7">
        <v>45.121000000000002</v>
      </c>
      <c r="CH7">
        <v>0</v>
      </c>
      <c r="CI7">
        <v>0</v>
      </c>
      <c r="CJ7">
        <v>536.02499999999998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25.22</v>
      </c>
      <c r="CV7">
        <v>0</v>
      </c>
      <c r="CW7">
        <v>1.1499999999999999</v>
      </c>
      <c r="CX7">
        <v>0</v>
      </c>
      <c r="CY7">
        <v>8.84</v>
      </c>
      <c r="CZ7">
        <v>5.15</v>
      </c>
      <c r="DA7">
        <v>10.83</v>
      </c>
      <c r="DB7">
        <v>19.52</v>
      </c>
      <c r="DC7">
        <v>1.18</v>
      </c>
      <c r="DD7">
        <v>71.89</v>
      </c>
      <c r="DE7">
        <v>35.21</v>
      </c>
      <c r="DF7" s="2">
        <v>1.35553E-13</v>
      </c>
      <c r="DG7">
        <v>0</v>
      </c>
      <c r="DH7">
        <v>1.61297E-2</v>
      </c>
      <c r="DI7">
        <v>0</v>
      </c>
      <c r="DJ7">
        <v>0</v>
      </c>
      <c r="DK7">
        <v>9.1244199999999998E-2</v>
      </c>
      <c r="DL7">
        <v>0.12876199999999999</v>
      </c>
      <c r="DM7">
        <v>0.30218800000000001</v>
      </c>
      <c r="DN7">
        <v>1.3338300000000001E-2</v>
      </c>
      <c r="DO7">
        <v>0.55166300000000001</v>
      </c>
      <c r="DP7">
        <v>1.61297E-2</v>
      </c>
      <c r="DQ7" t="s">
        <v>348</v>
      </c>
      <c r="DR7" t="s">
        <v>369</v>
      </c>
      <c r="DS7" t="s">
        <v>78</v>
      </c>
      <c r="DT7">
        <v>0</v>
      </c>
      <c r="DU7">
        <v>0</v>
      </c>
      <c r="DV7">
        <v>0</v>
      </c>
      <c r="DW7">
        <v>0</v>
      </c>
      <c r="EN7">
        <v>305.27499999999998</v>
      </c>
      <c r="EO7">
        <v>0</v>
      </c>
      <c r="EP7">
        <v>141.255</v>
      </c>
      <c r="EQ7">
        <v>0</v>
      </c>
      <c r="ER7">
        <v>0</v>
      </c>
      <c r="ES7">
        <v>0</v>
      </c>
      <c r="ET7">
        <v>0</v>
      </c>
      <c r="EU7">
        <v>615.745</v>
      </c>
      <c r="EV7">
        <v>974.07799999999997</v>
      </c>
      <c r="EW7">
        <v>2371.31</v>
      </c>
      <c r="EX7">
        <v>151.51499999999999</v>
      </c>
      <c r="EY7">
        <v>4559.17</v>
      </c>
      <c r="EZ7">
        <v>346.62200000000001</v>
      </c>
      <c r="FA7">
        <v>0</v>
      </c>
      <c r="FB7">
        <v>0</v>
      </c>
      <c r="FC7">
        <v>0</v>
      </c>
      <c r="FD7">
        <v>144.28200000000001</v>
      </c>
      <c r="FE7">
        <v>0</v>
      </c>
      <c r="FF7">
        <v>45.121000000000002</v>
      </c>
      <c r="FG7">
        <v>0</v>
      </c>
      <c r="FH7">
        <v>0</v>
      </c>
      <c r="FI7">
        <v>536.02499999999998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25.22</v>
      </c>
      <c r="FU7">
        <v>0</v>
      </c>
      <c r="FV7">
        <v>1.1499999999999999</v>
      </c>
      <c r="FW7">
        <v>0</v>
      </c>
      <c r="FX7">
        <v>8.84</v>
      </c>
      <c r="FY7">
        <v>0</v>
      </c>
      <c r="FZ7">
        <v>0</v>
      </c>
      <c r="GA7">
        <v>5.15</v>
      </c>
      <c r="GB7">
        <v>10.83</v>
      </c>
      <c r="GC7">
        <v>19.52</v>
      </c>
      <c r="GD7">
        <v>1.18</v>
      </c>
      <c r="GE7">
        <v>71.89</v>
      </c>
      <c r="GF7" s="2">
        <v>1.35553E-13</v>
      </c>
      <c r="GG7">
        <v>0</v>
      </c>
      <c r="GH7">
        <v>1.61297E-2</v>
      </c>
      <c r="GI7">
        <v>0</v>
      </c>
      <c r="GJ7">
        <v>0</v>
      </c>
      <c r="GK7">
        <v>0</v>
      </c>
      <c r="GL7">
        <v>0</v>
      </c>
      <c r="GM7">
        <v>9.1244199999999998E-2</v>
      </c>
      <c r="GN7">
        <v>0.12876199999999999</v>
      </c>
      <c r="GO7">
        <v>0.30218800000000001</v>
      </c>
      <c r="GP7">
        <v>1.3338300000000001E-2</v>
      </c>
      <c r="GQ7">
        <v>0.55166300000000001</v>
      </c>
      <c r="GR7">
        <v>506.57799999999997</v>
      </c>
      <c r="GS7">
        <v>0</v>
      </c>
      <c r="GT7">
        <v>141.255</v>
      </c>
      <c r="GU7">
        <v>0</v>
      </c>
      <c r="GV7">
        <v>0</v>
      </c>
      <c r="GW7">
        <v>2615</v>
      </c>
      <c r="GX7">
        <v>989.00099999999998</v>
      </c>
      <c r="GY7">
        <v>3267.2</v>
      </c>
      <c r="GZ7">
        <v>327.5</v>
      </c>
      <c r="HA7">
        <v>7846.53</v>
      </c>
      <c r="HB7">
        <v>421.61099999999999</v>
      </c>
      <c r="HC7">
        <v>0</v>
      </c>
      <c r="HD7">
        <v>0</v>
      </c>
      <c r="HE7">
        <v>0</v>
      </c>
      <c r="HF7">
        <v>197.499</v>
      </c>
      <c r="HG7">
        <v>0</v>
      </c>
      <c r="HH7">
        <v>73.400000000000006</v>
      </c>
      <c r="HI7">
        <v>0</v>
      </c>
      <c r="HJ7">
        <v>0</v>
      </c>
      <c r="HK7">
        <v>692.51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31.42</v>
      </c>
      <c r="HW7">
        <v>0</v>
      </c>
      <c r="HX7">
        <v>1.1499999999999999</v>
      </c>
      <c r="HY7">
        <v>0</v>
      </c>
      <c r="HZ7">
        <v>12.09</v>
      </c>
      <c r="IA7">
        <v>22.11</v>
      </c>
      <c r="IB7">
        <v>12.56</v>
      </c>
      <c r="IC7">
        <v>27.01</v>
      </c>
      <c r="ID7">
        <v>2.41</v>
      </c>
      <c r="IE7">
        <v>108.75</v>
      </c>
      <c r="IF7" s="2">
        <v>1.9308099999999999E-9</v>
      </c>
      <c r="IG7">
        <v>0</v>
      </c>
      <c r="IH7">
        <v>1.61297E-2</v>
      </c>
      <c r="II7">
        <v>0</v>
      </c>
      <c r="IJ7">
        <v>0</v>
      </c>
      <c r="IK7">
        <v>0.41129599999999999</v>
      </c>
      <c r="IL7">
        <v>0.118258</v>
      </c>
      <c r="IM7">
        <v>0.43522</v>
      </c>
      <c r="IN7">
        <v>4.56421E-3</v>
      </c>
      <c r="IO7">
        <v>0.98546800000000001</v>
      </c>
      <c r="IP7">
        <v>56.6</v>
      </c>
      <c r="IQ7">
        <v>0</v>
      </c>
      <c r="IR7">
        <v>56.6</v>
      </c>
      <c r="IS7">
        <v>0</v>
      </c>
      <c r="IT7">
        <v>0</v>
      </c>
      <c r="IU7">
        <v>3.3</v>
      </c>
      <c r="IV7">
        <v>31.91</v>
      </c>
      <c r="IW7">
        <v>3.3</v>
      </c>
      <c r="IX7">
        <v>31.91</v>
      </c>
      <c r="IY7">
        <v>3.3</v>
      </c>
      <c r="IZ7">
        <v>31.91</v>
      </c>
      <c r="JA7">
        <v>4.6399999999999997</v>
      </c>
      <c r="JB7">
        <v>40.020000000000003</v>
      </c>
    </row>
    <row r="8" spans="1:262" x14ac:dyDescent="0.25">
      <c r="A8" s="1">
        <v>42937.379467592589</v>
      </c>
      <c r="B8" t="s">
        <v>208</v>
      </c>
      <c r="C8" t="s">
        <v>107</v>
      </c>
      <c r="D8">
        <v>1</v>
      </c>
      <c r="E8">
        <v>8</v>
      </c>
      <c r="F8">
        <v>6960</v>
      </c>
      <c r="G8" t="s">
        <v>76</v>
      </c>
      <c r="H8" t="s">
        <v>79</v>
      </c>
      <c r="I8">
        <v>-19.91</v>
      </c>
      <c r="J8">
        <v>87.8</v>
      </c>
      <c r="K8">
        <v>6351.16</v>
      </c>
      <c r="L8">
        <v>10.9732</v>
      </c>
      <c r="M8">
        <v>785.77200000000005</v>
      </c>
      <c r="N8">
        <v>0</v>
      </c>
      <c r="O8">
        <v>18230.099999999999</v>
      </c>
      <c r="P8">
        <v>0</v>
      </c>
      <c r="Q8">
        <v>0</v>
      </c>
      <c r="R8">
        <v>2033.7</v>
      </c>
      <c r="S8">
        <v>12396.7</v>
      </c>
      <c r="T8">
        <v>12062</v>
      </c>
      <c r="U8">
        <v>433.91399999999999</v>
      </c>
      <c r="V8">
        <v>52304.4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16.87</v>
      </c>
      <c r="AR8">
        <v>0.11</v>
      </c>
      <c r="AS8">
        <v>2.4700000000000002</v>
      </c>
      <c r="AT8">
        <v>0</v>
      </c>
      <c r="AU8">
        <v>56.06</v>
      </c>
      <c r="AV8">
        <v>0</v>
      </c>
      <c r="AW8">
        <v>0</v>
      </c>
      <c r="AX8">
        <v>6.6</v>
      </c>
      <c r="AY8">
        <v>40.200000000000003</v>
      </c>
      <c r="AZ8">
        <v>38.54</v>
      </c>
      <c r="BA8">
        <v>1.31</v>
      </c>
      <c r="BB8">
        <v>162.16</v>
      </c>
      <c r="BC8">
        <v>75.510000000000005</v>
      </c>
      <c r="BD8" s="2">
        <v>1.7124099999999999E-7</v>
      </c>
      <c r="BE8">
        <v>3.7679800000000002E-3</v>
      </c>
      <c r="BF8">
        <v>8.9726299999999995E-2</v>
      </c>
      <c r="BG8">
        <v>0</v>
      </c>
      <c r="BH8">
        <v>1.70648</v>
      </c>
      <c r="BI8">
        <v>0</v>
      </c>
      <c r="BJ8">
        <v>0</v>
      </c>
      <c r="BK8">
        <v>0.30136400000000002</v>
      </c>
      <c r="BL8">
        <v>1.6510100000000001</v>
      </c>
      <c r="BM8">
        <v>1.54311</v>
      </c>
      <c r="BN8">
        <v>3.8198599999999999E-2</v>
      </c>
      <c r="BO8">
        <v>5.3336499999999996</v>
      </c>
      <c r="BP8">
        <v>1.7999700000000001</v>
      </c>
      <c r="BQ8">
        <v>6422.51</v>
      </c>
      <c r="BR8">
        <v>7.8079000000000001</v>
      </c>
      <c r="BS8">
        <v>785.77200000000005</v>
      </c>
      <c r="BT8">
        <v>0</v>
      </c>
      <c r="BU8">
        <v>0</v>
      </c>
      <c r="BV8">
        <v>2033.7</v>
      </c>
      <c r="BW8">
        <v>12390.3</v>
      </c>
      <c r="BX8">
        <v>12062</v>
      </c>
      <c r="BY8">
        <v>433.91399999999999</v>
      </c>
      <c r="BZ8">
        <v>34136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77.114800000000002</v>
      </c>
      <c r="CP8">
        <v>0</v>
      </c>
      <c r="CQ8">
        <v>0</v>
      </c>
      <c r="CR8">
        <v>0</v>
      </c>
      <c r="CS8">
        <v>0</v>
      </c>
      <c r="CT8">
        <v>77.114800000000002</v>
      </c>
      <c r="CU8">
        <v>17.07</v>
      </c>
      <c r="CV8">
        <v>0.08</v>
      </c>
      <c r="CW8">
        <v>2.4700000000000002</v>
      </c>
      <c r="CX8">
        <v>0</v>
      </c>
      <c r="CY8">
        <v>35.979999999999997</v>
      </c>
      <c r="CZ8">
        <v>6.6</v>
      </c>
      <c r="DA8">
        <v>40.17</v>
      </c>
      <c r="DB8">
        <v>38.54</v>
      </c>
      <c r="DC8">
        <v>1.31</v>
      </c>
      <c r="DD8">
        <v>142.22</v>
      </c>
      <c r="DE8">
        <v>55.6</v>
      </c>
      <c r="DF8" s="2">
        <v>1.7124099999999999E-7</v>
      </c>
      <c r="DG8">
        <v>2.8645900000000002E-3</v>
      </c>
      <c r="DH8">
        <v>8.9726299999999995E-2</v>
      </c>
      <c r="DI8">
        <v>0</v>
      </c>
      <c r="DJ8">
        <v>0</v>
      </c>
      <c r="DK8">
        <v>0.30136400000000002</v>
      </c>
      <c r="DL8">
        <v>1.6489400000000001</v>
      </c>
      <c r="DM8">
        <v>1.54311</v>
      </c>
      <c r="DN8">
        <v>3.8198599999999999E-2</v>
      </c>
      <c r="DO8">
        <v>3.6242100000000002</v>
      </c>
      <c r="DP8">
        <v>9.2591000000000007E-2</v>
      </c>
      <c r="DQ8" t="s">
        <v>348</v>
      </c>
      <c r="DR8" t="s">
        <v>369</v>
      </c>
      <c r="DS8" t="s">
        <v>78</v>
      </c>
      <c r="DT8">
        <v>-1.7094499999999999</v>
      </c>
      <c r="DU8">
        <v>-1.7073799999999999</v>
      </c>
      <c r="DV8">
        <v>-14.0205</v>
      </c>
      <c r="DW8">
        <v>-35.809399999999997</v>
      </c>
      <c r="EN8">
        <v>6351.16</v>
      </c>
      <c r="EO8">
        <v>10.9732</v>
      </c>
      <c r="EP8">
        <v>785.77200000000005</v>
      </c>
      <c r="EQ8">
        <v>0</v>
      </c>
      <c r="ER8">
        <v>18230.099999999999</v>
      </c>
      <c r="ES8">
        <v>0</v>
      </c>
      <c r="ET8">
        <v>0</v>
      </c>
      <c r="EU8">
        <v>2033.7</v>
      </c>
      <c r="EV8">
        <v>12396.7</v>
      </c>
      <c r="EW8">
        <v>12062</v>
      </c>
      <c r="EX8">
        <v>433.91399999999999</v>
      </c>
      <c r="EY8">
        <v>52304.4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16.87</v>
      </c>
      <c r="FU8">
        <v>0.11</v>
      </c>
      <c r="FV8">
        <v>2.4700000000000002</v>
      </c>
      <c r="FW8">
        <v>0</v>
      </c>
      <c r="FX8">
        <v>56.06</v>
      </c>
      <c r="FY8">
        <v>0</v>
      </c>
      <c r="FZ8">
        <v>0</v>
      </c>
      <c r="GA8">
        <v>6.6</v>
      </c>
      <c r="GB8">
        <v>40.200000000000003</v>
      </c>
      <c r="GC8">
        <v>38.54</v>
      </c>
      <c r="GD8">
        <v>1.31</v>
      </c>
      <c r="GE8">
        <v>162.16</v>
      </c>
      <c r="GF8" s="2">
        <v>1.7124099999999999E-7</v>
      </c>
      <c r="GG8">
        <v>3.7679800000000002E-3</v>
      </c>
      <c r="GH8">
        <v>8.9726299999999995E-2</v>
      </c>
      <c r="GI8">
        <v>0</v>
      </c>
      <c r="GJ8">
        <v>1.70648</v>
      </c>
      <c r="GK8">
        <v>0</v>
      </c>
      <c r="GL8">
        <v>0</v>
      </c>
      <c r="GM8">
        <v>0.30136400000000002</v>
      </c>
      <c r="GN8">
        <v>1.6510100000000001</v>
      </c>
      <c r="GO8">
        <v>1.54311</v>
      </c>
      <c r="GP8">
        <v>3.8198599999999999E-2</v>
      </c>
      <c r="GQ8">
        <v>5.3336499999999996</v>
      </c>
      <c r="GR8">
        <v>7412.31</v>
      </c>
      <c r="GS8">
        <v>1.9224699999999999</v>
      </c>
      <c r="GT8">
        <v>785.77200000000005</v>
      </c>
      <c r="GU8">
        <v>0</v>
      </c>
      <c r="GV8">
        <v>19005.400000000001</v>
      </c>
      <c r="GW8">
        <v>5894.96</v>
      </c>
      <c r="GX8">
        <v>15077.5</v>
      </c>
      <c r="GY8">
        <v>10697.7</v>
      </c>
      <c r="GZ8">
        <v>540.49900000000002</v>
      </c>
      <c r="HA8">
        <v>59416.2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19.73</v>
      </c>
      <c r="HW8">
        <v>0.03</v>
      </c>
      <c r="HX8">
        <v>2.4700000000000002</v>
      </c>
      <c r="HY8">
        <v>0</v>
      </c>
      <c r="HZ8">
        <v>59.13</v>
      </c>
      <c r="IA8">
        <v>19.34</v>
      </c>
      <c r="IB8">
        <v>48.04</v>
      </c>
      <c r="IC8">
        <v>34.31</v>
      </c>
      <c r="ID8">
        <v>1.54</v>
      </c>
      <c r="IE8">
        <v>184.59</v>
      </c>
      <c r="IF8" s="2">
        <v>1.7124099999999999E-7</v>
      </c>
      <c r="IG8" s="2">
        <v>3.9582400000000002E-5</v>
      </c>
      <c r="IH8">
        <v>8.9726299999999995E-2</v>
      </c>
      <c r="II8">
        <v>0</v>
      </c>
      <c r="IJ8">
        <v>1.97746</v>
      </c>
      <c r="IK8">
        <v>0.92718</v>
      </c>
      <c r="IL8">
        <v>1.90743</v>
      </c>
      <c r="IM8">
        <v>1.42503</v>
      </c>
      <c r="IN8">
        <v>7.5326799999999999E-3</v>
      </c>
      <c r="IO8">
        <v>6.3343999999999996</v>
      </c>
      <c r="IP8">
        <v>87.8</v>
      </c>
      <c r="IQ8">
        <v>0</v>
      </c>
      <c r="IR8">
        <v>77</v>
      </c>
      <c r="IS8">
        <v>0</v>
      </c>
      <c r="IT8">
        <v>0</v>
      </c>
      <c r="IU8">
        <v>75.510000000000005</v>
      </c>
      <c r="IV8">
        <v>0</v>
      </c>
      <c r="IW8">
        <v>19.62</v>
      </c>
      <c r="IX8">
        <v>35.979999999999997</v>
      </c>
      <c r="IY8">
        <v>75.510000000000005</v>
      </c>
      <c r="IZ8">
        <v>0</v>
      </c>
      <c r="JA8">
        <v>81.36</v>
      </c>
      <c r="JB8">
        <v>0</v>
      </c>
    </row>
    <row r="9" spans="1:262" x14ac:dyDescent="0.25">
      <c r="A9" s="1">
        <v>42937.379444444443</v>
      </c>
      <c r="B9" t="s">
        <v>209</v>
      </c>
      <c r="C9" t="s">
        <v>106</v>
      </c>
      <c r="D9">
        <v>1</v>
      </c>
      <c r="E9">
        <v>8</v>
      </c>
      <c r="F9">
        <v>6960</v>
      </c>
      <c r="G9" t="s">
        <v>76</v>
      </c>
      <c r="H9" t="s">
        <v>77</v>
      </c>
      <c r="I9">
        <v>0</v>
      </c>
      <c r="J9">
        <v>62.1</v>
      </c>
      <c r="K9">
        <v>427.97699999999998</v>
      </c>
      <c r="L9">
        <v>9.4939900000000002</v>
      </c>
      <c r="M9">
        <v>785.77200000000005</v>
      </c>
      <c r="N9">
        <v>0</v>
      </c>
      <c r="O9">
        <v>0</v>
      </c>
      <c r="P9">
        <v>0</v>
      </c>
      <c r="Q9">
        <v>0</v>
      </c>
      <c r="R9">
        <v>2033.7</v>
      </c>
      <c r="S9">
        <v>5319.46</v>
      </c>
      <c r="T9">
        <v>12062</v>
      </c>
      <c r="U9">
        <v>433.91399999999999</v>
      </c>
      <c r="V9">
        <v>21072.3</v>
      </c>
      <c r="W9">
        <v>485.94400000000002</v>
      </c>
      <c r="X9">
        <v>0</v>
      </c>
      <c r="Y9">
        <v>0</v>
      </c>
      <c r="Z9">
        <v>0</v>
      </c>
      <c r="AA9">
        <v>771.14800000000002</v>
      </c>
      <c r="AB9">
        <v>0</v>
      </c>
      <c r="AC9">
        <v>287.95400000000001</v>
      </c>
      <c r="AD9">
        <v>0</v>
      </c>
      <c r="AE9">
        <v>0</v>
      </c>
      <c r="AF9">
        <v>1545.05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13.83</v>
      </c>
      <c r="AR9">
        <v>0.1</v>
      </c>
      <c r="AS9">
        <v>2.4700000000000002</v>
      </c>
      <c r="AT9">
        <v>0</v>
      </c>
      <c r="AU9">
        <v>18.329999999999998</v>
      </c>
      <c r="AV9">
        <v>0</v>
      </c>
      <c r="AW9">
        <v>0</v>
      </c>
      <c r="AX9">
        <v>6.6</v>
      </c>
      <c r="AY9">
        <v>23.95</v>
      </c>
      <c r="AZ9">
        <v>38.54</v>
      </c>
      <c r="BA9">
        <v>1.31</v>
      </c>
      <c r="BB9">
        <v>105.13</v>
      </c>
      <c r="BC9">
        <v>34.729999999999997</v>
      </c>
      <c r="BD9">
        <v>0</v>
      </c>
      <c r="BE9">
        <v>3.4056400000000001E-3</v>
      </c>
      <c r="BF9">
        <v>8.9726299999999995E-2</v>
      </c>
      <c r="BG9">
        <v>0</v>
      </c>
      <c r="BH9">
        <v>0</v>
      </c>
      <c r="BI9">
        <v>0</v>
      </c>
      <c r="BJ9">
        <v>0</v>
      </c>
      <c r="BK9">
        <v>0.30136400000000002</v>
      </c>
      <c r="BL9">
        <v>0.70475900000000002</v>
      </c>
      <c r="BM9">
        <v>1.54311</v>
      </c>
      <c r="BN9">
        <v>3.8198599999999999E-2</v>
      </c>
      <c r="BO9">
        <v>2.6805599999999998</v>
      </c>
      <c r="BP9">
        <v>9.3131900000000004E-2</v>
      </c>
      <c r="BQ9">
        <v>427.97699999999998</v>
      </c>
      <c r="BR9">
        <v>9.4939900000000002</v>
      </c>
      <c r="BS9">
        <v>785.77200000000005</v>
      </c>
      <c r="BT9">
        <v>0</v>
      </c>
      <c r="BU9">
        <v>0</v>
      </c>
      <c r="BV9">
        <v>2033.7</v>
      </c>
      <c r="BW9">
        <v>5319.46</v>
      </c>
      <c r="BX9">
        <v>12062</v>
      </c>
      <c r="BY9">
        <v>433.91399999999999</v>
      </c>
      <c r="BZ9">
        <v>21072.3</v>
      </c>
      <c r="CA9">
        <v>485.94400000000002</v>
      </c>
      <c r="CB9">
        <v>0</v>
      </c>
      <c r="CC9">
        <v>0</v>
      </c>
      <c r="CD9">
        <v>0</v>
      </c>
      <c r="CE9">
        <v>771.14800000000002</v>
      </c>
      <c r="CF9">
        <v>0</v>
      </c>
      <c r="CG9">
        <v>287.95400000000001</v>
      </c>
      <c r="CH9">
        <v>0</v>
      </c>
      <c r="CI9">
        <v>0</v>
      </c>
      <c r="CJ9">
        <v>1545.05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13.83</v>
      </c>
      <c r="CV9">
        <v>0.1</v>
      </c>
      <c r="CW9">
        <v>2.4700000000000002</v>
      </c>
      <c r="CX9">
        <v>0</v>
      </c>
      <c r="CY9">
        <v>18.329999999999998</v>
      </c>
      <c r="CZ9">
        <v>6.6</v>
      </c>
      <c r="DA9">
        <v>23.95</v>
      </c>
      <c r="DB9">
        <v>38.54</v>
      </c>
      <c r="DC9">
        <v>1.31</v>
      </c>
      <c r="DD9">
        <v>105.13</v>
      </c>
      <c r="DE9">
        <v>34.729999999999997</v>
      </c>
      <c r="DF9">
        <v>0</v>
      </c>
      <c r="DG9">
        <v>3.4056400000000001E-3</v>
      </c>
      <c r="DH9">
        <v>8.9726299999999995E-2</v>
      </c>
      <c r="DI9">
        <v>0</v>
      </c>
      <c r="DJ9">
        <v>0</v>
      </c>
      <c r="DK9">
        <v>0.30136400000000002</v>
      </c>
      <c r="DL9">
        <v>0.70475900000000002</v>
      </c>
      <c r="DM9">
        <v>1.54311</v>
      </c>
      <c r="DN9">
        <v>3.8198599999999999E-2</v>
      </c>
      <c r="DO9">
        <v>2.6805599999999998</v>
      </c>
      <c r="DP9">
        <v>9.3131900000000004E-2</v>
      </c>
      <c r="DQ9" t="s">
        <v>348</v>
      </c>
      <c r="DR9" t="s">
        <v>369</v>
      </c>
      <c r="DS9" t="s">
        <v>78</v>
      </c>
      <c r="DT9">
        <v>0</v>
      </c>
      <c r="DU9">
        <v>0</v>
      </c>
      <c r="DV9">
        <v>0</v>
      </c>
      <c r="DW9">
        <v>0</v>
      </c>
      <c r="EN9">
        <v>427.97699999999998</v>
      </c>
      <c r="EO9">
        <v>9.4939900000000002</v>
      </c>
      <c r="EP9">
        <v>785.77200000000005</v>
      </c>
      <c r="EQ9">
        <v>0</v>
      </c>
      <c r="ER9">
        <v>0</v>
      </c>
      <c r="ES9">
        <v>0</v>
      </c>
      <c r="ET9">
        <v>0</v>
      </c>
      <c r="EU9">
        <v>2033.7</v>
      </c>
      <c r="EV9">
        <v>5319.46</v>
      </c>
      <c r="EW9">
        <v>12062</v>
      </c>
      <c r="EX9">
        <v>433.91399999999999</v>
      </c>
      <c r="EY9">
        <v>21072.3</v>
      </c>
      <c r="EZ9">
        <v>485.94400000000002</v>
      </c>
      <c r="FA9">
        <v>0</v>
      </c>
      <c r="FB9">
        <v>0</v>
      </c>
      <c r="FC9">
        <v>0</v>
      </c>
      <c r="FD9">
        <v>771.14800000000002</v>
      </c>
      <c r="FE9">
        <v>0</v>
      </c>
      <c r="FF9">
        <v>287.95400000000001</v>
      </c>
      <c r="FG9">
        <v>0</v>
      </c>
      <c r="FH9">
        <v>0</v>
      </c>
      <c r="FI9">
        <v>1545.05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13.83</v>
      </c>
      <c r="FU9">
        <v>0.1</v>
      </c>
      <c r="FV9">
        <v>2.4700000000000002</v>
      </c>
      <c r="FW9">
        <v>0</v>
      </c>
      <c r="FX9">
        <v>18.329999999999998</v>
      </c>
      <c r="FY9">
        <v>0</v>
      </c>
      <c r="FZ9">
        <v>0</v>
      </c>
      <c r="GA9">
        <v>6.6</v>
      </c>
      <c r="GB9">
        <v>23.95</v>
      </c>
      <c r="GC9">
        <v>38.54</v>
      </c>
      <c r="GD9">
        <v>1.31</v>
      </c>
      <c r="GE9">
        <v>105.13</v>
      </c>
      <c r="GF9">
        <v>0</v>
      </c>
      <c r="GG9">
        <v>3.4056400000000001E-3</v>
      </c>
      <c r="GH9">
        <v>8.9726299999999995E-2</v>
      </c>
      <c r="GI9">
        <v>0</v>
      </c>
      <c r="GJ9">
        <v>0</v>
      </c>
      <c r="GK9">
        <v>0</v>
      </c>
      <c r="GL9">
        <v>0</v>
      </c>
      <c r="GM9">
        <v>0.30136400000000002</v>
      </c>
      <c r="GN9">
        <v>0.70475900000000002</v>
      </c>
      <c r="GO9">
        <v>1.54311</v>
      </c>
      <c r="GP9">
        <v>3.8198599999999999E-2</v>
      </c>
      <c r="GQ9">
        <v>2.6805599999999998</v>
      </c>
      <c r="GR9">
        <v>802.34900000000005</v>
      </c>
      <c r="GS9">
        <v>0.85324800000000001</v>
      </c>
      <c r="GT9">
        <v>785.77200000000005</v>
      </c>
      <c r="GU9">
        <v>0</v>
      </c>
      <c r="GV9">
        <v>0</v>
      </c>
      <c r="GW9">
        <v>5894.96</v>
      </c>
      <c r="GX9">
        <v>6547.68</v>
      </c>
      <c r="GY9">
        <v>10697.7</v>
      </c>
      <c r="GZ9">
        <v>540.49900000000002</v>
      </c>
      <c r="HA9">
        <v>25269.9</v>
      </c>
      <c r="HB9">
        <v>667.77200000000005</v>
      </c>
      <c r="HC9">
        <v>0</v>
      </c>
      <c r="HD9">
        <v>0</v>
      </c>
      <c r="HE9">
        <v>0</v>
      </c>
      <c r="HF9">
        <v>1216.0999999999999</v>
      </c>
      <c r="HG9">
        <v>0</v>
      </c>
      <c r="HH9">
        <v>291.12400000000002</v>
      </c>
      <c r="HI9">
        <v>0</v>
      </c>
      <c r="HJ9">
        <v>0</v>
      </c>
      <c r="HK9">
        <v>2175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19.55</v>
      </c>
      <c r="HW9">
        <v>0.01</v>
      </c>
      <c r="HX9">
        <v>2.4700000000000002</v>
      </c>
      <c r="HY9">
        <v>0</v>
      </c>
      <c r="HZ9">
        <v>28.91</v>
      </c>
      <c r="IA9">
        <v>19.34</v>
      </c>
      <c r="IB9">
        <v>27.59</v>
      </c>
      <c r="IC9">
        <v>34.31</v>
      </c>
      <c r="ID9">
        <v>1.54</v>
      </c>
      <c r="IE9">
        <v>133.72</v>
      </c>
      <c r="IF9">
        <v>0</v>
      </c>
      <c r="IG9">
        <v>0</v>
      </c>
      <c r="IH9">
        <v>8.9726299999999995E-2</v>
      </c>
      <c r="II9">
        <v>0</v>
      </c>
      <c r="IJ9">
        <v>0</v>
      </c>
      <c r="IK9">
        <v>0.92718</v>
      </c>
      <c r="IL9">
        <v>0.77117400000000003</v>
      </c>
      <c r="IM9">
        <v>1.42503</v>
      </c>
      <c r="IN9">
        <v>7.5326799999999999E-3</v>
      </c>
      <c r="IO9">
        <v>3.22065</v>
      </c>
      <c r="IP9">
        <v>62.1</v>
      </c>
      <c r="IQ9">
        <v>0</v>
      </c>
      <c r="IR9">
        <v>62.1</v>
      </c>
      <c r="IS9">
        <v>0</v>
      </c>
      <c r="IT9">
        <v>0</v>
      </c>
      <c r="IU9">
        <v>3.74</v>
      </c>
      <c r="IV9">
        <v>30.99</v>
      </c>
      <c r="IW9">
        <v>3.74</v>
      </c>
      <c r="IX9">
        <v>30.99</v>
      </c>
      <c r="IY9">
        <v>3.74</v>
      </c>
      <c r="IZ9">
        <v>30.99</v>
      </c>
      <c r="JA9">
        <v>4.62</v>
      </c>
      <c r="JB9">
        <v>46.32</v>
      </c>
    </row>
    <row r="10" spans="1:262" x14ac:dyDescent="0.25">
      <c r="A10" s="1">
        <v>42937.379421296297</v>
      </c>
      <c r="B10" t="s">
        <v>210</v>
      </c>
      <c r="C10" t="s">
        <v>109</v>
      </c>
      <c r="D10">
        <v>2</v>
      </c>
      <c r="E10">
        <v>1</v>
      </c>
      <c r="F10">
        <v>2100</v>
      </c>
      <c r="G10" t="s">
        <v>76</v>
      </c>
      <c r="H10" t="s">
        <v>79</v>
      </c>
      <c r="I10">
        <v>-9.89</v>
      </c>
      <c r="J10">
        <v>69.900000000000006</v>
      </c>
      <c r="K10">
        <v>2698.25</v>
      </c>
      <c r="L10">
        <v>5.9483800000000002</v>
      </c>
      <c r="M10">
        <v>111.69</v>
      </c>
      <c r="N10">
        <v>0</v>
      </c>
      <c r="O10">
        <v>2707.43</v>
      </c>
      <c r="P10">
        <v>0</v>
      </c>
      <c r="Q10">
        <v>0</v>
      </c>
      <c r="R10">
        <v>505.55700000000002</v>
      </c>
      <c r="S10">
        <v>2001.9</v>
      </c>
      <c r="T10">
        <v>2025.88</v>
      </c>
      <c r="U10">
        <v>119.621</v>
      </c>
      <c r="V10">
        <v>10176.299999999999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23.94</v>
      </c>
      <c r="AR10">
        <v>0.34</v>
      </c>
      <c r="AS10">
        <v>1.17</v>
      </c>
      <c r="AT10">
        <v>0</v>
      </c>
      <c r="AU10">
        <v>27.75</v>
      </c>
      <c r="AV10">
        <v>0</v>
      </c>
      <c r="AW10">
        <v>0</v>
      </c>
      <c r="AX10">
        <v>5.44</v>
      </c>
      <c r="AY10">
        <v>22.15</v>
      </c>
      <c r="AZ10">
        <v>21.46</v>
      </c>
      <c r="BA10">
        <v>1.2</v>
      </c>
      <c r="BB10">
        <v>103.45</v>
      </c>
      <c r="BC10">
        <v>53.2</v>
      </c>
      <c r="BD10" s="2">
        <v>1.2288100000000001E-12</v>
      </c>
      <c r="BE10">
        <v>1.08372E-2</v>
      </c>
      <c r="BF10">
        <v>1.2753799999999999E-2</v>
      </c>
      <c r="BG10">
        <v>0</v>
      </c>
      <c r="BH10">
        <v>0.21585299999999999</v>
      </c>
      <c r="BI10">
        <v>0</v>
      </c>
      <c r="BJ10">
        <v>0</v>
      </c>
      <c r="BK10">
        <v>7.4915999999999996E-2</v>
      </c>
      <c r="BL10">
        <v>0.28643099999999999</v>
      </c>
      <c r="BM10">
        <v>0.25846799999999998</v>
      </c>
      <c r="BN10">
        <v>1.0530599999999999E-2</v>
      </c>
      <c r="BO10">
        <v>0.86978900000000003</v>
      </c>
      <c r="BP10">
        <v>0.23944399999999999</v>
      </c>
      <c r="BQ10">
        <v>2693.94</v>
      </c>
      <c r="BR10">
        <v>5.9229200000000004</v>
      </c>
      <c r="BS10">
        <v>111.69</v>
      </c>
      <c r="BT10">
        <v>0</v>
      </c>
      <c r="BU10">
        <v>0</v>
      </c>
      <c r="BV10">
        <v>505.55700000000002</v>
      </c>
      <c r="BW10">
        <v>2001.3</v>
      </c>
      <c r="BX10">
        <v>2025.88</v>
      </c>
      <c r="BY10">
        <v>119.621</v>
      </c>
      <c r="BZ10">
        <v>7463.91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11.504</v>
      </c>
      <c r="CP10">
        <v>0</v>
      </c>
      <c r="CQ10">
        <v>0</v>
      </c>
      <c r="CR10">
        <v>0</v>
      </c>
      <c r="CS10">
        <v>0</v>
      </c>
      <c r="CT10">
        <v>11.504</v>
      </c>
      <c r="CU10">
        <v>23.9</v>
      </c>
      <c r="CV10">
        <v>0.34</v>
      </c>
      <c r="CW10">
        <v>1.17</v>
      </c>
      <c r="CX10">
        <v>0</v>
      </c>
      <c r="CY10">
        <v>17.899999999999999</v>
      </c>
      <c r="CZ10">
        <v>5.44</v>
      </c>
      <c r="DA10">
        <v>22.14</v>
      </c>
      <c r="DB10">
        <v>21.46</v>
      </c>
      <c r="DC10">
        <v>1.2</v>
      </c>
      <c r="DD10">
        <v>93.55</v>
      </c>
      <c r="DE10">
        <v>43.31</v>
      </c>
      <c r="DF10" s="2">
        <v>1.2288100000000001E-12</v>
      </c>
      <c r="DG10">
        <v>1.07887E-2</v>
      </c>
      <c r="DH10">
        <v>1.2753799999999999E-2</v>
      </c>
      <c r="DI10">
        <v>0</v>
      </c>
      <c r="DJ10">
        <v>0</v>
      </c>
      <c r="DK10">
        <v>7.4915999999999996E-2</v>
      </c>
      <c r="DL10">
        <v>0.28638200000000003</v>
      </c>
      <c r="DM10">
        <v>0.25846799999999998</v>
      </c>
      <c r="DN10">
        <v>1.0530599999999999E-2</v>
      </c>
      <c r="DO10">
        <v>0.65383899999999995</v>
      </c>
      <c r="DP10">
        <v>2.3542500000000001E-2</v>
      </c>
      <c r="DQ10" t="s">
        <v>348</v>
      </c>
      <c r="DR10" t="s">
        <v>369</v>
      </c>
      <c r="DS10" t="s">
        <v>78</v>
      </c>
      <c r="DT10">
        <v>-0.215949</v>
      </c>
      <c r="DU10">
        <v>-0.21590100000000001</v>
      </c>
      <c r="DV10">
        <v>-10.582599999999999</v>
      </c>
      <c r="DW10">
        <v>-22.8354</v>
      </c>
      <c r="EN10">
        <v>2698.25</v>
      </c>
      <c r="EO10">
        <v>5.9483800000000002</v>
      </c>
      <c r="EP10">
        <v>111.69</v>
      </c>
      <c r="EQ10">
        <v>0</v>
      </c>
      <c r="ER10">
        <v>2707.43</v>
      </c>
      <c r="ES10">
        <v>0</v>
      </c>
      <c r="ET10">
        <v>0</v>
      </c>
      <c r="EU10">
        <v>505.55700000000002</v>
      </c>
      <c r="EV10">
        <v>2001.9</v>
      </c>
      <c r="EW10">
        <v>2025.88</v>
      </c>
      <c r="EX10">
        <v>119.621</v>
      </c>
      <c r="EY10">
        <v>10176.299999999999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23.94</v>
      </c>
      <c r="FU10">
        <v>0.34</v>
      </c>
      <c r="FV10">
        <v>1.17</v>
      </c>
      <c r="FW10">
        <v>0</v>
      </c>
      <c r="FX10">
        <v>27.75</v>
      </c>
      <c r="FY10">
        <v>0</v>
      </c>
      <c r="FZ10">
        <v>0</v>
      </c>
      <c r="GA10">
        <v>5.44</v>
      </c>
      <c r="GB10">
        <v>22.15</v>
      </c>
      <c r="GC10">
        <v>21.46</v>
      </c>
      <c r="GD10">
        <v>1.2</v>
      </c>
      <c r="GE10">
        <v>103.45</v>
      </c>
      <c r="GF10" s="2">
        <v>1.2288100000000001E-12</v>
      </c>
      <c r="GG10">
        <v>1.08372E-2</v>
      </c>
      <c r="GH10">
        <v>1.2753799999999999E-2</v>
      </c>
      <c r="GI10">
        <v>0</v>
      </c>
      <c r="GJ10">
        <v>0.21585299999999999</v>
      </c>
      <c r="GK10">
        <v>0</v>
      </c>
      <c r="GL10">
        <v>0</v>
      </c>
      <c r="GM10">
        <v>7.4915999999999996E-2</v>
      </c>
      <c r="GN10">
        <v>0.28643099999999999</v>
      </c>
      <c r="GO10">
        <v>0.25846799999999998</v>
      </c>
      <c r="GP10">
        <v>1.0530599999999999E-2</v>
      </c>
      <c r="GQ10">
        <v>0.86978900000000003</v>
      </c>
      <c r="GR10">
        <v>4111.8100000000004</v>
      </c>
      <c r="GS10">
        <v>58.162300000000002</v>
      </c>
      <c r="GT10">
        <v>111.69</v>
      </c>
      <c r="GU10">
        <v>0</v>
      </c>
      <c r="GV10">
        <v>2821.66</v>
      </c>
      <c r="GW10">
        <v>2135</v>
      </c>
      <c r="GX10">
        <v>2349</v>
      </c>
      <c r="GY10">
        <v>2531</v>
      </c>
      <c r="GZ10">
        <v>297.5</v>
      </c>
      <c r="HA10">
        <v>14415.8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36.479999999999997</v>
      </c>
      <c r="HW10">
        <v>3.28</v>
      </c>
      <c r="HX10">
        <v>1.17</v>
      </c>
      <c r="HY10">
        <v>0</v>
      </c>
      <c r="HZ10">
        <v>29.11</v>
      </c>
      <c r="IA10">
        <v>23.29</v>
      </c>
      <c r="IB10">
        <v>24.89</v>
      </c>
      <c r="IC10">
        <v>26.99</v>
      </c>
      <c r="ID10">
        <v>2.81</v>
      </c>
      <c r="IE10">
        <v>148.02000000000001</v>
      </c>
      <c r="IF10" s="2">
        <v>1.2288100000000001E-12</v>
      </c>
      <c r="IG10">
        <v>0.119634</v>
      </c>
      <c r="IH10">
        <v>1.2753799999999999E-2</v>
      </c>
      <c r="II10">
        <v>0</v>
      </c>
      <c r="IJ10">
        <v>0.23578199999999999</v>
      </c>
      <c r="IK10">
        <v>0.33579999999999999</v>
      </c>
      <c r="IL10">
        <v>0.299765</v>
      </c>
      <c r="IM10">
        <v>0.33715200000000001</v>
      </c>
      <c r="IN10">
        <v>4.1461199999999997E-3</v>
      </c>
      <c r="IO10">
        <v>1.3450299999999999</v>
      </c>
      <c r="IP10">
        <v>69.900000000000006</v>
      </c>
      <c r="IQ10">
        <v>0</v>
      </c>
      <c r="IR10">
        <v>63.2</v>
      </c>
      <c r="IS10">
        <v>0</v>
      </c>
      <c r="IT10">
        <v>0</v>
      </c>
      <c r="IU10">
        <v>53.2</v>
      </c>
      <c r="IV10">
        <v>0</v>
      </c>
      <c r="IW10">
        <v>25.41</v>
      </c>
      <c r="IX10">
        <v>17.899999999999999</v>
      </c>
      <c r="IY10">
        <v>53.2</v>
      </c>
      <c r="IZ10">
        <v>0</v>
      </c>
      <c r="JA10">
        <v>70.040000000000006</v>
      </c>
      <c r="JB10">
        <v>0</v>
      </c>
    </row>
    <row r="11" spans="1:262" x14ac:dyDescent="0.25">
      <c r="A11" s="1">
        <v>42937.379421296297</v>
      </c>
      <c r="B11" t="s">
        <v>211</v>
      </c>
      <c r="C11" t="s">
        <v>108</v>
      </c>
      <c r="D11">
        <v>2</v>
      </c>
      <c r="E11">
        <v>1</v>
      </c>
      <c r="F11">
        <v>2100</v>
      </c>
      <c r="G11" t="s">
        <v>76</v>
      </c>
      <c r="H11" t="s">
        <v>77</v>
      </c>
      <c r="I11">
        <v>0</v>
      </c>
      <c r="J11">
        <v>52.8</v>
      </c>
      <c r="K11">
        <v>213.34299999999999</v>
      </c>
      <c r="L11">
        <v>6.19665</v>
      </c>
      <c r="M11">
        <v>111.69</v>
      </c>
      <c r="N11">
        <v>0</v>
      </c>
      <c r="O11">
        <v>0</v>
      </c>
      <c r="P11">
        <v>0</v>
      </c>
      <c r="Q11">
        <v>0</v>
      </c>
      <c r="R11">
        <v>505.55700000000002</v>
      </c>
      <c r="S11">
        <v>926.024</v>
      </c>
      <c r="T11">
        <v>2025.88</v>
      </c>
      <c r="U11">
        <v>119.621</v>
      </c>
      <c r="V11">
        <v>3908.31</v>
      </c>
      <c r="W11">
        <v>242.23</v>
      </c>
      <c r="X11">
        <v>0</v>
      </c>
      <c r="Y11">
        <v>0</v>
      </c>
      <c r="Z11">
        <v>0</v>
      </c>
      <c r="AA11">
        <v>115.04</v>
      </c>
      <c r="AB11">
        <v>0</v>
      </c>
      <c r="AC11">
        <v>43.669699999999999</v>
      </c>
      <c r="AD11">
        <v>0</v>
      </c>
      <c r="AE11">
        <v>0</v>
      </c>
      <c r="AF11">
        <v>400.94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23.31</v>
      </c>
      <c r="AR11">
        <v>0.36</v>
      </c>
      <c r="AS11">
        <v>1.17</v>
      </c>
      <c r="AT11">
        <v>0</v>
      </c>
      <c r="AU11">
        <v>9.15</v>
      </c>
      <c r="AV11">
        <v>0</v>
      </c>
      <c r="AW11">
        <v>0</v>
      </c>
      <c r="AX11">
        <v>5.44</v>
      </c>
      <c r="AY11">
        <v>13.69</v>
      </c>
      <c r="AZ11">
        <v>21.46</v>
      </c>
      <c r="BA11">
        <v>1.2</v>
      </c>
      <c r="BB11">
        <v>75.78</v>
      </c>
      <c r="BC11">
        <v>33.99</v>
      </c>
      <c r="BD11">
        <v>0</v>
      </c>
      <c r="BE11">
        <v>1.12902E-2</v>
      </c>
      <c r="BF11">
        <v>1.2753799999999999E-2</v>
      </c>
      <c r="BG11">
        <v>0</v>
      </c>
      <c r="BH11">
        <v>0</v>
      </c>
      <c r="BI11">
        <v>0</v>
      </c>
      <c r="BJ11">
        <v>0</v>
      </c>
      <c r="BK11">
        <v>7.4915999999999996E-2</v>
      </c>
      <c r="BL11">
        <v>0.143015</v>
      </c>
      <c r="BM11">
        <v>0.25846799999999998</v>
      </c>
      <c r="BN11">
        <v>1.0530599999999999E-2</v>
      </c>
      <c r="BO11">
        <v>0.51097400000000004</v>
      </c>
      <c r="BP11">
        <v>2.40439E-2</v>
      </c>
      <c r="BQ11">
        <v>213.34299999999999</v>
      </c>
      <c r="BR11">
        <v>6.19665</v>
      </c>
      <c r="BS11">
        <v>111.69</v>
      </c>
      <c r="BT11">
        <v>0</v>
      </c>
      <c r="BU11">
        <v>0</v>
      </c>
      <c r="BV11">
        <v>505.55700000000002</v>
      </c>
      <c r="BW11">
        <v>926.024</v>
      </c>
      <c r="BX11">
        <v>2025.88</v>
      </c>
      <c r="BY11">
        <v>119.621</v>
      </c>
      <c r="BZ11">
        <v>3908.31</v>
      </c>
      <c r="CA11">
        <v>242.23</v>
      </c>
      <c r="CB11">
        <v>0</v>
      </c>
      <c r="CC11">
        <v>0</v>
      </c>
      <c r="CD11">
        <v>0</v>
      </c>
      <c r="CE11">
        <v>115.04</v>
      </c>
      <c r="CF11">
        <v>0</v>
      </c>
      <c r="CG11">
        <v>43.669699999999999</v>
      </c>
      <c r="CH11">
        <v>0</v>
      </c>
      <c r="CI11">
        <v>0</v>
      </c>
      <c r="CJ11">
        <v>400.94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23.31</v>
      </c>
      <c r="CV11">
        <v>0.36</v>
      </c>
      <c r="CW11">
        <v>1.17</v>
      </c>
      <c r="CX11">
        <v>0</v>
      </c>
      <c r="CY11">
        <v>9.15</v>
      </c>
      <c r="CZ11">
        <v>5.44</v>
      </c>
      <c r="DA11">
        <v>13.69</v>
      </c>
      <c r="DB11">
        <v>21.46</v>
      </c>
      <c r="DC11">
        <v>1.2</v>
      </c>
      <c r="DD11">
        <v>75.78</v>
      </c>
      <c r="DE11">
        <v>33.99</v>
      </c>
      <c r="DF11">
        <v>0</v>
      </c>
      <c r="DG11">
        <v>1.12902E-2</v>
      </c>
      <c r="DH11">
        <v>1.2753799999999999E-2</v>
      </c>
      <c r="DI11">
        <v>0</v>
      </c>
      <c r="DJ11">
        <v>0</v>
      </c>
      <c r="DK11">
        <v>7.4915999999999996E-2</v>
      </c>
      <c r="DL11">
        <v>0.143015</v>
      </c>
      <c r="DM11">
        <v>0.25846799999999998</v>
      </c>
      <c r="DN11">
        <v>1.0530599999999999E-2</v>
      </c>
      <c r="DO11">
        <v>0.51097400000000004</v>
      </c>
      <c r="DP11">
        <v>2.40439E-2</v>
      </c>
      <c r="DQ11" t="s">
        <v>348</v>
      </c>
      <c r="DR11" t="s">
        <v>369</v>
      </c>
      <c r="DS11" t="s">
        <v>78</v>
      </c>
      <c r="DT11">
        <v>0</v>
      </c>
      <c r="DU11">
        <v>0</v>
      </c>
      <c r="DV11">
        <v>0</v>
      </c>
      <c r="DW11">
        <v>0</v>
      </c>
      <c r="EN11">
        <v>213.34299999999999</v>
      </c>
      <c r="EO11">
        <v>6.19665</v>
      </c>
      <c r="EP11">
        <v>111.69</v>
      </c>
      <c r="EQ11">
        <v>0</v>
      </c>
      <c r="ER11">
        <v>0</v>
      </c>
      <c r="ES11">
        <v>0</v>
      </c>
      <c r="ET11">
        <v>0</v>
      </c>
      <c r="EU11">
        <v>505.55700000000002</v>
      </c>
      <c r="EV11">
        <v>926.024</v>
      </c>
      <c r="EW11">
        <v>2025.88</v>
      </c>
      <c r="EX11">
        <v>119.621</v>
      </c>
      <c r="EY11">
        <v>3908.31</v>
      </c>
      <c r="EZ11">
        <v>242.23</v>
      </c>
      <c r="FA11">
        <v>0</v>
      </c>
      <c r="FB11">
        <v>0</v>
      </c>
      <c r="FC11">
        <v>0</v>
      </c>
      <c r="FD11">
        <v>115.04</v>
      </c>
      <c r="FE11">
        <v>0</v>
      </c>
      <c r="FF11">
        <v>43.669699999999999</v>
      </c>
      <c r="FG11">
        <v>0</v>
      </c>
      <c r="FH11">
        <v>0</v>
      </c>
      <c r="FI11">
        <v>400.94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23.31</v>
      </c>
      <c r="FU11">
        <v>0.36</v>
      </c>
      <c r="FV11">
        <v>1.17</v>
      </c>
      <c r="FW11">
        <v>0</v>
      </c>
      <c r="FX11">
        <v>9.15</v>
      </c>
      <c r="FY11">
        <v>0</v>
      </c>
      <c r="FZ11">
        <v>0</v>
      </c>
      <c r="GA11">
        <v>5.44</v>
      </c>
      <c r="GB11">
        <v>13.69</v>
      </c>
      <c r="GC11">
        <v>21.46</v>
      </c>
      <c r="GD11">
        <v>1.2</v>
      </c>
      <c r="GE11">
        <v>75.78</v>
      </c>
      <c r="GF11">
        <v>0</v>
      </c>
      <c r="GG11">
        <v>1.12902E-2</v>
      </c>
      <c r="GH11">
        <v>1.2753799999999999E-2</v>
      </c>
      <c r="GI11">
        <v>0</v>
      </c>
      <c r="GJ11">
        <v>0</v>
      </c>
      <c r="GK11">
        <v>0</v>
      </c>
      <c r="GL11">
        <v>0</v>
      </c>
      <c r="GM11">
        <v>7.4915999999999996E-2</v>
      </c>
      <c r="GN11">
        <v>0.143015</v>
      </c>
      <c r="GO11">
        <v>0.25846799999999998</v>
      </c>
      <c r="GP11">
        <v>1.0530599999999999E-2</v>
      </c>
      <c r="GQ11">
        <v>0.51097400000000004</v>
      </c>
      <c r="GR11">
        <v>455.72300000000001</v>
      </c>
      <c r="GS11">
        <v>63.205399999999997</v>
      </c>
      <c r="GT11">
        <v>111.69</v>
      </c>
      <c r="GU11">
        <v>0</v>
      </c>
      <c r="GV11">
        <v>0</v>
      </c>
      <c r="GW11">
        <v>2135</v>
      </c>
      <c r="GX11">
        <v>930.00099999999998</v>
      </c>
      <c r="GY11">
        <v>2637.81</v>
      </c>
      <c r="GZ11">
        <v>297.5</v>
      </c>
      <c r="HA11">
        <v>6630.93</v>
      </c>
      <c r="HB11">
        <v>379.27100000000002</v>
      </c>
      <c r="HC11">
        <v>0</v>
      </c>
      <c r="HD11">
        <v>0</v>
      </c>
      <c r="HE11">
        <v>0</v>
      </c>
      <c r="HF11">
        <v>169.505</v>
      </c>
      <c r="HG11">
        <v>0</v>
      </c>
      <c r="HH11">
        <v>65.400000000000006</v>
      </c>
      <c r="HI11">
        <v>0</v>
      </c>
      <c r="HJ11">
        <v>0</v>
      </c>
      <c r="HK11">
        <v>614.17600000000004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37.39</v>
      </c>
      <c r="HW11">
        <v>3.55</v>
      </c>
      <c r="HX11">
        <v>1.17</v>
      </c>
      <c r="HY11">
        <v>0</v>
      </c>
      <c r="HZ11">
        <v>13.49</v>
      </c>
      <c r="IA11">
        <v>23.29</v>
      </c>
      <c r="IB11">
        <v>14.9</v>
      </c>
      <c r="IC11">
        <v>28.13</v>
      </c>
      <c r="ID11">
        <v>2.81</v>
      </c>
      <c r="IE11">
        <v>124.73</v>
      </c>
      <c r="IF11">
        <v>0</v>
      </c>
      <c r="IG11">
        <v>0.130719</v>
      </c>
      <c r="IH11">
        <v>1.2753799999999999E-2</v>
      </c>
      <c r="II11">
        <v>0</v>
      </c>
      <c r="IJ11">
        <v>0</v>
      </c>
      <c r="IK11">
        <v>0.33579999999999999</v>
      </c>
      <c r="IL11">
        <v>0.11074100000000001</v>
      </c>
      <c r="IM11">
        <v>0.35138000000000003</v>
      </c>
      <c r="IN11">
        <v>4.1461199999999997E-3</v>
      </c>
      <c r="IO11">
        <v>0.94554099999999996</v>
      </c>
      <c r="IP11">
        <v>52.8</v>
      </c>
      <c r="IQ11">
        <v>0</v>
      </c>
      <c r="IR11">
        <v>52.8</v>
      </c>
      <c r="IS11">
        <v>0</v>
      </c>
      <c r="IT11">
        <v>0</v>
      </c>
      <c r="IU11">
        <v>3.47</v>
      </c>
      <c r="IV11">
        <v>30.52</v>
      </c>
      <c r="IW11">
        <v>3.47</v>
      </c>
      <c r="IX11">
        <v>30.52</v>
      </c>
      <c r="IY11">
        <v>3.47</v>
      </c>
      <c r="IZ11">
        <v>30.52</v>
      </c>
      <c r="JA11">
        <v>8.77</v>
      </c>
      <c r="JB11">
        <v>46.83</v>
      </c>
    </row>
    <row r="12" spans="1:262" x14ac:dyDescent="0.25">
      <c r="A12" s="1">
        <v>42937.37939814815</v>
      </c>
      <c r="B12" t="s">
        <v>212</v>
      </c>
      <c r="C12" t="s">
        <v>111</v>
      </c>
      <c r="D12">
        <v>2</v>
      </c>
      <c r="E12">
        <v>1</v>
      </c>
      <c r="F12">
        <v>2700</v>
      </c>
      <c r="G12" t="s">
        <v>76</v>
      </c>
      <c r="H12" t="s">
        <v>79</v>
      </c>
      <c r="I12">
        <v>-8.32</v>
      </c>
      <c r="J12">
        <v>63.1</v>
      </c>
      <c r="K12">
        <v>2940.58</v>
      </c>
      <c r="L12">
        <v>40.3001</v>
      </c>
      <c r="M12">
        <v>141.255</v>
      </c>
      <c r="N12">
        <v>0</v>
      </c>
      <c r="O12">
        <v>3025.72</v>
      </c>
      <c r="P12">
        <v>0</v>
      </c>
      <c r="Q12">
        <v>0</v>
      </c>
      <c r="R12">
        <v>615.745</v>
      </c>
      <c r="S12">
        <v>2119.89</v>
      </c>
      <c r="T12">
        <v>2371.31</v>
      </c>
      <c r="U12">
        <v>151.51499999999999</v>
      </c>
      <c r="V12">
        <v>11406.3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20.29</v>
      </c>
      <c r="AR12">
        <v>1.54</v>
      </c>
      <c r="AS12">
        <v>1.1499999999999999</v>
      </c>
      <c r="AT12">
        <v>0</v>
      </c>
      <c r="AU12">
        <v>23.96</v>
      </c>
      <c r="AV12">
        <v>0</v>
      </c>
      <c r="AW12">
        <v>0</v>
      </c>
      <c r="AX12">
        <v>5.16</v>
      </c>
      <c r="AY12">
        <v>17.25</v>
      </c>
      <c r="AZ12">
        <v>19.54</v>
      </c>
      <c r="BA12">
        <v>1.18</v>
      </c>
      <c r="BB12">
        <v>90.07</v>
      </c>
      <c r="BC12">
        <v>46.94</v>
      </c>
      <c r="BD12" s="2">
        <v>1.2288100000000001E-12</v>
      </c>
      <c r="BE12">
        <v>5.0315600000000002E-2</v>
      </c>
      <c r="BF12">
        <v>1.61297E-2</v>
      </c>
      <c r="BG12">
        <v>0</v>
      </c>
      <c r="BH12">
        <v>0.25655699999999998</v>
      </c>
      <c r="BI12">
        <v>0</v>
      </c>
      <c r="BJ12">
        <v>0</v>
      </c>
      <c r="BK12">
        <v>9.1244199999999998E-2</v>
      </c>
      <c r="BL12">
        <v>0.23830599999999999</v>
      </c>
      <c r="BM12">
        <v>0.30218800000000001</v>
      </c>
      <c r="BN12">
        <v>1.3338300000000001E-2</v>
      </c>
      <c r="BO12">
        <v>0.96807900000000002</v>
      </c>
      <c r="BP12">
        <v>0.32300200000000001</v>
      </c>
      <c r="BQ12">
        <v>2943.75</v>
      </c>
      <c r="BR12">
        <v>40.106299999999997</v>
      </c>
      <c r="BS12">
        <v>141.255</v>
      </c>
      <c r="BT12">
        <v>0</v>
      </c>
      <c r="BU12">
        <v>0</v>
      </c>
      <c r="BV12">
        <v>615.745</v>
      </c>
      <c r="BW12">
        <v>2119.04</v>
      </c>
      <c r="BX12">
        <v>2371.31</v>
      </c>
      <c r="BY12">
        <v>151.51499999999999</v>
      </c>
      <c r="BZ12">
        <v>8382.7099999999991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12.9414</v>
      </c>
      <c r="CP12">
        <v>0</v>
      </c>
      <c r="CQ12">
        <v>0</v>
      </c>
      <c r="CR12">
        <v>0</v>
      </c>
      <c r="CS12">
        <v>0</v>
      </c>
      <c r="CT12">
        <v>12.9414</v>
      </c>
      <c r="CU12">
        <v>20.309999999999999</v>
      </c>
      <c r="CV12">
        <v>1.53</v>
      </c>
      <c r="CW12">
        <v>1.1499999999999999</v>
      </c>
      <c r="CX12">
        <v>0</v>
      </c>
      <c r="CY12">
        <v>15.63</v>
      </c>
      <c r="CZ12">
        <v>5.16</v>
      </c>
      <c r="DA12">
        <v>17.239999999999998</v>
      </c>
      <c r="DB12">
        <v>19.54</v>
      </c>
      <c r="DC12">
        <v>1.18</v>
      </c>
      <c r="DD12">
        <v>81.739999999999995</v>
      </c>
      <c r="DE12">
        <v>38.619999999999997</v>
      </c>
      <c r="DF12" s="2">
        <v>1.2288100000000001E-12</v>
      </c>
      <c r="DG12">
        <v>4.9945799999999999E-2</v>
      </c>
      <c r="DH12">
        <v>1.61297E-2</v>
      </c>
      <c r="DI12">
        <v>0</v>
      </c>
      <c r="DJ12">
        <v>0</v>
      </c>
      <c r="DK12">
        <v>9.1244199999999998E-2</v>
      </c>
      <c r="DL12">
        <v>0.238233</v>
      </c>
      <c r="DM12">
        <v>0.30218800000000001</v>
      </c>
      <c r="DN12">
        <v>1.3338300000000001E-2</v>
      </c>
      <c r="DO12">
        <v>0.71107900000000002</v>
      </c>
      <c r="DP12">
        <v>6.6075499999999995E-2</v>
      </c>
      <c r="DQ12" t="s">
        <v>348</v>
      </c>
      <c r="DR12" t="s">
        <v>369</v>
      </c>
      <c r="DS12" t="s">
        <v>78</v>
      </c>
      <c r="DT12">
        <v>-0.25700000000000001</v>
      </c>
      <c r="DU12">
        <v>-0.25692700000000002</v>
      </c>
      <c r="DV12">
        <v>-10.190799999999999</v>
      </c>
      <c r="DW12">
        <v>-21.543199999999999</v>
      </c>
      <c r="EN12">
        <v>2940.58</v>
      </c>
      <c r="EO12">
        <v>40.3001</v>
      </c>
      <c r="EP12">
        <v>141.255</v>
      </c>
      <c r="EQ12">
        <v>0</v>
      </c>
      <c r="ER12">
        <v>3025.72</v>
      </c>
      <c r="ES12">
        <v>0</v>
      </c>
      <c r="ET12">
        <v>0</v>
      </c>
      <c r="EU12">
        <v>615.745</v>
      </c>
      <c r="EV12">
        <v>2119.89</v>
      </c>
      <c r="EW12">
        <v>2371.31</v>
      </c>
      <c r="EX12">
        <v>151.51499999999999</v>
      </c>
      <c r="EY12">
        <v>11406.3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20.29</v>
      </c>
      <c r="FU12">
        <v>1.54</v>
      </c>
      <c r="FV12">
        <v>1.1499999999999999</v>
      </c>
      <c r="FW12">
        <v>0</v>
      </c>
      <c r="FX12">
        <v>23.96</v>
      </c>
      <c r="FY12">
        <v>0</v>
      </c>
      <c r="FZ12">
        <v>0</v>
      </c>
      <c r="GA12">
        <v>5.16</v>
      </c>
      <c r="GB12">
        <v>17.25</v>
      </c>
      <c r="GC12">
        <v>19.54</v>
      </c>
      <c r="GD12">
        <v>1.18</v>
      </c>
      <c r="GE12">
        <v>90.07</v>
      </c>
      <c r="GF12" s="2">
        <v>1.2288100000000001E-12</v>
      </c>
      <c r="GG12">
        <v>5.0315600000000002E-2</v>
      </c>
      <c r="GH12">
        <v>1.61297E-2</v>
      </c>
      <c r="GI12">
        <v>0</v>
      </c>
      <c r="GJ12">
        <v>0.25655699999999998</v>
      </c>
      <c r="GK12">
        <v>0</v>
      </c>
      <c r="GL12">
        <v>0</v>
      </c>
      <c r="GM12">
        <v>9.1244199999999998E-2</v>
      </c>
      <c r="GN12">
        <v>0.23830599999999999</v>
      </c>
      <c r="GO12">
        <v>0.30218800000000001</v>
      </c>
      <c r="GP12">
        <v>1.3338300000000001E-2</v>
      </c>
      <c r="GQ12">
        <v>0.96807900000000002</v>
      </c>
      <c r="GR12">
        <v>5354.37</v>
      </c>
      <c r="GS12">
        <v>183.86</v>
      </c>
      <c r="GT12">
        <v>141.255</v>
      </c>
      <c r="GU12">
        <v>0</v>
      </c>
      <c r="GV12">
        <v>3140.96</v>
      </c>
      <c r="GW12">
        <v>2615</v>
      </c>
      <c r="GX12">
        <v>2596</v>
      </c>
      <c r="GY12">
        <v>3146.01</v>
      </c>
      <c r="GZ12">
        <v>327.5</v>
      </c>
      <c r="HA12">
        <v>17504.900000000001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36.950000000000003</v>
      </c>
      <c r="HW12">
        <v>7.51</v>
      </c>
      <c r="HX12">
        <v>1.1499999999999999</v>
      </c>
      <c r="HY12">
        <v>0</v>
      </c>
      <c r="HZ12">
        <v>25.07</v>
      </c>
      <c r="IA12">
        <v>22.19</v>
      </c>
      <c r="IB12">
        <v>21.4</v>
      </c>
      <c r="IC12">
        <v>26.09</v>
      </c>
      <c r="ID12">
        <v>2.41</v>
      </c>
      <c r="IE12">
        <v>142.77000000000001</v>
      </c>
      <c r="IF12" s="2">
        <v>1.2288100000000001E-12</v>
      </c>
      <c r="IG12">
        <v>0.35812699999999997</v>
      </c>
      <c r="IH12">
        <v>1.61297E-2</v>
      </c>
      <c r="II12">
        <v>0</v>
      </c>
      <c r="IJ12">
        <v>0.28242099999999998</v>
      </c>
      <c r="IK12">
        <v>0.41129599999999999</v>
      </c>
      <c r="IL12">
        <v>0.33232600000000001</v>
      </c>
      <c r="IM12">
        <v>0.419076</v>
      </c>
      <c r="IN12">
        <v>4.56421E-3</v>
      </c>
      <c r="IO12">
        <v>1.8239399999999999</v>
      </c>
      <c r="IP12">
        <v>63.1</v>
      </c>
      <c r="IQ12">
        <v>0</v>
      </c>
      <c r="IR12">
        <v>57.3</v>
      </c>
      <c r="IS12">
        <v>0</v>
      </c>
      <c r="IT12">
        <v>0</v>
      </c>
      <c r="IU12">
        <v>46.94</v>
      </c>
      <c r="IV12">
        <v>0</v>
      </c>
      <c r="IW12">
        <v>22.99</v>
      </c>
      <c r="IX12">
        <v>15.63</v>
      </c>
      <c r="IY12">
        <v>46.94</v>
      </c>
      <c r="IZ12">
        <v>0</v>
      </c>
      <c r="JA12">
        <v>70.680000000000007</v>
      </c>
      <c r="JB12">
        <v>0</v>
      </c>
    </row>
    <row r="13" spans="1:262" x14ac:dyDescent="0.25">
      <c r="A13" s="1">
        <v>42937.379421296297</v>
      </c>
      <c r="B13" t="s">
        <v>213</v>
      </c>
      <c r="C13" t="s">
        <v>110</v>
      </c>
      <c r="D13">
        <v>2</v>
      </c>
      <c r="E13">
        <v>1</v>
      </c>
      <c r="F13">
        <v>2700</v>
      </c>
      <c r="G13" t="s">
        <v>76</v>
      </c>
      <c r="H13" t="s">
        <v>77</v>
      </c>
      <c r="I13">
        <v>0</v>
      </c>
      <c r="J13">
        <v>49.1</v>
      </c>
      <c r="K13">
        <v>234.66800000000001</v>
      </c>
      <c r="L13">
        <v>41.115900000000003</v>
      </c>
      <c r="M13">
        <v>141.255</v>
      </c>
      <c r="N13">
        <v>0</v>
      </c>
      <c r="O13">
        <v>0</v>
      </c>
      <c r="P13">
        <v>0</v>
      </c>
      <c r="Q13">
        <v>0</v>
      </c>
      <c r="R13">
        <v>615.745</v>
      </c>
      <c r="S13">
        <v>1015.23</v>
      </c>
      <c r="T13">
        <v>2371.31</v>
      </c>
      <c r="U13">
        <v>151.51499999999999</v>
      </c>
      <c r="V13">
        <v>4570.84</v>
      </c>
      <c r="W13">
        <v>266.44299999999998</v>
      </c>
      <c r="X13">
        <v>0</v>
      </c>
      <c r="Y13">
        <v>0</v>
      </c>
      <c r="Z13">
        <v>0</v>
      </c>
      <c r="AA13">
        <v>129.41399999999999</v>
      </c>
      <c r="AB13">
        <v>0</v>
      </c>
      <c r="AC13">
        <v>45.121000000000002</v>
      </c>
      <c r="AD13">
        <v>0</v>
      </c>
      <c r="AE13">
        <v>0</v>
      </c>
      <c r="AF13">
        <v>440.97899999999998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19.96</v>
      </c>
      <c r="AR13">
        <v>1.57</v>
      </c>
      <c r="AS13">
        <v>1.1499999999999999</v>
      </c>
      <c r="AT13">
        <v>0</v>
      </c>
      <c r="AU13">
        <v>7.96</v>
      </c>
      <c r="AV13">
        <v>0</v>
      </c>
      <c r="AW13">
        <v>0</v>
      </c>
      <c r="AX13">
        <v>5.16</v>
      </c>
      <c r="AY13">
        <v>11.24</v>
      </c>
      <c r="AZ13">
        <v>19.54</v>
      </c>
      <c r="BA13">
        <v>1.18</v>
      </c>
      <c r="BB13">
        <v>67.760000000000005</v>
      </c>
      <c r="BC13">
        <v>30.64</v>
      </c>
      <c r="BD13">
        <v>0</v>
      </c>
      <c r="BE13">
        <v>5.1619600000000002E-2</v>
      </c>
      <c r="BF13">
        <v>1.61297E-2</v>
      </c>
      <c r="BG13">
        <v>0</v>
      </c>
      <c r="BH13">
        <v>0</v>
      </c>
      <c r="BI13">
        <v>0</v>
      </c>
      <c r="BJ13">
        <v>0</v>
      </c>
      <c r="BK13">
        <v>9.1244199999999998E-2</v>
      </c>
      <c r="BL13">
        <v>0.140927</v>
      </c>
      <c r="BM13">
        <v>0.30218800000000001</v>
      </c>
      <c r="BN13">
        <v>1.3338300000000001E-2</v>
      </c>
      <c r="BO13">
        <v>0.61544600000000005</v>
      </c>
      <c r="BP13">
        <v>6.7749299999999998E-2</v>
      </c>
      <c r="BQ13">
        <v>234.66800000000001</v>
      </c>
      <c r="BR13">
        <v>41.115900000000003</v>
      </c>
      <c r="BS13">
        <v>141.255</v>
      </c>
      <c r="BT13">
        <v>0</v>
      </c>
      <c r="BU13">
        <v>0</v>
      </c>
      <c r="BV13">
        <v>615.745</v>
      </c>
      <c r="BW13">
        <v>1015.23</v>
      </c>
      <c r="BX13">
        <v>2371.31</v>
      </c>
      <c r="BY13">
        <v>151.51499999999999</v>
      </c>
      <c r="BZ13">
        <v>4570.84</v>
      </c>
      <c r="CA13">
        <v>266.44299999999998</v>
      </c>
      <c r="CB13">
        <v>0</v>
      </c>
      <c r="CC13">
        <v>0</v>
      </c>
      <c r="CD13">
        <v>0</v>
      </c>
      <c r="CE13">
        <v>129.41399999999999</v>
      </c>
      <c r="CF13">
        <v>0</v>
      </c>
      <c r="CG13">
        <v>45.121000000000002</v>
      </c>
      <c r="CH13">
        <v>0</v>
      </c>
      <c r="CI13">
        <v>0</v>
      </c>
      <c r="CJ13">
        <v>440.97800000000001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19.96</v>
      </c>
      <c r="CV13">
        <v>1.57</v>
      </c>
      <c r="CW13">
        <v>1.1499999999999999</v>
      </c>
      <c r="CX13">
        <v>0</v>
      </c>
      <c r="CY13">
        <v>7.96</v>
      </c>
      <c r="CZ13">
        <v>5.16</v>
      </c>
      <c r="DA13">
        <v>11.24</v>
      </c>
      <c r="DB13">
        <v>19.54</v>
      </c>
      <c r="DC13">
        <v>1.18</v>
      </c>
      <c r="DD13">
        <v>67.760000000000005</v>
      </c>
      <c r="DE13">
        <v>30.64</v>
      </c>
      <c r="DF13">
        <v>0</v>
      </c>
      <c r="DG13">
        <v>5.1619600000000002E-2</v>
      </c>
      <c r="DH13">
        <v>1.61297E-2</v>
      </c>
      <c r="DI13">
        <v>0</v>
      </c>
      <c r="DJ13">
        <v>0</v>
      </c>
      <c r="DK13">
        <v>9.1244199999999998E-2</v>
      </c>
      <c r="DL13">
        <v>0.140927</v>
      </c>
      <c r="DM13">
        <v>0.30218800000000001</v>
      </c>
      <c r="DN13">
        <v>1.3338300000000001E-2</v>
      </c>
      <c r="DO13">
        <v>0.61544600000000005</v>
      </c>
      <c r="DP13">
        <v>6.7749299999999998E-2</v>
      </c>
      <c r="DQ13" t="s">
        <v>348</v>
      </c>
      <c r="DR13" t="s">
        <v>369</v>
      </c>
      <c r="DS13" t="s">
        <v>78</v>
      </c>
      <c r="DT13">
        <v>0</v>
      </c>
      <c r="DU13">
        <v>0</v>
      </c>
      <c r="DV13">
        <v>0</v>
      </c>
      <c r="DW13">
        <v>0</v>
      </c>
      <c r="EN13">
        <v>234.66800000000001</v>
      </c>
      <c r="EO13">
        <v>41.115900000000003</v>
      </c>
      <c r="EP13">
        <v>141.255</v>
      </c>
      <c r="EQ13">
        <v>0</v>
      </c>
      <c r="ER13">
        <v>0</v>
      </c>
      <c r="ES13">
        <v>0</v>
      </c>
      <c r="ET13">
        <v>0</v>
      </c>
      <c r="EU13">
        <v>615.745</v>
      </c>
      <c r="EV13">
        <v>1015.23</v>
      </c>
      <c r="EW13">
        <v>2371.31</v>
      </c>
      <c r="EX13">
        <v>151.51499999999999</v>
      </c>
      <c r="EY13">
        <v>4570.84</v>
      </c>
      <c r="EZ13">
        <v>266.44299999999998</v>
      </c>
      <c r="FA13">
        <v>0</v>
      </c>
      <c r="FB13">
        <v>0</v>
      </c>
      <c r="FC13">
        <v>0</v>
      </c>
      <c r="FD13">
        <v>129.41399999999999</v>
      </c>
      <c r="FE13">
        <v>0</v>
      </c>
      <c r="FF13">
        <v>45.121000000000002</v>
      </c>
      <c r="FG13">
        <v>0</v>
      </c>
      <c r="FH13">
        <v>0</v>
      </c>
      <c r="FI13">
        <v>440.97899999999998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19.96</v>
      </c>
      <c r="FU13">
        <v>1.57</v>
      </c>
      <c r="FV13">
        <v>1.1499999999999999</v>
      </c>
      <c r="FW13">
        <v>0</v>
      </c>
      <c r="FX13">
        <v>7.96</v>
      </c>
      <c r="FY13">
        <v>0</v>
      </c>
      <c r="FZ13">
        <v>0</v>
      </c>
      <c r="GA13">
        <v>5.16</v>
      </c>
      <c r="GB13">
        <v>11.24</v>
      </c>
      <c r="GC13">
        <v>19.54</v>
      </c>
      <c r="GD13">
        <v>1.18</v>
      </c>
      <c r="GE13">
        <v>67.760000000000005</v>
      </c>
      <c r="GF13">
        <v>0</v>
      </c>
      <c r="GG13">
        <v>5.1619600000000002E-2</v>
      </c>
      <c r="GH13">
        <v>1.61297E-2</v>
      </c>
      <c r="GI13">
        <v>0</v>
      </c>
      <c r="GJ13">
        <v>0</v>
      </c>
      <c r="GK13">
        <v>0</v>
      </c>
      <c r="GL13">
        <v>0</v>
      </c>
      <c r="GM13">
        <v>9.1244199999999998E-2</v>
      </c>
      <c r="GN13">
        <v>0.140927</v>
      </c>
      <c r="GO13">
        <v>0.30218800000000001</v>
      </c>
      <c r="GP13">
        <v>1.3338300000000001E-2</v>
      </c>
      <c r="GQ13">
        <v>0.61544600000000005</v>
      </c>
      <c r="GR13">
        <v>593.28099999999995</v>
      </c>
      <c r="GS13">
        <v>193.13499999999999</v>
      </c>
      <c r="GT13">
        <v>141.255</v>
      </c>
      <c r="GU13">
        <v>0</v>
      </c>
      <c r="GV13">
        <v>0</v>
      </c>
      <c r="GW13">
        <v>2615</v>
      </c>
      <c r="GX13">
        <v>989.00099999999998</v>
      </c>
      <c r="GY13">
        <v>3267.2</v>
      </c>
      <c r="GZ13">
        <v>327.5</v>
      </c>
      <c r="HA13">
        <v>8126.37</v>
      </c>
      <c r="HB13">
        <v>493.75299999999999</v>
      </c>
      <c r="HC13">
        <v>0</v>
      </c>
      <c r="HD13">
        <v>0</v>
      </c>
      <c r="HE13">
        <v>0</v>
      </c>
      <c r="HF13">
        <v>183.536</v>
      </c>
      <c r="HG13">
        <v>0</v>
      </c>
      <c r="HH13">
        <v>73.400000000000006</v>
      </c>
      <c r="HI13">
        <v>0</v>
      </c>
      <c r="HJ13">
        <v>0</v>
      </c>
      <c r="HK13">
        <v>750.68799999999999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37.85</v>
      </c>
      <c r="HW13">
        <v>7.84</v>
      </c>
      <c r="HX13">
        <v>1.1499999999999999</v>
      </c>
      <c r="HY13">
        <v>0</v>
      </c>
      <c r="HZ13">
        <v>11.29</v>
      </c>
      <c r="IA13">
        <v>22.19</v>
      </c>
      <c r="IB13">
        <v>12.57</v>
      </c>
      <c r="IC13">
        <v>27.1</v>
      </c>
      <c r="ID13">
        <v>2.41</v>
      </c>
      <c r="IE13">
        <v>122.4</v>
      </c>
      <c r="IF13">
        <v>0</v>
      </c>
      <c r="IG13">
        <v>0.37593900000000002</v>
      </c>
      <c r="IH13">
        <v>1.61297E-2</v>
      </c>
      <c r="II13">
        <v>0</v>
      </c>
      <c r="IJ13">
        <v>0</v>
      </c>
      <c r="IK13">
        <v>0.41129599999999999</v>
      </c>
      <c r="IL13">
        <v>0.118258</v>
      </c>
      <c r="IM13">
        <v>0.43522</v>
      </c>
      <c r="IN13">
        <v>4.56421E-3</v>
      </c>
      <c r="IO13">
        <v>1.36141</v>
      </c>
      <c r="IP13">
        <v>49.1</v>
      </c>
      <c r="IQ13">
        <v>0</v>
      </c>
      <c r="IR13">
        <v>49.1</v>
      </c>
      <c r="IS13">
        <v>0</v>
      </c>
      <c r="IT13">
        <v>0</v>
      </c>
      <c r="IU13">
        <v>4.38</v>
      </c>
      <c r="IV13">
        <v>26.26</v>
      </c>
      <c r="IW13">
        <v>4.38</v>
      </c>
      <c r="IX13">
        <v>26.26</v>
      </c>
      <c r="IY13">
        <v>4.38</v>
      </c>
      <c r="IZ13">
        <v>26.26</v>
      </c>
      <c r="JA13">
        <v>13.09</v>
      </c>
      <c r="JB13">
        <v>45.04</v>
      </c>
    </row>
    <row r="14" spans="1:262" x14ac:dyDescent="0.25">
      <c r="A14" s="1">
        <v>42937.379490740743</v>
      </c>
      <c r="B14" t="s">
        <v>214</v>
      </c>
      <c r="C14" t="s">
        <v>113</v>
      </c>
      <c r="D14">
        <v>2</v>
      </c>
      <c r="E14">
        <v>8</v>
      </c>
      <c r="F14">
        <v>6960</v>
      </c>
      <c r="G14" t="s">
        <v>76</v>
      </c>
      <c r="H14" t="s">
        <v>79</v>
      </c>
      <c r="I14">
        <v>-18.53</v>
      </c>
      <c r="J14">
        <v>80.3</v>
      </c>
      <c r="K14">
        <v>4626.7700000000004</v>
      </c>
      <c r="L14">
        <v>574.20299999999997</v>
      </c>
      <c r="M14">
        <v>785.77200000000005</v>
      </c>
      <c r="N14">
        <v>0</v>
      </c>
      <c r="O14">
        <v>16460</v>
      </c>
      <c r="P14">
        <v>0</v>
      </c>
      <c r="Q14">
        <v>0</v>
      </c>
      <c r="R14">
        <v>2033.7</v>
      </c>
      <c r="S14">
        <v>12479.9</v>
      </c>
      <c r="T14">
        <v>12062</v>
      </c>
      <c r="U14">
        <v>433.91399999999999</v>
      </c>
      <c r="V14">
        <v>49456.3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12.36</v>
      </c>
      <c r="AR14">
        <v>7.16</v>
      </c>
      <c r="AS14">
        <v>2.4700000000000002</v>
      </c>
      <c r="AT14">
        <v>0</v>
      </c>
      <c r="AU14">
        <v>51.01</v>
      </c>
      <c r="AV14">
        <v>0</v>
      </c>
      <c r="AW14">
        <v>0</v>
      </c>
      <c r="AX14">
        <v>6.61</v>
      </c>
      <c r="AY14">
        <v>40.909999999999997</v>
      </c>
      <c r="AZ14">
        <v>38.58</v>
      </c>
      <c r="BA14">
        <v>1.31</v>
      </c>
      <c r="BB14">
        <v>160.41</v>
      </c>
      <c r="BC14">
        <v>73</v>
      </c>
      <c r="BD14" s="2">
        <v>9.8304499999999996E-12</v>
      </c>
      <c r="BE14">
        <v>1.12927</v>
      </c>
      <c r="BF14">
        <v>8.9726299999999995E-2</v>
      </c>
      <c r="BG14">
        <v>0</v>
      </c>
      <c r="BH14">
        <v>1.6194599999999999</v>
      </c>
      <c r="BI14">
        <v>0</v>
      </c>
      <c r="BJ14">
        <v>0</v>
      </c>
      <c r="BK14">
        <v>0.30136400000000002</v>
      </c>
      <c r="BL14">
        <v>1.6736</v>
      </c>
      <c r="BM14">
        <v>1.54311</v>
      </c>
      <c r="BN14">
        <v>3.8198599999999999E-2</v>
      </c>
      <c r="BO14">
        <v>6.3947200000000004</v>
      </c>
      <c r="BP14">
        <v>2.8384499999999999</v>
      </c>
      <c r="BQ14">
        <v>4725.8999999999996</v>
      </c>
      <c r="BR14">
        <v>552.54499999999996</v>
      </c>
      <c r="BS14">
        <v>785.77200000000005</v>
      </c>
      <c r="BT14">
        <v>0</v>
      </c>
      <c r="BU14">
        <v>0</v>
      </c>
      <c r="BV14">
        <v>2033.7</v>
      </c>
      <c r="BW14">
        <v>12473.6</v>
      </c>
      <c r="BX14">
        <v>12062</v>
      </c>
      <c r="BY14">
        <v>433.91399999999999</v>
      </c>
      <c r="BZ14">
        <v>33067.4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69.232299999999995</v>
      </c>
      <c r="CP14">
        <v>0</v>
      </c>
      <c r="CQ14">
        <v>0</v>
      </c>
      <c r="CR14">
        <v>0</v>
      </c>
      <c r="CS14">
        <v>0</v>
      </c>
      <c r="CT14">
        <v>69.232299999999995</v>
      </c>
      <c r="CU14">
        <v>12.63</v>
      </c>
      <c r="CV14">
        <v>6.9</v>
      </c>
      <c r="CW14">
        <v>2.4700000000000002</v>
      </c>
      <c r="CX14">
        <v>0</v>
      </c>
      <c r="CY14">
        <v>32.47</v>
      </c>
      <c r="CZ14">
        <v>6.61</v>
      </c>
      <c r="DA14">
        <v>40.89</v>
      </c>
      <c r="DB14">
        <v>38.58</v>
      </c>
      <c r="DC14">
        <v>1.31</v>
      </c>
      <c r="DD14">
        <v>141.86000000000001</v>
      </c>
      <c r="DE14">
        <v>54.47</v>
      </c>
      <c r="DF14" s="2">
        <v>9.8304499999999996E-12</v>
      </c>
      <c r="DG14">
        <v>1.0827500000000001</v>
      </c>
      <c r="DH14">
        <v>8.9726299999999995E-2</v>
      </c>
      <c r="DI14">
        <v>0</v>
      </c>
      <c r="DJ14">
        <v>0</v>
      </c>
      <c r="DK14">
        <v>0.30136400000000002</v>
      </c>
      <c r="DL14">
        <v>1.67248</v>
      </c>
      <c r="DM14">
        <v>1.54311</v>
      </c>
      <c r="DN14">
        <v>3.8198599999999999E-2</v>
      </c>
      <c r="DO14">
        <v>4.7276300000000004</v>
      </c>
      <c r="DP14">
        <v>1.17248</v>
      </c>
      <c r="DQ14" t="s">
        <v>348</v>
      </c>
      <c r="DR14" t="s">
        <v>369</v>
      </c>
      <c r="DS14" t="s">
        <v>78</v>
      </c>
      <c r="DT14">
        <v>-1.66709</v>
      </c>
      <c r="DU14">
        <v>-1.66597</v>
      </c>
      <c r="DV14">
        <v>-13.0763</v>
      </c>
      <c r="DW14">
        <v>-34.018700000000003</v>
      </c>
      <c r="EN14">
        <v>4626.7700000000004</v>
      </c>
      <c r="EO14">
        <v>574.20299999999997</v>
      </c>
      <c r="EP14">
        <v>785.77200000000005</v>
      </c>
      <c r="EQ14">
        <v>0</v>
      </c>
      <c r="ER14">
        <v>16460</v>
      </c>
      <c r="ES14">
        <v>0</v>
      </c>
      <c r="ET14">
        <v>0</v>
      </c>
      <c r="EU14">
        <v>2033.7</v>
      </c>
      <c r="EV14">
        <v>12479.9</v>
      </c>
      <c r="EW14">
        <v>12062</v>
      </c>
      <c r="EX14">
        <v>433.91399999999999</v>
      </c>
      <c r="EY14">
        <v>49456.3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12.36</v>
      </c>
      <c r="FU14">
        <v>7.16</v>
      </c>
      <c r="FV14">
        <v>2.4700000000000002</v>
      </c>
      <c r="FW14">
        <v>0</v>
      </c>
      <c r="FX14">
        <v>51.01</v>
      </c>
      <c r="FY14">
        <v>0</v>
      </c>
      <c r="FZ14">
        <v>0</v>
      </c>
      <c r="GA14">
        <v>6.61</v>
      </c>
      <c r="GB14">
        <v>40.909999999999997</v>
      </c>
      <c r="GC14">
        <v>38.58</v>
      </c>
      <c r="GD14">
        <v>1.31</v>
      </c>
      <c r="GE14">
        <v>160.41</v>
      </c>
      <c r="GF14" s="2">
        <v>9.8304499999999996E-12</v>
      </c>
      <c r="GG14">
        <v>1.12927</v>
      </c>
      <c r="GH14">
        <v>8.9726299999999995E-2</v>
      </c>
      <c r="GI14">
        <v>0</v>
      </c>
      <c r="GJ14">
        <v>1.6194599999999999</v>
      </c>
      <c r="GK14">
        <v>0</v>
      </c>
      <c r="GL14">
        <v>0</v>
      </c>
      <c r="GM14">
        <v>0.30136400000000002</v>
      </c>
      <c r="GN14">
        <v>1.6736</v>
      </c>
      <c r="GO14">
        <v>1.54311</v>
      </c>
      <c r="GP14">
        <v>3.8198599999999999E-2</v>
      </c>
      <c r="GQ14">
        <v>6.3947200000000004</v>
      </c>
      <c r="GR14">
        <v>9278.4</v>
      </c>
      <c r="GS14">
        <v>1195.8900000000001</v>
      </c>
      <c r="GT14">
        <v>785.77200000000005</v>
      </c>
      <c r="GU14">
        <v>0</v>
      </c>
      <c r="GV14">
        <v>17211.7</v>
      </c>
      <c r="GW14">
        <v>5894.96</v>
      </c>
      <c r="GX14">
        <v>15077.5</v>
      </c>
      <c r="GY14">
        <v>10697.7</v>
      </c>
      <c r="GZ14">
        <v>540.49900000000002</v>
      </c>
      <c r="HA14">
        <v>60682.5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24.84</v>
      </c>
      <c r="HW14">
        <v>15.63</v>
      </c>
      <c r="HX14">
        <v>2.4700000000000002</v>
      </c>
      <c r="HY14">
        <v>0</v>
      </c>
      <c r="HZ14">
        <v>53.39</v>
      </c>
      <c r="IA14">
        <v>19.399999999999999</v>
      </c>
      <c r="IB14">
        <v>48.14</v>
      </c>
      <c r="IC14">
        <v>34.42</v>
      </c>
      <c r="ID14">
        <v>1.54</v>
      </c>
      <c r="IE14">
        <v>199.83</v>
      </c>
      <c r="IF14" s="2">
        <v>9.8304499999999996E-12</v>
      </c>
      <c r="IG14">
        <v>2.3940899999999998</v>
      </c>
      <c r="IH14">
        <v>8.9726299999999995E-2</v>
      </c>
      <c r="II14">
        <v>0</v>
      </c>
      <c r="IJ14">
        <v>1.7244999999999999</v>
      </c>
      <c r="IK14">
        <v>0.92718</v>
      </c>
      <c r="IL14">
        <v>1.90743</v>
      </c>
      <c r="IM14">
        <v>1.42503</v>
      </c>
      <c r="IN14">
        <v>7.5326799999999999E-3</v>
      </c>
      <c r="IO14">
        <v>8.4754900000000006</v>
      </c>
      <c r="IP14">
        <v>80.3</v>
      </c>
      <c r="IQ14">
        <v>0</v>
      </c>
      <c r="IR14">
        <v>71</v>
      </c>
      <c r="IS14">
        <v>0</v>
      </c>
      <c r="IT14">
        <v>0</v>
      </c>
      <c r="IU14">
        <v>73</v>
      </c>
      <c r="IV14">
        <v>0</v>
      </c>
      <c r="IW14">
        <v>22</v>
      </c>
      <c r="IX14">
        <v>32.47</v>
      </c>
      <c r="IY14">
        <v>73</v>
      </c>
      <c r="IZ14">
        <v>0</v>
      </c>
      <c r="JA14">
        <v>96.33</v>
      </c>
      <c r="JB14">
        <v>0</v>
      </c>
    </row>
    <row r="15" spans="1:262" x14ac:dyDescent="0.25">
      <c r="A15" s="1">
        <v>42937.379467592589</v>
      </c>
      <c r="B15" t="s">
        <v>215</v>
      </c>
      <c r="C15" t="s">
        <v>112</v>
      </c>
      <c r="D15">
        <v>2</v>
      </c>
      <c r="E15">
        <v>8</v>
      </c>
      <c r="F15">
        <v>6960</v>
      </c>
      <c r="G15" t="s">
        <v>76</v>
      </c>
      <c r="H15" t="s">
        <v>77</v>
      </c>
      <c r="I15">
        <v>0</v>
      </c>
      <c r="J15">
        <v>58.4</v>
      </c>
      <c r="K15">
        <v>306.71199999999999</v>
      </c>
      <c r="L15">
        <v>567.56200000000001</v>
      </c>
      <c r="M15">
        <v>785.77200000000005</v>
      </c>
      <c r="N15">
        <v>0</v>
      </c>
      <c r="O15">
        <v>0</v>
      </c>
      <c r="P15">
        <v>0</v>
      </c>
      <c r="Q15">
        <v>0</v>
      </c>
      <c r="R15">
        <v>2033.7</v>
      </c>
      <c r="S15">
        <v>5410.85</v>
      </c>
      <c r="T15">
        <v>12062</v>
      </c>
      <c r="U15">
        <v>433.91399999999999</v>
      </c>
      <c r="V15">
        <v>21600.5</v>
      </c>
      <c r="W15">
        <v>348.24200000000002</v>
      </c>
      <c r="X15">
        <v>0</v>
      </c>
      <c r="Y15">
        <v>0</v>
      </c>
      <c r="Z15">
        <v>0</v>
      </c>
      <c r="AA15">
        <v>692.32299999999998</v>
      </c>
      <c r="AB15">
        <v>0</v>
      </c>
      <c r="AC15">
        <v>287.95400000000001</v>
      </c>
      <c r="AD15">
        <v>0</v>
      </c>
      <c r="AE15">
        <v>0</v>
      </c>
      <c r="AF15">
        <v>1328.52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10.19</v>
      </c>
      <c r="AR15">
        <v>7.07</v>
      </c>
      <c r="AS15">
        <v>2.4700000000000002</v>
      </c>
      <c r="AT15">
        <v>0</v>
      </c>
      <c r="AU15">
        <v>16.54</v>
      </c>
      <c r="AV15">
        <v>0</v>
      </c>
      <c r="AW15">
        <v>0</v>
      </c>
      <c r="AX15">
        <v>6.61</v>
      </c>
      <c r="AY15">
        <v>24.34</v>
      </c>
      <c r="AZ15">
        <v>38.58</v>
      </c>
      <c r="BA15">
        <v>1.31</v>
      </c>
      <c r="BB15">
        <v>107.11</v>
      </c>
      <c r="BC15">
        <v>36.270000000000003</v>
      </c>
      <c r="BD15">
        <v>0</v>
      </c>
      <c r="BE15">
        <v>1.11416</v>
      </c>
      <c r="BF15">
        <v>8.9726299999999995E-2</v>
      </c>
      <c r="BG15">
        <v>0</v>
      </c>
      <c r="BH15">
        <v>0</v>
      </c>
      <c r="BI15">
        <v>0</v>
      </c>
      <c r="BJ15">
        <v>0</v>
      </c>
      <c r="BK15">
        <v>0.30136400000000002</v>
      </c>
      <c r="BL15">
        <v>0.72795399999999999</v>
      </c>
      <c r="BM15">
        <v>1.54311</v>
      </c>
      <c r="BN15">
        <v>3.8198599999999999E-2</v>
      </c>
      <c r="BO15">
        <v>3.8145199999999999</v>
      </c>
      <c r="BP15">
        <v>1.2038899999999999</v>
      </c>
      <c r="BQ15">
        <v>306.71199999999999</v>
      </c>
      <c r="BR15">
        <v>567.56200000000001</v>
      </c>
      <c r="BS15">
        <v>785.77200000000005</v>
      </c>
      <c r="BT15">
        <v>0</v>
      </c>
      <c r="BU15">
        <v>0</v>
      </c>
      <c r="BV15">
        <v>2033.7</v>
      </c>
      <c r="BW15">
        <v>5410.85</v>
      </c>
      <c r="BX15">
        <v>12062</v>
      </c>
      <c r="BY15">
        <v>433.91399999999999</v>
      </c>
      <c r="BZ15">
        <v>21600.5</v>
      </c>
      <c r="CA15">
        <v>348.24200000000002</v>
      </c>
      <c r="CB15">
        <v>0</v>
      </c>
      <c r="CC15">
        <v>0</v>
      </c>
      <c r="CD15">
        <v>0</v>
      </c>
      <c r="CE15">
        <v>692.32299999999998</v>
      </c>
      <c r="CF15">
        <v>0</v>
      </c>
      <c r="CG15">
        <v>287.95400000000001</v>
      </c>
      <c r="CH15">
        <v>0</v>
      </c>
      <c r="CI15">
        <v>0</v>
      </c>
      <c r="CJ15">
        <v>1328.52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10.19</v>
      </c>
      <c r="CV15">
        <v>7.07</v>
      </c>
      <c r="CW15">
        <v>2.4700000000000002</v>
      </c>
      <c r="CX15">
        <v>0</v>
      </c>
      <c r="CY15">
        <v>16.54</v>
      </c>
      <c r="CZ15">
        <v>6.61</v>
      </c>
      <c r="DA15">
        <v>24.34</v>
      </c>
      <c r="DB15">
        <v>38.58</v>
      </c>
      <c r="DC15">
        <v>1.31</v>
      </c>
      <c r="DD15">
        <v>107.11</v>
      </c>
      <c r="DE15">
        <v>36.270000000000003</v>
      </c>
      <c r="DF15">
        <v>0</v>
      </c>
      <c r="DG15">
        <v>1.11416</v>
      </c>
      <c r="DH15">
        <v>8.9726299999999995E-2</v>
      </c>
      <c r="DI15">
        <v>0</v>
      </c>
      <c r="DJ15">
        <v>0</v>
      </c>
      <c r="DK15">
        <v>0.30136400000000002</v>
      </c>
      <c r="DL15">
        <v>0.72795399999999999</v>
      </c>
      <c r="DM15">
        <v>1.54311</v>
      </c>
      <c r="DN15">
        <v>3.8198599999999999E-2</v>
      </c>
      <c r="DO15">
        <v>3.8145199999999999</v>
      </c>
      <c r="DP15">
        <v>1.2038899999999999</v>
      </c>
      <c r="DQ15" t="s">
        <v>348</v>
      </c>
      <c r="DR15" t="s">
        <v>369</v>
      </c>
      <c r="DS15" t="s">
        <v>78</v>
      </c>
      <c r="DT15">
        <v>0</v>
      </c>
      <c r="DU15">
        <v>0</v>
      </c>
      <c r="DV15">
        <v>0</v>
      </c>
      <c r="DW15">
        <v>0</v>
      </c>
      <c r="EN15">
        <v>306.71199999999999</v>
      </c>
      <c r="EO15">
        <v>567.56200000000001</v>
      </c>
      <c r="EP15">
        <v>785.77200000000005</v>
      </c>
      <c r="EQ15">
        <v>0</v>
      </c>
      <c r="ER15">
        <v>0</v>
      </c>
      <c r="ES15">
        <v>0</v>
      </c>
      <c r="ET15">
        <v>0</v>
      </c>
      <c r="EU15">
        <v>2033.7</v>
      </c>
      <c r="EV15">
        <v>5410.85</v>
      </c>
      <c r="EW15">
        <v>12062</v>
      </c>
      <c r="EX15">
        <v>433.91399999999999</v>
      </c>
      <c r="EY15">
        <v>21600.5</v>
      </c>
      <c r="EZ15">
        <v>348.24200000000002</v>
      </c>
      <c r="FA15">
        <v>0</v>
      </c>
      <c r="FB15">
        <v>0</v>
      </c>
      <c r="FC15">
        <v>0</v>
      </c>
      <c r="FD15">
        <v>692.32299999999998</v>
      </c>
      <c r="FE15">
        <v>0</v>
      </c>
      <c r="FF15">
        <v>287.95400000000001</v>
      </c>
      <c r="FG15">
        <v>0</v>
      </c>
      <c r="FH15">
        <v>0</v>
      </c>
      <c r="FI15">
        <v>1328.52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10.19</v>
      </c>
      <c r="FU15">
        <v>7.07</v>
      </c>
      <c r="FV15">
        <v>2.4700000000000002</v>
      </c>
      <c r="FW15">
        <v>0</v>
      </c>
      <c r="FX15">
        <v>16.54</v>
      </c>
      <c r="FY15">
        <v>0</v>
      </c>
      <c r="FZ15">
        <v>0</v>
      </c>
      <c r="GA15">
        <v>6.61</v>
      </c>
      <c r="GB15">
        <v>24.34</v>
      </c>
      <c r="GC15">
        <v>38.58</v>
      </c>
      <c r="GD15">
        <v>1.31</v>
      </c>
      <c r="GE15">
        <v>107.11</v>
      </c>
      <c r="GF15">
        <v>0</v>
      </c>
      <c r="GG15">
        <v>1.11416</v>
      </c>
      <c r="GH15">
        <v>8.9726299999999995E-2</v>
      </c>
      <c r="GI15">
        <v>0</v>
      </c>
      <c r="GJ15">
        <v>0</v>
      </c>
      <c r="GK15">
        <v>0</v>
      </c>
      <c r="GL15">
        <v>0</v>
      </c>
      <c r="GM15">
        <v>0.30136400000000002</v>
      </c>
      <c r="GN15">
        <v>0.72795399999999999</v>
      </c>
      <c r="GO15">
        <v>1.54311</v>
      </c>
      <c r="GP15">
        <v>3.8198599999999999E-2</v>
      </c>
      <c r="GQ15">
        <v>3.8145199999999999</v>
      </c>
      <c r="GR15">
        <v>1004.1</v>
      </c>
      <c r="GS15">
        <v>1131.06</v>
      </c>
      <c r="GT15">
        <v>785.77200000000005</v>
      </c>
      <c r="GU15">
        <v>0</v>
      </c>
      <c r="GV15">
        <v>0</v>
      </c>
      <c r="GW15">
        <v>5894.96</v>
      </c>
      <c r="GX15">
        <v>6547.68</v>
      </c>
      <c r="GY15">
        <v>10697.7</v>
      </c>
      <c r="GZ15">
        <v>540.49900000000002</v>
      </c>
      <c r="HA15">
        <v>26601.8</v>
      </c>
      <c r="HB15">
        <v>835.649</v>
      </c>
      <c r="HC15">
        <v>0</v>
      </c>
      <c r="HD15">
        <v>0</v>
      </c>
      <c r="HE15">
        <v>0</v>
      </c>
      <c r="HF15">
        <v>1137.18</v>
      </c>
      <c r="HG15">
        <v>0</v>
      </c>
      <c r="HH15">
        <v>291.12400000000002</v>
      </c>
      <c r="HI15">
        <v>0</v>
      </c>
      <c r="HJ15">
        <v>0</v>
      </c>
      <c r="HK15">
        <v>2263.9499999999998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25</v>
      </c>
      <c r="HW15">
        <v>14.78</v>
      </c>
      <c r="HX15">
        <v>2.4700000000000002</v>
      </c>
      <c r="HY15">
        <v>0</v>
      </c>
      <c r="HZ15">
        <v>27.17</v>
      </c>
      <c r="IA15">
        <v>19.399999999999999</v>
      </c>
      <c r="IB15">
        <v>27.6</v>
      </c>
      <c r="IC15">
        <v>34.42</v>
      </c>
      <c r="ID15">
        <v>1.54</v>
      </c>
      <c r="IE15">
        <v>152.38</v>
      </c>
      <c r="IF15">
        <v>0</v>
      </c>
      <c r="IG15">
        <v>2.2517999999999998</v>
      </c>
      <c r="IH15">
        <v>8.9726299999999995E-2</v>
      </c>
      <c r="II15">
        <v>0</v>
      </c>
      <c r="IJ15">
        <v>0</v>
      </c>
      <c r="IK15">
        <v>0.92718</v>
      </c>
      <c r="IL15">
        <v>0.77117400000000003</v>
      </c>
      <c r="IM15">
        <v>1.42503</v>
      </c>
      <c r="IN15">
        <v>7.5326799999999999E-3</v>
      </c>
      <c r="IO15">
        <v>5.4724500000000003</v>
      </c>
      <c r="IP15">
        <v>58.4</v>
      </c>
      <c r="IQ15">
        <v>0</v>
      </c>
      <c r="IR15">
        <v>58.4</v>
      </c>
      <c r="IS15">
        <v>0</v>
      </c>
      <c r="IT15">
        <v>0</v>
      </c>
      <c r="IU15">
        <v>10.38</v>
      </c>
      <c r="IV15">
        <v>25.89</v>
      </c>
      <c r="IW15">
        <v>10.38</v>
      </c>
      <c r="IX15">
        <v>25.89</v>
      </c>
      <c r="IY15">
        <v>10.38</v>
      </c>
      <c r="IZ15">
        <v>25.89</v>
      </c>
      <c r="JA15">
        <v>19.940000000000001</v>
      </c>
      <c r="JB15">
        <v>49.48</v>
      </c>
    </row>
    <row r="16" spans="1:262" x14ac:dyDescent="0.25">
      <c r="A16" s="1">
        <v>42937.379317129627</v>
      </c>
      <c r="B16" t="s">
        <v>216</v>
      </c>
      <c r="C16" t="s">
        <v>115</v>
      </c>
      <c r="D16">
        <v>3</v>
      </c>
      <c r="E16">
        <v>1</v>
      </c>
      <c r="F16">
        <v>2100</v>
      </c>
      <c r="G16" t="s">
        <v>76</v>
      </c>
      <c r="H16" t="s">
        <v>79</v>
      </c>
      <c r="I16">
        <v>-8.52</v>
      </c>
      <c r="J16">
        <v>69.099999999999994</v>
      </c>
      <c r="K16">
        <v>1661.79</v>
      </c>
      <c r="L16">
        <v>0</v>
      </c>
      <c r="M16">
        <v>111.69</v>
      </c>
      <c r="N16">
        <v>0</v>
      </c>
      <c r="O16">
        <v>2721.85</v>
      </c>
      <c r="P16">
        <v>0</v>
      </c>
      <c r="Q16">
        <v>0</v>
      </c>
      <c r="R16">
        <v>505.55700000000002</v>
      </c>
      <c r="S16">
        <v>1995.02</v>
      </c>
      <c r="T16">
        <v>2025.88</v>
      </c>
      <c r="U16">
        <v>119.621</v>
      </c>
      <c r="V16">
        <v>9141.41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14.74</v>
      </c>
      <c r="AR16">
        <v>0</v>
      </c>
      <c r="AS16">
        <v>1.17</v>
      </c>
      <c r="AT16">
        <v>0</v>
      </c>
      <c r="AU16">
        <v>27.51</v>
      </c>
      <c r="AV16">
        <v>0</v>
      </c>
      <c r="AW16">
        <v>0</v>
      </c>
      <c r="AX16">
        <v>5.41</v>
      </c>
      <c r="AY16">
        <v>21.74</v>
      </c>
      <c r="AZ16">
        <v>21.43</v>
      </c>
      <c r="BA16">
        <v>1.19</v>
      </c>
      <c r="BB16">
        <v>93.19</v>
      </c>
      <c r="BC16">
        <v>43.42</v>
      </c>
      <c r="BD16">
        <v>0</v>
      </c>
      <c r="BE16">
        <v>0</v>
      </c>
      <c r="BF16">
        <v>1.2753799999999999E-2</v>
      </c>
      <c r="BG16">
        <v>0</v>
      </c>
      <c r="BH16">
        <v>0.230652</v>
      </c>
      <c r="BI16">
        <v>0</v>
      </c>
      <c r="BJ16">
        <v>0</v>
      </c>
      <c r="BK16">
        <v>7.4915999999999996E-2</v>
      </c>
      <c r="BL16">
        <v>0.282362</v>
      </c>
      <c r="BM16">
        <v>0.25846799999999998</v>
      </c>
      <c r="BN16">
        <v>1.0530599999999999E-2</v>
      </c>
      <c r="BO16">
        <v>0.86968199999999996</v>
      </c>
      <c r="BP16">
        <v>0.24340500000000001</v>
      </c>
      <c r="BQ16">
        <v>1781.89</v>
      </c>
      <c r="BR16">
        <v>0</v>
      </c>
      <c r="BS16">
        <v>111.69</v>
      </c>
      <c r="BT16">
        <v>0</v>
      </c>
      <c r="BU16">
        <v>0</v>
      </c>
      <c r="BV16">
        <v>505.55700000000002</v>
      </c>
      <c r="BW16">
        <v>1994.46</v>
      </c>
      <c r="BX16">
        <v>2025.88</v>
      </c>
      <c r="BY16">
        <v>119.621</v>
      </c>
      <c r="BZ16">
        <v>6539.11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11.551500000000001</v>
      </c>
      <c r="CP16">
        <v>0</v>
      </c>
      <c r="CQ16">
        <v>0</v>
      </c>
      <c r="CR16">
        <v>0</v>
      </c>
      <c r="CS16">
        <v>0</v>
      </c>
      <c r="CT16">
        <v>11.551500000000001</v>
      </c>
      <c r="CU16">
        <v>15.81</v>
      </c>
      <c r="CV16">
        <v>0</v>
      </c>
      <c r="CW16">
        <v>1.17</v>
      </c>
      <c r="CX16">
        <v>0</v>
      </c>
      <c r="CY16">
        <v>17.920000000000002</v>
      </c>
      <c r="CZ16">
        <v>5.41</v>
      </c>
      <c r="DA16">
        <v>21.74</v>
      </c>
      <c r="DB16">
        <v>21.43</v>
      </c>
      <c r="DC16">
        <v>1.19</v>
      </c>
      <c r="DD16">
        <v>84.67</v>
      </c>
      <c r="DE16">
        <v>34.9</v>
      </c>
      <c r="DF16">
        <v>0</v>
      </c>
      <c r="DG16">
        <v>0</v>
      </c>
      <c r="DH16">
        <v>1.2753799999999999E-2</v>
      </c>
      <c r="DI16">
        <v>0</v>
      </c>
      <c r="DJ16">
        <v>0</v>
      </c>
      <c r="DK16">
        <v>7.4915999999999996E-2</v>
      </c>
      <c r="DL16">
        <v>0.28231099999999998</v>
      </c>
      <c r="DM16">
        <v>0.25846799999999998</v>
      </c>
      <c r="DN16">
        <v>1.0530599999999999E-2</v>
      </c>
      <c r="DO16">
        <v>0.63897999999999999</v>
      </c>
      <c r="DP16">
        <v>1.2753799999999999E-2</v>
      </c>
      <c r="DQ16" t="s">
        <v>348</v>
      </c>
      <c r="DR16" t="s">
        <v>369</v>
      </c>
      <c r="DS16" t="s">
        <v>78</v>
      </c>
      <c r="DT16">
        <v>-0.23070299999999999</v>
      </c>
      <c r="DU16">
        <v>-0.230652</v>
      </c>
      <c r="DV16">
        <v>-10.0626</v>
      </c>
      <c r="DW16">
        <v>-24.412600000000001</v>
      </c>
      <c r="EN16">
        <v>1661.79</v>
      </c>
      <c r="EO16">
        <v>0</v>
      </c>
      <c r="EP16">
        <v>111.69</v>
      </c>
      <c r="EQ16">
        <v>0</v>
      </c>
      <c r="ER16">
        <v>2721.85</v>
      </c>
      <c r="ES16">
        <v>0</v>
      </c>
      <c r="ET16">
        <v>0</v>
      </c>
      <c r="EU16">
        <v>505.55700000000002</v>
      </c>
      <c r="EV16">
        <v>1995.02</v>
      </c>
      <c r="EW16">
        <v>2025.88</v>
      </c>
      <c r="EX16">
        <v>119.621</v>
      </c>
      <c r="EY16">
        <v>9141.41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14.74</v>
      </c>
      <c r="FU16">
        <v>0</v>
      </c>
      <c r="FV16">
        <v>1.17</v>
      </c>
      <c r="FW16">
        <v>0</v>
      </c>
      <c r="FX16">
        <v>27.51</v>
      </c>
      <c r="FY16">
        <v>0</v>
      </c>
      <c r="FZ16">
        <v>0</v>
      </c>
      <c r="GA16">
        <v>5.41</v>
      </c>
      <c r="GB16">
        <v>21.74</v>
      </c>
      <c r="GC16">
        <v>21.43</v>
      </c>
      <c r="GD16">
        <v>1.19</v>
      </c>
      <c r="GE16">
        <v>93.19</v>
      </c>
      <c r="GF16">
        <v>0</v>
      </c>
      <c r="GG16">
        <v>0</v>
      </c>
      <c r="GH16">
        <v>1.2753799999999999E-2</v>
      </c>
      <c r="GI16">
        <v>0</v>
      </c>
      <c r="GJ16">
        <v>0.230652</v>
      </c>
      <c r="GK16">
        <v>0</v>
      </c>
      <c r="GL16">
        <v>0</v>
      </c>
      <c r="GM16">
        <v>7.4915999999999996E-2</v>
      </c>
      <c r="GN16">
        <v>0.282362</v>
      </c>
      <c r="GO16">
        <v>0.25846799999999998</v>
      </c>
      <c r="GP16">
        <v>1.0530599999999999E-2</v>
      </c>
      <c r="GQ16">
        <v>0.86968199999999996</v>
      </c>
      <c r="GR16">
        <v>3076.55</v>
      </c>
      <c r="GS16">
        <v>0</v>
      </c>
      <c r="GT16">
        <v>111.69</v>
      </c>
      <c r="GU16">
        <v>0</v>
      </c>
      <c r="GV16">
        <v>2837.67</v>
      </c>
      <c r="GW16">
        <v>2135</v>
      </c>
      <c r="GX16">
        <v>2349</v>
      </c>
      <c r="GY16">
        <v>2531</v>
      </c>
      <c r="GZ16">
        <v>297.5</v>
      </c>
      <c r="HA16">
        <v>13338.4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27.3</v>
      </c>
      <c r="HW16">
        <v>0</v>
      </c>
      <c r="HX16">
        <v>1.17</v>
      </c>
      <c r="HY16">
        <v>0</v>
      </c>
      <c r="HZ16">
        <v>28.82</v>
      </c>
      <c r="IA16">
        <v>23.09</v>
      </c>
      <c r="IB16">
        <v>24.83</v>
      </c>
      <c r="IC16">
        <v>26.89</v>
      </c>
      <c r="ID16">
        <v>2.78</v>
      </c>
      <c r="IE16">
        <v>134.88</v>
      </c>
      <c r="IF16">
        <v>0</v>
      </c>
      <c r="IG16">
        <v>0</v>
      </c>
      <c r="IH16">
        <v>1.2753799999999999E-2</v>
      </c>
      <c r="II16">
        <v>0</v>
      </c>
      <c r="IJ16">
        <v>0.216783</v>
      </c>
      <c r="IK16">
        <v>0.33579999999999999</v>
      </c>
      <c r="IL16">
        <v>0.299765</v>
      </c>
      <c r="IM16">
        <v>0.33715200000000001</v>
      </c>
      <c r="IN16">
        <v>4.1461199999999997E-3</v>
      </c>
      <c r="IO16">
        <v>1.2063999999999999</v>
      </c>
      <c r="IP16">
        <v>69.099999999999994</v>
      </c>
      <c r="IQ16">
        <v>0</v>
      </c>
      <c r="IR16">
        <v>62.8</v>
      </c>
      <c r="IS16">
        <v>0</v>
      </c>
      <c r="IT16">
        <v>0</v>
      </c>
      <c r="IU16">
        <v>43.42</v>
      </c>
      <c r="IV16">
        <v>0</v>
      </c>
      <c r="IW16">
        <v>16.98</v>
      </c>
      <c r="IX16">
        <v>17.920000000000002</v>
      </c>
      <c r="IY16">
        <v>43.42</v>
      </c>
      <c r="IZ16">
        <v>0</v>
      </c>
      <c r="JA16">
        <v>57.29</v>
      </c>
      <c r="JB16">
        <v>0</v>
      </c>
    </row>
    <row r="17" spans="1:262" x14ac:dyDescent="0.25">
      <c r="A17" s="1">
        <v>42937.379340277781</v>
      </c>
      <c r="B17" t="s">
        <v>217</v>
      </c>
      <c r="C17" t="s">
        <v>114</v>
      </c>
      <c r="D17">
        <v>3</v>
      </c>
      <c r="E17">
        <v>1</v>
      </c>
      <c r="F17">
        <v>2100</v>
      </c>
      <c r="G17" t="s">
        <v>76</v>
      </c>
      <c r="H17" t="s">
        <v>77</v>
      </c>
      <c r="I17">
        <v>0</v>
      </c>
      <c r="J17">
        <v>50.8</v>
      </c>
      <c r="K17">
        <v>130.71600000000001</v>
      </c>
      <c r="L17">
        <v>0</v>
      </c>
      <c r="M17">
        <v>111.69</v>
      </c>
      <c r="N17">
        <v>0</v>
      </c>
      <c r="O17">
        <v>0</v>
      </c>
      <c r="P17">
        <v>0</v>
      </c>
      <c r="Q17">
        <v>0</v>
      </c>
      <c r="R17">
        <v>505.55700000000002</v>
      </c>
      <c r="S17">
        <v>919.51599999999996</v>
      </c>
      <c r="T17">
        <v>2025.88</v>
      </c>
      <c r="U17">
        <v>119.621</v>
      </c>
      <c r="V17">
        <v>3812.98</v>
      </c>
      <c r="W17">
        <v>148.40700000000001</v>
      </c>
      <c r="X17">
        <v>0</v>
      </c>
      <c r="Y17">
        <v>0</v>
      </c>
      <c r="Z17">
        <v>0</v>
      </c>
      <c r="AA17">
        <v>115.515</v>
      </c>
      <c r="AB17">
        <v>0</v>
      </c>
      <c r="AC17">
        <v>43.669699999999999</v>
      </c>
      <c r="AD17">
        <v>0</v>
      </c>
      <c r="AE17">
        <v>0</v>
      </c>
      <c r="AF17">
        <v>307.59199999999998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14.44</v>
      </c>
      <c r="AR17">
        <v>0</v>
      </c>
      <c r="AS17">
        <v>1.17</v>
      </c>
      <c r="AT17">
        <v>0</v>
      </c>
      <c r="AU17">
        <v>9.17</v>
      </c>
      <c r="AV17">
        <v>0</v>
      </c>
      <c r="AW17">
        <v>0</v>
      </c>
      <c r="AX17">
        <v>5.41</v>
      </c>
      <c r="AY17">
        <v>13.54</v>
      </c>
      <c r="AZ17">
        <v>21.43</v>
      </c>
      <c r="BA17">
        <v>1.19</v>
      </c>
      <c r="BB17">
        <v>66.349999999999994</v>
      </c>
      <c r="BC17">
        <v>24.78</v>
      </c>
      <c r="BD17">
        <v>0</v>
      </c>
      <c r="BE17">
        <v>0</v>
      </c>
      <c r="BF17">
        <v>1.2753799999999999E-2</v>
      </c>
      <c r="BG17">
        <v>0</v>
      </c>
      <c r="BH17">
        <v>0</v>
      </c>
      <c r="BI17">
        <v>0</v>
      </c>
      <c r="BJ17">
        <v>0</v>
      </c>
      <c r="BK17">
        <v>7.4915999999999996E-2</v>
      </c>
      <c r="BL17">
        <v>0.138936</v>
      </c>
      <c r="BM17">
        <v>0.25846799999999998</v>
      </c>
      <c r="BN17">
        <v>1.0530599999999999E-2</v>
      </c>
      <c r="BO17">
        <v>0.49560500000000002</v>
      </c>
      <c r="BP17">
        <v>1.2753799999999999E-2</v>
      </c>
      <c r="BQ17">
        <v>130.71600000000001</v>
      </c>
      <c r="BR17">
        <v>0</v>
      </c>
      <c r="BS17">
        <v>111.69</v>
      </c>
      <c r="BT17">
        <v>0</v>
      </c>
      <c r="BU17">
        <v>0</v>
      </c>
      <c r="BV17">
        <v>505.55700000000002</v>
      </c>
      <c r="BW17">
        <v>919.51599999999996</v>
      </c>
      <c r="BX17">
        <v>2025.88</v>
      </c>
      <c r="BY17">
        <v>119.621</v>
      </c>
      <c r="BZ17">
        <v>3812.98</v>
      </c>
      <c r="CA17">
        <v>148.40700000000001</v>
      </c>
      <c r="CB17">
        <v>0</v>
      </c>
      <c r="CC17">
        <v>0</v>
      </c>
      <c r="CD17">
        <v>0</v>
      </c>
      <c r="CE17">
        <v>115.515</v>
      </c>
      <c r="CF17">
        <v>0</v>
      </c>
      <c r="CG17">
        <v>43.669699999999999</v>
      </c>
      <c r="CH17">
        <v>0</v>
      </c>
      <c r="CI17">
        <v>0</v>
      </c>
      <c r="CJ17">
        <v>307.59199999999998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14.44</v>
      </c>
      <c r="CV17">
        <v>0</v>
      </c>
      <c r="CW17">
        <v>1.17</v>
      </c>
      <c r="CX17">
        <v>0</v>
      </c>
      <c r="CY17">
        <v>9.17</v>
      </c>
      <c r="CZ17">
        <v>5.41</v>
      </c>
      <c r="DA17">
        <v>13.54</v>
      </c>
      <c r="DB17">
        <v>21.43</v>
      </c>
      <c r="DC17">
        <v>1.19</v>
      </c>
      <c r="DD17">
        <v>66.349999999999994</v>
      </c>
      <c r="DE17">
        <v>24.78</v>
      </c>
      <c r="DF17">
        <v>0</v>
      </c>
      <c r="DG17">
        <v>0</v>
      </c>
      <c r="DH17">
        <v>1.2753799999999999E-2</v>
      </c>
      <c r="DI17">
        <v>0</v>
      </c>
      <c r="DJ17">
        <v>0</v>
      </c>
      <c r="DK17">
        <v>7.4915999999999996E-2</v>
      </c>
      <c r="DL17">
        <v>0.138936</v>
      </c>
      <c r="DM17">
        <v>0.25846799999999998</v>
      </c>
      <c r="DN17">
        <v>1.0530599999999999E-2</v>
      </c>
      <c r="DO17">
        <v>0.49560500000000002</v>
      </c>
      <c r="DP17">
        <v>1.2753799999999999E-2</v>
      </c>
      <c r="DQ17" t="s">
        <v>348</v>
      </c>
      <c r="DR17" t="s">
        <v>369</v>
      </c>
      <c r="DS17" t="s">
        <v>78</v>
      </c>
      <c r="DT17">
        <v>0</v>
      </c>
      <c r="DU17">
        <v>0</v>
      </c>
      <c r="DV17">
        <v>0</v>
      </c>
      <c r="DW17">
        <v>0</v>
      </c>
      <c r="EN17">
        <v>130.71600000000001</v>
      </c>
      <c r="EO17">
        <v>0</v>
      </c>
      <c r="EP17">
        <v>111.69</v>
      </c>
      <c r="EQ17">
        <v>0</v>
      </c>
      <c r="ER17">
        <v>0</v>
      </c>
      <c r="ES17">
        <v>0</v>
      </c>
      <c r="ET17">
        <v>0</v>
      </c>
      <c r="EU17">
        <v>505.55700000000002</v>
      </c>
      <c r="EV17">
        <v>919.51599999999996</v>
      </c>
      <c r="EW17">
        <v>2025.88</v>
      </c>
      <c r="EX17">
        <v>119.621</v>
      </c>
      <c r="EY17">
        <v>3812.98</v>
      </c>
      <c r="EZ17">
        <v>148.40700000000001</v>
      </c>
      <c r="FA17">
        <v>0</v>
      </c>
      <c r="FB17">
        <v>0</v>
      </c>
      <c r="FC17">
        <v>0</v>
      </c>
      <c r="FD17">
        <v>115.515</v>
      </c>
      <c r="FE17">
        <v>0</v>
      </c>
      <c r="FF17">
        <v>43.669699999999999</v>
      </c>
      <c r="FG17">
        <v>0</v>
      </c>
      <c r="FH17">
        <v>0</v>
      </c>
      <c r="FI17">
        <v>307.59199999999998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14.44</v>
      </c>
      <c r="FU17">
        <v>0</v>
      </c>
      <c r="FV17">
        <v>1.17</v>
      </c>
      <c r="FW17">
        <v>0</v>
      </c>
      <c r="FX17">
        <v>9.17</v>
      </c>
      <c r="FY17">
        <v>0</v>
      </c>
      <c r="FZ17">
        <v>0</v>
      </c>
      <c r="GA17">
        <v>5.41</v>
      </c>
      <c r="GB17">
        <v>13.54</v>
      </c>
      <c r="GC17">
        <v>21.43</v>
      </c>
      <c r="GD17">
        <v>1.19</v>
      </c>
      <c r="GE17">
        <v>66.349999999999994</v>
      </c>
      <c r="GF17">
        <v>0</v>
      </c>
      <c r="GG17">
        <v>0</v>
      </c>
      <c r="GH17">
        <v>1.2753799999999999E-2</v>
      </c>
      <c r="GI17">
        <v>0</v>
      </c>
      <c r="GJ17">
        <v>0</v>
      </c>
      <c r="GK17">
        <v>0</v>
      </c>
      <c r="GL17">
        <v>0</v>
      </c>
      <c r="GM17">
        <v>7.4915999999999996E-2</v>
      </c>
      <c r="GN17">
        <v>0.138936</v>
      </c>
      <c r="GO17">
        <v>0.25846799999999998</v>
      </c>
      <c r="GP17">
        <v>1.0530599999999999E-2</v>
      </c>
      <c r="GQ17">
        <v>0.49560500000000002</v>
      </c>
      <c r="GR17">
        <v>387.17700000000002</v>
      </c>
      <c r="GS17">
        <v>0</v>
      </c>
      <c r="GT17">
        <v>111.69</v>
      </c>
      <c r="GU17">
        <v>0</v>
      </c>
      <c r="GV17">
        <v>0</v>
      </c>
      <c r="GW17">
        <v>2135</v>
      </c>
      <c r="GX17">
        <v>930.00099999999998</v>
      </c>
      <c r="GY17">
        <v>2637.81</v>
      </c>
      <c r="GZ17">
        <v>297.5</v>
      </c>
      <c r="HA17">
        <v>6499.18</v>
      </c>
      <c r="HB17">
        <v>322.20699999999999</v>
      </c>
      <c r="HC17">
        <v>0</v>
      </c>
      <c r="HD17">
        <v>0</v>
      </c>
      <c r="HE17">
        <v>0</v>
      </c>
      <c r="HF17">
        <v>170.06899999999999</v>
      </c>
      <c r="HG17">
        <v>0</v>
      </c>
      <c r="HH17">
        <v>65.400000000000006</v>
      </c>
      <c r="HI17">
        <v>0</v>
      </c>
      <c r="HJ17">
        <v>0</v>
      </c>
      <c r="HK17">
        <v>557.67600000000004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31.69</v>
      </c>
      <c r="HW17">
        <v>0</v>
      </c>
      <c r="HX17">
        <v>1.17</v>
      </c>
      <c r="HY17">
        <v>0</v>
      </c>
      <c r="HZ17">
        <v>13.5</v>
      </c>
      <c r="IA17">
        <v>23.09</v>
      </c>
      <c r="IB17">
        <v>14.89</v>
      </c>
      <c r="IC17">
        <v>28.02</v>
      </c>
      <c r="ID17">
        <v>2.78</v>
      </c>
      <c r="IE17">
        <v>115.14</v>
      </c>
      <c r="IF17">
        <v>0</v>
      </c>
      <c r="IG17">
        <v>0</v>
      </c>
      <c r="IH17">
        <v>1.2753799999999999E-2</v>
      </c>
      <c r="II17">
        <v>0</v>
      </c>
      <c r="IJ17">
        <v>0</v>
      </c>
      <c r="IK17">
        <v>0.33579999999999999</v>
      </c>
      <c r="IL17">
        <v>0.11074100000000001</v>
      </c>
      <c r="IM17">
        <v>0.35138000000000003</v>
      </c>
      <c r="IN17">
        <v>4.1461199999999997E-3</v>
      </c>
      <c r="IO17">
        <v>0.81482200000000005</v>
      </c>
      <c r="IP17">
        <v>50.8</v>
      </c>
      <c r="IQ17">
        <v>0</v>
      </c>
      <c r="IR17">
        <v>50.8</v>
      </c>
      <c r="IS17">
        <v>0</v>
      </c>
      <c r="IT17">
        <v>0</v>
      </c>
      <c r="IU17">
        <v>2.36</v>
      </c>
      <c r="IV17">
        <v>22.42</v>
      </c>
      <c r="IW17">
        <v>2.36</v>
      </c>
      <c r="IX17">
        <v>22.42</v>
      </c>
      <c r="IY17">
        <v>2.36</v>
      </c>
      <c r="IZ17">
        <v>22.42</v>
      </c>
      <c r="JA17">
        <v>4.6100000000000003</v>
      </c>
      <c r="JB17">
        <v>41.75</v>
      </c>
    </row>
    <row r="18" spans="1:262" x14ac:dyDescent="0.25">
      <c r="A18" s="1">
        <v>42937.379363425927</v>
      </c>
      <c r="B18" t="s">
        <v>218</v>
      </c>
      <c r="C18" t="s">
        <v>117</v>
      </c>
      <c r="D18">
        <v>3</v>
      </c>
      <c r="E18">
        <v>1</v>
      </c>
      <c r="F18">
        <v>2700</v>
      </c>
      <c r="G18" t="s">
        <v>76</v>
      </c>
      <c r="H18" t="s">
        <v>79</v>
      </c>
      <c r="I18">
        <v>-8.2899999999999991</v>
      </c>
      <c r="J18">
        <v>63.1</v>
      </c>
      <c r="K18">
        <v>1575.26</v>
      </c>
      <c r="L18">
        <v>1.77868</v>
      </c>
      <c r="M18">
        <v>141.255</v>
      </c>
      <c r="N18">
        <v>0</v>
      </c>
      <c r="O18">
        <v>3040.89</v>
      </c>
      <c r="P18">
        <v>0</v>
      </c>
      <c r="Q18">
        <v>0</v>
      </c>
      <c r="R18">
        <v>615.745</v>
      </c>
      <c r="S18">
        <v>2113.48</v>
      </c>
      <c r="T18">
        <v>2371.31</v>
      </c>
      <c r="U18">
        <v>151.51499999999999</v>
      </c>
      <c r="V18">
        <v>10011.200000000001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10.88</v>
      </c>
      <c r="AR18">
        <v>0.09</v>
      </c>
      <c r="AS18">
        <v>1.1499999999999999</v>
      </c>
      <c r="AT18">
        <v>0</v>
      </c>
      <c r="AU18">
        <v>24.08</v>
      </c>
      <c r="AV18">
        <v>0</v>
      </c>
      <c r="AW18">
        <v>0</v>
      </c>
      <c r="AX18">
        <v>5.13</v>
      </c>
      <c r="AY18">
        <v>17.13</v>
      </c>
      <c r="AZ18">
        <v>19.5</v>
      </c>
      <c r="BA18">
        <v>1.17</v>
      </c>
      <c r="BB18">
        <v>79.13</v>
      </c>
      <c r="BC18">
        <v>36.200000000000003</v>
      </c>
      <c r="BD18">
        <v>0</v>
      </c>
      <c r="BE18">
        <v>8.24715E-3</v>
      </c>
      <c r="BF18">
        <v>1.61297E-2</v>
      </c>
      <c r="BG18">
        <v>0</v>
      </c>
      <c r="BH18">
        <v>0.24001600000000001</v>
      </c>
      <c r="BI18">
        <v>0</v>
      </c>
      <c r="BJ18">
        <v>0</v>
      </c>
      <c r="BK18">
        <v>9.1244199999999998E-2</v>
      </c>
      <c r="BL18">
        <v>0.233151</v>
      </c>
      <c r="BM18">
        <v>0.30218800000000001</v>
      </c>
      <c r="BN18">
        <v>1.3338300000000001E-2</v>
      </c>
      <c r="BO18">
        <v>0.90431399999999995</v>
      </c>
      <c r="BP18">
        <v>0.26439299999999999</v>
      </c>
      <c r="BQ18">
        <v>1594.92</v>
      </c>
      <c r="BR18">
        <v>1.7433399999999999</v>
      </c>
      <c r="BS18">
        <v>141.255</v>
      </c>
      <c r="BT18">
        <v>0</v>
      </c>
      <c r="BU18">
        <v>0</v>
      </c>
      <c r="BV18">
        <v>615.745</v>
      </c>
      <c r="BW18">
        <v>2112.64</v>
      </c>
      <c r="BX18">
        <v>2371.31</v>
      </c>
      <c r="BY18">
        <v>151.51499999999999</v>
      </c>
      <c r="BZ18">
        <v>6989.12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12.9969</v>
      </c>
      <c r="CP18">
        <v>0</v>
      </c>
      <c r="CQ18">
        <v>0</v>
      </c>
      <c r="CR18">
        <v>0</v>
      </c>
      <c r="CS18">
        <v>0</v>
      </c>
      <c r="CT18">
        <v>12.9969</v>
      </c>
      <c r="CU18">
        <v>11.02</v>
      </c>
      <c r="CV18">
        <v>0.09</v>
      </c>
      <c r="CW18">
        <v>1.1499999999999999</v>
      </c>
      <c r="CX18">
        <v>0</v>
      </c>
      <c r="CY18">
        <v>15.65</v>
      </c>
      <c r="CZ18">
        <v>5.13</v>
      </c>
      <c r="DA18">
        <v>17.12</v>
      </c>
      <c r="DB18">
        <v>19.5</v>
      </c>
      <c r="DC18">
        <v>1.17</v>
      </c>
      <c r="DD18">
        <v>70.83</v>
      </c>
      <c r="DE18">
        <v>27.91</v>
      </c>
      <c r="DF18">
        <v>0</v>
      </c>
      <c r="DG18">
        <v>8.1151599999999997E-3</v>
      </c>
      <c r="DH18">
        <v>1.61297E-2</v>
      </c>
      <c r="DI18">
        <v>0</v>
      </c>
      <c r="DJ18">
        <v>0</v>
      </c>
      <c r="DK18">
        <v>9.1244199999999998E-2</v>
      </c>
      <c r="DL18">
        <v>0.233074</v>
      </c>
      <c r="DM18">
        <v>0.30218800000000001</v>
      </c>
      <c r="DN18">
        <v>1.3338300000000001E-2</v>
      </c>
      <c r="DO18">
        <v>0.66408900000000004</v>
      </c>
      <c r="DP18">
        <v>2.42449E-2</v>
      </c>
      <c r="DQ18" t="s">
        <v>348</v>
      </c>
      <c r="DR18" t="s">
        <v>369</v>
      </c>
      <c r="DS18" t="s">
        <v>78</v>
      </c>
      <c r="DT18">
        <v>-0.24022499999999999</v>
      </c>
      <c r="DU18">
        <v>-0.240148</v>
      </c>
      <c r="DV18">
        <v>-11.7182</v>
      </c>
      <c r="DW18">
        <v>-29.7026</v>
      </c>
      <c r="EN18">
        <v>1575.26</v>
      </c>
      <c r="EO18">
        <v>1.77868</v>
      </c>
      <c r="EP18">
        <v>141.255</v>
      </c>
      <c r="EQ18">
        <v>0</v>
      </c>
      <c r="ER18">
        <v>3040.89</v>
      </c>
      <c r="ES18">
        <v>0</v>
      </c>
      <c r="ET18">
        <v>0</v>
      </c>
      <c r="EU18">
        <v>615.745</v>
      </c>
      <c r="EV18">
        <v>2113.48</v>
      </c>
      <c r="EW18">
        <v>2371.31</v>
      </c>
      <c r="EX18">
        <v>151.51499999999999</v>
      </c>
      <c r="EY18">
        <v>10011.200000000001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10.88</v>
      </c>
      <c r="FU18">
        <v>0.09</v>
      </c>
      <c r="FV18">
        <v>1.1499999999999999</v>
      </c>
      <c r="FW18">
        <v>0</v>
      </c>
      <c r="FX18">
        <v>24.08</v>
      </c>
      <c r="FY18">
        <v>0</v>
      </c>
      <c r="FZ18">
        <v>0</v>
      </c>
      <c r="GA18">
        <v>5.13</v>
      </c>
      <c r="GB18">
        <v>17.13</v>
      </c>
      <c r="GC18">
        <v>19.5</v>
      </c>
      <c r="GD18">
        <v>1.17</v>
      </c>
      <c r="GE18">
        <v>79.13</v>
      </c>
      <c r="GF18">
        <v>0</v>
      </c>
      <c r="GG18">
        <v>8.24715E-3</v>
      </c>
      <c r="GH18">
        <v>1.61297E-2</v>
      </c>
      <c r="GI18">
        <v>0</v>
      </c>
      <c r="GJ18">
        <v>0.24001600000000001</v>
      </c>
      <c r="GK18">
        <v>0</v>
      </c>
      <c r="GL18">
        <v>0</v>
      </c>
      <c r="GM18">
        <v>9.1244199999999998E-2</v>
      </c>
      <c r="GN18">
        <v>0.233151</v>
      </c>
      <c r="GO18">
        <v>0.30218800000000001</v>
      </c>
      <c r="GP18">
        <v>1.3338300000000001E-2</v>
      </c>
      <c r="GQ18">
        <v>0.90431399999999995</v>
      </c>
      <c r="GR18">
        <v>3922.96</v>
      </c>
      <c r="GS18">
        <v>0</v>
      </c>
      <c r="GT18">
        <v>141.255</v>
      </c>
      <c r="GU18">
        <v>0</v>
      </c>
      <c r="GV18">
        <v>3158.11</v>
      </c>
      <c r="GW18">
        <v>2615</v>
      </c>
      <c r="GX18">
        <v>2596</v>
      </c>
      <c r="GY18">
        <v>3146.01</v>
      </c>
      <c r="GZ18">
        <v>327.5</v>
      </c>
      <c r="HA18">
        <v>15906.8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27.08</v>
      </c>
      <c r="HW18">
        <v>0</v>
      </c>
      <c r="HX18">
        <v>1.1499999999999999</v>
      </c>
      <c r="HY18">
        <v>0</v>
      </c>
      <c r="HZ18">
        <v>25.36</v>
      </c>
      <c r="IA18">
        <v>22</v>
      </c>
      <c r="IB18">
        <v>21.35</v>
      </c>
      <c r="IC18">
        <v>26</v>
      </c>
      <c r="ID18">
        <v>2.38</v>
      </c>
      <c r="IE18">
        <v>125.32</v>
      </c>
      <c r="IF18">
        <v>0</v>
      </c>
      <c r="IG18">
        <v>0</v>
      </c>
      <c r="IH18">
        <v>1.61297E-2</v>
      </c>
      <c r="II18">
        <v>0</v>
      </c>
      <c r="IJ18">
        <v>0.30012699999999998</v>
      </c>
      <c r="IK18">
        <v>0.41129599999999999</v>
      </c>
      <c r="IL18">
        <v>0.33232600000000001</v>
      </c>
      <c r="IM18">
        <v>0.419076</v>
      </c>
      <c r="IN18">
        <v>4.56421E-3</v>
      </c>
      <c r="IO18">
        <v>1.4835199999999999</v>
      </c>
      <c r="IP18">
        <v>63.1</v>
      </c>
      <c r="IQ18">
        <v>0</v>
      </c>
      <c r="IR18">
        <v>56.5</v>
      </c>
      <c r="IS18">
        <v>0</v>
      </c>
      <c r="IT18">
        <v>0</v>
      </c>
      <c r="IU18">
        <v>36.200000000000003</v>
      </c>
      <c r="IV18">
        <v>0</v>
      </c>
      <c r="IW18">
        <v>12.26</v>
      </c>
      <c r="IX18">
        <v>15.65</v>
      </c>
      <c r="IY18">
        <v>36.200000000000003</v>
      </c>
      <c r="IZ18">
        <v>0</v>
      </c>
      <c r="JA18">
        <v>53.59</v>
      </c>
      <c r="JB18">
        <v>0</v>
      </c>
    </row>
    <row r="19" spans="1:262" x14ac:dyDescent="0.25">
      <c r="A19" s="1">
        <v>42937.379317129627</v>
      </c>
      <c r="B19" t="s">
        <v>219</v>
      </c>
      <c r="C19" t="s">
        <v>116</v>
      </c>
      <c r="D19">
        <v>3</v>
      </c>
      <c r="E19">
        <v>1</v>
      </c>
      <c r="F19">
        <v>2700</v>
      </c>
      <c r="G19" t="s">
        <v>76</v>
      </c>
      <c r="H19" t="s">
        <v>77</v>
      </c>
      <c r="I19">
        <v>0</v>
      </c>
      <c r="J19">
        <v>47.5</v>
      </c>
      <c r="K19">
        <v>127.309</v>
      </c>
      <c r="L19">
        <v>1.9234599999999999</v>
      </c>
      <c r="M19">
        <v>141.255</v>
      </c>
      <c r="N19">
        <v>0</v>
      </c>
      <c r="O19">
        <v>0</v>
      </c>
      <c r="P19">
        <v>0</v>
      </c>
      <c r="Q19">
        <v>0</v>
      </c>
      <c r="R19">
        <v>615.745</v>
      </c>
      <c r="S19">
        <v>1009.47</v>
      </c>
      <c r="T19">
        <v>2371.31</v>
      </c>
      <c r="U19">
        <v>151.51499999999999</v>
      </c>
      <c r="V19">
        <v>4418.5200000000004</v>
      </c>
      <c r="W19">
        <v>144.53899999999999</v>
      </c>
      <c r="X19">
        <v>0</v>
      </c>
      <c r="Y19">
        <v>0</v>
      </c>
      <c r="Z19">
        <v>0</v>
      </c>
      <c r="AA19">
        <v>129.96899999999999</v>
      </c>
      <c r="AB19">
        <v>0</v>
      </c>
      <c r="AC19">
        <v>45.121000000000002</v>
      </c>
      <c r="AD19">
        <v>0</v>
      </c>
      <c r="AE19">
        <v>0</v>
      </c>
      <c r="AF19">
        <v>319.62900000000002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10.98</v>
      </c>
      <c r="AR19">
        <v>0.1</v>
      </c>
      <c r="AS19">
        <v>1.1499999999999999</v>
      </c>
      <c r="AT19">
        <v>0</v>
      </c>
      <c r="AU19">
        <v>7.98</v>
      </c>
      <c r="AV19">
        <v>0</v>
      </c>
      <c r="AW19">
        <v>0</v>
      </c>
      <c r="AX19">
        <v>5.13</v>
      </c>
      <c r="AY19">
        <v>11.11</v>
      </c>
      <c r="AZ19">
        <v>19.5</v>
      </c>
      <c r="BA19">
        <v>1.17</v>
      </c>
      <c r="BB19">
        <v>57.12</v>
      </c>
      <c r="BC19">
        <v>20.21</v>
      </c>
      <c r="BD19">
        <v>0</v>
      </c>
      <c r="BE19">
        <v>8.8644799999999992E-3</v>
      </c>
      <c r="BF19">
        <v>1.61297E-2</v>
      </c>
      <c r="BG19">
        <v>0</v>
      </c>
      <c r="BH19">
        <v>0</v>
      </c>
      <c r="BI19">
        <v>0</v>
      </c>
      <c r="BJ19">
        <v>0</v>
      </c>
      <c r="BK19">
        <v>9.1244199999999998E-2</v>
      </c>
      <c r="BL19">
        <v>0.13575999999999999</v>
      </c>
      <c r="BM19">
        <v>0.30218800000000001</v>
      </c>
      <c r="BN19">
        <v>1.3338300000000001E-2</v>
      </c>
      <c r="BO19">
        <v>0.56752400000000003</v>
      </c>
      <c r="BP19">
        <v>2.4994200000000001E-2</v>
      </c>
      <c r="BQ19">
        <v>127.309</v>
      </c>
      <c r="BR19">
        <v>1.9234599999999999</v>
      </c>
      <c r="BS19">
        <v>141.255</v>
      </c>
      <c r="BT19">
        <v>0</v>
      </c>
      <c r="BU19">
        <v>0</v>
      </c>
      <c r="BV19">
        <v>615.745</v>
      </c>
      <c r="BW19">
        <v>1009.47</v>
      </c>
      <c r="BX19">
        <v>2371.31</v>
      </c>
      <c r="BY19">
        <v>151.51499999999999</v>
      </c>
      <c r="BZ19">
        <v>4418.5200000000004</v>
      </c>
      <c r="CA19">
        <v>144.54</v>
      </c>
      <c r="CB19">
        <v>0</v>
      </c>
      <c r="CC19">
        <v>0</v>
      </c>
      <c r="CD19">
        <v>0</v>
      </c>
      <c r="CE19">
        <v>129.96899999999999</v>
      </c>
      <c r="CF19">
        <v>0</v>
      </c>
      <c r="CG19">
        <v>45.121000000000002</v>
      </c>
      <c r="CH19">
        <v>0</v>
      </c>
      <c r="CI19">
        <v>0</v>
      </c>
      <c r="CJ19">
        <v>319.62900000000002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10.98</v>
      </c>
      <c r="CV19">
        <v>0.1</v>
      </c>
      <c r="CW19">
        <v>1.1499999999999999</v>
      </c>
      <c r="CX19">
        <v>0</v>
      </c>
      <c r="CY19">
        <v>7.98</v>
      </c>
      <c r="CZ19">
        <v>5.13</v>
      </c>
      <c r="DA19">
        <v>11.11</v>
      </c>
      <c r="DB19">
        <v>19.5</v>
      </c>
      <c r="DC19">
        <v>1.17</v>
      </c>
      <c r="DD19">
        <v>57.12</v>
      </c>
      <c r="DE19">
        <v>20.21</v>
      </c>
      <c r="DF19">
        <v>0</v>
      </c>
      <c r="DG19">
        <v>8.8644799999999992E-3</v>
      </c>
      <c r="DH19">
        <v>1.61297E-2</v>
      </c>
      <c r="DI19">
        <v>0</v>
      </c>
      <c r="DJ19">
        <v>0</v>
      </c>
      <c r="DK19">
        <v>9.1244199999999998E-2</v>
      </c>
      <c r="DL19">
        <v>0.13575999999999999</v>
      </c>
      <c r="DM19">
        <v>0.30218800000000001</v>
      </c>
      <c r="DN19">
        <v>1.3338300000000001E-2</v>
      </c>
      <c r="DO19">
        <v>0.56752400000000003</v>
      </c>
      <c r="DP19">
        <v>2.4994200000000001E-2</v>
      </c>
      <c r="DQ19" t="s">
        <v>348</v>
      </c>
      <c r="DR19" t="s">
        <v>369</v>
      </c>
      <c r="DS19" t="s">
        <v>78</v>
      </c>
      <c r="DT19" s="2">
        <v>-7.5611400000000002E-10</v>
      </c>
      <c r="DU19" s="2">
        <v>-7.5611400000000002E-10</v>
      </c>
      <c r="DV19">
        <v>0</v>
      </c>
      <c r="DW19">
        <v>0</v>
      </c>
      <c r="EN19">
        <v>127.309</v>
      </c>
      <c r="EO19">
        <v>1.9234599999999999</v>
      </c>
      <c r="EP19">
        <v>141.255</v>
      </c>
      <c r="EQ19">
        <v>0</v>
      </c>
      <c r="ER19">
        <v>0</v>
      </c>
      <c r="ES19">
        <v>0</v>
      </c>
      <c r="ET19">
        <v>0</v>
      </c>
      <c r="EU19">
        <v>615.745</v>
      </c>
      <c r="EV19">
        <v>1009.47</v>
      </c>
      <c r="EW19">
        <v>2371.31</v>
      </c>
      <c r="EX19">
        <v>151.51499999999999</v>
      </c>
      <c r="EY19">
        <v>4418.5200000000004</v>
      </c>
      <c r="EZ19">
        <v>144.53899999999999</v>
      </c>
      <c r="FA19">
        <v>0</v>
      </c>
      <c r="FB19">
        <v>0</v>
      </c>
      <c r="FC19">
        <v>0</v>
      </c>
      <c r="FD19">
        <v>129.96899999999999</v>
      </c>
      <c r="FE19">
        <v>0</v>
      </c>
      <c r="FF19">
        <v>45.121000000000002</v>
      </c>
      <c r="FG19">
        <v>0</v>
      </c>
      <c r="FH19">
        <v>0</v>
      </c>
      <c r="FI19">
        <v>319.62900000000002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10.98</v>
      </c>
      <c r="FU19">
        <v>0.1</v>
      </c>
      <c r="FV19">
        <v>1.1499999999999999</v>
      </c>
      <c r="FW19">
        <v>0</v>
      </c>
      <c r="FX19">
        <v>7.98</v>
      </c>
      <c r="FY19">
        <v>0</v>
      </c>
      <c r="FZ19">
        <v>0</v>
      </c>
      <c r="GA19">
        <v>5.13</v>
      </c>
      <c r="GB19">
        <v>11.11</v>
      </c>
      <c r="GC19">
        <v>19.5</v>
      </c>
      <c r="GD19">
        <v>1.17</v>
      </c>
      <c r="GE19">
        <v>57.12</v>
      </c>
      <c r="GF19">
        <v>0</v>
      </c>
      <c r="GG19">
        <v>8.8644799999999992E-3</v>
      </c>
      <c r="GH19">
        <v>1.61297E-2</v>
      </c>
      <c r="GI19">
        <v>0</v>
      </c>
      <c r="GJ19">
        <v>0</v>
      </c>
      <c r="GK19">
        <v>0</v>
      </c>
      <c r="GL19">
        <v>0</v>
      </c>
      <c r="GM19">
        <v>9.1244199999999998E-2</v>
      </c>
      <c r="GN19">
        <v>0.13575999999999999</v>
      </c>
      <c r="GO19">
        <v>0.30218800000000001</v>
      </c>
      <c r="GP19">
        <v>1.3338300000000001E-2</v>
      </c>
      <c r="GQ19">
        <v>0.56752400000000003</v>
      </c>
      <c r="GR19">
        <v>491.92200000000003</v>
      </c>
      <c r="GS19">
        <v>0</v>
      </c>
      <c r="GT19">
        <v>141.255</v>
      </c>
      <c r="GU19">
        <v>0</v>
      </c>
      <c r="GV19">
        <v>0</v>
      </c>
      <c r="GW19">
        <v>2615</v>
      </c>
      <c r="GX19">
        <v>989.00099999999998</v>
      </c>
      <c r="GY19">
        <v>3267.2</v>
      </c>
      <c r="GZ19">
        <v>327.5</v>
      </c>
      <c r="HA19">
        <v>7831.88</v>
      </c>
      <c r="HB19">
        <v>409.375</v>
      </c>
      <c r="HC19">
        <v>0</v>
      </c>
      <c r="HD19">
        <v>0</v>
      </c>
      <c r="HE19">
        <v>0</v>
      </c>
      <c r="HF19">
        <v>184.16300000000001</v>
      </c>
      <c r="HG19">
        <v>0</v>
      </c>
      <c r="HH19">
        <v>73.400000000000006</v>
      </c>
      <c r="HI19">
        <v>0</v>
      </c>
      <c r="HJ19">
        <v>0</v>
      </c>
      <c r="HK19">
        <v>666.93799999999999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31.31</v>
      </c>
      <c r="HW19">
        <v>0</v>
      </c>
      <c r="HX19">
        <v>1.1499999999999999</v>
      </c>
      <c r="HY19">
        <v>0</v>
      </c>
      <c r="HZ19">
        <v>11.3</v>
      </c>
      <c r="IA19">
        <v>22</v>
      </c>
      <c r="IB19">
        <v>12.56</v>
      </c>
      <c r="IC19">
        <v>27</v>
      </c>
      <c r="ID19">
        <v>2.38</v>
      </c>
      <c r="IE19">
        <v>107.7</v>
      </c>
      <c r="IF19">
        <v>0</v>
      </c>
      <c r="IG19">
        <v>0</v>
      </c>
      <c r="IH19">
        <v>1.61297E-2</v>
      </c>
      <c r="II19">
        <v>0</v>
      </c>
      <c r="IJ19">
        <v>0</v>
      </c>
      <c r="IK19">
        <v>0.41129599999999999</v>
      </c>
      <c r="IL19">
        <v>0.118258</v>
      </c>
      <c r="IM19">
        <v>0.43522</v>
      </c>
      <c r="IN19">
        <v>4.56421E-3</v>
      </c>
      <c r="IO19">
        <v>0.98546800000000001</v>
      </c>
      <c r="IP19">
        <v>47.5</v>
      </c>
      <c r="IQ19">
        <v>0</v>
      </c>
      <c r="IR19">
        <v>47.5</v>
      </c>
      <c r="IS19">
        <v>0</v>
      </c>
      <c r="IT19">
        <v>0</v>
      </c>
      <c r="IU19">
        <v>2.16</v>
      </c>
      <c r="IV19">
        <v>18.05</v>
      </c>
      <c r="IW19">
        <v>2.16</v>
      </c>
      <c r="IX19">
        <v>18.05</v>
      </c>
      <c r="IY19">
        <v>2.16</v>
      </c>
      <c r="IZ19">
        <v>18.05</v>
      </c>
      <c r="JA19">
        <v>4.54</v>
      </c>
      <c r="JB19">
        <v>39.22</v>
      </c>
    </row>
    <row r="20" spans="1:262" x14ac:dyDescent="0.25">
      <c r="A20" s="1">
        <v>42937.37939814815</v>
      </c>
      <c r="B20" t="s">
        <v>220</v>
      </c>
      <c r="C20" t="s">
        <v>119</v>
      </c>
      <c r="D20">
        <v>3</v>
      </c>
      <c r="E20">
        <v>8</v>
      </c>
      <c r="F20">
        <v>6960</v>
      </c>
      <c r="G20" t="s">
        <v>76</v>
      </c>
      <c r="H20" t="s">
        <v>79</v>
      </c>
      <c r="I20">
        <v>-18.66</v>
      </c>
      <c r="J20">
        <v>83.1</v>
      </c>
      <c r="K20">
        <v>1964.73</v>
      </c>
      <c r="L20">
        <v>158.714</v>
      </c>
      <c r="M20">
        <v>785.77200000000005</v>
      </c>
      <c r="N20">
        <v>0</v>
      </c>
      <c r="O20">
        <v>16535.3</v>
      </c>
      <c r="P20">
        <v>0</v>
      </c>
      <c r="Q20">
        <v>0</v>
      </c>
      <c r="R20">
        <v>2033.7</v>
      </c>
      <c r="S20">
        <v>12468.2</v>
      </c>
      <c r="T20">
        <v>12062</v>
      </c>
      <c r="U20">
        <v>433.91399999999999</v>
      </c>
      <c r="V20">
        <v>46442.3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5.26</v>
      </c>
      <c r="AR20">
        <v>1.76</v>
      </c>
      <c r="AS20">
        <v>2.4700000000000002</v>
      </c>
      <c r="AT20">
        <v>0</v>
      </c>
      <c r="AU20">
        <v>51.35</v>
      </c>
      <c r="AV20">
        <v>0</v>
      </c>
      <c r="AW20">
        <v>0</v>
      </c>
      <c r="AX20">
        <v>6.57</v>
      </c>
      <c r="AY20">
        <v>40.28</v>
      </c>
      <c r="AZ20">
        <v>38.51</v>
      </c>
      <c r="BA20">
        <v>1.3</v>
      </c>
      <c r="BB20">
        <v>147.5</v>
      </c>
      <c r="BC20">
        <v>60.84</v>
      </c>
      <c r="BD20">
        <v>0</v>
      </c>
      <c r="BE20">
        <v>0.308892</v>
      </c>
      <c r="BF20">
        <v>8.9726299999999995E-2</v>
      </c>
      <c r="BG20">
        <v>0</v>
      </c>
      <c r="BH20">
        <v>1.64523</v>
      </c>
      <c r="BI20">
        <v>0</v>
      </c>
      <c r="BJ20">
        <v>0</v>
      </c>
      <c r="BK20">
        <v>0.30136400000000002</v>
      </c>
      <c r="BL20">
        <v>1.6610499999999999</v>
      </c>
      <c r="BM20">
        <v>1.54311</v>
      </c>
      <c r="BN20">
        <v>3.8198599999999999E-2</v>
      </c>
      <c r="BO20">
        <v>5.5875700000000004</v>
      </c>
      <c r="BP20">
        <v>2.0438499999999999</v>
      </c>
      <c r="BQ20">
        <v>2055.4499999999998</v>
      </c>
      <c r="BR20">
        <v>150.155</v>
      </c>
      <c r="BS20">
        <v>785.77200000000005</v>
      </c>
      <c r="BT20">
        <v>0</v>
      </c>
      <c r="BU20">
        <v>0</v>
      </c>
      <c r="BV20">
        <v>2033.7</v>
      </c>
      <c r="BW20">
        <v>12459.9</v>
      </c>
      <c r="BX20">
        <v>12062</v>
      </c>
      <c r="BY20">
        <v>433.91399999999999</v>
      </c>
      <c r="BZ20">
        <v>29980.9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69.549400000000006</v>
      </c>
      <c r="CP20">
        <v>0</v>
      </c>
      <c r="CQ20">
        <v>0</v>
      </c>
      <c r="CR20">
        <v>0</v>
      </c>
      <c r="CS20">
        <v>0</v>
      </c>
      <c r="CT20">
        <v>69.549400000000006</v>
      </c>
      <c r="CU20">
        <v>5.5</v>
      </c>
      <c r="CV20">
        <v>1.69</v>
      </c>
      <c r="CW20">
        <v>2.4700000000000002</v>
      </c>
      <c r="CX20">
        <v>0</v>
      </c>
      <c r="CY20">
        <v>32.520000000000003</v>
      </c>
      <c r="CZ20">
        <v>6.57</v>
      </c>
      <c r="DA20">
        <v>40.25</v>
      </c>
      <c r="DB20">
        <v>38.51</v>
      </c>
      <c r="DC20">
        <v>1.3</v>
      </c>
      <c r="DD20">
        <v>128.81</v>
      </c>
      <c r="DE20">
        <v>42.18</v>
      </c>
      <c r="DF20">
        <v>0</v>
      </c>
      <c r="DG20">
        <v>0.29933700000000002</v>
      </c>
      <c r="DH20">
        <v>8.9726299999999995E-2</v>
      </c>
      <c r="DI20">
        <v>0</v>
      </c>
      <c r="DJ20">
        <v>0</v>
      </c>
      <c r="DK20">
        <v>0.30136400000000002</v>
      </c>
      <c r="DL20">
        <v>1.66</v>
      </c>
      <c r="DM20">
        <v>1.54311</v>
      </c>
      <c r="DN20">
        <v>3.8198599999999999E-2</v>
      </c>
      <c r="DO20">
        <v>3.93174</v>
      </c>
      <c r="DP20">
        <v>0.38906400000000002</v>
      </c>
      <c r="DQ20" t="s">
        <v>348</v>
      </c>
      <c r="DR20" t="s">
        <v>369</v>
      </c>
      <c r="DS20" t="s">
        <v>78</v>
      </c>
      <c r="DT20">
        <v>-1.6558299999999999</v>
      </c>
      <c r="DU20">
        <v>-1.6547799999999999</v>
      </c>
      <c r="DV20">
        <v>-14.5097</v>
      </c>
      <c r="DW20">
        <v>-44.238999999999997</v>
      </c>
      <c r="EN20">
        <v>1964.73</v>
      </c>
      <c r="EO20">
        <v>158.714</v>
      </c>
      <c r="EP20">
        <v>785.77200000000005</v>
      </c>
      <c r="EQ20">
        <v>0</v>
      </c>
      <c r="ER20">
        <v>16535.3</v>
      </c>
      <c r="ES20">
        <v>0</v>
      </c>
      <c r="ET20">
        <v>0</v>
      </c>
      <c r="EU20">
        <v>2033.7</v>
      </c>
      <c r="EV20">
        <v>12468.2</v>
      </c>
      <c r="EW20">
        <v>12062</v>
      </c>
      <c r="EX20">
        <v>433.91399999999999</v>
      </c>
      <c r="EY20">
        <v>46442.3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5.26</v>
      </c>
      <c r="FU20">
        <v>1.76</v>
      </c>
      <c r="FV20">
        <v>2.4700000000000002</v>
      </c>
      <c r="FW20">
        <v>0</v>
      </c>
      <c r="FX20">
        <v>51.35</v>
      </c>
      <c r="FY20">
        <v>0</v>
      </c>
      <c r="FZ20">
        <v>0</v>
      </c>
      <c r="GA20">
        <v>6.57</v>
      </c>
      <c r="GB20">
        <v>40.28</v>
      </c>
      <c r="GC20">
        <v>38.51</v>
      </c>
      <c r="GD20">
        <v>1.3</v>
      </c>
      <c r="GE20">
        <v>147.5</v>
      </c>
      <c r="GF20">
        <v>0</v>
      </c>
      <c r="GG20">
        <v>0.308892</v>
      </c>
      <c r="GH20">
        <v>8.9726299999999995E-2</v>
      </c>
      <c r="GI20">
        <v>0</v>
      </c>
      <c r="GJ20">
        <v>1.64523</v>
      </c>
      <c r="GK20">
        <v>0</v>
      </c>
      <c r="GL20">
        <v>0</v>
      </c>
      <c r="GM20">
        <v>0.30136400000000002</v>
      </c>
      <c r="GN20">
        <v>1.6610499999999999</v>
      </c>
      <c r="GO20">
        <v>1.54311</v>
      </c>
      <c r="GP20">
        <v>3.8198599999999999E-2</v>
      </c>
      <c r="GQ20">
        <v>5.5875700000000004</v>
      </c>
      <c r="GR20">
        <v>6237.98</v>
      </c>
      <c r="GS20">
        <v>79.925700000000006</v>
      </c>
      <c r="GT20">
        <v>785.77200000000005</v>
      </c>
      <c r="GU20">
        <v>0</v>
      </c>
      <c r="GV20">
        <v>17327.599999999999</v>
      </c>
      <c r="GW20">
        <v>5894.96</v>
      </c>
      <c r="GX20">
        <v>15077.5</v>
      </c>
      <c r="GY20">
        <v>10697.7</v>
      </c>
      <c r="GZ20">
        <v>540.49900000000002</v>
      </c>
      <c r="HA20">
        <v>56642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16.71</v>
      </c>
      <c r="HW20">
        <v>1.32</v>
      </c>
      <c r="HX20">
        <v>2.4700000000000002</v>
      </c>
      <c r="HY20">
        <v>0</v>
      </c>
      <c r="HZ20">
        <v>53.92</v>
      </c>
      <c r="IA20">
        <v>19.239999999999998</v>
      </c>
      <c r="IB20">
        <v>48.03</v>
      </c>
      <c r="IC20">
        <v>34.29</v>
      </c>
      <c r="ID20">
        <v>1.53</v>
      </c>
      <c r="IE20">
        <v>177.51</v>
      </c>
      <c r="IF20">
        <v>0</v>
      </c>
      <c r="IG20">
        <v>0.25333600000000001</v>
      </c>
      <c r="IH20">
        <v>8.9726299999999995E-2</v>
      </c>
      <c r="II20">
        <v>0</v>
      </c>
      <c r="IJ20">
        <v>1.68021</v>
      </c>
      <c r="IK20">
        <v>0.92718</v>
      </c>
      <c r="IL20">
        <v>1.90743</v>
      </c>
      <c r="IM20">
        <v>1.42503</v>
      </c>
      <c r="IN20">
        <v>7.5326799999999999E-3</v>
      </c>
      <c r="IO20">
        <v>6.2904400000000003</v>
      </c>
      <c r="IP20">
        <v>83.1</v>
      </c>
      <c r="IQ20">
        <v>0</v>
      </c>
      <c r="IR20">
        <v>72.599999999999994</v>
      </c>
      <c r="IS20">
        <v>0</v>
      </c>
      <c r="IT20">
        <v>0</v>
      </c>
      <c r="IU20">
        <v>60.84</v>
      </c>
      <c r="IV20">
        <v>0</v>
      </c>
      <c r="IW20">
        <v>9.66</v>
      </c>
      <c r="IX20">
        <v>32.520000000000003</v>
      </c>
      <c r="IY20">
        <v>60.84</v>
      </c>
      <c r="IZ20">
        <v>0</v>
      </c>
      <c r="JA20">
        <v>74.42</v>
      </c>
      <c r="JB20">
        <v>0</v>
      </c>
    </row>
    <row r="21" spans="1:262" x14ac:dyDescent="0.25">
      <c r="A21" s="1">
        <v>42937.37939814815</v>
      </c>
      <c r="B21" t="s">
        <v>221</v>
      </c>
      <c r="C21" t="s">
        <v>118</v>
      </c>
      <c r="D21">
        <v>3</v>
      </c>
      <c r="E21">
        <v>8</v>
      </c>
      <c r="F21">
        <v>6960</v>
      </c>
      <c r="G21" t="s">
        <v>76</v>
      </c>
      <c r="H21" t="s">
        <v>77</v>
      </c>
      <c r="I21">
        <v>0</v>
      </c>
      <c r="J21">
        <v>58.7</v>
      </c>
      <c r="K21">
        <v>129.672</v>
      </c>
      <c r="L21">
        <v>156.07599999999999</v>
      </c>
      <c r="M21">
        <v>785.77200000000005</v>
      </c>
      <c r="N21">
        <v>0</v>
      </c>
      <c r="O21">
        <v>0</v>
      </c>
      <c r="P21">
        <v>0</v>
      </c>
      <c r="Q21">
        <v>0</v>
      </c>
      <c r="R21">
        <v>2033.7</v>
      </c>
      <c r="S21">
        <v>5402.65</v>
      </c>
      <c r="T21">
        <v>12062</v>
      </c>
      <c r="U21">
        <v>433.91399999999999</v>
      </c>
      <c r="V21">
        <v>21003.7</v>
      </c>
      <c r="W21">
        <v>147.22200000000001</v>
      </c>
      <c r="X21">
        <v>0</v>
      </c>
      <c r="Y21">
        <v>0</v>
      </c>
      <c r="Z21">
        <v>0</v>
      </c>
      <c r="AA21">
        <v>695.49400000000003</v>
      </c>
      <c r="AB21">
        <v>0</v>
      </c>
      <c r="AC21">
        <v>287.95400000000001</v>
      </c>
      <c r="AD21">
        <v>0</v>
      </c>
      <c r="AE21">
        <v>0</v>
      </c>
      <c r="AF21">
        <v>1130.67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4.3600000000000003</v>
      </c>
      <c r="AR21">
        <v>1.74</v>
      </c>
      <c r="AS21">
        <v>2.4700000000000002</v>
      </c>
      <c r="AT21">
        <v>0</v>
      </c>
      <c r="AU21">
        <v>16.57</v>
      </c>
      <c r="AV21">
        <v>0</v>
      </c>
      <c r="AW21">
        <v>0</v>
      </c>
      <c r="AX21">
        <v>6.57</v>
      </c>
      <c r="AY21">
        <v>24.16</v>
      </c>
      <c r="AZ21">
        <v>38.51</v>
      </c>
      <c r="BA21">
        <v>1.3</v>
      </c>
      <c r="BB21">
        <v>95.68</v>
      </c>
      <c r="BC21">
        <v>25.14</v>
      </c>
      <c r="BD21">
        <v>0</v>
      </c>
      <c r="BE21">
        <v>0.30812800000000001</v>
      </c>
      <c r="BF21">
        <v>8.9726299999999995E-2</v>
      </c>
      <c r="BG21">
        <v>0</v>
      </c>
      <c r="BH21">
        <v>0</v>
      </c>
      <c r="BI21">
        <v>0</v>
      </c>
      <c r="BJ21">
        <v>0</v>
      </c>
      <c r="BK21">
        <v>0.30136400000000002</v>
      </c>
      <c r="BL21">
        <v>0.71548500000000004</v>
      </c>
      <c r="BM21">
        <v>1.54311</v>
      </c>
      <c r="BN21">
        <v>3.8198599999999999E-2</v>
      </c>
      <c r="BO21">
        <v>2.9960100000000001</v>
      </c>
      <c r="BP21">
        <v>0.39785500000000001</v>
      </c>
      <c r="BQ21">
        <v>129.672</v>
      </c>
      <c r="BR21">
        <v>156.07599999999999</v>
      </c>
      <c r="BS21">
        <v>785.77200000000005</v>
      </c>
      <c r="BT21">
        <v>0</v>
      </c>
      <c r="BU21">
        <v>0</v>
      </c>
      <c r="BV21">
        <v>2033.7</v>
      </c>
      <c r="BW21">
        <v>5402.65</v>
      </c>
      <c r="BX21">
        <v>12062</v>
      </c>
      <c r="BY21">
        <v>433.91399999999999</v>
      </c>
      <c r="BZ21">
        <v>21003.7</v>
      </c>
      <c r="CA21">
        <v>147.22200000000001</v>
      </c>
      <c r="CB21">
        <v>0</v>
      </c>
      <c r="CC21">
        <v>0</v>
      </c>
      <c r="CD21">
        <v>0</v>
      </c>
      <c r="CE21">
        <v>695.49400000000003</v>
      </c>
      <c r="CF21">
        <v>0</v>
      </c>
      <c r="CG21">
        <v>287.95400000000001</v>
      </c>
      <c r="CH21">
        <v>0</v>
      </c>
      <c r="CI21">
        <v>0</v>
      </c>
      <c r="CJ21">
        <v>1130.67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4.3600000000000003</v>
      </c>
      <c r="CV21">
        <v>1.74</v>
      </c>
      <c r="CW21">
        <v>2.4700000000000002</v>
      </c>
      <c r="CX21">
        <v>0</v>
      </c>
      <c r="CY21">
        <v>16.57</v>
      </c>
      <c r="CZ21">
        <v>6.57</v>
      </c>
      <c r="DA21">
        <v>24.16</v>
      </c>
      <c r="DB21">
        <v>38.51</v>
      </c>
      <c r="DC21">
        <v>1.3</v>
      </c>
      <c r="DD21">
        <v>95.68</v>
      </c>
      <c r="DE21">
        <v>25.14</v>
      </c>
      <c r="DF21">
        <v>0</v>
      </c>
      <c r="DG21">
        <v>0.30812800000000001</v>
      </c>
      <c r="DH21">
        <v>8.9726299999999995E-2</v>
      </c>
      <c r="DI21">
        <v>0</v>
      </c>
      <c r="DJ21">
        <v>0</v>
      </c>
      <c r="DK21">
        <v>0.30136400000000002</v>
      </c>
      <c r="DL21">
        <v>0.71548500000000004</v>
      </c>
      <c r="DM21">
        <v>1.54311</v>
      </c>
      <c r="DN21">
        <v>3.8198599999999999E-2</v>
      </c>
      <c r="DO21">
        <v>2.9960100000000001</v>
      </c>
      <c r="DP21">
        <v>0.39785500000000001</v>
      </c>
      <c r="DQ21" t="s">
        <v>348</v>
      </c>
      <c r="DR21" t="s">
        <v>369</v>
      </c>
      <c r="DS21" t="s">
        <v>78</v>
      </c>
      <c r="DT21">
        <v>0</v>
      </c>
      <c r="DU21">
        <v>0</v>
      </c>
      <c r="DV21">
        <v>0</v>
      </c>
      <c r="DW21">
        <v>0</v>
      </c>
      <c r="EN21">
        <v>129.672</v>
      </c>
      <c r="EO21">
        <v>156.07599999999999</v>
      </c>
      <c r="EP21">
        <v>785.77200000000005</v>
      </c>
      <c r="EQ21">
        <v>0</v>
      </c>
      <c r="ER21">
        <v>0</v>
      </c>
      <c r="ES21">
        <v>0</v>
      </c>
      <c r="ET21">
        <v>0</v>
      </c>
      <c r="EU21">
        <v>2033.7</v>
      </c>
      <c r="EV21">
        <v>5402.65</v>
      </c>
      <c r="EW21">
        <v>12062</v>
      </c>
      <c r="EX21">
        <v>433.91399999999999</v>
      </c>
      <c r="EY21">
        <v>21003.7</v>
      </c>
      <c r="EZ21">
        <v>147.22200000000001</v>
      </c>
      <c r="FA21">
        <v>0</v>
      </c>
      <c r="FB21">
        <v>0</v>
      </c>
      <c r="FC21">
        <v>0</v>
      </c>
      <c r="FD21">
        <v>695.49400000000003</v>
      </c>
      <c r="FE21">
        <v>0</v>
      </c>
      <c r="FF21">
        <v>287.95400000000001</v>
      </c>
      <c r="FG21">
        <v>0</v>
      </c>
      <c r="FH21">
        <v>0</v>
      </c>
      <c r="FI21">
        <v>1130.67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4.3600000000000003</v>
      </c>
      <c r="FU21">
        <v>1.74</v>
      </c>
      <c r="FV21">
        <v>2.4700000000000002</v>
      </c>
      <c r="FW21">
        <v>0</v>
      </c>
      <c r="FX21">
        <v>16.57</v>
      </c>
      <c r="FY21">
        <v>0</v>
      </c>
      <c r="FZ21">
        <v>0</v>
      </c>
      <c r="GA21">
        <v>6.57</v>
      </c>
      <c r="GB21">
        <v>24.16</v>
      </c>
      <c r="GC21">
        <v>38.51</v>
      </c>
      <c r="GD21">
        <v>1.3</v>
      </c>
      <c r="GE21">
        <v>95.68</v>
      </c>
      <c r="GF21">
        <v>0</v>
      </c>
      <c r="GG21">
        <v>0.30812800000000001</v>
      </c>
      <c r="GH21">
        <v>8.9726299999999995E-2</v>
      </c>
      <c r="GI21">
        <v>0</v>
      </c>
      <c r="GJ21">
        <v>0</v>
      </c>
      <c r="GK21">
        <v>0</v>
      </c>
      <c r="GL21">
        <v>0</v>
      </c>
      <c r="GM21">
        <v>0.30136400000000002</v>
      </c>
      <c r="GN21">
        <v>0.71548500000000004</v>
      </c>
      <c r="GO21">
        <v>1.54311</v>
      </c>
      <c r="GP21">
        <v>3.8198599999999999E-2</v>
      </c>
      <c r="GQ21">
        <v>2.9960100000000001</v>
      </c>
      <c r="GR21">
        <v>784.83299999999997</v>
      </c>
      <c r="GS21">
        <v>73.493899999999996</v>
      </c>
      <c r="GT21">
        <v>785.77200000000005</v>
      </c>
      <c r="GU21">
        <v>0</v>
      </c>
      <c r="GV21">
        <v>0</v>
      </c>
      <c r="GW21">
        <v>5894.96</v>
      </c>
      <c r="GX21">
        <v>6547.68</v>
      </c>
      <c r="GY21">
        <v>10697.7</v>
      </c>
      <c r="GZ21">
        <v>540.49900000000002</v>
      </c>
      <c r="HA21">
        <v>25325</v>
      </c>
      <c r="HB21">
        <v>653.13400000000001</v>
      </c>
      <c r="HC21">
        <v>0</v>
      </c>
      <c r="HD21">
        <v>0</v>
      </c>
      <c r="HE21">
        <v>0</v>
      </c>
      <c r="HF21">
        <v>1141.1099999999999</v>
      </c>
      <c r="HG21">
        <v>0</v>
      </c>
      <c r="HH21">
        <v>291.12400000000002</v>
      </c>
      <c r="HI21">
        <v>0</v>
      </c>
      <c r="HJ21">
        <v>0</v>
      </c>
      <c r="HK21">
        <v>2085.36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19.55</v>
      </c>
      <c r="HW21">
        <v>1.21</v>
      </c>
      <c r="HX21">
        <v>2.4700000000000002</v>
      </c>
      <c r="HY21">
        <v>0</v>
      </c>
      <c r="HZ21">
        <v>27.19</v>
      </c>
      <c r="IA21">
        <v>19.239999999999998</v>
      </c>
      <c r="IB21">
        <v>27.59</v>
      </c>
      <c r="IC21">
        <v>34.29</v>
      </c>
      <c r="ID21">
        <v>1.53</v>
      </c>
      <c r="IE21">
        <v>133.07</v>
      </c>
      <c r="IF21">
        <v>0</v>
      </c>
      <c r="IG21">
        <v>0.23524400000000001</v>
      </c>
      <c r="IH21">
        <v>8.9726299999999995E-2</v>
      </c>
      <c r="II21">
        <v>0</v>
      </c>
      <c r="IJ21">
        <v>0</v>
      </c>
      <c r="IK21">
        <v>0.92718</v>
      </c>
      <c r="IL21">
        <v>0.77117400000000003</v>
      </c>
      <c r="IM21">
        <v>1.42503</v>
      </c>
      <c r="IN21">
        <v>7.5326799999999999E-3</v>
      </c>
      <c r="IO21">
        <v>3.4558900000000001</v>
      </c>
      <c r="IP21">
        <v>58.7</v>
      </c>
      <c r="IQ21">
        <v>0</v>
      </c>
      <c r="IR21">
        <v>58.7</v>
      </c>
      <c r="IS21">
        <v>0</v>
      </c>
      <c r="IT21">
        <v>0</v>
      </c>
      <c r="IU21">
        <v>4.57</v>
      </c>
      <c r="IV21">
        <v>20.57</v>
      </c>
      <c r="IW21">
        <v>4.57</v>
      </c>
      <c r="IX21">
        <v>20.57</v>
      </c>
      <c r="IY21">
        <v>4.57</v>
      </c>
      <c r="IZ21">
        <v>20.57</v>
      </c>
      <c r="JA21">
        <v>5.78</v>
      </c>
      <c r="JB21">
        <v>44.64</v>
      </c>
    </row>
    <row r="22" spans="1:262" x14ac:dyDescent="0.25">
      <c r="A22" s="1">
        <v>42937.37939814815</v>
      </c>
      <c r="B22" t="s">
        <v>222</v>
      </c>
      <c r="C22" t="s">
        <v>121</v>
      </c>
      <c r="D22">
        <v>4</v>
      </c>
      <c r="E22">
        <v>1</v>
      </c>
      <c r="F22">
        <v>2100</v>
      </c>
      <c r="G22" t="s">
        <v>76</v>
      </c>
      <c r="H22" t="s">
        <v>79</v>
      </c>
      <c r="I22">
        <v>-8.5</v>
      </c>
      <c r="J22">
        <v>68.2</v>
      </c>
      <c r="K22">
        <v>1955.03</v>
      </c>
      <c r="L22">
        <v>23.7468</v>
      </c>
      <c r="M22">
        <v>111.69</v>
      </c>
      <c r="N22">
        <v>0</v>
      </c>
      <c r="O22">
        <v>2592.87</v>
      </c>
      <c r="P22">
        <v>0</v>
      </c>
      <c r="Q22">
        <v>0</v>
      </c>
      <c r="R22">
        <v>505.55700000000002</v>
      </c>
      <c r="S22">
        <v>2014.48</v>
      </c>
      <c r="T22">
        <v>2025.88</v>
      </c>
      <c r="U22">
        <v>119.621</v>
      </c>
      <c r="V22">
        <v>9348.8799999999992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17.27</v>
      </c>
      <c r="AR22">
        <v>1.55</v>
      </c>
      <c r="AS22">
        <v>1.17</v>
      </c>
      <c r="AT22">
        <v>0</v>
      </c>
      <c r="AU22">
        <v>27.06</v>
      </c>
      <c r="AV22">
        <v>0</v>
      </c>
      <c r="AW22">
        <v>0</v>
      </c>
      <c r="AX22">
        <v>5.46</v>
      </c>
      <c r="AY22">
        <v>21.97</v>
      </c>
      <c r="AZ22">
        <v>21.48</v>
      </c>
      <c r="BA22">
        <v>1.2</v>
      </c>
      <c r="BB22">
        <v>97.16</v>
      </c>
      <c r="BC22">
        <v>47.05</v>
      </c>
      <c r="BD22">
        <v>0</v>
      </c>
      <c r="BE22">
        <v>0.148565</v>
      </c>
      <c r="BF22">
        <v>1.2753799999999999E-2</v>
      </c>
      <c r="BG22">
        <v>0</v>
      </c>
      <c r="BH22">
        <v>0.24363699999999999</v>
      </c>
      <c r="BI22">
        <v>0</v>
      </c>
      <c r="BJ22">
        <v>0</v>
      </c>
      <c r="BK22">
        <v>7.4915999999999996E-2</v>
      </c>
      <c r="BL22">
        <v>0.29001100000000002</v>
      </c>
      <c r="BM22">
        <v>0.25846799999999998</v>
      </c>
      <c r="BN22">
        <v>1.0530599999999999E-2</v>
      </c>
      <c r="BO22">
        <v>1.03888</v>
      </c>
      <c r="BP22">
        <v>0.40495599999999998</v>
      </c>
      <c r="BQ22">
        <v>2116.23</v>
      </c>
      <c r="BR22">
        <v>23.510200000000001</v>
      </c>
      <c r="BS22">
        <v>111.69</v>
      </c>
      <c r="BT22">
        <v>0</v>
      </c>
      <c r="BU22">
        <v>0</v>
      </c>
      <c r="BV22">
        <v>505.55700000000002</v>
      </c>
      <c r="BW22">
        <v>2013.96</v>
      </c>
      <c r="BX22">
        <v>2025.88</v>
      </c>
      <c r="BY22">
        <v>119.621</v>
      </c>
      <c r="BZ22">
        <v>6916.44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11.0069</v>
      </c>
      <c r="CP22">
        <v>0</v>
      </c>
      <c r="CQ22">
        <v>0</v>
      </c>
      <c r="CR22">
        <v>0</v>
      </c>
      <c r="CS22">
        <v>0</v>
      </c>
      <c r="CT22">
        <v>11.0069</v>
      </c>
      <c r="CU22">
        <v>18.690000000000001</v>
      </c>
      <c r="CV22">
        <v>1.55</v>
      </c>
      <c r="CW22">
        <v>1.17</v>
      </c>
      <c r="CX22">
        <v>0</v>
      </c>
      <c r="CY22">
        <v>17.14</v>
      </c>
      <c r="CZ22">
        <v>5.46</v>
      </c>
      <c r="DA22">
        <v>21.96</v>
      </c>
      <c r="DB22">
        <v>21.48</v>
      </c>
      <c r="DC22">
        <v>1.2</v>
      </c>
      <c r="DD22">
        <v>88.65</v>
      </c>
      <c r="DE22">
        <v>38.549999999999997</v>
      </c>
      <c r="DF22">
        <v>0</v>
      </c>
      <c r="DG22">
        <v>0.147984</v>
      </c>
      <c r="DH22">
        <v>1.2753799999999999E-2</v>
      </c>
      <c r="DI22">
        <v>0</v>
      </c>
      <c r="DJ22">
        <v>0</v>
      </c>
      <c r="DK22">
        <v>7.4915999999999996E-2</v>
      </c>
      <c r="DL22">
        <v>0.28996499999999997</v>
      </c>
      <c r="DM22">
        <v>0.25846799999999998</v>
      </c>
      <c r="DN22">
        <v>1.0530599999999999E-2</v>
      </c>
      <c r="DO22">
        <v>0.79461700000000002</v>
      </c>
      <c r="DP22">
        <v>0.16073799999999999</v>
      </c>
      <c r="DQ22" t="s">
        <v>348</v>
      </c>
      <c r="DR22" t="s">
        <v>369</v>
      </c>
      <c r="DS22" t="s">
        <v>78</v>
      </c>
      <c r="DT22">
        <v>-0.24426400000000001</v>
      </c>
      <c r="DU22">
        <v>-0.24421799999999999</v>
      </c>
      <c r="DV22">
        <v>-9.5995500000000007</v>
      </c>
      <c r="DW22">
        <v>-22.049299999999999</v>
      </c>
      <c r="EN22">
        <v>1955.03</v>
      </c>
      <c r="EO22">
        <v>23.7468</v>
      </c>
      <c r="EP22">
        <v>111.69</v>
      </c>
      <c r="EQ22">
        <v>0</v>
      </c>
      <c r="ER22">
        <v>2592.87</v>
      </c>
      <c r="ES22">
        <v>0</v>
      </c>
      <c r="ET22">
        <v>0</v>
      </c>
      <c r="EU22">
        <v>505.55700000000002</v>
      </c>
      <c r="EV22">
        <v>2014.48</v>
      </c>
      <c r="EW22">
        <v>2025.88</v>
      </c>
      <c r="EX22">
        <v>119.621</v>
      </c>
      <c r="EY22">
        <v>9348.8799999999992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17.27</v>
      </c>
      <c r="FU22">
        <v>1.55</v>
      </c>
      <c r="FV22">
        <v>1.17</v>
      </c>
      <c r="FW22">
        <v>0</v>
      </c>
      <c r="FX22">
        <v>27.06</v>
      </c>
      <c r="FY22">
        <v>0</v>
      </c>
      <c r="FZ22">
        <v>0</v>
      </c>
      <c r="GA22">
        <v>5.46</v>
      </c>
      <c r="GB22">
        <v>21.97</v>
      </c>
      <c r="GC22">
        <v>21.48</v>
      </c>
      <c r="GD22">
        <v>1.2</v>
      </c>
      <c r="GE22">
        <v>97.16</v>
      </c>
      <c r="GF22">
        <v>0</v>
      </c>
      <c r="GG22">
        <v>0.148565</v>
      </c>
      <c r="GH22">
        <v>1.2753799999999999E-2</v>
      </c>
      <c r="GI22">
        <v>0</v>
      </c>
      <c r="GJ22">
        <v>0.24363699999999999</v>
      </c>
      <c r="GK22">
        <v>0</v>
      </c>
      <c r="GL22">
        <v>0</v>
      </c>
      <c r="GM22">
        <v>7.4915999999999996E-2</v>
      </c>
      <c r="GN22">
        <v>0.29001100000000002</v>
      </c>
      <c r="GO22">
        <v>0.25846799999999998</v>
      </c>
      <c r="GP22">
        <v>1.0530599999999999E-2</v>
      </c>
      <c r="GQ22">
        <v>1.03888</v>
      </c>
      <c r="GR22">
        <v>3176.83</v>
      </c>
      <c r="GS22">
        <v>139.851</v>
      </c>
      <c r="GT22">
        <v>111.69</v>
      </c>
      <c r="GU22">
        <v>0</v>
      </c>
      <c r="GV22">
        <v>2701.99</v>
      </c>
      <c r="GW22">
        <v>2135</v>
      </c>
      <c r="GX22">
        <v>2349</v>
      </c>
      <c r="GY22">
        <v>2531</v>
      </c>
      <c r="GZ22">
        <v>297.5</v>
      </c>
      <c r="HA22">
        <v>13442.9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28.1</v>
      </c>
      <c r="HW22">
        <v>7.6</v>
      </c>
      <c r="HX22">
        <v>1.17</v>
      </c>
      <c r="HY22">
        <v>0</v>
      </c>
      <c r="HZ22">
        <v>27.56</v>
      </c>
      <c r="IA22">
        <v>23.33</v>
      </c>
      <c r="IB22">
        <v>24.9</v>
      </c>
      <c r="IC22">
        <v>27.01</v>
      </c>
      <c r="ID22">
        <v>2.8</v>
      </c>
      <c r="IE22">
        <v>142.47</v>
      </c>
      <c r="IF22">
        <v>0</v>
      </c>
      <c r="IG22">
        <v>0.59874899999999998</v>
      </c>
      <c r="IH22">
        <v>1.2753799999999999E-2</v>
      </c>
      <c r="II22">
        <v>0</v>
      </c>
      <c r="IJ22">
        <v>0.211365</v>
      </c>
      <c r="IK22">
        <v>0.33579999999999999</v>
      </c>
      <c r="IL22">
        <v>0.299765</v>
      </c>
      <c r="IM22">
        <v>0.33715200000000001</v>
      </c>
      <c r="IN22">
        <v>4.1461199999999997E-3</v>
      </c>
      <c r="IO22">
        <v>1.7997300000000001</v>
      </c>
      <c r="IP22">
        <v>68.2</v>
      </c>
      <c r="IQ22">
        <v>0</v>
      </c>
      <c r="IR22">
        <v>62.2</v>
      </c>
      <c r="IS22">
        <v>0</v>
      </c>
      <c r="IT22">
        <v>0</v>
      </c>
      <c r="IU22">
        <v>47.05</v>
      </c>
      <c r="IV22">
        <v>0</v>
      </c>
      <c r="IW22">
        <v>21.41</v>
      </c>
      <c r="IX22">
        <v>17.14</v>
      </c>
      <c r="IY22">
        <v>47.05</v>
      </c>
      <c r="IZ22">
        <v>0</v>
      </c>
      <c r="JA22">
        <v>64.430000000000007</v>
      </c>
      <c r="JB22">
        <v>0</v>
      </c>
    </row>
    <row r="23" spans="1:262" x14ac:dyDescent="0.25">
      <c r="A23" s="1">
        <v>42937.37940972222</v>
      </c>
      <c r="B23" t="s">
        <v>223</v>
      </c>
      <c r="C23" t="s">
        <v>120</v>
      </c>
      <c r="D23">
        <v>4</v>
      </c>
      <c r="E23">
        <v>1</v>
      </c>
      <c r="F23">
        <v>2100</v>
      </c>
      <c r="G23" t="s">
        <v>76</v>
      </c>
      <c r="H23" t="s">
        <v>77</v>
      </c>
      <c r="I23">
        <v>0</v>
      </c>
      <c r="J23">
        <v>50.6</v>
      </c>
      <c r="K23">
        <v>150.68600000000001</v>
      </c>
      <c r="L23">
        <v>24.601700000000001</v>
      </c>
      <c r="M23">
        <v>111.69</v>
      </c>
      <c r="N23">
        <v>0</v>
      </c>
      <c r="O23">
        <v>0</v>
      </c>
      <c r="P23">
        <v>0</v>
      </c>
      <c r="Q23">
        <v>0</v>
      </c>
      <c r="R23">
        <v>505.55700000000002</v>
      </c>
      <c r="S23">
        <v>938.95</v>
      </c>
      <c r="T23">
        <v>2025.88</v>
      </c>
      <c r="U23">
        <v>119.621</v>
      </c>
      <c r="V23">
        <v>3876.99</v>
      </c>
      <c r="W23">
        <v>171.09</v>
      </c>
      <c r="X23">
        <v>0</v>
      </c>
      <c r="Y23">
        <v>0</v>
      </c>
      <c r="Z23">
        <v>0</v>
      </c>
      <c r="AA23">
        <v>110.069</v>
      </c>
      <c r="AB23">
        <v>0</v>
      </c>
      <c r="AC23">
        <v>43.669699999999999</v>
      </c>
      <c r="AD23">
        <v>0</v>
      </c>
      <c r="AE23">
        <v>0</v>
      </c>
      <c r="AF23">
        <v>324.82799999999997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16.53</v>
      </c>
      <c r="AR23">
        <v>1.6</v>
      </c>
      <c r="AS23">
        <v>1.17</v>
      </c>
      <c r="AT23">
        <v>0</v>
      </c>
      <c r="AU23">
        <v>8.77</v>
      </c>
      <c r="AV23">
        <v>0</v>
      </c>
      <c r="AW23">
        <v>0</v>
      </c>
      <c r="AX23">
        <v>5.46</v>
      </c>
      <c r="AY23">
        <v>13.77</v>
      </c>
      <c r="AZ23">
        <v>21.48</v>
      </c>
      <c r="BA23">
        <v>1.2</v>
      </c>
      <c r="BB23">
        <v>69.98</v>
      </c>
      <c r="BC23">
        <v>28.07</v>
      </c>
      <c r="BD23">
        <v>0</v>
      </c>
      <c r="BE23">
        <v>0.153668</v>
      </c>
      <c r="BF23">
        <v>1.2753799999999999E-2</v>
      </c>
      <c r="BG23">
        <v>0</v>
      </c>
      <c r="BH23">
        <v>0</v>
      </c>
      <c r="BI23">
        <v>0</v>
      </c>
      <c r="BJ23">
        <v>0</v>
      </c>
      <c r="BK23">
        <v>7.4915999999999996E-2</v>
      </c>
      <c r="BL23">
        <v>0.146596</v>
      </c>
      <c r="BM23">
        <v>0.25846799999999998</v>
      </c>
      <c r="BN23">
        <v>1.0530599999999999E-2</v>
      </c>
      <c r="BO23">
        <v>0.65693199999999996</v>
      </c>
      <c r="BP23">
        <v>0.16642100000000001</v>
      </c>
      <c r="BQ23">
        <v>150.68600000000001</v>
      </c>
      <c r="BR23">
        <v>24.601199999999999</v>
      </c>
      <c r="BS23">
        <v>111.69</v>
      </c>
      <c r="BT23">
        <v>0</v>
      </c>
      <c r="BU23">
        <v>0</v>
      </c>
      <c r="BV23">
        <v>505.55700000000002</v>
      </c>
      <c r="BW23">
        <v>938.95</v>
      </c>
      <c r="BX23">
        <v>2025.88</v>
      </c>
      <c r="BY23">
        <v>119.621</v>
      </c>
      <c r="BZ23">
        <v>3876.99</v>
      </c>
      <c r="CA23">
        <v>171.09</v>
      </c>
      <c r="CB23">
        <v>0</v>
      </c>
      <c r="CC23">
        <v>0</v>
      </c>
      <c r="CD23">
        <v>0</v>
      </c>
      <c r="CE23">
        <v>110.069</v>
      </c>
      <c r="CF23">
        <v>0</v>
      </c>
      <c r="CG23">
        <v>43.669699999999999</v>
      </c>
      <c r="CH23">
        <v>0</v>
      </c>
      <c r="CI23">
        <v>0</v>
      </c>
      <c r="CJ23">
        <v>324.82799999999997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16.53</v>
      </c>
      <c r="CV23">
        <v>1.6</v>
      </c>
      <c r="CW23">
        <v>1.17</v>
      </c>
      <c r="CX23">
        <v>0</v>
      </c>
      <c r="CY23">
        <v>8.77</v>
      </c>
      <c r="CZ23">
        <v>5.46</v>
      </c>
      <c r="DA23">
        <v>13.77</v>
      </c>
      <c r="DB23">
        <v>21.48</v>
      </c>
      <c r="DC23">
        <v>1.2</v>
      </c>
      <c r="DD23">
        <v>69.98</v>
      </c>
      <c r="DE23">
        <v>28.07</v>
      </c>
      <c r="DF23">
        <v>0</v>
      </c>
      <c r="DG23">
        <v>0.15366199999999999</v>
      </c>
      <c r="DH23">
        <v>1.2753799999999999E-2</v>
      </c>
      <c r="DI23">
        <v>0</v>
      </c>
      <c r="DJ23">
        <v>0</v>
      </c>
      <c r="DK23">
        <v>7.4915999999999996E-2</v>
      </c>
      <c r="DL23">
        <v>0.146596</v>
      </c>
      <c r="DM23">
        <v>0.25846799999999998</v>
      </c>
      <c r="DN23">
        <v>1.0530599999999999E-2</v>
      </c>
      <c r="DO23">
        <v>0.65692600000000001</v>
      </c>
      <c r="DP23">
        <v>0.16641500000000001</v>
      </c>
      <c r="DQ23" t="s">
        <v>348</v>
      </c>
      <c r="DR23" t="s">
        <v>369</v>
      </c>
      <c r="DS23" t="s">
        <v>78</v>
      </c>
      <c r="DT23" s="2">
        <v>-5.9329499999999997E-6</v>
      </c>
      <c r="DU23" s="2">
        <v>-5.9167100000000003E-6</v>
      </c>
      <c r="DV23">
        <v>0</v>
      </c>
      <c r="DW23">
        <v>0</v>
      </c>
      <c r="EN23">
        <v>150.68600000000001</v>
      </c>
      <c r="EO23">
        <v>24.601700000000001</v>
      </c>
      <c r="EP23">
        <v>111.69</v>
      </c>
      <c r="EQ23">
        <v>0</v>
      </c>
      <c r="ER23">
        <v>0</v>
      </c>
      <c r="ES23">
        <v>0</v>
      </c>
      <c r="ET23">
        <v>0</v>
      </c>
      <c r="EU23">
        <v>505.55700000000002</v>
      </c>
      <c r="EV23">
        <v>938.95</v>
      </c>
      <c r="EW23">
        <v>2025.88</v>
      </c>
      <c r="EX23">
        <v>119.621</v>
      </c>
      <c r="EY23">
        <v>3876.99</v>
      </c>
      <c r="EZ23">
        <v>171.09</v>
      </c>
      <c r="FA23">
        <v>0</v>
      </c>
      <c r="FB23">
        <v>0</v>
      </c>
      <c r="FC23">
        <v>0</v>
      </c>
      <c r="FD23">
        <v>110.069</v>
      </c>
      <c r="FE23">
        <v>0</v>
      </c>
      <c r="FF23">
        <v>43.669699999999999</v>
      </c>
      <c r="FG23">
        <v>0</v>
      </c>
      <c r="FH23">
        <v>0</v>
      </c>
      <c r="FI23">
        <v>324.82799999999997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16.53</v>
      </c>
      <c r="FU23">
        <v>1.6</v>
      </c>
      <c r="FV23">
        <v>1.17</v>
      </c>
      <c r="FW23">
        <v>0</v>
      </c>
      <c r="FX23">
        <v>8.77</v>
      </c>
      <c r="FY23">
        <v>0</v>
      </c>
      <c r="FZ23">
        <v>0</v>
      </c>
      <c r="GA23">
        <v>5.46</v>
      </c>
      <c r="GB23">
        <v>13.77</v>
      </c>
      <c r="GC23">
        <v>21.48</v>
      </c>
      <c r="GD23">
        <v>1.2</v>
      </c>
      <c r="GE23">
        <v>69.98</v>
      </c>
      <c r="GF23">
        <v>0</v>
      </c>
      <c r="GG23">
        <v>0.153668</v>
      </c>
      <c r="GH23">
        <v>1.2753799999999999E-2</v>
      </c>
      <c r="GI23">
        <v>0</v>
      </c>
      <c r="GJ23">
        <v>0</v>
      </c>
      <c r="GK23">
        <v>0</v>
      </c>
      <c r="GL23">
        <v>0</v>
      </c>
      <c r="GM23">
        <v>7.4915999999999996E-2</v>
      </c>
      <c r="GN23">
        <v>0.146596</v>
      </c>
      <c r="GO23">
        <v>0.25846799999999998</v>
      </c>
      <c r="GP23">
        <v>1.0530599999999999E-2</v>
      </c>
      <c r="GQ23">
        <v>0.65693199999999996</v>
      </c>
      <c r="GR23">
        <v>351.05599999999998</v>
      </c>
      <c r="GS23">
        <v>151.226</v>
      </c>
      <c r="GT23">
        <v>111.69</v>
      </c>
      <c r="GU23">
        <v>0</v>
      </c>
      <c r="GV23">
        <v>0</v>
      </c>
      <c r="GW23">
        <v>2135</v>
      </c>
      <c r="GX23">
        <v>930.00099999999998</v>
      </c>
      <c r="GY23">
        <v>2637.81</v>
      </c>
      <c r="GZ23">
        <v>297.5</v>
      </c>
      <c r="HA23">
        <v>6614.28</v>
      </c>
      <c r="HB23">
        <v>292.16399999999999</v>
      </c>
      <c r="HC23">
        <v>0</v>
      </c>
      <c r="HD23">
        <v>0</v>
      </c>
      <c r="HE23">
        <v>0</v>
      </c>
      <c r="HF23">
        <v>164.714</v>
      </c>
      <c r="HG23">
        <v>0</v>
      </c>
      <c r="HH23">
        <v>65.400000000000006</v>
      </c>
      <c r="HI23">
        <v>0</v>
      </c>
      <c r="HJ23">
        <v>0</v>
      </c>
      <c r="HK23">
        <v>522.27800000000002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28.98</v>
      </c>
      <c r="HW23">
        <v>8.16</v>
      </c>
      <c r="HX23">
        <v>1.17</v>
      </c>
      <c r="HY23">
        <v>0</v>
      </c>
      <c r="HZ23">
        <v>13.12</v>
      </c>
      <c r="IA23">
        <v>23.33</v>
      </c>
      <c r="IB23">
        <v>14.9</v>
      </c>
      <c r="IC23">
        <v>28.15</v>
      </c>
      <c r="ID23">
        <v>2.8</v>
      </c>
      <c r="IE23">
        <v>120.61</v>
      </c>
      <c r="IF23">
        <v>0</v>
      </c>
      <c r="IG23">
        <v>0.64194200000000001</v>
      </c>
      <c r="IH23">
        <v>1.2753799999999999E-2</v>
      </c>
      <c r="II23">
        <v>0</v>
      </c>
      <c r="IJ23">
        <v>0</v>
      </c>
      <c r="IK23">
        <v>0.33579999999999999</v>
      </c>
      <c r="IL23">
        <v>0.11074100000000001</v>
      </c>
      <c r="IM23">
        <v>0.35138000000000003</v>
      </c>
      <c r="IN23">
        <v>4.1461199999999997E-3</v>
      </c>
      <c r="IO23">
        <v>1.4567600000000001</v>
      </c>
      <c r="IP23">
        <v>50.6</v>
      </c>
      <c r="IQ23">
        <v>0</v>
      </c>
      <c r="IR23">
        <v>50.6</v>
      </c>
      <c r="IS23">
        <v>0</v>
      </c>
      <c r="IT23">
        <v>0</v>
      </c>
      <c r="IU23">
        <v>4.1399999999999997</v>
      </c>
      <c r="IV23">
        <v>23.93</v>
      </c>
      <c r="IW23">
        <v>4.1399999999999997</v>
      </c>
      <c r="IX23">
        <v>23.93</v>
      </c>
      <c r="IY23">
        <v>4.1399999999999997</v>
      </c>
      <c r="IZ23">
        <v>23.93</v>
      </c>
      <c r="JA23">
        <v>12.44</v>
      </c>
      <c r="JB23">
        <v>38.99</v>
      </c>
    </row>
    <row r="24" spans="1:262" x14ac:dyDescent="0.25">
      <c r="A24" s="1">
        <v>42937.37940972222</v>
      </c>
      <c r="B24" t="s">
        <v>224</v>
      </c>
      <c r="C24" t="s">
        <v>123</v>
      </c>
      <c r="D24">
        <v>4</v>
      </c>
      <c r="E24">
        <v>1</v>
      </c>
      <c r="F24">
        <v>2700</v>
      </c>
      <c r="G24" t="s">
        <v>76</v>
      </c>
      <c r="H24" t="s">
        <v>79</v>
      </c>
      <c r="I24">
        <v>-7.43</v>
      </c>
      <c r="J24">
        <v>62.2</v>
      </c>
      <c r="K24">
        <v>2204.96</v>
      </c>
      <c r="L24">
        <v>69.912000000000006</v>
      </c>
      <c r="M24">
        <v>141.255</v>
      </c>
      <c r="N24">
        <v>0</v>
      </c>
      <c r="O24">
        <v>2895.93</v>
      </c>
      <c r="P24">
        <v>0</v>
      </c>
      <c r="Q24">
        <v>0</v>
      </c>
      <c r="R24">
        <v>615.745</v>
      </c>
      <c r="S24">
        <v>2134.67</v>
      </c>
      <c r="T24">
        <v>2371.31</v>
      </c>
      <c r="U24">
        <v>151.51499999999999</v>
      </c>
      <c r="V24">
        <v>10585.3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15.15</v>
      </c>
      <c r="AR24">
        <v>2.83</v>
      </c>
      <c r="AS24">
        <v>1.1499999999999999</v>
      </c>
      <c r="AT24">
        <v>0</v>
      </c>
      <c r="AU24">
        <v>23.03</v>
      </c>
      <c r="AV24">
        <v>0</v>
      </c>
      <c r="AW24">
        <v>0</v>
      </c>
      <c r="AX24">
        <v>5.17</v>
      </c>
      <c r="AY24">
        <v>17.559999999999999</v>
      </c>
      <c r="AZ24">
        <v>19.55</v>
      </c>
      <c r="BA24">
        <v>1.18</v>
      </c>
      <c r="BB24">
        <v>85.62</v>
      </c>
      <c r="BC24">
        <v>42.16</v>
      </c>
      <c r="BD24">
        <v>0</v>
      </c>
      <c r="BE24">
        <v>0.333285</v>
      </c>
      <c r="BF24">
        <v>1.61297E-2</v>
      </c>
      <c r="BG24">
        <v>0</v>
      </c>
      <c r="BH24">
        <v>0.24252699999999999</v>
      </c>
      <c r="BI24">
        <v>0</v>
      </c>
      <c r="BJ24">
        <v>0</v>
      </c>
      <c r="BK24">
        <v>9.1244199999999998E-2</v>
      </c>
      <c r="BL24">
        <v>0.24207899999999999</v>
      </c>
      <c r="BM24">
        <v>0.30218800000000001</v>
      </c>
      <c r="BN24">
        <v>1.3338300000000001E-2</v>
      </c>
      <c r="BO24">
        <v>1.2407900000000001</v>
      </c>
      <c r="BP24">
        <v>0.59194199999999997</v>
      </c>
      <c r="BQ24">
        <v>2298.7399999999998</v>
      </c>
      <c r="BR24">
        <v>69.584000000000003</v>
      </c>
      <c r="BS24">
        <v>141.255</v>
      </c>
      <c r="BT24">
        <v>0</v>
      </c>
      <c r="BU24">
        <v>0</v>
      </c>
      <c r="BV24">
        <v>615.745</v>
      </c>
      <c r="BW24">
        <v>2133.88</v>
      </c>
      <c r="BX24">
        <v>2371.31</v>
      </c>
      <c r="BY24">
        <v>151.51499999999999</v>
      </c>
      <c r="BZ24">
        <v>7782.03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12.375</v>
      </c>
      <c r="CP24">
        <v>0</v>
      </c>
      <c r="CQ24">
        <v>0</v>
      </c>
      <c r="CR24">
        <v>0</v>
      </c>
      <c r="CS24">
        <v>0</v>
      </c>
      <c r="CT24">
        <v>12.375</v>
      </c>
      <c r="CU24">
        <v>15.8</v>
      </c>
      <c r="CV24">
        <v>2.82</v>
      </c>
      <c r="CW24">
        <v>1.1499999999999999</v>
      </c>
      <c r="CX24">
        <v>0</v>
      </c>
      <c r="CY24">
        <v>14.96</v>
      </c>
      <c r="CZ24">
        <v>5.17</v>
      </c>
      <c r="DA24">
        <v>17.55</v>
      </c>
      <c r="DB24">
        <v>19.55</v>
      </c>
      <c r="DC24">
        <v>1.18</v>
      </c>
      <c r="DD24">
        <v>78.180000000000007</v>
      </c>
      <c r="DE24">
        <v>34.729999999999997</v>
      </c>
      <c r="DF24">
        <v>0</v>
      </c>
      <c r="DG24">
        <v>0.33223799999999998</v>
      </c>
      <c r="DH24">
        <v>1.61297E-2</v>
      </c>
      <c r="DI24">
        <v>0</v>
      </c>
      <c r="DJ24">
        <v>0</v>
      </c>
      <c r="DK24">
        <v>9.1244199999999998E-2</v>
      </c>
      <c r="DL24">
        <v>0.24201400000000001</v>
      </c>
      <c r="DM24">
        <v>0.30218800000000001</v>
      </c>
      <c r="DN24">
        <v>1.3338300000000001E-2</v>
      </c>
      <c r="DO24">
        <v>0.99715200000000004</v>
      </c>
      <c r="DP24">
        <v>0.34836800000000001</v>
      </c>
      <c r="DQ24" t="s">
        <v>348</v>
      </c>
      <c r="DR24" t="s">
        <v>369</v>
      </c>
      <c r="DS24" t="s">
        <v>78</v>
      </c>
      <c r="DT24">
        <v>-0.24363899999999999</v>
      </c>
      <c r="DU24">
        <v>-0.24357400000000001</v>
      </c>
      <c r="DV24">
        <v>-9.5165000000000006</v>
      </c>
      <c r="DW24">
        <v>-21.393599999999999</v>
      </c>
      <c r="EN24">
        <v>2204.96</v>
      </c>
      <c r="EO24">
        <v>69.912000000000006</v>
      </c>
      <c r="EP24">
        <v>141.255</v>
      </c>
      <c r="EQ24">
        <v>0</v>
      </c>
      <c r="ER24">
        <v>2895.93</v>
      </c>
      <c r="ES24">
        <v>0</v>
      </c>
      <c r="ET24">
        <v>0</v>
      </c>
      <c r="EU24">
        <v>615.745</v>
      </c>
      <c r="EV24">
        <v>2134.67</v>
      </c>
      <c r="EW24">
        <v>2371.31</v>
      </c>
      <c r="EX24">
        <v>151.51499999999999</v>
      </c>
      <c r="EY24">
        <v>10585.3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15.15</v>
      </c>
      <c r="FU24">
        <v>2.83</v>
      </c>
      <c r="FV24">
        <v>1.1499999999999999</v>
      </c>
      <c r="FW24">
        <v>0</v>
      </c>
      <c r="FX24">
        <v>23.03</v>
      </c>
      <c r="FY24">
        <v>0</v>
      </c>
      <c r="FZ24">
        <v>0</v>
      </c>
      <c r="GA24">
        <v>5.17</v>
      </c>
      <c r="GB24">
        <v>17.559999999999999</v>
      </c>
      <c r="GC24">
        <v>19.55</v>
      </c>
      <c r="GD24">
        <v>1.18</v>
      </c>
      <c r="GE24">
        <v>85.62</v>
      </c>
      <c r="GF24">
        <v>0</v>
      </c>
      <c r="GG24">
        <v>0.333285</v>
      </c>
      <c r="GH24">
        <v>1.61297E-2</v>
      </c>
      <c r="GI24">
        <v>0</v>
      </c>
      <c r="GJ24">
        <v>0.24252699999999999</v>
      </c>
      <c r="GK24">
        <v>0</v>
      </c>
      <c r="GL24">
        <v>0</v>
      </c>
      <c r="GM24">
        <v>9.1244199999999998E-2</v>
      </c>
      <c r="GN24">
        <v>0.24207899999999999</v>
      </c>
      <c r="GO24">
        <v>0.30218800000000001</v>
      </c>
      <c r="GP24">
        <v>1.3338300000000001E-2</v>
      </c>
      <c r="GQ24">
        <v>1.2407900000000001</v>
      </c>
      <c r="GR24">
        <v>4191.13</v>
      </c>
      <c r="GS24">
        <v>312.84699999999998</v>
      </c>
      <c r="GT24">
        <v>141.255</v>
      </c>
      <c r="GU24">
        <v>0</v>
      </c>
      <c r="GV24">
        <v>3006.61</v>
      </c>
      <c r="GW24">
        <v>2615</v>
      </c>
      <c r="GX24">
        <v>2596</v>
      </c>
      <c r="GY24">
        <v>3146.01</v>
      </c>
      <c r="GZ24">
        <v>327.5</v>
      </c>
      <c r="HA24">
        <v>16336.4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28.84</v>
      </c>
      <c r="HW24">
        <v>11.77</v>
      </c>
      <c r="HX24">
        <v>1.1499999999999999</v>
      </c>
      <c r="HY24">
        <v>0</v>
      </c>
      <c r="HZ24">
        <v>23.82</v>
      </c>
      <c r="IA24">
        <v>22.23</v>
      </c>
      <c r="IB24">
        <v>21.42</v>
      </c>
      <c r="IC24">
        <v>26.11</v>
      </c>
      <c r="ID24">
        <v>2.4</v>
      </c>
      <c r="IE24">
        <v>137.74</v>
      </c>
      <c r="IF24">
        <v>0</v>
      </c>
      <c r="IG24">
        <v>1.14218</v>
      </c>
      <c r="IH24">
        <v>1.61297E-2</v>
      </c>
      <c r="II24">
        <v>0</v>
      </c>
      <c r="IJ24">
        <v>0.23443900000000001</v>
      </c>
      <c r="IK24">
        <v>0.41129599999999999</v>
      </c>
      <c r="IL24">
        <v>0.33232600000000001</v>
      </c>
      <c r="IM24">
        <v>0.419076</v>
      </c>
      <c r="IN24">
        <v>4.56421E-3</v>
      </c>
      <c r="IO24">
        <v>2.5600200000000002</v>
      </c>
      <c r="IP24">
        <v>62.2</v>
      </c>
      <c r="IQ24">
        <v>0</v>
      </c>
      <c r="IR24">
        <v>56.8</v>
      </c>
      <c r="IS24">
        <v>0</v>
      </c>
      <c r="IT24">
        <v>0</v>
      </c>
      <c r="IU24">
        <v>42.16</v>
      </c>
      <c r="IV24">
        <v>0</v>
      </c>
      <c r="IW24">
        <v>19.77</v>
      </c>
      <c r="IX24">
        <v>14.96</v>
      </c>
      <c r="IY24">
        <v>42.16</v>
      </c>
      <c r="IZ24">
        <v>0</v>
      </c>
      <c r="JA24">
        <v>65.58</v>
      </c>
      <c r="JB24">
        <v>0</v>
      </c>
    </row>
    <row r="25" spans="1:262" x14ac:dyDescent="0.25">
      <c r="A25" s="1">
        <v>42937.37940972222</v>
      </c>
      <c r="B25" t="s">
        <v>225</v>
      </c>
      <c r="C25" t="s">
        <v>122</v>
      </c>
      <c r="D25">
        <v>4</v>
      </c>
      <c r="E25">
        <v>1</v>
      </c>
      <c r="F25">
        <v>2700</v>
      </c>
      <c r="G25" t="s">
        <v>76</v>
      </c>
      <c r="H25" t="s">
        <v>77</v>
      </c>
      <c r="I25">
        <v>0</v>
      </c>
      <c r="J25">
        <v>47.6</v>
      </c>
      <c r="K25">
        <v>169.87</v>
      </c>
      <c r="L25">
        <v>71.321700000000007</v>
      </c>
      <c r="M25">
        <v>141.255</v>
      </c>
      <c r="N25">
        <v>0</v>
      </c>
      <c r="O25">
        <v>0</v>
      </c>
      <c r="P25">
        <v>0</v>
      </c>
      <c r="Q25">
        <v>0</v>
      </c>
      <c r="R25">
        <v>615.745</v>
      </c>
      <c r="S25">
        <v>1030.26</v>
      </c>
      <c r="T25">
        <v>2371.31</v>
      </c>
      <c r="U25">
        <v>151.51499999999999</v>
      </c>
      <c r="V25">
        <v>4551.2700000000004</v>
      </c>
      <c r="W25">
        <v>192.87200000000001</v>
      </c>
      <c r="X25">
        <v>0</v>
      </c>
      <c r="Y25">
        <v>0</v>
      </c>
      <c r="Z25">
        <v>0</v>
      </c>
      <c r="AA25">
        <v>123.75</v>
      </c>
      <c r="AB25">
        <v>0</v>
      </c>
      <c r="AC25">
        <v>45.121000000000002</v>
      </c>
      <c r="AD25">
        <v>0</v>
      </c>
      <c r="AE25">
        <v>0</v>
      </c>
      <c r="AF25">
        <v>361.74299999999999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14.5</v>
      </c>
      <c r="AR25">
        <v>2.89</v>
      </c>
      <c r="AS25">
        <v>1.1499999999999999</v>
      </c>
      <c r="AT25">
        <v>0</v>
      </c>
      <c r="AU25">
        <v>7.62</v>
      </c>
      <c r="AV25">
        <v>0</v>
      </c>
      <c r="AW25">
        <v>0</v>
      </c>
      <c r="AX25">
        <v>5.17</v>
      </c>
      <c r="AY25">
        <v>11.39</v>
      </c>
      <c r="AZ25">
        <v>19.55</v>
      </c>
      <c r="BA25">
        <v>1.18</v>
      </c>
      <c r="BB25">
        <v>63.45</v>
      </c>
      <c r="BC25">
        <v>26.16</v>
      </c>
      <c r="BD25">
        <v>0</v>
      </c>
      <c r="BE25">
        <v>0.34003800000000001</v>
      </c>
      <c r="BF25">
        <v>1.61297E-2</v>
      </c>
      <c r="BG25">
        <v>0</v>
      </c>
      <c r="BH25">
        <v>0</v>
      </c>
      <c r="BI25">
        <v>0</v>
      </c>
      <c r="BJ25">
        <v>0</v>
      </c>
      <c r="BK25">
        <v>9.1244199999999998E-2</v>
      </c>
      <c r="BL25">
        <v>0.1447</v>
      </c>
      <c r="BM25">
        <v>0.30218800000000001</v>
      </c>
      <c r="BN25">
        <v>1.3338300000000001E-2</v>
      </c>
      <c r="BO25">
        <v>0.90763700000000003</v>
      </c>
      <c r="BP25">
        <v>0.35616700000000001</v>
      </c>
      <c r="BQ25">
        <v>169.87</v>
      </c>
      <c r="BR25">
        <v>71.321700000000007</v>
      </c>
      <c r="BS25">
        <v>141.255</v>
      </c>
      <c r="BT25">
        <v>0</v>
      </c>
      <c r="BU25">
        <v>0</v>
      </c>
      <c r="BV25">
        <v>615.745</v>
      </c>
      <c r="BW25">
        <v>1030.26</v>
      </c>
      <c r="BX25">
        <v>2371.31</v>
      </c>
      <c r="BY25">
        <v>151.51499999999999</v>
      </c>
      <c r="BZ25">
        <v>4551.2700000000004</v>
      </c>
      <c r="CA25">
        <v>192.87200000000001</v>
      </c>
      <c r="CB25">
        <v>0</v>
      </c>
      <c r="CC25">
        <v>0</v>
      </c>
      <c r="CD25">
        <v>0</v>
      </c>
      <c r="CE25">
        <v>123.75</v>
      </c>
      <c r="CF25">
        <v>0</v>
      </c>
      <c r="CG25">
        <v>45.121000000000002</v>
      </c>
      <c r="CH25">
        <v>0</v>
      </c>
      <c r="CI25">
        <v>0</v>
      </c>
      <c r="CJ25">
        <v>361.74299999999999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14.5</v>
      </c>
      <c r="CV25">
        <v>2.89</v>
      </c>
      <c r="CW25">
        <v>1.1499999999999999</v>
      </c>
      <c r="CX25">
        <v>0</v>
      </c>
      <c r="CY25">
        <v>7.62</v>
      </c>
      <c r="CZ25">
        <v>5.17</v>
      </c>
      <c r="DA25">
        <v>11.39</v>
      </c>
      <c r="DB25">
        <v>19.55</v>
      </c>
      <c r="DC25">
        <v>1.18</v>
      </c>
      <c r="DD25">
        <v>63.45</v>
      </c>
      <c r="DE25">
        <v>26.16</v>
      </c>
      <c r="DF25">
        <v>0</v>
      </c>
      <c r="DG25">
        <v>0.34003800000000001</v>
      </c>
      <c r="DH25">
        <v>1.61297E-2</v>
      </c>
      <c r="DI25">
        <v>0</v>
      </c>
      <c r="DJ25">
        <v>0</v>
      </c>
      <c r="DK25">
        <v>9.1244199999999998E-2</v>
      </c>
      <c r="DL25">
        <v>0.1447</v>
      </c>
      <c r="DM25">
        <v>0.30218800000000001</v>
      </c>
      <c r="DN25">
        <v>1.3338300000000001E-2</v>
      </c>
      <c r="DO25">
        <v>0.90763700000000003</v>
      </c>
      <c r="DP25">
        <v>0.35616700000000001</v>
      </c>
      <c r="DQ25" t="s">
        <v>348</v>
      </c>
      <c r="DR25" t="s">
        <v>369</v>
      </c>
      <c r="DS25" t="s">
        <v>78</v>
      </c>
      <c r="DT25">
        <v>0</v>
      </c>
      <c r="DU25">
        <v>0</v>
      </c>
      <c r="DV25">
        <v>0</v>
      </c>
      <c r="DW25">
        <v>0</v>
      </c>
      <c r="EN25">
        <v>169.87</v>
      </c>
      <c r="EO25">
        <v>71.321700000000007</v>
      </c>
      <c r="EP25">
        <v>141.255</v>
      </c>
      <c r="EQ25">
        <v>0</v>
      </c>
      <c r="ER25">
        <v>0</v>
      </c>
      <c r="ES25">
        <v>0</v>
      </c>
      <c r="ET25">
        <v>0</v>
      </c>
      <c r="EU25">
        <v>615.745</v>
      </c>
      <c r="EV25">
        <v>1030.26</v>
      </c>
      <c r="EW25">
        <v>2371.31</v>
      </c>
      <c r="EX25">
        <v>151.51499999999999</v>
      </c>
      <c r="EY25">
        <v>4551.2700000000004</v>
      </c>
      <c r="EZ25">
        <v>192.87200000000001</v>
      </c>
      <c r="FA25">
        <v>0</v>
      </c>
      <c r="FB25">
        <v>0</v>
      </c>
      <c r="FC25">
        <v>0</v>
      </c>
      <c r="FD25">
        <v>123.75</v>
      </c>
      <c r="FE25">
        <v>0</v>
      </c>
      <c r="FF25">
        <v>45.121000000000002</v>
      </c>
      <c r="FG25">
        <v>0</v>
      </c>
      <c r="FH25">
        <v>0</v>
      </c>
      <c r="FI25">
        <v>361.74299999999999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14.5</v>
      </c>
      <c r="FU25">
        <v>2.89</v>
      </c>
      <c r="FV25">
        <v>1.1499999999999999</v>
      </c>
      <c r="FW25">
        <v>0</v>
      </c>
      <c r="FX25">
        <v>7.62</v>
      </c>
      <c r="FY25">
        <v>0</v>
      </c>
      <c r="FZ25">
        <v>0</v>
      </c>
      <c r="GA25">
        <v>5.17</v>
      </c>
      <c r="GB25">
        <v>11.39</v>
      </c>
      <c r="GC25">
        <v>19.55</v>
      </c>
      <c r="GD25">
        <v>1.18</v>
      </c>
      <c r="GE25">
        <v>63.45</v>
      </c>
      <c r="GF25">
        <v>0</v>
      </c>
      <c r="GG25">
        <v>0.34003800000000001</v>
      </c>
      <c r="GH25">
        <v>1.61297E-2</v>
      </c>
      <c r="GI25">
        <v>0</v>
      </c>
      <c r="GJ25">
        <v>0</v>
      </c>
      <c r="GK25">
        <v>0</v>
      </c>
      <c r="GL25">
        <v>0</v>
      </c>
      <c r="GM25">
        <v>9.1244199999999998E-2</v>
      </c>
      <c r="GN25">
        <v>0.1447</v>
      </c>
      <c r="GO25">
        <v>0.30218800000000001</v>
      </c>
      <c r="GP25">
        <v>1.3338300000000001E-2</v>
      </c>
      <c r="GQ25">
        <v>0.90763700000000003</v>
      </c>
      <c r="GR25">
        <v>464.55</v>
      </c>
      <c r="GS25">
        <v>327.92700000000002</v>
      </c>
      <c r="GT25">
        <v>141.255</v>
      </c>
      <c r="GU25">
        <v>0</v>
      </c>
      <c r="GV25">
        <v>0</v>
      </c>
      <c r="GW25">
        <v>2615</v>
      </c>
      <c r="GX25">
        <v>989.00099999999998</v>
      </c>
      <c r="GY25">
        <v>3267.2</v>
      </c>
      <c r="GZ25">
        <v>327.5</v>
      </c>
      <c r="HA25">
        <v>8132.43</v>
      </c>
      <c r="HB25">
        <v>386.62</v>
      </c>
      <c r="HC25">
        <v>0</v>
      </c>
      <c r="HD25">
        <v>0</v>
      </c>
      <c r="HE25">
        <v>0</v>
      </c>
      <c r="HF25">
        <v>178.17599999999999</v>
      </c>
      <c r="HG25">
        <v>0</v>
      </c>
      <c r="HH25">
        <v>73.400000000000006</v>
      </c>
      <c r="HI25">
        <v>0</v>
      </c>
      <c r="HJ25">
        <v>0</v>
      </c>
      <c r="HK25">
        <v>638.19500000000005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29.81</v>
      </c>
      <c r="HW25">
        <v>12.25</v>
      </c>
      <c r="HX25">
        <v>1.1499999999999999</v>
      </c>
      <c r="HY25">
        <v>0</v>
      </c>
      <c r="HZ25">
        <v>10.97</v>
      </c>
      <c r="IA25">
        <v>22.23</v>
      </c>
      <c r="IB25">
        <v>12.57</v>
      </c>
      <c r="IC25">
        <v>27.12</v>
      </c>
      <c r="ID25">
        <v>2.4</v>
      </c>
      <c r="IE25">
        <v>118.5</v>
      </c>
      <c r="IF25">
        <v>0</v>
      </c>
      <c r="IG25">
        <v>1.18876</v>
      </c>
      <c r="IH25">
        <v>1.61297E-2</v>
      </c>
      <c r="II25">
        <v>0</v>
      </c>
      <c r="IJ25">
        <v>0</v>
      </c>
      <c r="IK25">
        <v>0.41129599999999999</v>
      </c>
      <c r="IL25">
        <v>0.118258</v>
      </c>
      <c r="IM25">
        <v>0.43522</v>
      </c>
      <c r="IN25">
        <v>4.56421E-3</v>
      </c>
      <c r="IO25">
        <v>2.1742300000000001</v>
      </c>
      <c r="IP25">
        <v>47.6</v>
      </c>
      <c r="IQ25">
        <v>0</v>
      </c>
      <c r="IR25">
        <v>47.6</v>
      </c>
      <c r="IS25">
        <v>0</v>
      </c>
      <c r="IT25">
        <v>0</v>
      </c>
      <c r="IU25">
        <v>5.24</v>
      </c>
      <c r="IV25">
        <v>20.92</v>
      </c>
      <c r="IW25">
        <v>5.24</v>
      </c>
      <c r="IX25">
        <v>20.92</v>
      </c>
      <c r="IY25">
        <v>5.24</v>
      </c>
      <c r="IZ25">
        <v>20.92</v>
      </c>
      <c r="JA25">
        <v>16.600000000000001</v>
      </c>
      <c r="JB25">
        <v>37.58</v>
      </c>
    </row>
    <row r="26" spans="1:262" x14ac:dyDescent="0.25">
      <c r="A26" s="1">
        <v>42937.379479166666</v>
      </c>
      <c r="B26" t="s">
        <v>226</v>
      </c>
      <c r="C26" t="s">
        <v>125</v>
      </c>
      <c r="D26">
        <v>4</v>
      </c>
      <c r="E26">
        <v>8</v>
      </c>
      <c r="F26">
        <v>6960</v>
      </c>
      <c r="G26" t="s">
        <v>76</v>
      </c>
      <c r="H26" t="s">
        <v>79</v>
      </c>
      <c r="I26">
        <v>-16.760000000000002</v>
      </c>
      <c r="J26">
        <v>78.2</v>
      </c>
      <c r="K26">
        <v>3035.03</v>
      </c>
      <c r="L26">
        <v>795.71400000000006</v>
      </c>
      <c r="M26">
        <v>785.77200000000005</v>
      </c>
      <c r="N26">
        <v>0</v>
      </c>
      <c r="O26">
        <v>15776.1</v>
      </c>
      <c r="P26">
        <v>0</v>
      </c>
      <c r="Q26">
        <v>0</v>
      </c>
      <c r="R26">
        <v>2033.7</v>
      </c>
      <c r="S26">
        <v>12523.2</v>
      </c>
      <c r="T26">
        <v>12062</v>
      </c>
      <c r="U26">
        <v>433.91399999999999</v>
      </c>
      <c r="V26">
        <v>47445.4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8.08</v>
      </c>
      <c r="AR26">
        <v>8.89</v>
      </c>
      <c r="AS26">
        <v>2.4700000000000002</v>
      </c>
      <c r="AT26">
        <v>0</v>
      </c>
      <c r="AU26">
        <v>48.25</v>
      </c>
      <c r="AV26">
        <v>0</v>
      </c>
      <c r="AW26">
        <v>0</v>
      </c>
      <c r="AX26">
        <v>6.62</v>
      </c>
      <c r="AY26">
        <v>40.590000000000003</v>
      </c>
      <c r="AZ26">
        <v>38.6</v>
      </c>
      <c r="BA26">
        <v>1.31</v>
      </c>
      <c r="BB26">
        <v>154.81</v>
      </c>
      <c r="BC26">
        <v>67.69</v>
      </c>
      <c r="BD26">
        <v>0</v>
      </c>
      <c r="BE26">
        <v>2.1856900000000001</v>
      </c>
      <c r="BF26">
        <v>8.9726299999999995E-2</v>
      </c>
      <c r="BG26">
        <v>0</v>
      </c>
      <c r="BH26">
        <v>1.3452</v>
      </c>
      <c r="BI26">
        <v>0</v>
      </c>
      <c r="BJ26">
        <v>0</v>
      </c>
      <c r="BK26">
        <v>0.30136400000000002</v>
      </c>
      <c r="BL26">
        <v>1.6881999999999999</v>
      </c>
      <c r="BM26">
        <v>1.54311</v>
      </c>
      <c r="BN26">
        <v>3.8198599999999999E-2</v>
      </c>
      <c r="BO26">
        <v>7.1914899999999999</v>
      </c>
      <c r="BP26">
        <v>3.6206200000000002</v>
      </c>
      <c r="BQ26">
        <v>3276.04</v>
      </c>
      <c r="BR26">
        <v>762.351</v>
      </c>
      <c r="BS26">
        <v>785.77200000000005</v>
      </c>
      <c r="BT26">
        <v>0</v>
      </c>
      <c r="BU26">
        <v>0</v>
      </c>
      <c r="BV26">
        <v>2033.7</v>
      </c>
      <c r="BW26">
        <v>12516.5</v>
      </c>
      <c r="BX26">
        <v>12062</v>
      </c>
      <c r="BY26">
        <v>433.91399999999999</v>
      </c>
      <c r="BZ26">
        <v>31870.3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66.243499999999997</v>
      </c>
      <c r="CP26">
        <v>0</v>
      </c>
      <c r="CQ26">
        <v>0</v>
      </c>
      <c r="CR26">
        <v>0</v>
      </c>
      <c r="CS26">
        <v>0</v>
      </c>
      <c r="CT26">
        <v>66.243499999999997</v>
      </c>
      <c r="CU26">
        <v>8.7200000000000006</v>
      </c>
      <c r="CV26">
        <v>8.65</v>
      </c>
      <c r="CW26">
        <v>2.4700000000000002</v>
      </c>
      <c r="CX26">
        <v>0</v>
      </c>
      <c r="CY26">
        <v>31.09</v>
      </c>
      <c r="CZ26">
        <v>6.62</v>
      </c>
      <c r="DA26">
        <v>40.57</v>
      </c>
      <c r="DB26">
        <v>38.6</v>
      </c>
      <c r="DC26">
        <v>1.31</v>
      </c>
      <c r="DD26">
        <v>138.03</v>
      </c>
      <c r="DE26">
        <v>50.93</v>
      </c>
      <c r="DF26">
        <v>0</v>
      </c>
      <c r="DG26">
        <v>2.1436799999999998</v>
      </c>
      <c r="DH26">
        <v>8.9726299999999995E-2</v>
      </c>
      <c r="DI26">
        <v>0</v>
      </c>
      <c r="DJ26">
        <v>0</v>
      </c>
      <c r="DK26">
        <v>0.30136400000000002</v>
      </c>
      <c r="DL26">
        <v>1.68729</v>
      </c>
      <c r="DM26">
        <v>1.54311</v>
      </c>
      <c r="DN26">
        <v>3.8198599999999999E-2</v>
      </c>
      <c r="DO26">
        <v>5.8033700000000001</v>
      </c>
      <c r="DP26">
        <v>2.2334100000000001</v>
      </c>
      <c r="DQ26" t="s">
        <v>348</v>
      </c>
      <c r="DR26" t="s">
        <v>369</v>
      </c>
      <c r="DS26" t="s">
        <v>78</v>
      </c>
      <c r="DT26">
        <v>-1.38812</v>
      </c>
      <c r="DU26">
        <v>-1.3872100000000001</v>
      </c>
      <c r="DV26">
        <v>-12.1568</v>
      </c>
      <c r="DW26">
        <v>-32.907899999999998</v>
      </c>
      <c r="EN26">
        <v>3035.03</v>
      </c>
      <c r="EO26">
        <v>795.71400000000006</v>
      </c>
      <c r="EP26">
        <v>785.77200000000005</v>
      </c>
      <c r="EQ26">
        <v>0</v>
      </c>
      <c r="ER26">
        <v>15776.1</v>
      </c>
      <c r="ES26">
        <v>0</v>
      </c>
      <c r="ET26">
        <v>0</v>
      </c>
      <c r="EU26">
        <v>2033.7</v>
      </c>
      <c r="EV26">
        <v>12523.2</v>
      </c>
      <c r="EW26">
        <v>12062</v>
      </c>
      <c r="EX26">
        <v>433.91399999999999</v>
      </c>
      <c r="EY26">
        <v>47445.4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8.08</v>
      </c>
      <c r="FU26">
        <v>8.89</v>
      </c>
      <c r="FV26">
        <v>2.4700000000000002</v>
      </c>
      <c r="FW26">
        <v>0</v>
      </c>
      <c r="FX26">
        <v>48.25</v>
      </c>
      <c r="FY26">
        <v>0</v>
      </c>
      <c r="FZ26">
        <v>0</v>
      </c>
      <c r="GA26">
        <v>6.62</v>
      </c>
      <c r="GB26">
        <v>40.590000000000003</v>
      </c>
      <c r="GC26">
        <v>38.6</v>
      </c>
      <c r="GD26">
        <v>1.31</v>
      </c>
      <c r="GE26">
        <v>154.81</v>
      </c>
      <c r="GF26">
        <v>0</v>
      </c>
      <c r="GG26">
        <v>2.1856900000000001</v>
      </c>
      <c r="GH26">
        <v>8.9726299999999995E-2</v>
      </c>
      <c r="GI26">
        <v>0</v>
      </c>
      <c r="GJ26">
        <v>1.3452</v>
      </c>
      <c r="GK26">
        <v>0</v>
      </c>
      <c r="GL26">
        <v>0</v>
      </c>
      <c r="GM26">
        <v>0.30136400000000002</v>
      </c>
      <c r="GN26">
        <v>1.6881999999999999</v>
      </c>
      <c r="GO26">
        <v>1.54311</v>
      </c>
      <c r="GP26">
        <v>3.8198599999999999E-2</v>
      </c>
      <c r="GQ26">
        <v>7.1914899999999999</v>
      </c>
      <c r="GR26">
        <v>6894.26</v>
      </c>
      <c r="GS26">
        <v>1891.46</v>
      </c>
      <c r="GT26">
        <v>785.77200000000005</v>
      </c>
      <c r="GU26">
        <v>0</v>
      </c>
      <c r="GV26">
        <v>16508.7</v>
      </c>
      <c r="GW26">
        <v>5894.96</v>
      </c>
      <c r="GX26">
        <v>15077.5</v>
      </c>
      <c r="GY26">
        <v>10697.7</v>
      </c>
      <c r="GZ26">
        <v>540.49900000000002</v>
      </c>
      <c r="HA26">
        <v>58291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18.399999999999999</v>
      </c>
      <c r="HW26">
        <v>22.43</v>
      </c>
      <c r="HX26">
        <v>2.4700000000000002</v>
      </c>
      <c r="HY26">
        <v>0</v>
      </c>
      <c r="HZ26">
        <v>51.05</v>
      </c>
      <c r="IA26">
        <v>19.440000000000001</v>
      </c>
      <c r="IB26">
        <v>48.17</v>
      </c>
      <c r="IC26">
        <v>34.450000000000003</v>
      </c>
      <c r="ID26">
        <v>1.53</v>
      </c>
      <c r="IE26">
        <v>197.94</v>
      </c>
      <c r="IF26">
        <v>0</v>
      </c>
      <c r="IG26">
        <v>5.0866800000000003</v>
      </c>
      <c r="IH26">
        <v>8.9726299999999995E-2</v>
      </c>
      <c r="II26">
        <v>0</v>
      </c>
      <c r="IJ26">
        <v>1.63636</v>
      </c>
      <c r="IK26">
        <v>0.92718</v>
      </c>
      <c r="IL26">
        <v>1.90743</v>
      </c>
      <c r="IM26">
        <v>1.42503</v>
      </c>
      <c r="IN26">
        <v>7.5326799999999999E-3</v>
      </c>
      <c r="IO26">
        <v>11.0799</v>
      </c>
      <c r="IP26">
        <v>78.2</v>
      </c>
      <c r="IQ26">
        <v>0</v>
      </c>
      <c r="IR26">
        <v>69.7</v>
      </c>
      <c r="IS26">
        <v>0</v>
      </c>
      <c r="IT26">
        <v>0</v>
      </c>
      <c r="IU26">
        <v>67.69</v>
      </c>
      <c r="IV26">
        <v>0</v>
      </c>
      <c r="IW26">
        <v>19.84</v>
      </c>
      <c r="IX26">
        <v>31.09</v>
      </c>
      <c r="IY26">
        <v>67.69</v>
      </c>
      <c r="IZ26">
        <v>0</v>
      </c>
      <c r="JA26">
        <v>94.35</v>
      </c>
      <c r="JB26">
        <v>0</v>
      </c>
    </row>
    <row r="27" spans="1:262" x14ac:dyDescent="0.25">
      <c r="A27" s="1">
        <v>42937.379432870373</v>
      </c>
      <c r="B27" t="s">
        <v>227</v>
      </c>
      <c r="C27" t="s">
        <v>124</v>
      </c>
      <c r="D27">
        <v>4</v>
      </c>
      <c r="E27">
        <v>8</v>
      </c>
      <c r="F27">
        <v>6960</v>
      </c>
      <c r="G27" t="s">
        <v>76</v>
      </c>
      <c r="H27" t="s">
        <v>77</v>
      </c>
      <c r="I27">
        <v>0</v>
      </c>
      <c r="J27">
        <v>57.7</v>
      </c>
      <c r="K27">
        <v>194.21899999999999</v>
      </c>
      <c r="L27">
        <v>782.04499999999996</v>
      </c>
      <c r="M27">
        <v>785.77200000000005</v>
      </c>
      <c r="N27">
        <v>0</v>
      </c>
      <c r="O27">
        <v>0</v>
      </c>
      <c r="P27">
        <v>0</v>
      </c>
      <c r="Q27">
        <v>0</v>
      </c>
      <c r="R27">
        <v>2033.7</v>
      </c>
      <c r="S27">
        <v>5455.39</v>
      </c>
      <c r="T27">
        <v>12062</v>
      </c>
      <c r="U27">
        <v>433.91399999999999</v>
      </c>
      <c r="V27">
        <v>21747</v>
      </c>
      <c r="W27">
        <v>220.518</v>
      </c>
      <c r="X27">
        <v>0</v>
      </c>
      <c r="Y27">
        <v>0</v>
      </c>
      <c r="Z27">
        <v>0</v>
      </c>
      <c r="AA27">
        <v>662.43499999999995</v>
      </c>
      <c r="AB27">
        <v>0</v>
      </c>
      <c r="AC27">
        <v>287.95400000000001</v>
      </c>
      <c r="AD27">
        <v>0</v>
      </c>
      <c r="AE27">
        <v>0</v>
      </c>
      <c r="AF27">
        <v>1170.9100000000001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6.46</v>
      </c>
      <c r="AR27">
        <v>8.75</v>
      </c>
      <c r="AS27">
        <v>2.4700000000000002</v>
      </c>
      <c r="AT27">
        <v>0</v>
      </c>
      <c r="AU27">
        <v>15.84</v>
      </c>
      <c r="AV27">
        <v>0</v>
      </c>
      <c r="AW27">
        <v>0</v>
      </c>
      <c r="AX27">
        <v>6.62</v>
      </c>
      <c r="AY27">
        <v>24.45</v>
      </c>
      <c r="AZ27">
        <v>38.6</v>
      </c>
      <c r="BA27">
        <v>1.31</v>
      </c>
      <c r="BB27">
        <v>104.5</v>
      </c>
      <c r="BC27">
        <v>33.520000000000003</v>
      </c>
      <c r="BD27">
        <v>0</v>
      </c>
      <c r="BE27">
        <v>2.1524899999999998</v>
      </c>
      <c r="BF27">
        <v>8.9726299999999995E-2</v>
      </c>
      <c r="BG27">
        <v>0</v>
      </c>
      <c r="BH27">
        <v>0</v>
      </c>
      <c r="BI27">
        <v>0</v>
      </c>
      <c r="BJ27">
        <v>0</v>
      </c>
      <c r="BK27">
        <v>0.30136400000000002</v>
      </c>
      <c r="BL27">
        <v>0.74285599999999996</v>
      </c>
      <c r="BM27">
        <v>1.54311</v>
      </c>
      <c r="BN27">
        <v>3.8198599999999999E-2</v>
      </c>
      <c r="BO27">
        <v>4.8677400000000004</v>
      </c>
      <c r="BP27">
        <v>2.24221</v>
      </c>
      <c r="BQ27">
        <v>194.21899999999999</v>
      </c>
      <c r="BR27">
        <v>782.04499999999996</v>
      </c>
      <c r="BS27">
        <v>785.77200000000005</v>
      </c>
      <c r="BT27">
        <v>0</v>
      </c>
      <c r="BU27">
        <v>0</v>
      </c>
      <c r="BV27">
        <v>2033.7</v>
      </c>
      <c r="BW27">
        <v>5455.39</v>
      </c>
      <c r="BX27">
        <v>12062</v>
      </c>
      <c r="BY27">
        <v>433.91399999999999</v>
      </c>
      <c r="BZ27">
        <v>21747</v>
      </c>
      <c r="CA27">
        <v>220.518</v>
      </c>
      <c r="CB27">
        <v>0</v>
      </c>
      <c r="CC27">
        <v>0</v>
      </c>
      <c r="CD27">
        <v>0</v>
      </c>
      <c r="CE27">
        <v>662.43499999999995</v>
      </c>
      <c r="CF27">
        <v>0</v>
      </c>
      <c r="CG27">
        <v>287.95400000000001</v>
      </c>
      <c r="CH27">
        <v>0</v>
      </c>
      <c r="CI27">
        <v>0</v>
      </c>
      <c r="CJ27">
        <v>1170.9100000000001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6.46</v>
      </c>
      <c r="CV27">
        <v>8.75</v>
      </c>
      <c r="CW27">
        <v>2.4700000000000002</v>
      </c>
      <c r="CX27">
        <v>0</v>
      </c>
      <c r="CY27">
        <v>15.84</v>
      </c>
      <c r="CZ27">
        <v>6.62</v>
      </c>
      <c r="DA27">
        <v>24.45</v>
      </c>
      <c r="DB27">
        <v>38.6</v>
      </c>
      <c r="DC27">
        <v>1.31</v>
      </c>
      <c r="DD27">
        <v>104.5</v>
      </c>
      <c r="DE27">
        <v>33.520000000000003</v>
      </c>
      <c r="DF27">
        <v>0</v>
      </c>
      <c r="DG27">
        <v>2.1524899999999998</v>
      </c>
      <c r="DH27">
        <v>8.9726299999999995E-2</v>
      </c>
      <c r="DI27">
        <v>0</v>
      </c>
      <c r="DJ27">
        <v>0</v>
      </c>
      <c r="DK27">
        <v>0.30136400000000002</v>
      </c>
      <c r="DL27">
        <v>0.74285599999999996</v>
      </c>
      <c r="DM27">
        <v>1.54311</v>
      </c>
      <c r="DN27">
        <v>3.8198599999999999E-2</v>
      </c>
      <c r="DO27">
        <v>4.8677400000000004</v>
      </c>
      <c r="DP27">
        <v>2.24221</v>
      </c>
      <c r="DQ27" t="s">
        <v>348</v>
      </c>
      <c r="DR27" t="s">
        <v>369</v>
      </c>
      <c r="DS27" t="s">
        <v>78</v>
      </c>
      <c r="DT27">
        <v>0</v>
      </c>
      <c r="DU27">
        <v>0</v>
      </c>
      <c r="DV27">
        <v>0</v>
      </c>
      <c r="DW27">
        <v>0</v>
      </c>
      <c r="EN27">
        <v>194.21899999999999</v>
      </c>
      <c r="EO27">
        <v>782.04499999999996</v>
      </c>
      <c r="EP27">
        <v>785.77200000000005</v>
      </c>
      <c r="EQ27">
        <v>0</v>
      </c>
      <c r="ER27">
        <v>0</v>
      </c>
      <c r="ES27">
        <v>0</v>
      </c>
      <c r="ET27">
        <v>0</v>
      </c>
      <c r="EU27">
        <v>2033.7</v>
      </c>
      <c r="EV27">
        <v>5455.39</v>
      </c>
      <c r="EW27">
        <v>12062</v>
      </c>
      <c r="EX27">
        <v>433.91399999999999</v>
      </c>
      <c r="EY27">
        <v>21747</v>
      </c>
      <c r="EZ27">
        <v>220.518</v>
      </c>
      <c r="FA27">
        <v>0</v>
      </c>
      <c r="FB27">
        <v>0</v>
      </c>
      <c r="FC27">
        <v>0</v>
      </c>
      <c r="FD27">
        <v>662.43499999999995</v>
      </c>
      <c r="FE27">
        <v>0</v>
      </c>
      <c r="FF27">
        <v>287.95400000000001</v>
      </c>
      <c r="FG27">
        <v>0</v>
      </c>
      <c r="FH27">
        <v>0</v>
      </c>
      <c r="FI27">
        <v>1170.9100000000001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6.46</v>
      </c>
      <c r="FU27">
        <v>8.75</v>
      </c>
      <c r="FV27">
        <v>2.4700000000000002</v>
      </c>
      <c r="FW27">
        <v>0</v>
      </c>
      <c r="FX27">
        <v>15.84</v>
      </c>
      <c r="FY27">
        <v>0</v>
      </c>
      <c r="FZ27">
        <v>0</v>
      </c>
      <c r="GA27">
        <v>6.62</v>
      </c>
      <c r="GB27">
        <v>24.45</v>
      </c>
      <c r="GC27">
        <v>38.6</v>
      </c>
      <c r="GD27">
        <v>1.31</v>
      </c>
      <c r="GE27">
        <v>104.5</v>
      </c>
      <c r="GF27">
        <v>0</v>
      </c>
      <c r="GG27">
        <v>2.1524899999999998</v>
      </c>
      <c r="GH27">
        <v>8.9726299999999995E-2</v>
      </c>
      <c r="GI27">
        <v>0</v>
      </c>
      <c r="GJ27">
        <v>0</v>
      </c>
      <c r="GK27">
        <v>0</v>
      </c>
      <c r="GL27">
        <v>0</v>
      </c>
      <c r="GM27">
        <v>0.30136400000000002</v>
      </c>
      <c r="GN27">
        <v>0.74285599999999996</v>
      </c>
      <c r="GO27">
        <v>1.54311</v>
      </c>
      <c r="GP27">
        <v>3.8198599999999999E-2</v>
      </c>
      <c r="GQ27">
        <v>4.8677400000000004</v>
      </c>
      <c r="GR27">
        <v>751.52800000000002</v>
      </c>
      <c r="GS27">
        <v>1780.16</v>
      </c>
      <c r="GT27">
        <v>785.77200000000005</v>
      </c>
      <c r="GU27">
        <v>0</v>
      </c>
      <c r="GV27">
        <v>0</v>
      </c>
      <c r="GW27">
        <v>5894.96</v>
      </c>
      <c r="GX27">
        <v>6547.68</v>
      </c>
      <c r="GY27">
        <v>10697.7</v>
      </c>
      <c r="GZ27">
        <v>540.49900000000002</v>
      </c>
      <c r="HA27">
        <v>26998.3</v>
      </c>
      <c r="HB27">
        <v>625.45500000000004</v>
      </c>
      <c r="HC27">
        <v>0</v>
      </c>
      <c r="HD27">
        <v>0</v>
      </c>
      <c r="HE27">
        <v>0</v>
      </c>
      <c r="HF27">
        <v>1107.1300000000001</v>
      </c>
      <c r="HG27">
        <v>0</v>
      </c>
      <c r="HH27">
        <v>291.12400000000002</v>
      </c>
      <c r="HI27">
        <v>0</v>
      </c>
      <c r="HJ27">
        <v>0</v>
      </c>
      <c r="HK27">
        <v>2023.71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18.79</v>
      </c>
      <c r="HW27">
        <v>21.18</v>
      </c>
      <c r="HX27">
        <v>2.4700000000000002</v>
      </c>
      <c r="HY27">
        <v>0</v>
      </c>
      <c r="HZ27">
        <v>26.47</v>
      </c>
      <c r="IA27">
        <v>19.440000000000001</v>
      </c>
      <c r="IB27">
        <v>27.6</v>
      </c>
      <c r="IC27">
        <v>34.450000000000003</v>
      </c>
      <c r="ID27">
        <v>1.53</v>
      </c>
      <c r="IE27">
        <v>151.93</v>
      </c>
      <c r="IF27">
        <v>0</v>
      </c>
      <c r="IG27">
        <v>4.8174799999999998</v>
      </c>
      <c r="IH27">
        <v>8.9726299999999995E-2</v>
      </c>
      <c r="II27">
        <v>0</v>
      </c>
      <c r="IJ27">
        <v>0</v>
      </c>
      <c r="IK27">
        <v>0.92718</v>
      </c>
      <c r="IL27">
        <v>0.77117400000000003</v>
      </c>
      <c r="IM27">
        <v>1.42503</v>
      </c>
      <c r="IN27">
        <v>7.5326799999999999E-3</v>
      </c>
      <c r="IO27">
        <v>8.0381199999999993</v>
      </c>
      <c r="IP27">
        <v>57.7</v>
      </c>
      <c r="IQ27">
        <v>0</v>
      </c>
      <c r="IR27">
        <v>57.7</v>
      </c>
      <c r="IS27">
        <v>0</v>
      </c>
      <c r="IT27">
        <v>0</v>
      </c>
      <c r="IU27">
        <v>11.75</v>
      </c>
      <c r="IV27">
        <v>21.77</v>
      </c>
      <c r="IW27">
        <v>11.75</v>
      </c>
      <c r="IX27">
        <v>21.77</v>
      </c>
      <c r="IY27">
        <v>11.75</v>
      </c>
      <c r="IZ27">
        <v>21.77</v>
      </c>
      <c r="JA27">
        <v>25.66</v>
      </c>
      <c r="JB27">
        <v>43.25</v>
      </c>
    </row>
    <row r="28" spans="1:262" x14ac:dyDescent="0.25">
      <c r="A28" s="1">
        <v>42937.379189814812</v>
      </c>
      <c r="B28" t="s">
        <v>228</v>
      </c>
      <c r="C28" t="s">
        <v>127</v>
      </c>
      <c r="D28">
        <v>5</v>
      </c>
      <c r="E28">
        <v>1</v>
      </c>
      <c r="F28">
        <v>2100</v>
      </c>
      <c r="G28" t="s">
        <v>76</v>
      </c>
      <c r="H28" t="s">
        <v>79</v>
      </c>
      <c r="I28">
        <v>-8.91</v>
      </c>
      <c r="J28">
        <v>67.3</v>
      </c>
      <c r="K28">
        <v>1607.35</v>
      </c>
      <c r="L28">
        <v>0</v>
      </c>
      <c r="M28">
        <v>111.69</v>
      </c>
      <c r="N28">
        <v>0</v>
      </c>
      <c r="O28">
        <v>2783.15</v>
      </c>
      <c r="P28">
        <v>0</v>
      </c>
      <c r="Q28">
        <v>0</v>
      </c>
      <c r="R28">
        <v>505.55700000000002</v>
      </c>
      <c r="S28">
        <v>1995.36</v>
      </c>
      <c r="T28">
        <v>2025.88</v>
      </c>
      <c r="U28">
        <v>119.621</v>
      </c>
      <c r="V28">
        <v>9148.61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14.12</v>
      </c>
      <c r="AR28">
        <v>0</v>
      </c>
      <c r="AS28">
        <v>1.17</v>
      </c>
      <c r="AT28">
        <v>0</v>
      </c>
      <c r="AU28">
        <v>28.2</v>
      </c>
      <c r="AV28">
        <v>0</v>
      </c>
      <c r="AW28">
        <v>0</v>
      </c>
      <c r="AX28">
        <v>5.36</v>
      </c>
      <c r="AY28">
        <v>21.88</v>
      </c>
      <c r="AZ28">
        <v>21.36</v>
      </c>
      <c r="BA28">
        <v>1.19</v>
      </c>
      <c r="BB28">
        <v>93.28</v>
      </c>
      <c r="BC28">
        <v>43.49</v>
      </c>
      <c r="BD28">
        <v>0</v>
      </c>
      <c r="BE28">
        <v>0</v>
      </c>
      <c r="BF28">
        <v>1.2753799999999999E-2</v>
      </c>
      <c r="BG28">
        <v>0</v>
      </c>
      <c r="BH28">
        <v>0.24924299999999999</v>
      </c>
      <c r="BI28">
        <v>0</v>
      </c>
      <c r="BJ28">
        <v>0</v>
      </c>
      <c r="BK28">
        <v>7.4915999999999996E-2</v>
      </c>
      <c r="BL28">
        <v>0.28188400000000002</v>
      </c>
      <c r="BM28">
        <v>0.25846799999999998</v>
      </c>
      <c r="BN28">
        <v>1.0530599999999999E-2</v>
      </c>
      <c r="BO28">
        <v>0.887795</v>
      </c>
      <c r="BP28">
        <v>0.26199699999999998</v>
      </c>
      <c r="BQ28">
        <v>1717.65</v>
      </c>
      <c r="BR28">
        <v>0</v>
      </c>
      <c r="BS28">
        <v>111.69</v>
      </c>
      <c r="BT28">
        <v>0</v>
      </c>
      <c r="BU28">
        <v>0</v>
      </c>
      <c r="BV28">
        <v>505.55700000000002</v>
      </c>
      <c r="BW28">
        <v>1994.79</v>
      </c>
      <c r="BX28">
        <v>2025.88</v>
      </c>
      <c r="BY28">
        <v>119.621</v>
      </c>
      <c r="BZ28">
        <v>6475.19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11.8246</v>
      </c>
      <c r="CP28">
        <v>0</v>
      </c>
      <c r="CQ28">
        <v>0</v>
      </c>
      <c r="CR28">
        <v>0</v>
      </c>
      <c r="CS28">
        <v>0</v>
      </c>
      <c r="CT28">
        <v>11.8246</v>
      </c>
      <c r="CU28">
        <v>15.09</v>
      </c>
      <c r="CV28">
        <v>0</v>
      </c>
      <c r="CW28">
        <v>1.17</v>
      </c>
      <c r="CX28">
        <v>0</v>
      </c>
      <c r="CY28">
        <v>18.32</v>
      </c>
      <c r="CZ28">
        <v>5.36</v>
      </c>
      <c r="DA28">
        <v>21.88</v>
      </c>
      <c r="DB28">
        <v>21.36</v>
      </c>
      <c r="DC28">
        <v>1.19</v>
      </c>
      <c r="DD28">
        <v>84.37</v>
      </c>
      <c r="DE28">
        <v>34.58</v>
      </c>
      <c r="DF28">
        <v>0</v>
      </c>
      <c r="DG28">
        <v>0</v>
      </c>
      <c r="DH28">
        <v>1.2753799999999999E-2</v>
      </c>
      <c r="DI28">
        <v>0</v>
      </c>
      <c r="DJ28">
        <v>0</v>
      </c>
      <c r="DK28">
        <v>7.4915999999999996E-2</v>
      </c>
      <c r="DL28">
        <v>0.28182499999999999</v>
      </c>
      <c r="DM28">
        <v>0.25846799999999998</v>
      </c>
      <c r="DN28">
        <v>1.0530599999999999E-2</v>
      </c>
      <c r="DO28">
        <v>0.63849299999999998</v>
      </c>
      <c r="DP28">
        <v>1.2753799999999999E-2</v>
      </c>
      <c r="DQ28" t="s">
        <v>348</v>
      </c>
      <c r="DR28" t="s">
        <v>369</v>
      </c>
      <c r="DS28" t="s">
        <v>78</v>
      </c>
      <c r="DT28">
        <v>-0.249302</v>
      </c>
      <c r="DU28">
        <v>-0.24924299999999999</v>
      </c>
      <c r="DV28">
        <v>-10.560600000000001</v>
      </c>
      <c r="DW28">
        <v>-25.766300000000001</v>
      </c>
      <c r="EN28">
        <v>1607.35</v>
      </c>
      <c r="EO28">
        <v>0</v>
      </c>
      <c r="EP28">
        <v>111.69</v>
      </c>
      <c r="EQ28">
        <v>0</v>
      </c>
      <c r="ER28">
        <v>2783.15</v>
      </c>
      <c r="ES28">
        <v>0</v>
      </c>
      <c r="ET28">
        <v>0</v>
      </c>
      <c r="EU28">
        <v>505.55700000000002</v>
      </c>
      <c r="EV28">
        <v>1995.36</v>
      </c>
      <c r="EW28">
        <v>2025.88</v>
      </c>
      <c r="EX28">
        <v>119.621</v>
      </c>
      <c r="EY28">
        <v>9148.61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14.12</v>
      </c>
      <c r="FU28">
        <v>0</v>
      </c>
      <c r="FV28">
        <v>1.17</v>
      </c>
      <c r="FW28">
        <v>0</v>
      </c>
      <c r="FX28">
        <v>28.2</v>
      </c>
      <c r="FY28">
        <v>0</v>
      </c>
      <c r="FZ28">
        <v>0</v>
      </c>
      <c r="GA28">
        <v>5.36</v>
      </c>
      <c r="GB28">
        <v>21.88</v>
      </c>
      <c r="GC28">
        <v>21.36</v>
      </c>
      <c r="GD28">
        <v>1.19</v>
      </c>
      <c r="GE28">
        <v>93.28</v>
      </c>
      <c r="GF28">
        <v>0</v>
      </c>
      <c r="GG28">
        <v>0</v>
      </c>
      <c r="GH28">
        <v>1.2753799999999999E-2</v>
      </c>
      <c r="GI28">
        <v>0</v>
      </c>
      <c r="GJ28">
        <v>0.24924299999999999</v>
      </c>
      <c r="GK28">
        <v>0</v>
      </c>
      <c r="GL28">
        <v>0</v>
      </c>
      <c r="GM28">
        <v>7.4915999999999996E-2</v>
      </c>
      <c r="GN28">
        <v>0.28188400000000002</v>
      </c>
      <c r="GO28">
        <v>0.25846799999999998</v>
      </c>
      <c r="GP28">
        <v>1.0530599999999999E-2</v>
      </c>
      <c r="GQ28">
        <v>0.887795</v>
      </c>
      <c r="GR28">
        <v>3512.87</v>
      </c>
      <c r="GS28">
        <v>0</v>
      </c>
      <c r="GT28">
        <v>111.69</v>
      </c>
      <c r="GU28">
        <v>0</v>
      </c>
      <c r="GV28">
        <v>2900.74</v>
      </c>
      <c r="GW28">
        <v>2135</v>
      </c>
      <c r="GX28">
        <v>2349</v>
      </c>
      <c r="GY28">
        <v>2531</v>
      </c>
      <c r="GZ28">
        <v>297.5</v>
      </c>
      <c r="HA28">
        <v>13837.8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30.91</v>
      </c>
      <c r="HW28">
        <v>0</v>
      </c>
      <c r="HX28">
        <v>1.17</v>
      </c>
      <c r="HY28">
        <v>0</v>
      </c>
      <c r="HZ28">
        <v>29.36</v>
      </c>
      <c r="IA28">
        <v>22.84</v>
      </c>
      <c r="IB28">
        <v>24.72</v>
      </c>
      <c r="IC28">
        <v>26.73</v>
      </c>
      <c r="ID28">
        <v>2.78</v>
      </c>
      <c r="IE28">
        <v>138.51</v>
      </c>
      <c r="IF28" s="2">
        <v>2.3378799999999999E-14</v>
      </c>
      <c r="IG28">
        <v>0</v>
      </c>
      <c r="IH28">
        <v>1.2753799999999999E-2</v>
      </c>
      <c r="II28">
        <v>0</v>
      </c>
      <c r="IJ28">
        <v>0.24056900000000001</v>
      </c>
      <c r="IK28">
        <v>0.33579999999999999</v>
      </c>
      <c r="IL28">
        <v>0.299765</v>
      </c>
      <c r="IM28">
        <v>0.33715200000000001</v>
      </c>
      <c r="IN28">
        <v>4.1461199999999997E-3</v>
      </c>
      <c r="IO28">
        <v>1.2301899999999999</v>
      </c>
      <c r="IP28">
        <v>67.3</v>
      </c>
      <c r="IQ28">
        <v>0</v>
      </c>
      <c r="IR28">
        <v>60.9</v>
      </c>
      <c r="IS28">
        <v>0</v>
      </c>
      <c r="IT28">
        <v>0</v>
      </c>
      <c r="IU28">
        <v>43.49</v>
      </c>
      <c r="IV28">
        <v>0</v>
      </c>
      <c r="IW28">
        <v>16.260000000000002</v>
      </c>
      <c r="IX28">
        <v>18.32</v>
      </c>
      <c r="IY28">
        <v>43.49</v>
      </c>
      <c r="IZ28">
        <v>0</v>
      </c>
      <c r="JA28">
        <v>61.44</v>
      </c>
      <c r="JB28">
        <v>0</v>
      </c>
    </row>
    <row r="29" spans="1:262" x14ac:dyDescent="0.25">
      <c r="A29" s="1">
        <v>42937.379189814812</v>
      </c>
      <c r="B29" t="s">
        <v>229</v>
      </c>
      <c r="C29" t="s">
        <v>126</v>
      </c>
      <c r="D29">
        <v>5</v>
      </c>
      <c r="E29">
        <v>1</v>
      </c>
      <c r="F29">
        <v>2100</v>
      </c>
      <c r="G29" t="s">
        <v>76</v>
      </c>
      <c r="H29" t="s">
        <v>77</v>
      </c>
      <c r="I29">
        <v>0</v>
      </c>
      <c r="J29">
        <v>47.4</v>
      </c>
      <c r="K29">
        <v>109.14400000000001</v>
      </c>
      <c r="L29">
        <v>0</v>
      </c>
      <c r="M29">
        <v>111.69</v>
      </c>
      <c r="N29">
        <v>0</v>
      </c>
      <c r="O29">
        <v>0</v>
      </c>
      <c r="P29">
        <v>0</v>
      </c>
      <c r="Q29">
        <v>0</v>
      </c>
      <c r="R29">
        <v>505.55700000000002</v>
      </c>
      <c r="S29">
        <v>919.37400000000002</v>
      </c>
      <c r="T29">
        <v>2025.88</v>
      </c>
      <c r="U29">
        <v>119.621</v>
      </c>
      <c r="V29">
        <v>3791.27</v>
      </c>
      <c r="W29">
        <v>123.929</v>
      </c>
      <c r="X29">
        <v>0</v>
      </c>
      <c r="Y29">
        <v>0</v>
      </c>
      <c r="Z29">
        <v>0</v>
      </c>
      <c r="AA29">
        <v>118.246</v>
      </c>
      <c r="AB29">
        <v>0</v>
      </c>
      <c r="AC29">
        <v>43.669699999999999</v>
      </c>
      <c r="AD29">
        <v>0</v>
      </c>
      <c r="AE29">
        <v>0</v>
      </c>
      <c r="AF29">
        <v>285.84500000000003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11.86</v>
      </c>
      <c r="AR29">
        <v>0</v>
      </c>
      <c r="AS29">
        <v>1.17</v>
      </c>
      <c r="AT29">
        <v>0</v>
      </c>
      <c r="AU29">
        <v>9.3699999999999992</v>
      </c>
      <c r="AV29">
        <v>0</v>
      </c>
      <c r="AW29">
        <v>0</v>
      </c>
      <c r="AX29">
        <v>5.36</v>
      </c>
      <c r="AY29">
        <v>13.44</v>
      </c>
      <c r="AZ29">
        <v>21.36</v>
      </c>
      <c r="BA29">
        <v>1.19</v>
      </c>
      <c r="BB29">
        <v>63.75</v>
      </c>
      <c r="BC29">
        <v>22.4</v>
      </c>
      <c r="BD29">
        <v>0</v>
      </c>
      <c r="BE29">
        <v>0</v>
      </c>
      <c r="BF29">
        <v>1.2753799999999999E-2</v>
      </c>
      <c r="BG29">
        <v>0</v>
      </c>
      <c r="BH29">
        <v>0</v>
      </c>
      <c r="BI29">
        <v>0</v>
      </c>
      <c r="BJ29">
        <v>0</v>
      </c>
      <c r="BK29">
        <v>7.4915999999999996E-2</v>
      </c>
      <c r="BL29">
        <v>0.13844999999999999</v>
      </c>
      <c r="BM29">
        <v>0.25846799999999998</v>
      </c>
      <c r="BN29">
        <v>1.0530599999999999E-2</v>
      </c>
      <c r="BO29">
        <v>0.495118</v>
      </c>
      <c r="BP29">
        <v>1.2753799999999999E-2</v>
      </c>
      <c r="BQ29">
        <v>109.14400000000001</v>
      </c>
      <c r="BR29">
        <v>0</v>
      </c>
      <c r="BS29">
        <v>111.69</v>
      </c>
      <c r="BT29">
        <v>0</v>
      </c>
      <c r="BU29">
        <v>0</v>
      </c>
      <c r="BV29">
        <v>505.55700000000002</v>
      </c>
      <c r="BW29">
        <v>919.37400000000002</v>
      </c>
      <c r="BX29">
        <v>2025.88</v>
      </c>
      <c r="BY29">
        <v>119.621</v>
      </c>
      <c r="BZ29">
        <v>3791.27</v>
      </c>
      <c r="CA29">
        <v>123.929</v>
      </c>
      <c r="CB29">
        <v>0</v>
      </c>
      <c r="CC29">
        <v>0</v>
      </c>
      <c r="CD29">
        <v>0</v>
      </c>
      <c r="CE29">
        <v>118.246</v>
      </c>
      <c r="CF29">
        <v>0</v>
      </c>
      <c r="CG29">
        <v>43.669699999999999</v>
      </c>
      <c r="CH29">
        <v>0</v>
      </c>
      <c r="CI29">
        <v>0</v>
      </c>
      <c r="CJ29">
        <v>285.84500000000003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11.86</v>
      </c>
      <c r="CV29">
        <v>0</v>
      </c>
      <c r="CW29">
        <v>1.17</v>
      </c>
      <c r="CX29">
        <v>0</v>
      </c>
      <c r="CY29">
        <v>9.3699999999999992</v>
      </c>
      <c r="CZ29">
        <v>5.36</v>
      </c>
      <c r="DA29">
        <v>13.44</v>
      </c>
      <c r="DB29">
        <v>21.36</v>
      </c>
      <c r="DC29">
        <v>1.19</v>
      </c>
      <c r="DD29">
        <v>63.75</v>
      </c>
      <c r="DE29">
        <v>22.4</v>
      </c>
      <c r="DF29">
        <v>0</v>
      </c>
      <c r="DG29">
        <v>0</v>
      </c>
      <c r="DH29">
        <v>1.2753799999999999E-2</v>
      </c>
      <c r="DI29">
        <v>0</v>
      </c>
      <c r="DJ29">
        <v>0</v>
      </c>
      <c r="DK29">
        <v>7.4915999999999996E-2</v>
      </c>
      <c r="DL29">
        <v>0.13844999999999999</v>
      </c>
      <c r="DM29">
        <v>0.25846799999999998</v>
      </c>
      <c r="DN29">
        <v>1.0530599999999999E-2</v>
      </c>
      <c r="DO29">
        <v>0.495118</v>
      </c>
      <c r="DP29">
        <v>1.2753799999999999E-2</v>
      </c>
      <c r="DQ29" t="s">
        <v>348</v>
      </c>
      <c r="DR29" t="s">
        <v>369</v>
      </c>
      <c r="DS29" t="s">
        <v>78</v>
      </c>
      <c r="DT29">
        <v>0</v>
      </c>
      <c r="DU29">
        <v>0</v>
      </c>
      <c r="DV29">
        <v>0</v>
      </c>
      <c r="DW29">
        <v>0</v>
      </c>
      <c r="EN29">
        <v>109.14400000000001</v>
      </c>
      <c r="EO29">
        <v>0</v>
      </c>
      <c r="EP29">
        <v>111.69</v>
      </c>
      <c r="EQ29">
        <v>0</v>
      </c>
      <c r="ER29">
        <v>0</v>
      </c>
      <c r="ES29">
        <v>0</v>
      </c>
      <c r="ET29">
        <v>0</v>
      </c>
      <c r="EU29">
        <v>505.55700000000002</v>
      </c>
      <c r="EV29">
        <v>919.37400000000002</v>
      </c>
      <c r="EW29">
        <v>2025.88</v>
      </c>
      <c r="EX29">
        <v>119.621</v>
      </c>
      <c r="EY29">
        <v>3791.27</v>
      </c>
      <c r="EZ29">
        <v>123.929</v>
      </c>
      <c r="FA29">
        <v>0</v>
      </c>
      <c r="FB29">
        <v>0</v>
      </c>
      <c r="FC29">
        <v>0</v>
      </c>
      <c r="FD29">
        <v>118.246</v>
      </c>
      <c r="FE29">
        <v>0</v>
      </c>
      <c r="FF29">
        <v>43.669699999999999</v>
      </c>
      <c r="FG29">
        <v>0</v>
      </c>
      <c r="FH29">
        <v>0</v>
      </c>
      <c r="FI29">
        <v>285.84500000000003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11.86</v>
      </c>
      <c r="FU29">
        <v>0</v>
      </c>
      <c r="FV29">
        <v>1.17</v>
      </c>
      <c r="FW29">
        <v>0</v>
      </c>
      <c r="FX29">
        <v>9.3699999999999992</v>
      </c>
      <c r="FY29">
        <v>0</v>
      </c>
      <c r="FZ29">
        <v>0</v>
      </c>
      <c r="GA29">
        <v>5.36</v>
      </c>
      <c r="GB29">
        <v>13.44</v>
      </c>
      <c r="GC29">
        <v>21.36</v>
      </c>
      <c r="GD29">
        <v>1.19</v>
      </c>
      <c r="GE29">
        <v>63.75</v>
      </c>
      <c r="GF29">
        <v>0</v>
      </c>
      <c r="GG29">
        <v>0</v>
      </c>
      <c r="GH29">
        <v>1.2753799999999999E-2</v>
      </c>
      <c r="GI29">
        <v>0</v>
      </c>
      <c r="GJ29">
        <v>0</v>
      </c>
      <c r="GK29">
        <v>0</v>
      </c>
      <c r="GL29">
        <v>0</v>
      </c>
      <c r="GM29">
        <v>7.4915999999999996E-2</v>
      </c>
      <c r="GN29">
        <v>0.13844999999999999</v>
      </c>
      <c r="GO29">
        <v>0.25846799999999998</v>
      </c>
      <c r="GP29">
        <v>1.0530599999999999E-2</v>
      </c>
      <c r="GQ29">
        <v>0.495118</v>
      </c>
      <c r="GR29">
        <v>402.94099999999997</v>
      </c>
      <c r="GS29">
        <v>0</v>
      </c>
      <c r="GT29">
        <v>111.69</v>
      </c>
      <c r="GU29">
        <v>0</v>
      </c>
      <c r="GV29">
        <v>0</v>
      </c>
      <c r="GW29">
        <v>2135</v>
      </c>
      <c r="GX29">
        <v>930.00099999999998</v>
      </c>
      <c r="GY29">
        <v>2637.81</v>
      </c>
      <c r="GZ29">
        <v>297.5</v>
      </c>
      <c r="HA29">
        <v>6514.94</v>
      </c>
      <c r="HB29">
        <v>335.36399999999998</v>
      </c>
      <c r="HC29">
        <v>0</v>
      </c>
      <c r="HD29">
        <v>0</v>
      </c>
      <c r="HE29">
        <v>0</v>
      </c>
      <c r="HF29">
        <v>172.69200000000001</v>
      </c>
      <c r="HG29">
        <v>0</v>
      </c>
      <c r="HH29">
        <v>65.400000000000006</v>
      </c>
      <c r="HI29">
        <v>0</v>
      </c>
      <c r="HJ29">
        <v>0</v>
      </c>
      <c r="HK29">
        <v>573.45600000000002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32.380000000000003</v>
      </c>
      <c r="HW29">
        <v>0</v>
      </c>
      <c r="HX29">
        <v>1.17</v>
      </c>
      <c r="HY29">
        <v>0</v>
      </c>
      <c r="HZ29">
        <v>13.69</v>
      </c>
      <c r="IA29">
        <v>22.84</v>
      </c>
      <c r="IB29">
        <v>14.87</v>
      </c>
      <c r="IC29">
        <v>27.86</v>
      </c>
      <c r="ID29">
        <v>2.78</v>
      </c>
      <c r="IE29">
        <v>115.59</v>
      </c>
      <c r="IF29" s="2">
        <v>2.6510899999999999E-15</v>
      </c>
      <c r="IG29">
        <v>0</v>
      </c>
      <c r="IH29">
        <v>1.2753799999999999E-2</v>
      </c>
      <c r="II29">
        <v>0</v>
      </c>
      <c r="IJ29">
        <v>0</v>
      </c>
      <c r="IK29">
        <v>0.33579999999999999</v>
      </c>
      <c r="IL29">
        <v>0.11074100000000001</v>
      </c>
      <c r="IM29">
        <v>0.35138000000000003</v>
      </c>
      <c r="IN29">
        <v>4.1461199999999997E-3</v>
      </c>
      <c r="IO29">
        <v>0.81482200000000005</v>
      </c>
      <c r="IP29">
        <v>47.4</v>
      </c>
      <c r="IQ29">
        <v>0</v>
      </c>
      <c r="IR29">
        <v>47.4</v>
      </c>
      <c r="IS29">
        <v>0</v>
      </c>
      <c r="IT29">
        <v>0</v>
      </c>
      <c r="IU29">
        <v>2.16</v>
      </c>
      <c r="IV29">
        <v>20.239999999999998</v>
      </c>
      <c r="IW29">
        <v>2.16</v>
      </c>
      <c r="IX29">
        <v>20.239999999999998</v>
      </c>
      <c r="IY29">
        <v>2.16</v>
      </c>
      <c r="IZ29">
        <v>20.239999999999998</v>
      </c>
      <c r="JA29">
        <v>4.72</v>
      </c>
      <c r="JB29">
        <v>42.52</v>
      </c>
    </row>
    <row r="30" spans="1:262" x14ac:dyDescent="0.25">
      <c r="A30" s="1">
        <v>42937.379201388889</v>
      </c>
      <c r="B30" t="s">
        <v>230</v>
      </c>
      <c r="C30" t="s">
        <v>129</v>
      </c>
      <c r="D30">
        <v>5</v>
      </c>
      <c r="E30">
        <v>1</v>
      </c>
      <c r="F30">
        <v>2700</v>
      </c>
      <c r="G30" t="s">
        <v>76</v>
      </c>
      <c r="H30" t="s">
        <v>79</v>
      </c>
      <c r="I30">
        <v>-7.86</v>
      </c>
      <c r="J30">
        <v>61.1</v>
      </c>
      <c r="K30">
        <v>1469.04</v>
      </c>
      <c r="L30">
        <v>0</v>
      </c>
      <c r="M30">
        <v>141.255</v>
      </c>
      <c r="N30">
        <v>0</v>
      </c>
      <c r="O30">
        <v>3110.89</v>
      </c>
      <c r="P30">
        <v>0</v>
      </c>
      <c r="Q30">
        <v>0</v>
      </c>
      <c r="R30">
        <v>615.745</v>
      </c>
      <c r="S30">
        <v>2114.94</v>
      </c>
      <c r="T30">
        <v>2371.31</v>
      </c>
      <c r="U30">
        <v>151.51499999999999</v>
      </c>
      <c r="V30">
        <v>9974.7000000000007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10.050000000000001</v>
      </c>
      <c r="AR30">
        <v>0</v>
      </c>
      <c r="AS30">
        <v>1.1499999999999999</v>
      </c>
      <c r="AT30">
        <v>0</v>
      </c>
      <c r="AU30">
        <v>24.48</v>
      </c>
      <c r="AV30">
        <v>0</v>
      </c>
      <c r="AW30">
        <v>0</v>
      </c>
      <c r="AX30">
        <v>5.08</v>
      </c>
      <c r="AY30">
        <v>17.18</v>
      </c>
      <c r="AZ30">
        <v>19.440000000000001</v>
      </c>
      <c r="BA30">
        <v>1.17</v>
      </c>
      <c r="BB30">
        <v>78.55</v>
      </c>
      <c r="BC30">
        <v>35.68</v>
      </c>
      <c r="BD30">
        <v>0</v>
      </c>
      <c r="BE30">
        <v>0</v>
      </c>
      <c r="BF30">
        <v>1.61297E-2</v>
      </c>
      <c r="BG30">
        <v>0</v>
      </c>
      <c r="BH30">
        <v>0.25827099999999997</v>
      </c>
      <c r="BI30">
        <v>0</v>
      </c>
      <c r="BJ30">
        <v>0</v>
      </c>
      <c r="BK30">
        <v>9.1244199999999998E-2</v>
      </c>
      <c r="BL30">
        <v>0.232992</v>
      </c>
      <c r="BM30">
        <v>0.30218800000000001</v>
      </c>
      <c r="BN30">
        <v>1.3338300000000001E-2</v>
      </c>
      <c r="BO30">
        <v>0.91416399999999998</v>
      </c>
      <c r="BP30">
        <v>0.27440100000000001</v>
      </c>
      <c r="BQ30">
        <v>1557.01</v>
      </c>
      <c r="BR30">
        <v>0</v>
      </c>
      <c r="BS30">
        <v>141.255</v>
      </c>
      <c r="BT30">
        <v>0</v>
      </c>
      <c r="BU30">
        <v>0</v>
      </c>
      <c r="BV30">
        <v>615.745</v>
      </c>
      <c r="BW30">
        <v>2114.09</v>
      </c>
      <c r="BX30">
        <v>2371.31</v>
      </c>
      <c r="BY30">
        <v>151.51499999999999</v>
      </c>
      <c r="BZ30">
        <v>6950.93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13.309200000000001</v>
      </c>
      <c r="CP30">
        <v>0</v>
      </c>
      <c r="CQ30">
        <v>0</v>
      </c>
      <c r="CR30">
        <v>0</v>
      </c>
      <c r="CS30">
        <v>0</v>
      </c>
      <c r="CT30">
        <v>13.309200000000001</v>
      </c>
      <c r="CU30">
        <v>10.66</v>
      </c>
      <c r="CV30">
        <v>0</v>
      </c>
      <c r="CW30">
        <v>1.1499999999999999</v>
      </c>
      <c r="CX30">
        <v>0</v>
      </c>
      <c r="CY30">
        <v>16.010000000000002</v>
      </c>
      <c r="CZ30">
        <v>5.08</v>
      </c>
      <c r="DA30">
        <v>17.170000000000002</v>
      </c>
      <c r="DB30">
        <v>19.440000000000001</v>
      </c>
      <c r="DC30">
        <v>1.17</v>
      </c>
      <c r="DD30">
        <v>70.680000000000007</v>
      </c>
      <c r="DE30">
        <v>27.82</v>
      </c>
      <c r="DF30">
        <v>0</v>
      </c>
      <c r="DG30">
        <v>0</v>
      </c>
      <c r="DH30">
        <v>1.61297E-2</v>
      </c>
      <c r="DI30">
        <v>0</v>
      </c>
      <c r="DJ30">
        <v>0</v>
      </c>
      <c r="DK30">
        <v>9.1244199999999998E-2</v>
      </c>
      <c r="DL30">
        <v>0.232903</v>
      </c>
      <c r="DM30">
        <v>0.30218800000000001</v>
      </c>
      <c r="DN30">
        <v>1.3338300000000001E-2</v>
      </c>
      <c r="DO30">
        <v>0.65580300000000002</v>
      </c>
      <c r="DP30">
        <v>1.61297E-2</v>
      </c>
      <c r="DQ30" t="s">
        <v>348</v>
      </c>
      <c r="DR30" t="s">
        <v>369</v>
      </c>
      <c r="DS30" t="s">
        <v>78</v>
      </c>
      <c r="DT30">
        <v>-0.25835999999999998</v>
      </c>
      <c r="DU30">
        <v>-0.25827099999999997</v>
      </c>
      <c r="DV30">
        <v>-11.1347</v>
      </c>
      <c r="DW30">
        <v>-28.2531</v>
      </c>
      <c r="EN30">
        <v>1469.04</v>
      </c>
      <c r="EO30">
        <v>0</v>
      </c>
      <c r="EP30">
        <v>141.255</v>
      </c>
      <c r="EQ30">
        <v>0</v>
      </c>
      <c r="ER30">
        <v>3110.89</v>
      </c>
      <c r="ES30">
        <v>0</v>
      </c>
      <c r="ET30">
        <v>0</v>
      </c>
      <c r="EU30">
        <v>615.745</v>
      </c>
      <c r="EV30">
        <v>2114.94</v>
      </c>
      <c r="EW30">
        <v>2371.31</v>
      </c>
      <c r="EX30">
        <v>151.51499999999999</v>
      </c>
      <c r="EY30">
        <v>9974.7000000000007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10.050000000000001</v>
      </c>
      <c r="FU30">
        <v>0</v>
      </c>
      <c r="FV30">
        <v>1.1499999999999999</v>
      </c>
      <c r="FW30">
        <v>0</v>
      </c>
      <c r="FX30">
        <v>24.48</v>
      </c>
      <c r="FY30">
        <v>0</v>
      </c>
      <c r="FZ30">
        <v>0</v>
      </c>
      <c r="GA30">
        <v>5.08</v>
      </c>
      <c r="GB30">
        <v>17.18</v>
      </c>
      <c r="GC30">
        <v>19.440000000000001</v>
      </c>
      <c r="GD30">
        <v>1.17</v>
      </c>
      <c r="GE30">
        <v>78.55</v>
      </c>
      <c r="GF30">
        <v>0</v>
      </c>
      <c r="GG30">
        <v>0</v>
      </c>
      <c r="GH30">
        <v>1.61297E-2</v>
      </c>
      <c r="GI30">
        <v>0</v>
      </c>
      <c r="GJ30">
        <v>0.25827099999999997</v>
      </c>
      <c r="GK30">
        <v>0</v>
      </c>
      <c r="GL30">
        <v>0</v>
      </c>
      <c r="GM30">
        <v>9.1244199999999998E-2</v>
      </c>
      <c r="GN30">
        <v>0.232992</v>
      </c>
      <c r="GO30">
        <v>0.30218800000000001</v>
      </c>
      <c r="GP30">
        <v>1.3338300000000001E-2</v>
      </c>
      <c r="GQ30">
        <v>0.91416399999999998</v>
      </c>
      <c r="GR30">
        <v>4446.53</v>
      </c>
      <c r="GS30">
        <v>0</v>
      </c>
      <c r="GT30">
        <v>141.255</v>
      </c>
      <c r="GU30">
        <v>0</v>
      </c>
      <c r="GV30">
        <v>3230.69</v>
      </c>
      <c r="GW30">
        <v>2615</v>
      </c>
      <c r="GX30">
        <v>2596</v>
      </c>
      <c r="GY30">
        <v>3146.01</v>
      </c>
      <c r="GZ30">
        <v>327.5</v>
      </c>
      <c r="HA30">
        <v>16503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30.43</v>
      </c>
      <c r="HW30">
        <v>0</v>
      </c>
      <c r="HX30">
        <v>1.1499999999999999</v>
      </c>
      <c r="HY30">
        <v>0</v>
      </c>
      <c r="HZ30">
        <v>25.76</v>
      </c>
      <c r="IA30">
        <v>21.76</v>
      </c>
      <c r="IB30">
        <v>21.25</v>
      </c>
      <c r="IC30">
        <v>25.84</v>
      </c>
      <c r="ID30">
        <v>2.38</v>
      </c>
      <c r="IE30">
        <v>128.57</v>
      </c>
      <c r="IF30" s="2">
        <v>3.2049799999999998E-14</v>
      </c>
      <c r="IG30">
        <v>0</v>
      </c>
      <c r="IH30">
        <v>1.61297E-2</v>
      </c>
      <c r="II30">
        <v>0</v>
      </c>
      <c r="IJ30">
        <v>0.31803300000000001</v>
      </c>
      <c r="IK30">
        <v>0.41129599999999999</v>
      </c>
      <c r="IL30">
        <v>0.33232600000000001</v>
      </c>
      <c r="IM30">
        <v>0.419076</v>
      </c>
      <c r="IN30">
        <v>4.56421E-3</v>
      </c>
      <c r="IO30">
        <v>1.50142</v>
      </c>
      <c r="IP30">
        <v>61.1</v>
      </c>
      <c r="IQ30">
        <v>0</v>
      </c>
      <c r="IR30">
        <v>55</v>
      </c>
      <c r="IS30">
        <v>0</v>
      </c>
      <c r="IT30">
        <v>0</v>
      </c>
      <c r="IU30">
        <v>35.68</v>
      </c>
      <c r="IV30">
        <v>0</v>
      </c>
      <c r="IW30">
        <v>11.81</v>
      </c>
      <c r="IX30">
        <v>16.010000000000002</v>
      </c>
      <c r="IY30">
        <v>35.68</v>
      </c>
      <c r="IZ30">
        <v>0</v>
      </c>
      <c r="JA30">
        <v>57.34</v>
      </c>
      <c r="JB30">
        <v>0</v>
      </c>
    </row>
    <row r="31" spans="1:262" x14ac:dyDescent="0.25">
      <c r="A31" s="1">
        <v>42937.379189814812</v>
      </c>
      <c r="B31" t="s">
        <v>231</v>
      </c>
      <c r="C31" t="s">
        <v>128</v>
      </c>
      <c r="D31">
        <v>5</v>
      </c>
      <c r="E31">
        <v>1</v>
      </c>
      <c r="F31">
        <v>2700</v>
      </c>
      <c r="G31" t="s">
        <v>76</v>
      </c>
      <c r="H31" t="s">
        <v>77</v>
      </c>
      <c r="I31">
        <v>0</v>
      </c>
      <c r="J31">
        <v>44.2</v>
      </c>
      <c r="K31">
        <v>100.137</v>
      </c>
      <c r="L31">
        <v>0</v>
      </c>
      <c r="M31">
        <v>141.255</v>
      </c>
      <c r="N31">
        <v>0</v>
      </c>
      <c r="O31">
        <v>0</v>
      </c>
      <c r="P31">
        <v>0</v>
      </c>
      <c r="Q31">
        <v>0</v>
      </c>
      <c r="R31">
        <v>615.745</v>
      </c>
      <c r="S31">
        <v>1010.61</v>
      </c>
      <c r="T31">
        <v>2371.31</v>
      </c>
      <c r="U31">
        <v>151.51499999999999</v>
      </c>
      <c r="V31">
        <v>4390.5600000000004</v>
      </c>
      <c r="W31">
        <v>113.703</v>
      </c>
      <c r="X31">
        <v>0</v>
      </c>
      <c r="Y31">
        <v>0</v>
      </c>
      <c r="Z31">
        <v>0</v>
      </c>
      <c r="AA31">
        <v>133.09200000000001</v>
      </c>
      <c r="AB31">
        <v>0</v>
      </c>
      <c r="AC31">
        <v>45.121000000000002</v>
      </c>
      <c r="AD31">
        <v>0</v>
      </c>
      <c r="AE31">
        <v>0</v>
      </c>
      <c r="AF31">
        <v>291.91500000000002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8.48</v>
      </c>
      <c r="AR31">
        <v>0</v>
      </c>
      <c r="AS31">
        <v>1.1499999999999999</v>
      </c>
      <c r="AT31">
        <v>0</v>
      </c>
      <c r="AU31">
        <v>8.16</v>
      </c>
      <c r="AV31">
        <v>0</v>
      </c>
      <c r="AW31">
        <v>0</v>
      </c>
      <c r="AX31">
        <v>5.08</v>
      </c>
      <c r="AY31">
        <v>11.13</v>
      </c>
      <c r="AZ31">
        <v>19.440000000000001</v>
      </c>
      <c r="BA31">
        <v>1.17</v>
      </c>
      <c r="BB31">
        <v>54.61</v>
      </c>
      <c r="BC31">
        <v>17.79</v>
      </c>
      <c r="BD31">
        <v>0</v>
      </c>
      <c r="BE31">
        <v>0</v>
      </c>
      <c r="BF31">
        <v>1.61297E-2</v>
      </c>
      <c r="BG31">
        <v>0</v>
      </c>
      <c r="BH31">
        <v>0</v>
      </c>
      <c r="BI31">
        <v>0</v>
      </c>
      <c r="BJ31">
        <v>0</v>
      </c>
      <c r="BK31">
        <v>9.1244199999999998E-2</v>
      </c>
      <c r="BL31">
        <v>0.13558300000000001</v>
      </c>
      <c r="BM31">
        <v>0.30218800000000001</v>
      </c>
      <c r="BN31">
        <v>1.3338300000000001E-2</v>
      </c>
      <c r="BO31">
        <v>0.55848299999999995</v>
      </c>
      <c r="BP31">
        <v>1.61297E-2</v>
      </c>
      <c r="BQ31">
        <v>100.137</v>
      </c>
      <c r="BR31">
        <v>0</v>
      </c>
      <c r="BS31">
        <v>141.255</v>
      </c>
      <c r="BT31">
        <v>0</v>
      </c>
      <c r="BU31">
        <v>0</v>
      </c>
      <c r="BV31">
        <v>615.745</v>
      </c>
      <c r="BW31">
        <v>1010.61</v>
      </c>
      <c r="BX31">
        <v>2371.31</v>
      </c>
      <c r="BY31">
        <v>151.51499999999999</v>
      </c>
      <c r="BZ31">
        <v>4390.5600000000004</v>
      </c>
      <c r="CA31">
        <v>113.703</v>
      </c>
      <c r="CB31">
        <v>0</v>
      </c>
      <c r="CC31">
        <v>0</v>
      </c>
      <c r="CD31">
        <v>0</v>
      </c>
      <c r="CE31">
        <v>133.09200000000001</v>
      </c>
      <c r="CF31">
        <v>0</v>
      </c>
      <c r="CG31">
        <v>45.121000000000002</v>
      </c>
      <c r="CH31">
        <v>0</v>
      </c>
      <c r="CI31">
        <v>0</v>
      </c>
      <c r="CJ31">
        <v>291.916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8.48</v>
      </c>
      <c r="CV31">
        <v>0</v>
      </c>
      <c r="CW31">
        <v>1.1499999999999999</v>
      </c>
      <c r="CX31">
        <v>0</v>
      </c>
      <c r="CY31">
        <v>8.16</v>
      </c>
      <c r="CZ31">
        <v>5.08</v>
      </c>
      <c r="DA31">
        <v>11.13</v>
      </c>
      <c r="DB31">
        <v>19.440000000000001</v>
      </c>
      <c r="DC31">
        <v>1.17</v>
      </c>
      <c r="DD31">
        <v>54.61</v>
      </c>
      <c r="DE31">
        <v>17.79</v>
      </c>
      <c r="DF31">
        <v>0</v>
      </c>
      <c r="DG31">
        <v>0</v>
      </c>
      <c r="DH31">
        <v>1.61297E-2</v>
      </c>
      <c r="DI31">
        <v>0</v>
      </c>
      <c r="DJ31">
        <v>0</v>
      </c>
      <c r="DK31">
        <v>9.1244199999999998E-2</v>
      </c>
      <c r="DL31">
        <v>0.13558300000000001</v>
      </c>
      <c r="DM31">
        <v>0.30218800000000001</v>
      </c>
      <c r="DN31">
        <v>1.3338300000000001E-2</v>
      </c>
      <c r="DO31">
        <v>0.55848299999999995</v>
      </c>
      <c r="DP31">
        <v>1.61297E-2</v>
      </c>
      <c r="DQ31" t="s">
        <v>348</v>
      </c>
      <c r="DR31" t="s">
        <v>369</v>
      </c>
      <c r="DS31" t="s">
        <v>78</v>
      </c>
      <c r="DT31" s="2">
        <v>-7.18229E-9</v>
      </c>
      <c r="DU31">
        <v>0</v>
      </c>
      <c r="DV31">
        <v>0</v>
      </c>
      <c r="DW31">
        <v>0</v>
      </c>
      <c r="EN31">
        <v>100.137</v>
      </c>
      <c r="EO31">
        <v>0</v>
      </c>
      <c r="EP31">
        <v>141.255</v>
      </c>
      <c r="EQ31">
        <v>0</v>
      </c>
      <c r="ER31">
        <v>0</v>
      </c>
      <c r="ES31">
        <v>0</v>
      </c>
      <c r="ET31">
        <v>0</v>
      </c>
      <c r="EU31">
        <v>615.745</v>
      </c>
      <c r="EV31">
        <v>1010.61</v>
      </c>
      <c r="EW31">
        <v>2371.31</v>
      </c>
      <c r="EX31">
        <v>151.51499999999999</v>
      </c>
      <c r="EY31">
        <v>4390.5600000000004</v>
      </c>
      <c r="EZ31">
        <v>113.703</v>
      </c>
      <c r="FA31">
        <v>0</v>
      </c>
      <c r="FB31">
        <v>0</v>
      </c>
      <c r="FC31">
        <v>0</v>
      </c>
      <c r="FD31">
        <v>133.09200000000001</v>
      </c>
      <c r="FE31">
        <v>0</v>
      </c>
      <c r="FF31">
        <v>45.121000000000002</v>
      </c>
      <c r="FG31">
        <v>0</v>
      </c>
      <c r="FH31">
        <v>0</v>
      </c>
      <c r="FI31">
        <v>291.91500000000002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8.48</v>
      </c>
      <c r="FU31">
        <v>0</v>
      </c>
      <c r="FV31">
        <v>1.1499999999999999</v>
      </c>
      <c r="FW31">
        <v>0</v>
      </c>
      <c r="FX31">
        <v>8.16</v>
      </c>
      <c r="FY31">
        <v>0</v>
      </c>
      <c r="FZ31">
        <v>0</v>
      </c>
      <c r="GA31">
        <v>5.08</v>
      </c>
      <c r="GB31">
        <v>11.13</v>
      </c>
      <c r="GC31">
        <v>19.440000000000001</v>
      </c>
      <c r="GD31">
        <v>1.17</v>
      </c>
      <c r="GE31">
        <v>54.61</v>
      </c>
      <c r="GF31">
        <v>0</v>
      </c>
      <c r="GG31">
        <v>0</v>
      </c>
      <c r="GH31">
        <v>1.61297E-2</v>
      </c>
      <c r="GI31">
        <v>0</v>
      </c>
      <c r="GJ31">
        <v>0</v>
      </c>
      <c r="GK31">
        <v>0</v>
      </c>
      <c r="GL31">
        <v>0</v>
      </c>
      <c r="GM31">
        <v>9.1244199999999998E-2</v>
      </c>
      <c r="GN31">
        <v>0.13558300000000001</v>
      </c>
      <c r="GO31">
        <v>0.30218800000000001</v>
      </c>
      <c r="GP31">
        <v>1.3338300000000001E-2</v>
      </c>
      <c r="GQ31">
        <v>0.55848299999999995</v>
      </c>
      <c r="GR31">
        <v>507.97199999999998</v>
      </c>
      <c r="GS31">
        <v>0</v>
      </c>
      <c r="GT31">
        <v>141.255</v>
      </c>
      <c r="GU31">
        <v>0</v>
      </c>
      <c r="GV31">
        <v>0</v>
      </c>
      <c r="GW31">
        <v>2615</v>
      </c>
      <c r="GX31">
        <v>989.00099999999998</v>
      </c>
      <c r="GY31">
        <v>3267.2</v>
      </c>
      <c r="GZ31">
        <v>327.5</v>
      </c>
      <c r="HA31">
        <v>7847.92</v>
      </c>
      <c r="HB31">
        <v>422.78</v>
      </c>
      <c r="HC31">
        <v>0</v>
      </c>
      <c r="HD31">
        <v>0</v>
      </c>
      <c r="HE31">
        <v>0</v>
      </c>
      <c r="HF31">
        <v>187.107</v>
      </c>
      <c r="HG31">
        <v>0</v>
      </c>
      <c r="HH31">
        <v>73.400000000000006</v>
      </c>
      <c r="HI31">
        <v>0</v>
      </c>
      <c r="HJ31">
        <v>0</v>
      </c>
      <c r="HK31">
        <v>683.28700000000003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31.74</v>
      </c>
      <c r="HW31">
        <v>0</v>
      </c>
      <c r="HX31">
        <v>1.1499999999999999</v>
      </c>
      <c r="HY31">
        <v>0</v>
      </c>
      <c r="HZ31">
        <v>11.47</v>
      </c>
      <c r="IA31">
        <v>21.76</v>
      </c>
      <c r="IB31">
        <v>12.54</v>
      </c>
      <c r="IC31">
        <v>26.83</v>
      </c>
      <c r="ID31">
        <v>2.38</v>
      </c>
      <c r="IE31">
        <v>107.87</v>
      </c>
      <c r="IF31" s="2">
        <v>3.8774300000000004E-15</v>
      </c>
      <c r="IG31">
        <v>0</v>
      </c>
      <c r="IH31">
        <v>1.61297E-2</v>
      </c>
      <c r="II31">
        <v>0</v>
      </c>
      <c r="IJ31">
        <v>0</v>
      </c>
      <c r="IK31">
        <v>0.41129599999999999</v>
      </c>
      <c r="IL31">
        <v>0.118258</v>
      </c>
      <c r="IM31">
        <v>0.43522</v>
      </c>
      <c r="IN31">
        <v>4.56421E-3</v>
      </c>
      <c r="IO31">
        <v>0.98546800000000001</v>
      </c>
      <c r="IP31">
        <v>44.2</v>
      </c>
      <c r="IQ31">
        <v>0</v>
      </c>
      <c r="IR31">
        <v>44.2</v>
      </c>
      <c r="IS31">
        <v>0</v>
      </c>
      <c r="IT31">
        <v>0</v>
      </c>
      <c r="IU31">
        <v>1.86</v>
      </c>
      <c r="IV31">
        <v>15.93</v>
      </c>
      <c r="IW31">
        <v>1.86</v>
      </c>
      <c r="IX31">
        <v>15.93</v>
      </c>
      <c r="IY31">
        <v>1.86</v>
      </c>
      <c r="IZ31">
        <v>15.93</v>
      </c>
      <c r="JA31">
        <v>4.63</v>
      </c>
      <c r="JB31">
        <v>39.729999999999997</v>
      </c>
    </row>
    <row r="32" spans="1:262" x14ac:dyDescent="0.25">
      <c r="A32" s="1">
        <v>42937.379247685189</v>
      </c>
      <c r="B32" t="s">
        <v>232</v>
      </c>
      <c r="C32" t="s">
        <v>131</v>
      </c>
      <c r="D32">
        <v>5</v>
      </c>
      <c r="E32">
        <v>8</v>
      </c>
      <c r="F32">
        <v>6960</v>
      </c>
      <c r="G32" t="s">
        <v>76</v>
      </c>
      <c r="H32" t="s">
        <v>79</v>
      </c>
      <c r="I32">
        <v>-18.62</v>
      </c>
      <c r="J32">
        <v>83.1</v>
      </c>
      <c r="K32">
        <v>1880.37</v>
      </c>
      <c r="L32">
        <v>148.68100000000001</v>
      </c>
      <c r="M32">
        <v>785.77200000000005</v>
      </c>
      <c r="N32">
        <v>0</v>
      </c>
      <c r="O32">
        <v>16894.099999999999</v>
      </c>
      <c r="P32">
        <v>0</v>
      </c>
      <c r="Q32">
        <v>0</v>
      </c>
      <c r="R32">
        <v>2033.7</v>
      </c>
      <c r="S32">
        <v>12510.6</v>
      </c>
      <c r="T32">
        <v>12062</v>
      </c>
      <c r="U32">
        <v>433.91399999999999</v>
      </c>
      <c r="V32">
        <v>46749.1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4.99</v>
      </c>
      <c r="AR32">
        <v>1.71</v>
      </c>
      <c r="AS32">
        <v>2.4700000000000002</v>
      </c>
      <c r="AT32">
        <v>0</v>
      </c>
      <c r="AU32">
        <v>52.02</v>
      </c>
      <c r="AV32">
        <v>0</v>
      </c>
      <c r="AW32">
        <v>0</v>
      </c>
      <c r="AX32">
        <v>6.51</v>
      </c>
      <c r="AY32">
        <v>40.35</v>
      </c>
      <c r="AZ32">
        <v>38.39</v>
      </c>
      <c r="BA32">
        <v>1.3</v>
      </c>
      <c r="BB32">
        <v>147.74</v>
      </c>
      <c r="BC32">
        <v>61.19</v>
      </c>
      <c r="BD32">
        <v>0</v>
      </c>
      <c r="BE32">
        <v>0.36569099999999999</v>
      </c>
      <c r="BF32">
        <v>8.9726299999999995E-2</v>
      </c>
      <c r="BG32">
        <v>0</v>
      </c>
      <c r="BH32">
        <v>1.6148499999999999</v>
      </c>
      <c r="BI32">
        <v>0</v>
      </c>
      <c r="BJ32">
        <v>0</v>
      </c>
      <c r="BK32">
        <v>0.30136400000000002</v>
      </c>
      <c r="BL32">
        <v>1.66795</v>
      </c>
      <c r="BM32">
        <v>1.54311</v>
      </c>
      <c r="BN32">
        <v>3.8198599999999999E-2</v>
      </c>
      <c r="BO32">
        <v>5.6208799999999997</v>
      </c>
      <c r="BP32">
        <v>2.0702600000000002</v>
      </c>
      <c r="BQ32">
        <v>1981.03</v>
      </c>
      <c r="BR32">
        <v>135.077</v>
      </c>
      <c r="BS32">
        <v>785.77200000000005</v>
      </c>
      <c r="BT32">
        <v>0</v>
      </c>
      <c r="BU32">
        <v>0</v>
      </c>
      <c r="BV32">
        <v>2033.7</v>
      </c>
      <c r="BW32">
        <v>12500.5</v>
      </c>
      <c r="BX32">
        <v>12062</v>
      </c>
      <c r="BY32">
        <v>433.91399999999999</v>
      </c>
      <c r="BZ32">
        <v>29932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71.200599999999994</v>
      </c>
      <c r="CP32">
        <v>0</v>
      </c>
      <c r="CQ32">
        <v>0</v>
      </c>
      <c r="CR32">
        <v>0</v>
      </c>
      <c r="CS32">
        <v>0</v>
      </c>
      <c r="CT32">
        <v>71.200599999999994</v>
      </c>
      <c r="CU32">
        <v>5.26</v>
      </c>
      <c r="CV32">
        <v>1.59</v>
      </c>
      <c r="CW32">
        <v>2.4700000000000002</v>
      </c>
      <c r="CX32">
        <v>0</v>
      </c>
      <c r="CY32">
        <v>33.25</v>
      </c>
      <c r="CZ32">
        <v>6.51</v>
      </c>
      <c r="DA32">
        <v>40.32</v>
      </c>
      <c r="DB32">
        <v>38.39</v>
      </c>
      <c r="DC32">
        <v>1.3</v>
      </c>
      <c r="DD32">
        <v>129.09</v>
      </c>
      <c r="DE32">
        <v>42.57</v>
      </c>
      <c r="DF32">
        <v>0</v>
      </c>
      <c r="DG32">
        <v>0.339333</v>
      </c>
      <c r="DH32">
        <v>8.9726299999999995E-2</v>
      </c>
      <c r="DI32">
        <v>0</v>
      </c>
      <c r="DJ32">
        <v>0</v>
      </c>
      <c r="DK32">
        <v>0.30136400000000002</v>
      </c>
      <c r="DL32">
        <v>1.6666300000000001</v>
      </c>
      <c r="DM32">
        <v>1.54311</v>
      </c>
      <c r="DN32">
        <v>3.8198599999999999E-2</v>
      </c>
      <c r="DO32">
        <v>3.9783599999999999</v>
      </c>
      <c r="DP32">
        <v>0.42905900000000002</v>
      </c>
      <c r="DQ32" t="s">
        <v>348</v>
      </c>
      <c r="DR32" t="s">
        <v>369</v>
      </c>
      <c r="DS32" t="s">
        <v>78</v>
      </c>
      <c r="DT32">
        <v>-1.64253</v>
      </c>
      <c r="DU32">
        <v>-1.6412</v>
      </c>
      <c r="DV32">
        <v>-14.4473</v>
      </c>
      <c r="DW32">
        <v>-43.739699999999999</v>
      </c>
      <c r="EN32">
        <v>1880.37</v>
      </c>
      <c r="EO32">
        <v>148.68100000000001</v>
      </c>
      <c r="EP32">
        <v>785.77200000000005</v>
      </c>
      <c r="EQ32">
        <v>0</v>
      </c>
      <c r="ER32">
        <v>16894.099999999999</v>
      </c>
      <c r="ES32">
        <v>0</v>
      </c>
      <c r="ET32">
        <v>0</v>
      </c>
      <c r="EU32">
        <v>2033.7</v>
      </c>
      <c r="EV32">
        <v>12510.6</v>
      </c>
      <c r="EW32">
        <v>12062</v>
      </c>
      <c r="EX32">
        <v>433.91399999999999</v>
      </c>
      <c r="EY32">
        <v>46749.1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4.99</v>
      </c>
      <c r="FU32">
        <v>1.71</v>
      </c>
      <c r="FV32">
        <v>2.4700000000000002</v>
      </c>
      <c r="FW32">
        <v>0</v>
      </c>
      <c r="FX32">
        <v>52.02</v>
      </c>
      <c r="FY32">
        <v>0</v>
      </c>
      <c r="FZ32">
        <v>0</v>
      </c>
      <c r="GA32">
        <v>6.51</v>
      </c>
      <c r="GB32">
        <v>40.35</v>
      </c>
      <c r="GC32">
        <v>38.39</v>
      </c>
      <c r="GD32">
        <v>1.3</v>
      </c>
      <c r="GE32">
        <v>147.74</v>
      </c>
      <c r="GF32">
        <v>0</v>
      </c>
      <c r="GG32">
        <v>0.36569099999999999</v>
      </c>
      <c r="GH32">
        <v>8.9726299999999995E-2</v>
      </c>
      <c r="GI32">
        <v>0</v>
      </c>
      <c r="GJ32">
        <v>1.6148499999999999</v>
      </c>
      <c r="GK32">
        <v>0</v>
      </c>
      <c r="GL32">
        <v>0</v>
      </c>
      <c r="GM32">
        <v>0.30136400000000002</v>
      </c>
      <c r="GN32">
        <v>1.66795</v>
      </c>
      <c r="GO32">
        <v>1.54311</v>
      </c>
      <c r="GP32">
        <v>3.8198599999999999E-2</v>
      </c>
      <c r="GQ32">
        <v>5.6208799999999997</v>
      </c>
      <c r="GR32">
        <v>6894.29</v>
      </c>
      <c r="GS32">
        <v>9.8952200000000001</v>
      </c>
      <c r="GT32">
        <v>785.77200000000005</v>
      </c>
      <c r="GU32">
        <v>0</v>
      </c>
      <c r="GV32">
        <v>17692.5</v>
      </c>
      <c r="GW32">
        <v>5894.96</v>
      </c>
      <c r="GX32">
        <v>15077.5</v>
      </c>
      <c r="GY32">
        <v>10697.7</v>
      </c>
      <c r="GZ32">
        <v>540.49900000000002</v>
      </c>
      <c r="HA32">
        <v>57593.2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18.309999999999999</v>
      </c>
      <c r="HW32">
        <v>7.0000000000000007E-2</v>
      </c>
      <c r="HX32">
        <v>2.4700000000000002</v>
      </c>
      <c r="HY32">
        <v>0</v>
      </c>
      <c r="HZ32">
        <v>54.5</v>
      </c>
      <c r="IA32">
        <v>19.03</v>
      </c>
      <c r="IB32">
        <v>47.84</v>
      </c>
      <c r="IC32">
        <v>34.090000000000003</v>
      </c>
      <c r="ID32">
        <v>1.52</v>
      </c>
      <c r="IE32">
        <v>177.83</v>
      </c>
      <c r="IF32">
        <v>0</v>
      </c>
      <c r="IG32">
        <v>4.7077200000000003E-3</v>
      </c>
      <c r="IH32">
        <v>8.9726299999999995E-2</v>
      </c>
      <c r="II32">
        <v>0</v>
      </c>
      <c r="IJ32">
        <v>1.7406299999999999</v>
      </c>
      <c r="IK32">
        <v>0.92718</v>
      </c>
      <c r="IL32">
        <v>1.90743</v>
      </c>
      <c r="IM32">
        <v>1.42503</v>
      </c>
      <c r="IN32">
        <v>7.5326799999999999E-3</v>
      </c>
      <c r="IO32">
        <v>6.1022400000000001</v>
      </c>
      <c r="IP32">
        <v>83.1</v>
      </c>
      <c r="IQ32">
        <v>0</v>
      </c>
      <c r="IR32">
        <v>72.599999999999994</v>
      </c>
      <c r="IS32">
        <v>0</v>
      </c>
      <c r="IT32">
        <v>0</v>
      </c>
      <c r="IU32">
        <v>61.19</v>
      </c>
      <c r="IV32">
        <v>0</v>
      </c>
      <c r="IW32">
        <v>9.32</v>
      </c>
      <c r="IX32">
        <v>33.25</v>
      </c>
      <c r="IY32">
        <v>61.19</v>
      </c>
      <c r="IZ32">
        <v>0</v>
      </c>
      <c r="JA32">
        <v>75.349999999999994</v>
      </c>
      <c r="JB32">
        <v>0</v>
      </c>
    </row>
    <row r="33" spans="1:262" x14ac:dyDescent="0.25">
      <c r="A33" s="1">
        <v>42937.379374999997</v>
      </c>
      <c r="B33" t="s">
        <v>233</v>
      </c>
      <c r="C33" t="s">
        <v>130</v>
      </c>
      <c r="D33">
        <v>5</v>
      </c>
      <c r="E33">
        <v>8</v>
      </c>
      <c r="F33">
        <v>6960</v>
      </c>
      <c r="G33" t="s">
        <v>76</v>
      </c>
      <c r="H33" t="s">
        <v>77</v>
      </c>
      <c r="I33">
        <v>0</v>
      </c>
      <c r="J33">
        <v>58.3</v>
      </c>
      <c r="K33">
        <v>92.135199999999998</v>
      </c>
      <c r="L33">
        <v>143.65</v>
      </c>
      <c r="M33">
        <v>785.77200000000005</v>
      </c>
      <c r="N33">
        <v>0</v>
      </c>
      <c r="O33">
        <v>0</v>
      </c>
      <c r="P33">
        <v>0</v>
      </c>
      <c r="Q33">
        <v>0</v>
      </c>
      <c r="R33">
        <v>2033.7</v>
      </c>
      <c r="S33">
        <v>5443.11</v>
      </c>
      <c r="T33">
        <v>12062</v>
      </c>
      <c r="U33">
        <v>433.91399999999999</v>
      </c>
      <c r="V33">
        <v>20994.2</v>
      </c>
      <c r="W33">
        <v>104.617</v>
      </c>
      <c r="X33">
        <v>0</v>
      </c>
      <c r="Y33">
        <v>0</v>
      </c>
      <c r="Z33">
        <v>0</v>
      </c>
      <c r="AA33">
        <v>712.00599999999997</v>
      </c>
      <c r="AB33">
        <v>0</v>
      </c>
      <c r="AC33">
        <v>287.95400000000001</v>
      </c>
      <c r="AD33">
        <v>0</v>
      </c>
      <c r="AE33">
        <v>0</v>
      </c>
      <c r="AF33">
        <v>1104.58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3.04</v>
      </c>
      <c r="AR33">
        <v>1.68</v>
      </c>
      <c r="AS33">
        <v>2.4700000000000002</v>
      </c>
      <c r="AT33">
        <v>0</v>
      </c>
      <c r="AU33">
        <v>16.940000000000001</v>
      </c>
      <c r="AV33">
        <v>0</v>
      </c>
      <c r="AW33">
        <v>0</v>
      </c>
      <c r="AX33">
        <v>6.51</v>
      </c>
      <c r="AY33">
        <v>24.23</v>
      </c>
      <c r="AZ33">
        <v>38.39</v>
      </c>
      <c r="BA33">
        <v>1.3</v>
      </c>
      <c r="BB33">
        <v>94.56</v>
      </c>
      <c r="BC33">
        <v>24.13</v>
      </c>
      <c r="BD33">
        <v>0</v>
      </c>
      <c r="BE33">
        <v>0.35947299999999999</v>
      </c>
      <c r="BF33">
        <v>8.9726299999999995E-2</v>
      </c>
      <c r="BG33">
        <v>0</v>
      </c>
      <c r="BH33">
        <v>0</v>
      </c>
      <c r="BI33">
        <v>0</v>
      </c>
      <c r="BJ33">
        <v>0</v>
      </c>
      <c r="BK33">
        <v>0.30136400000000002</v>
      </c>
      <c r="BL33">
        <v>0.72218199999999999</v>
      </c>
      <c r="BM33">
        <v>1.54311</v>
      </c>
      <c r="BN33">
        <v>3.8198599999999999E-2</v>
      </c>
      <c r="BO33">
        <v>3.0540600000000002</v>
      </c>
      <c r="BP33">
        <v>0.44919900000000001</v>
      </c>
      <c r="BQ33">
        <v>92.135199999999998</v>
      </c>
      <c r="BR33">
        <v>143.65</v>
      </c>
      <c r="BS33">
        <v>785.77200000000005</v>
      </c>
      <c r="BT33">
        <v>0</v>
      </c>
      <c r="BU33">
        <v>0</v>
      </c>
      <c r="BV33">
        <v>2033.7</v>
      </c>
      <c r="BW33">
        <v>5443.11</v>
      </c>
      <c r="BX33">
        <v>12062</v>
      </c>
      <c r="BY33">
        <v>433.91399999999999</v>
      </c>
      <c r="BZ33">
        <v>20994.2</v>
      </c>
      <c r="CA33">
        <v>104.617</v>
      </c>
      <c r="CB33">
        <v>0</v>
      </c>
      <c r="CC33">
        <v>0</v>
      </c>
      <c r="CD33">
        <v>0</v>
      </c>
      <c r="CE33">
        <v>712.00599999999997</v>
      </c>
      <c r="CF33">
        <v>0</v>
      </c>
      <c r="CG33">
        <v>287.95400000000001</v>
      </c>
      <c r="CH33">
        <v>0</v>
      </c>
      <c r="CI33">
        <v>0</v>
      </c>
      <c r="CJ33">
        <v>1104.58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3.04</v>
      </c>
      <c r="CV33">
        <v>1.68</v>
      </c>
      <c r="CW33">
        <v>2.4700000000000002</v>
      </c>
      <c r="CX33">
        <v>0</v>
      </c>
      <c r="CY33">
        <v>16.940000000000001</v>
      </c>
      <c r="CZ33">
        <v>6.51</v>
      </c>
      <c r="DA33">
        <v>24.23</v>
      </c>
      <c r="DB33">
        <v>38.39</v>
      </c>
      <c r="DC33">
        <v>1.3</v>
      </c>
      <c r="DD33">
        <v>94.56</v>
      </c>
      <c r="DE33">
        <v>24.13</v>
      </c>
      <c r="DF33">
        <v>0</v>
      </c>
      <c r="DG33">
        <v>0.35947299999999999</v>
      </c>
      <c r="DH33">
        <v>8.9726299999999995E-2</v>
      </c>
      <c r="DI33">
        <v>0</v>
      </c>
      <c r="DJ33">
        <v>0</v>
      </c>
      <c r="DK33">
        <v>0.30136400000000002</v>
      </c>
      <c r="DL33">
        <v>0.72218199999999999</v>
      </c>
      <c r="DM33">
        <v>1.54311</v>
      </c>
      <c r="DN33">
        <v>3.8198599999999999E-2</v>
      </c>
      <c r="DO33">
        <v>3.0540600000000002</v>
      </c>
      <c r="DP33">
        <v>0.44919900000000001</v>
      </c>
      <c r="DQ33" t="s">
        <v>348</v>
      </c>
      <c r="DR33" t="s">
        <v>369</v>
      </c>
      <c r="DS33" t="s">
        <v>78</v>
      </c>
      <c r="DT33">
        <v>0</v>
      </c>
      <c r="DU33">
        <v>0</v>
      </c>
      <c r="DV33">
        <v>0</v>
      </c>
      <c r="DW33">
        <v>0</v>
      </c>
      <c r="EN33">
        <v>92.135199999999998</v>
      </c>
      <c r="EO33">
        <v>143.65</v>
      </c>
      <c r="EP33">
        <v>785.77200000000005</v>
      </c>
      <c r="EQ33">
        <v>0</v>
      </c>
      <c r="ER33">
        <v>0</v>
      </c>
      <c r="ES33">
        <v>0</v>
      </c>
      <c r="ET33">
        <v>0</v>
      </c>
      <c r="EU33">
        <v>2033.7</v>
      </c>
      <c r="EV33">
        <v>5443.11</v>
      </c>
      <c r="EW33">
        <v>12062</v>
      </c>
      <c r="EX33">
        <v>433.91399999999999</v>
      </c>
      <c r="EY33">
        <v>20994.2</v>
      </c>
      <c r="EZ33">
        <v>104.617</v>
      </c>
      <c r="FA33">
        <v>0</v>
      </c>
      <c r="FB33">
        <v>0</v>
      </c>
      <c r="FC33">
        <v>0</v>
      </c>
      <c r="FD33">
        <v>712.00599999999997</v>
      </c>
      <c r="FE33">
        <v>0</v>
      </c>
      <c r="FF33">
        <v>287.95400000000001</v>
      </c>
      <c r="FG33">
        <v>0</v>
      </c>
      <c r="FH33">
        <v>0</v>
      </c>
      <c r="FI33">
        <v>1104.58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3.04</v>
      </c>
      <c r="FU33">
        <v>1.68</v>
      </c>
      <c r="FV33">
        <v>2.4700000000000002</v>
      </c>
      <c r="FW33">
        <v>0</v>
      </c>
      <c r="FX33">
        <v>16.940000000000001</v>
      </c>
      <c r="FY33">
        <v>0</v>
      </c>
      <c r="FZ33">
        <v>0</v>
      </c>
      <c r="GA33">
        <v>6.51</v>
      </c>
      <c r="GB33">
        <v>24.23</v>
      </c>
      <c r="GC33">
        <v>38.39</v>
      </c>
      <c r="GD33">
        <v>1.3</v>
      </c>
      <c r="GE33">
        <v>94.56</v>
      </c>
      <c r="GF33">
        <v>0</v>
      </c>
      <c r="GG33">
        <v>0.35947299999999999</v>
      </c>
      <c r="GH33">
        <v>8.9726299999999995E-2</v>
      </c>
      <c r="GI33">
        <v>0</v>
      </c>
      <c r="GJ33">
        <v>0</v>
      </c>
      <c r="GK33">
        <v>0</v>
      </c>
      <c r="GL33">
        <v>0</v>
      </c>
      <c r="GM33">
        <v>0.30136400000000002</v>
      </c>
      <c r="GN33">
        <v>0.72218199999999999</v>
      </c>
      <c r="GO33">
        <v>1.54311</v>
      </c>
      <c r="GP33">
        <v>3.8198599999999999E-2</v>
      </c>
      <c r="GQ33">
        <v>3.0540600000000002</v>
      </c>
      <c r="GR33">
        <v>778.14800000000002</v>
      </c>
      <c r="GS33">
        <v>7.0110299999999999</v>
      </c>
      <c r="GT33">
        <v>785.77200000000005</v>
      </c>
      <c r="GU33">
        <v>0</v>
      </c>
      <c r="GV33">
        <v>0</v>
      </c>
      <c r="GW33">
        <v>5894.96</v>
      </c>
      <c r="GX33">
        <v>6547.68</v>
      </c>
      <c r="GY33">
        <v>10697.7</v>
      </c>
      <c r="GZ33">
        <v>540.49900000000002</v>
      </c>
      <c r="HA33">
        <v>25251.8</v>
      </c>
      <c r="HB33">
        <v>647.64499999999998</v>
      </c>
      <c r="HC33">
        <v>0</v>
      </c>
      <c r="HD33">
        <v>0</v>
      </c>
      <c r="HE33">
        <v>0</v>
      </c>
      <c r="HF33">
        <v>1157.68</v>
      </c>
      <c r="HG33">
        <v>0</v>
      </c>
      <c r="HH33">
        <v>291.12400000000002</v>
      </c>
      <c r="HI33">
        <v>0</v>
      </c>
      <c r="HJ33">
        <v>0</v>
      </c>
      <c r="HK33">
        <v>2096.44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19.07</v>
      </c>
      <c r="HW33">
        <v>0.05</v>
      </c>
      <c r="HX33">
        <v>2.4700000000000002</v>
      </c>
      <c r="HY33">
        <v>0</v>
      </c>
      <c r="HZ33">
        <v>27.55</v>
      </c>
      <c r="IA33">
        <v>19.03</v>
      </c>
      <c r="IB33">
        <v>27.56</v>
      </c>
      <c r="IC33">
        <v>34.090000000000003</v>
      </c>
      <c r="ID33">
        <v>1.52</v>
      </c>
      <c r="IE33">
        <v>131.34</v>
      </c>
      <c r="IF33">
        <v>0</v>
      </c>
      <c r="IG33">
        <v>3.3119099999999999E-3</v>
      </c>
      <c r="IH33">
        <v>8.9726299999999995E-2</v>
      </c>
      <c r="II33">
        <v>0</v>
      </c>
      <c r="IJ33">
        <v>0</v>
      </c>
      <c r="IK33">
        <v>0.92718</v>
      </c>
      <c r="IL33">
        <v>0.77117400000000003</v>
      </c>
      <c r="IM33">
        <v>1.42503</v>
      </c>
      <c r="IN33">
        <v>7.5326799999999999E-3</v>
      </c>
      <c r="IO33">
        <v>3.2239599999999999</v>
      </c>
      <c r="IP33">
        <v>58.3</v>
      </c>
      <c r="IQ33">
        <v>0</v>
      </c>
      <c r="IR33">
        <v>58.3</v>
      </c>
      <c r="IS33">
        <v>0</v>
      </c>
      <c r="IT33">
        <v>0</v>
      </c>
      <c r="IU33">
        <v>4.4000000000000004</v>
      </c>
      <c r="IV33">
        <v>19.73</v>
      </c>
      <c r="IW33">
        <v>4.4000000000000004</v>
      </c>
      <c r="IX33">
        <v>19.73</v>
      </c>
      <c r="IY33">
        <v>4.4000000000000004</v>
      </c>
      <c r="IZ33">
        <v>19.73</v>
      </c>
      <c r="JA33">
        <v>4.59</v>
      </c>
      <c r="JB33">
        <v>44.55</v>
      </c>
    </row>
    <row r="34" spans="1:262" x14ac:dyDescent="0.25">
      <c r="A34" s="1">
        <v>42937.379317129627</v>
      </c>
      <c r="B34" t="s">
        <v>234</v>
      </c>
      <c r="C34" t="s">
        <v>133</v>
      </c>
      <c r="D34">
        <v>6</v>
      </c>
      <c r="E34">
        <v>1</v>
      </c>
      <c r="F34">
        <v>2100</v>
      </c>
      <c r="G34" t="s">
        <v>76</v>
      </c>
      <c r="H34" t="s">
        <v>79</v>
      </c>
      <c r="I34">
        <v>-7.99</v>
      </c>
      <c r="J34">
        <v>71.2</v>
      </c>
      <c r="K34">
        <v>872.32899999999995</v>
      </c>
      <c r="L34">
        <v>34.7331</v>
      </c>
      <c r="M34">
        <v>111.69</v>
      </c>
      <c r="N34">
        <v>0</v>
      </c>
      <c r="O34">
        <v>2475.1999999999998</v>
      </c>
      <c r="P34">
        <v>0</v>
      </c>
      <c r="Q34">
        <v>0</v>
      </c>
      <c r="R34">
        <v>505.55700000000002</v>
      </c>
      <c r="S34">
        <v>2028.05</v>
      </c>
      <c r="T34">
        <v>2025.88</v>
      </c>
      <c r="U34">
        <v>119.621</v>
      </c>
      <c r="V34">
        <v>8173.06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7.31</v>
      </c>
      <c r="AR34">
        <v>2.1</v>
      </c>
      <c r="AS34">
        <v>1.1299999999999999</v>
      </c>
      <c r="AT34">
        <v>0</v>
      </c>
      <c r="AU34">
        <v>24.3</v>
      </c>
      <c r="AV34">
        <v>0</v>
      </c>
      <c r="AW34">
        <v>0</v>
      </c>
      <c r="AX34">
        <v>5.27</v>
      </c>
      <c r="AY34">
        <v>21.48</v>
      </c>
      <c r="AZ34">
        <v>20.78</v>
      </c>
      <c r="BA34">
        <v>1.1499999999999999</v>
      </c>
      <c r="BB34">
        <v>83.52</v>
      </c>
      <c r="BC34">
        <v>34.840000000000003</v>
      </c>
      <c r="BD34">
        <v>0</v>
      </c>
      <c r="BE34">
        <v>0.168823</v>
      </c>
      <c r="BF34">
        <v>1.2753799999999999E-2</v>
      </c>
      <c r="BG34">
        <v>0</v>
      </c>
      <c r="BH34">
        <v>0.20930299999999999</v>
      </c>
      <c r="BI34">
        <v>0</v>
      </c>
      <c r="BJ34">
        <v>0</v>
      </c>
      <c r="BK34">
        <v>7.4915999999999996E-2</v>
      </c>
      <c r="BL34">
        <v>0.28795799999999999</v>
      </c>
      <c r="BM34">
        <v>0.25846799999999998</v>
      </c>
      <c r="BN34">
        <v>1.0530599999999999E-2</v>
      </c>
      <c r="BO34">
        <v>1.02275</v>
      </c>
      <c r="BP34">
        <v>0.39087899999999998</v>
      </c>
      <c r="BQ34">
        <v>873.16300000000001</v>
      </c>
      <c r="BR34">
        <v>34.600999999999999</v>
      </c>
      <c r="BS34">
        <v>111.69</v>
      </c>
      <c r="BT34">
        <v>0</v>
      </c>
      <c r="BU34">
        <v>0</v>
      </c>
      <c r="BV34">
        <v>505.55700000000002</v>
      </c>
      <c r="BW34">
        <v>2027.5</v>
      </c>
      <c r="BX34">
        <v>2025.88</v>
      </c>
      <c r="BY34">
        <v>119.621</v>
      </c>
      <c r="BZ34">
        <v>5698.02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10.5038</v>
      </c>
      <c r="CP34">
        <v>0</v>
      </c>
      <c r="CQ34">
        <v>0</v>
      </c>
      <c r="CR34">
        <v>0</v>
      </c>
      <c r="CS34">
        <v>0</v>
      </c>
      <c r="CT34">
        <v>10.5038</v>
      </c>
      <c r="CU34">
        <v>7.31</v>
      </c>
      <c r="CV34">
        <v>2.09</v>
      </c>
      <c r="CW34">
        <v>1.1299999999999999</v>
      </c>
      <c r="CX34">
        <v>0</v>
      </c>
      <c r="CY34">
        <v>16.32</v>
      </c>
      <c r="CZ34">
        <v>5.27</v>
      </c>
      <c r="DA34">
        <v>21.47</v>
      </c>
      <c r="DB34">
        <v>20.78</v>
      </c>
      <c r="DC34">
        <v>1.1499999999999999</v>
      </c>
      <c r="DD34">
        <v>75.52</v>
      </c>
      <c r="DE34">
        <v>26.85</v>
      </c>
      <c r="DF34">
        <v>0</v>
      </c>
      <c r="DG34">
        <v>0.168409</v>
      </c>
      <c r="DH34">
        <v>1.2753799999999999E-2</v>
      </c>
      <c r="DI34">
        <v>0</v>
      </c>
      <c r="DJ34">
        <v>0</v>
      </c>
      <c r="DK34">
        <v>7.4915999999999996E-2</v>
      </c>
      <c r="DL34">
        <v>0.28791299999999997</v>
      </c>
      <c r="DM34">
        <v>0.25846799999999998</v>
      </c>
      <c r="DN34">
        <v>1.0530599999999999E-2</v>
      </c>
      <c r="DO34">
        <v>0.81298999999999999</v>
      </c>
      <c r="DP34">
        <v>0.18116299999999999</v>
      </c>
      <c r="DQ34" t="s">
        <v>348</v>
      </c>
      <c r="DR34" t="s">
        <v>369</v>
      </c>
      <c r="DS34" t="s">
        <v>78</v>
      </c>
      <c r="DT34">
        <v>-0.209762</v>
      </c>
      <c r="DU34">
        <v>-0.20971600000000001</v>
      </c>
      <c r="DV34">
        <v>-10.5932</v>
      </c>
      <c r="DW34">
        <v>-29.757899999999999</v>
      </c>
      <c r="EN34">
        <v>872.32899999999995</v>
      </c>
      <c r="EO34">
        <v>34.7331</v>
      </c>
      <c r="EP34">
        <v>111.69</v>
      </c>
      <c r="EQ34">
        <v>0</v>
      </c>
      <c r="ER34">
        <v>2475.1999999999998</v>
      </c>
      <c r="ES34">
        <v>0</v>
      </c>
      <c r="ET34">
        <v>0</v>
      </c>
      <c r="EU34">
        <v>505.55700000000002</v>
      </c>
      <c r="EV34">
        <v>2028.05</v>
      </c>
      <c r="EW34">
        <v>2025.88</v>
      </c>
      <c r="EX34">
        <v>119.621</v>
      </c>
      <c r="EY34">
        <v>8173.06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7.31</v>
      </c>
      <c r="FU34">
        <v>2.1</v>
      </c>
      <c r="FV34">
        <v>1.1299999999999999</v>
      </c>
      <c r="FW34">
        <v>0</v>
      </c>
      <c r="FX34">
        <v>24.3</v>
      </c>
      <c r="FY34">
        <v>0</v>
      </c>
      <c r="FZ34">
        <v>0</v>
      </c>
      <c r="GA34">
        <v>5.27</v>
      </c>
      <c r="GB34">
        <v>21.48</v>
      </c>
      <c r="GC34">
        <v>20.78</v>
      </c>
      <c r="GD34">
        <v>1.1499999999999999</v>
      </c>
      <c r="GE34">
        <v>83.52</v>
      </c>
      <c r="GF34">
        <v>0</v>
      </c>
      <c r="GG34">
        <v>0.168823</v>
      </c>
      <c r="GH34">
        <v>1.2753799999999999E-2</v>
      </c>
      <c r="GI34">
        <v>0</v>
      </c>
      <c r="GJ34">
        <v>0.20930299999999999</v>
      </c>
      <c r="GK34">
        <v>0</v>
      </c>
      <c r="GL34">
        <v>0</v>
      </c>
      <c r="GM34">
        <v>7.4915999999999996E-2</v>
      </c>
      <c r="GN34">
        <v>0.28795799999999999</v>
      </c>
      <c r="GO34">
        <v>0.25846799999999998</v>
      </c>
      <c r="GP34">
        <v>1.0530599999999999E-2</v>
      </c>
      <c r="GQ34">
        <v>1.02275</v>
      </c>
      <c r="GR34">
        <v>1271.77</v>
      </c>
      <c r="GS34">
        <v>83.288200000000003</v>
      </c>
      <c r="GT34">
        <v>111.69</v>
      </c>
      <c r="GU34">
        <v>0</v>
      </c>
      <c r="GV34">
        <v>2579.1</v>
      </c>
      <c r="GW34">
        <v>2135</v>
      </c>
      <c r="GX34">
        <v>2349</v>
      </c>
      <c r="GY34">
        <v>2531</v>
      </c>
      <c r="GZ34">
        <v>297.5</v>
      </c>
      <c r="HA34">
        <v>11358.3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10.64</v>
      </c>
      <c r="HW34">
        <v>5.24</v>
      </c>
      <c r="HX34">
        <v>1.1299999999999999</v>
      </c>
      <c r="HY34">
        <v>0</v>
      </c>
      <c r="HZ34">
        <v>25.22</v>
      </c>
      <c r="IA34">
        <v>22.42</v>
      </c>
      <c r="IB34">
        <v>23.99</v>
      </c>
      <c r="IC34">
        <v>25.98</v>
      </c>
      <c r="ID34">
        <v>2.74</v>
      </c>
      <c r="IE34">
        <v>117.36</v>
      </c>
      <c r="IF34">
        <v>0</v>
      </c>
      <c r="IG34">
        <v>0.28197699999999998</v>
      </c>
      <c r="IH34">
        <v>1.2753799999999999E-2</v>
      </c>
      <c r="II34">
        <v>0</v>
      </c>
      <c r="IJ34">
        <v>0.216223</v>
      </c>
      <c r="IK34">
        <v>0.33579999999999999</v>
      </c>
      <c r="IL34">
        <v>0.299765</v>
      </c>
      <c r="IM34">
        <v>0.33715200000000001</v>
      </c>
      <c r="IN34">
        <v>4.1461199999999997E-3</v>
      </c>
      <c r="IO34">
        <v>1.4878199999999999</v>
      </c>
      <c r="IP34">
        <v>71.2</v>
      </c>
      <c r="IQ34">
        <v>0</v>
      </c>
      <c r="IR34">
        <v>64.3</v>
      </c>
      <c r="IS34">
        <v>0</v>
      </c>
      <c r="IT34">
        <v>0</v>
      </c>
      <c r="IU34">
        <v>34.840000000000003</v>
      </c>
      <c r="IV34">
        <v>0</v>
      </c>
      <c r="IW34">
        <v>10.53</v>
      </c>
      <c r="IX34">
        <v>16.32</v>
      </c>
      <c r="IY34">
        <v>34.840000000000003</v>
      </c>
      <c r="IZ34">
        <v>0</v>
      </c>
      <c r="JA34">
        <v>42.23</v>
      </c>
      <c r="JB34">
        <v>0</v>
      </c>
    </row>
    <row r="35" spans="1:262" x14ac:dyDescent="0.25">
      <c r="A35" s="1">
        <v>42937.379317129627</v>
      </c>
      <c r="B35" t="s">
        <v>235</v>
      </c>
      <c r="C35" t="s">
        <v>132</v>
      </c>
      <c r="D35">
        <v>6</v>
      </c>
      <c r="E35">
        <v>1</v>
      </c>
      <c r="F35">
        <v>2100</v>
      </c>
      <c r="G35" t="s">
        <v>76</v>
      </c>
      <c r="H35" t="s">
        <v>77</v>
      </c>
      <c r="I35">
        <v>0</v>
      </c>
      <c r="J35">
        <v>53</v>
      </c>
      <c r="K35">
        <v>67.596299999999999</v>
      </c>
      <c r="L35">
        <v>35.649500000000003</v>
      </c>
      <c r="M35">
        <v>111.69</v>
      </c>
      <c r="N35">
        <v>0</v>
      </c>
      <c r="O35">
        <v>0</v>
      </c>
      <c r="P35">
        <v>0</v>
      </c>
      <c r="Q35">
        <v>0</v>
      </c>
      <c r="R35">
        <v>505.55700000000002</v>
      </c>
      <c r="S35">
        <v>953.51900000000001</v>
      </c>
      <c r="T35">
        <v>2025.88</v>
      </c>
      <c r="U35">
        <v>119.621</v>
      </c>
      <c r="V35">
        <v>3819.52</v>
      </c>
      <c r="W35">
        <v>76.747699999999995</v>
      </c>
      <c r="X35">
        <v>0</v>
      </c>
      <c r="Y35">
        <v>0</v>
      </c>
      <c r="Z35">
        <v>0</v>
      </c>
      <c r="AA35">
        <v>105.038</v>
      </c>
      <c r="AB35">
        <v>0</v>
      </c>
      <c r="AC35">
        <v>43.669699999999999</v>
      </c>
      <c r="AD35">
        <v>0</v>
      </c>
      <c r="AE35">
        <v>0</v>
      </c>
      <c r="AF35">
        <v>225.45500000000001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7.51</v>
      </c>
      <c r="AR35">
        <v>2.14</v>
      </c>
      <c r="AS35">
        <v>1.1299999999999999</v>
      </c>
      <c r="AT35">
        <v>0</v>
      </c>
      <c r="AU35">
        <v>8.4</v>
      </c>
      <c r="AV35">
        <v>0</v>
      </c>
      <c r="AW35">
        <v>0</v>
      </c>
      <c r="AX35">
        <v>5.27</v>
      </c>
      <c r="AY35">
        <v>13.63</v>
      </c>
      <c r="AZ35">
        <v>20.78</v>
      </c>
      <c r="BA35">
        <v>1.1499999999999999</v>
      </c>
      <c r="BB35">
        <v>60.01</v>
      </c>
      <c r="BC35">
        <v>19.18</v>
      </c>
      <c r="BD35">
        <v>0</v>
      </c>
      <c r="BE35">
        <v>0.172066</v>
      </c>
      <c r="BF35">
        <v>1.2753799999999999E-2</v>
      </c>
      <c r="BG35">
        <v>0</v>
      </c>
      <c r="BH35">
        <v>0</v>
      </c>
      <c r="BI35">
        <v>0</v>
      </c>
      <c r="BJ35">
        <v>0</v>
      </c>
      <c r="BK35">
        <v>7.4915999999999996E-2</v>
      </c>
      <c r="BL35">
        <v>0.144536</v>
      </c>
      <c r="BM35">
        <v>0.25846799999999998</v>
      </c>
      <c r="BN35">
        <v>1.0530599999999999E-2</v>
      </c>
      <c r="BO35">
        <v>0.67327000000000004</v>
      </c>
      <c r="BP35">
        <v>0.18482000000000001</v>
      </c>
      <c r="BQ35">
        <v>67.596299999999999</v>
      </c>
      <c r="BR35">
        <v>35.649500000000003</v>
      </c>
      <c r="BS35">
        <v>111.69</v>
      </c>
      <c r="BT35">
        <v>0</v>
      </c>
      <c r="BU35">
        <v>0</v>
      </c>
      <c r="BV35">
        <v>505.55700000000002</v>
      </c>
      <c r="BW35">
        <v>953.51900000000001</v>
      </c>
      <c r="BX35">
        <v>2025.88</v>
      </c>
      <c r="BY35">
        <v>119.621</v>
      </c>
      <c r="BZ35">
        <v>3819.52</v>
      </c>
      <c r="CA35">
        <v>76.747699999999995</v>
      </c>
      <c r="CB35">
        <v>0</v>
      </c>
      <c r="CC35">
        <v>0</v>
      </c>
      <c r="CD35">
        <v>0</v>
      </c>
      <c r="CE35">
        <v>105.038</v>
      </c>
      <c r="CF35">
        <v>0</v>
      </c>
      <c r="CG35">
        <v>43.669699999999999</v>
      </c>
      <c r="CH35">
        <v>0</v>
      </c>
      <c r="CI35">
        <v>0</v>
      </c>
      <c r="CJ35">
        <v>225.45500000000001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7.51</v>
      </c>
      <c r="CV35">
        <v>2.14</v>
      </c>
      <c r="CW35">
        <v>1.1299999999999999</v>
      </c>
      <c r="CX35">
        <v>0</v>
      </c>
      <c r="CY35">
        <v>8.4</v>
      </c>
      <c r="CZ35">
        <v>5.27</v>
      </c>
      <c r="DA35">
        <v>13.63</v>
      </c>
      <c r="DB35">
        <v>20.78</v>
      </c>
      <c r="DC35">
        <v>1.1499999999999999</v>
      </c>
      <c r="DD35">
        <v>60.01</v>
      </c>
      <c r="DE35">
        <v>19.18</v>
      </c>
      <c r="DF35">
        <v>0</v>
      </c>
      <c r="DG35">
        <v>0.172066</v>
      </c>
      <c r="DH35">
        <v>1.2753799999999999E-2</v>
      </c>
      <c r="DI35">
        <v>0</v>
      </c>
      <c r="DJ35">
        <v>0</v>
      </c>
      <c r="DK35">
        <v>7.4915999999999996E-2</v>
      </c>
      <c r="DL35">
        <v>0.144536</v>
      </c>
      <c r="DM35">
        <v>0.25846799999999998</v>
      </c>
      <c r="DN35">
        <v>1.0530599999999999E-2</v>
      </c>
      <c r="DO35">
        <v>0.67327000000000004</v>
      </c>
      <c r="DP35">
        <v>0.18482000000000001</v>
      </c>
      <c r="DQ35" t="s">
        <v>348</v>
      </c>
      <c r="DR35" t="s">
        <v>369</v>
      </c>
      <c r="DS35" t="s">
        <v>78</v>
      </c>
      <c r="DT35">
        <v>0</v>
      </c>
      <c r="DU35">
        <v>0</v>
      </c>
      <c r="DV35">
        <v>0</v>
      </c>
      <c r="DW35">
        <v>0</v>
      </c>
      <c r="EN35">
        <v>67.596299999999999</v>
      </c>
      <c r="EO35">
        <v>35.649500000000003</v>
      </c>
      <c r="EP35">
        <v>111.69</v>
      </c>
      <c r="EQ35">
        <v>0</v>
      </c>
      <c r="ER35">
        <v>0</v>
      </c>
      <c r="ES35">
        <v>0</v>
      </c>
      <c r="ET35">
        <v>0</v>
      </c>
      <c r="EU35">
        <v>505.55700000000002</v>
      </c>
      <c r="EV35">
        <v>953.51900000000001</v>
      </c>
      <c r="EW35">
        <v>2025.88</v>
      </c>
      <c r="EX35">
        <v>119.621</v>
      </c>
      <c r="EY35">
        <v>3819.52</v>
      </c>
      <c r="EZ35">
        <v>76.747699999999995</v>
      </c>
      <c r="FA35">
        <v>0</v>
      </c>
      <c r="FB35">
        <v>0</v>
      </c>
      <c r="FC35">
        <v>0</v>
      </c>
      <c r="FD35">
        <v>105.038</v>
      </c>
      <c r="FE35">
        <v>0</v>
      </c>
      <c r="FF35">
        <v>43.669699999999999</v>
      </c>
      <c r="FG35">
        <v>0</v>
      </c>
      <c r="FH35">
        <v>0</v>
      </c>
      <c r="FI35">
        <v>225.45500000000001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7.51</v>
      </c>
      <c r="FU35">
        <v>2.14</v>
      </c>
      <c r="FV35">
        <v>1.1299999999999999</v>
      </c>
      <c r="FW35">
        <v>0</v>
      </c>
      <c r="FX35">
        <v>8.4</v>
      </c>
      <c r="FY35">
        <v>0</v>
      </c>
      <c r="FZ35">
        <v>0</v>
      </c>
      <c r="GA35">
        <v>5.27</v>
      </c>
      <c r="GB35">
        <v>13.63</v>
      </c>
      <c r="GC35">
        <v>20.78</v>
      </c>
      <c r="GD35">
        <v>1.1499999999999999</v>
      </c>
      <c r="GE35">
        <v>60.01</v>
      </c>
      <c r="GF35">
        <v>0</v>
      </c>
      <c r="GG35">
        <v>0.172066</v>
      </c>
      <c r="GH35">
        <v>1.2753799999999999E-2</v>
      </c>
      <c r="GI35">
        <v>0</v>
      </c>
      <c r="GJ35">
        <v>0</v>
      </c>
      <c r="GK35">
        <v>0</v>
      </c>
      <c r="GL35">
        <v>0</v>
      </c>
      <c r="GM35">
        <v>7.4915999999999996E-2</v>
      </c>
      <c r="GN35">
        <v>0.144536</v>
      </c>
      <c r="GO35">
        <v>0.25846799999999998</v>
      </c>
      <c r="GP35">
        <v>1.0530599999999999E-2</v>
      </c>
      <c r="GQ35">
        <v>0.67327000000000004</v>
      </c>
      <c r="GR35">
        <v>148.465</v>
      </c>
      <c r="GS35">
        <v>90.926299999999998</v>
      </c>
      <c r="GT35">
        <v>111.69</v>
      </c>
      <c r="GU35">
        <v>0</v>
      </c>
      <c r="GV35">
        <v>0</v>
      </c>
      <c r="GW35">
        <v>2135</v>
      </c>
      <c r="GX35">
        <v>930.00099999999998</v>
      </c>
      <c r="GY35">
        <v>2637.81</v>
      </c>
      <c r="GZ35">
        <v>297.5</v>
      </c>
      <c r="HA35">
        <v>6351.39</v>
      </c>
      <c r="HB35">
        <v>123.556</v>
      </c>
      <c r="HC35">
        <v>0</v>
      </c>
      <c r="HD35">
        <v>0</v>
      </c>
      <c r="HE35">
        <v>0</v>
      </c>
      <c r="HF35">
        <v>159.96299999999999</v>
      </c>
      <c r="HG35">
        <v>0</v>
      </c>
      <c r="HH35">
        <v>65.400000000000006</v>
      </c>
      <c r="HI35">
        <v>0</v>
      </c>
      <c r="HJ35">
        <v>0</v>
      </c>
      <c r="HK35">
        <v>348.91899999999998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12.35</v>
      </c>
      <c r="HW35">
        <v>5.55</v>
      </c>
      <c r="HX35">
        <v>1.1299999999999999</v>
      </c>
      <c r="HY35">
        <v>0</v>
      </c>
      <c r="HZ35">
        <v>12.79</v>
      </c>
      <c r="IA35">
        <v>22.42</v>
      </c>
      <c r="IB35">
        <v>14.59</v>
      </c>
      <c r="IC35">
        <v>27.08</v>
      </c>
      <c r="ID35">
        <v>2.74</v>
      </c>
      <c r="IE35">
        <v>98.65</v>
      </c>
      <c r="IF35">
        <v>0</v>
      </c>
      <c r="IG35">
        <v>0.299788</v>
      </c>
      <c r="IH35">
        <v>1.2753799999999999E-2</v>
      </c>
      <c r="II35">
        <v>0</v>
      </c>
      <c r="IJ35">
        <v>0</v>
      </c>
      <c r="IK35">
        <v>0.33579999999999999</v>
      </c>
      <c r="IL35">
        <v>0.11074100000000001</v>
      </c>
      <c r="IM35">
        <v>0.35138000000000003</v>
      </c>
      <c r="IN35">
        <v>4.1461199999999997E-3</v>
      </c>
      <c r="IO35">
        <v>1.1146100000000001</v>
      </c>
      <c r="IP35">
        <v>53</v>
      </c>
      <c r="IQ35">
        <v>0</v>
      </c>
      <c r="IR35">
        <v>53</v>
      </c>
      <c r="IS35">
        <v>0</v>
      </c>
      <c r="IT35">
        <v>0</v>
      </c>
      <c r="IU35">
        <v>3.86</v>
      </c>
      <c r="IV35">
        <v>15.32</v>
      </c>
      <c r="IW35">
        <v>3.86</v>
      </c>
      <c r="IX35">
        <v>15.32</v>
      </c>
      <c r="IY35">
        <v>3.86</v>
      </c>
      <c r="IZ35">
        <v>15.32</v>
      </c>
      <c r="JA35">
        <v>7.92</v>
      </c>
      <c r="JB35">
        <v>23.9</v>
      </c>
    </row>
    <row r="36" spans="1:262" x14ac:dyDescent="0.25">
      <c r="A36" s="1">
        <v>42937.379328703704</v>
      </c>
      <c r="B36" t="s">
        <v>236</v>
      </c>
      <c r="C36" t="s">
        <v>135</v>
      </c>
      <c r="D36">
        <v>6</v>
      </c>
      <c r="E36">
        <v>1</v>
      </c>
      <c r="F36">
        <v>2700</v>
      </c>
      <c r="G36" t="s">
        <v>76</v>
      </c>
      <c r="H36" t="s">
        <v>79</v>
      </c>
      <c r="I36">
        <v>-6.61</v>
      </c>
      <c r="J36">
        <v>66.400000000000006</v>
      </c>
      <c r="K36">
        <v>980.11500000000001</v>
      </c>
      <c r="L36">
        <v>69.522999999999996</v>
      </c>
      <c r="M36">
        <v>141.255</v>
      </c>
      <c r="N36">
        <v>0</v>
      </c>
      <c r="O36">
        <v>2766.17</v>
      </c>
      <c r="P36">
        <v>0</v>
      </c>
      <c r="Q36">
        <v>0</v>
      </c>
      <c r="R36">
        <v>615.745</v>
      </c>
      <c r="S36">
        <v>2149.86</v>
      </c>
      <c r="T36">
        <v>2371.31</v>
      </c>
      <c r="U36">
        <v>151.51499999999999</v>
      </c>
      <c r="V36">
        <v>9245.49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6.39</v>
      </c>
      <c r="AR36">
        <v>2.97</v>
      </c>
      <c r="AS36">
        <v>1.1100000000000001</v>
      </c>
      <c r="AT36">
        <v>0</v>
      </c>
      <c r="AU36">
        <v>20.87</v>
      </c>
      <c r="AV36">
        <v>0</v>
      </c>
      <c r="AW36">
        <v>0</v>
      </c>
      <c r="AX36">
        <v>4.99</v>
      </c>
      <c r="AY36">
        <v>17.11</v>
      </c>
      <c r="AZ36">
        <v>18.91</v>
      </c>
      <c r="BA36">
        <v>1.1399999999999999</v>
      </c>
      <c r="BB36">
        <v>73.489999999999995</v>
      </c>
      <c r="BC36">
        <v>31.34</v>
      </c>
      <c r="BD36">
        <v>0</v>
      </c>
      <c r="BE36">
        <v>0.29442699999999999</v>
      </c>
      <c r="BF36">
        <v>1.61297E-2</v>
      </c>
      <c r="BG36">
        <v>0</v>
      </c>
      <c r="BH36">
        <v>0.23080200000000001</v>
      </c>
      <c r="BI36">
        <v>0</v>
      </c>
      <c r="BJ36">
        <v>0</v>
      </c>
      <c r="BK36">
        <v>9.1244199999999998E-2</v>
      </c>
      <c r="BL36">
        <v>0.23919899999999999</v>
      </c>
      <c r="BM36">
        <v>0.30218800000000001</v>
      </c>
      <c r="BN36">
        <v>1.3338300000000001E-2</v>
      </c>
      <c r="BO36">
        <v>1.18733</v>
      </c>
      <c r="BP36">
        <v>0.54135900000000003</v>
      </c>
      <c r="BQ36">
        <v>983.8</v>
      </c>
      <c r="BR36">
        <v>69.183099999999996</v>
      </c>
      <c r="BS36">
        <v>141.255</v>
      </c>
      <c r="BT36">
        <v>0</v>
      </c>
      <c r="BU36">
        <v>0</v>
      </c>
      <c r="BV36">
        <v>615.745</v>
      </c>
      <c r="BW36">
        <v>2149.0700000000002</v>
      </c>
      <c r="BX36">
        <v>2371.31</v>
      </c>
      <c r="BY36">
        <v>151.51499999999999</v>
      </c>
      <c r="BZ36">
        <v>6481.88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11.814500000000001</v>
      </c>
      <c r="CP36">
        <v>0</v>
      </c>
      <c r="CQ36">
        <v>0</v>
      </c>
      <c r="CR36">
        <v>0</v>
      </c>
      <c r="CS36">
        <v>0</v>
      </c>
      <c r="CT36">
        <v>11.814500000000001</v>
      </c>
      <c r="CU36">
        <v>6.41</v>
      </c>
      <c r="CV36">
        <v>2.96</v>
      </c>
      <c r="CW36">
        <v>1.1100000000000001</v>
      </c>
      <c r="CX36">
        <v>0</v>
      </c>
      <c r="CY36">
        <v>14.25</v>
      </c>
      <c r="CZ36">
        <v>4.99</v>
      </c>
      <c r="DA36">
        <v>17.11</v>
      </c>
      <c r="DB36">
        <v>18.91</v>
      </c>
      <c r="DC36">
        <v>1.1399999999999999</v>
      </c>
      <c r="DD36">
        <v>66.88</v>
      </c>
      <c r="DE36">
        <v>24.73</v>
      </c>
      <c r="DF36">
        <v>0</v>
      </c>
      <c r="DG36">
        <v>0.29360799999999998</v>
      </c>
      <c r="DH36">
        <v>1.61297E-2</v>
      </c>
      <c r="DI36">
        <v>0</v>
      </c>
      <c r="DJ36">
        <v>0</v>
      </c>
      <c r="DK36">
        <v>9.1244199999999998E-2</v>
      </c>
      <c r="DL36">
        <v>0.23913000000000001</v>
      </c>
      <c r="DM36">
        <v>0.30218800000000001</v>
      </c>
      <c r="DN36">
        <v>1.3338300000000001E-2</v>
      </c>
      <c r="DO36">
        <v>0.95563900000000002</v>
      </c>
      <c r="DP36">
        <v>0.30973800000000001</v>
      </c>
      <c r="DQ36" t="s">
        <v>348</v>
      </c>
      <c r="DR36" t="s">
        <v>369</v>
      </c>
      <c r="DS36" t="s">
        <v>78</v>
      </c>
      <c r="DT36">
        <v>-0.23169000000000001</v>
      </c>
      <c r="DU36">
        <v>-0.23162099999999999</v>
      </c>
      <c r="DV36">
        <v>-9.8833699999999993</v>
      </c>
      <c r="DW36">
        <v>-26.7287</v>
      </c>
      <c r="EN36">
        <v>980.11500000000001</v>
      </c>
      <c r="EO36">
        <v>69.522999999999996</v>
      </c>
      <c r="EP36">
        <v>141.255</v>
      </c>
      <c r="EQ36">
        <v>0</v>
      </c>
      <c r="ER36">
        <v>2766.17</v>
      </c>
      <c r="ES36">
        <v>0</v>
      </c>
      <c r="ET36">
        <v>0</v>
      </c>
      <c r="EU36">
        <v>615.745</v>
      </c>
      <c r="EV36">
        <v>2149.86</v>
      </c>
      <c r="EW36">
        <v>2371.31</v>
      </c>
      <c r="EX36">
        <v>151.51499999999999</v>
      </c>
      <c r="EY36">
        <v>9245.49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6.39</v>
      </c>
      <c r="FU36">
        <v>2.97</v>
      </c>
      <c r="FV36">
        <v>1.1100000000000001</v>
      </c>
      <c r="FW36">
        <v>0</v>
      </c>
      <c r="FX36">
        <v>20.87</v>
      </c>
      <c r="FY36">
        <v>0</v>
      </c>
      <c r="FZ36">
        <v>0</v>
      </c>
      <c r="GA36">
        <v>4.99</v>
      </c>
      <c r="GB36">
        <v>17.11</v>
      </c>
      <c r="GC36">
        <v>18.91</v>
      </c>
      <c r="GD36">
        <v>1.1399999999999999</v>
      </c>
      <c r="GE36">
        <v>73.489999999999995</v>
      </c>
      <c r="GF36">
        <v>0</v>
      </c>
      <c r="GG36">
        <v>0.29442699999999999</v>
      </c>
      <c r="GH36">
        <v>1.61297E-2</v>
      </c>
      <c r="GI36">
        <v>0</v>
      </c>
      <c r="GJ36">
        <v>0.23080200000000001</v>
      </c>
      <c r="GK36">
        <v>0</v>
      </c>
      <c r="GL36">
        <v>0</v>
      </c>
      <c r="GM36">
        <v>9.1244199999999998E-2</v>
      </c>
      <c r="GN36">
        <v>0.23919899999999999</v>
      </c>
      <c r="GO36">
        <v>0.30218800000000001</v>
      </c>
      <c r="GP36">
        <v>1.3338300000000001E-2</v>
      </c>
      <c r="GQ36">
        <v>1.18733</v>
      </c>
      <c r="GR36">
        <v>1725.55</v>
      </c>
      <c r="GS36">
        <v>165.285</v>
      </c>
      <c r="GT36">
        <v>141.255</v>
      </c>
      <c r="GU36">
        <v>0</v>
      </c>
      <c r="GV36">
        <v>2871.52</v>
      </c>
      <c r="GW36">
        <v>2615</v>
      </c>
      <c r="GX36">
        <v>2596</v>
      </c>
      <c r="GY36">
        <v>3146.01</v>
      </c>
      <c r="GZ36">
        <v>327.5</v>
      </c>
      <c r="HA36">
        <v>13588.1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11.24</v>
      </c>
      <c r="HW36">
        <v>7.25</v>
      </c>
      <c r="HX36">
        <v>1.1100000000000001</v>
      </c>
      <c r="HY36">
        <v>0</v>
      </c>
      <c r="HZ36">
        <v>21.64</v>
      </c>
      <c r="IA36">
        <v>21.36</v>
      </c>
      <c r="IB36">
        <v>20.63</v>
      </c>
      <c r="IC36">
        <v>25.12</v>
      </c>
      <c r="ID36">
        <v>2.35</v>
      </c>
      <c r="IE36">
        <v>110.7</v>
      </c>
      <c r="IF36">
        <v>0</v>
      </c>
      <c r="IG36">
        <v>0.48022799999999999</v>
      </c>
      <c r="IH36">
        <v>1.61297E-2</v>
      </c>
      <c r="II36">
        <v>0</v>
      </c>
      <c r="IJ36">
        <v>0.23628199999999999</v>
      </c>
      <c r="IK36">
        <v>0.41129599999999999</v>
      </c>
      <c r="IL36">
        <v>0.33232600000000001</v>
      </c>
      <c r="IM36">
        <v>0.419076</v>
      </c>
      <c r="IN36">
        <v>4.56421E-3</v>
      </c>
      <c r="IO36">
        <v>1.8998999999999999</v>
      </c>
      <c r="IP36">
        <v>66.400000000000006</v>
      </c>
      <c r="IQ36">
        <v>0</v>
      </c>
      <c r="IR36">
        <v>60.4</v>
      </c>
      <c r="IS36">
        <v>0</v>
      </c>
      <c r="IT36">
        <v>0</v>
      </c>
      <c r="IU36">
        <v>31.34</v>
      </c>
      <c r="IV36">
        <v>0</v>
      </c>
      <c r="IW36">
        <v>10.48</v>
      </c>
      <c r="IX36">
        <v>14.25</v>
      </c>
      <c r="IY36">
        <v>31.34</v>
      </c>
      <c r="IZ36">
        <v>0</v>
      </c>
      <c r="JA36">
        <v>41.24</v>
      </c>
      <c r="JB36">
        <v>0</v>
      </c>
    </row>
    <row r="37" spans="1:262" x14ac:dyDescent="0.25">
      <c r="A37" s="1">
        <v>42937.379328703704</v>
      </c>
      <c r="B37" t="s">
        <v>237</v>
      </c>
      <c r="C37" t="s">
        <v>134</v>
      </c>
      <c r="D37">
        <v>6</v>
      </c>
      <c r="E37">
        <v>1</v>
      </c>
      <c r="F37">
        <v>2700</v>
      </c>
      <c r="G37" t="s">
        <v>76</v>
      </c>
      <c r="H37" t="s">
        <v>77</v>
      </c>
      <c r="I37">
        <v>0</v>
      </c>
      <c r="J37">
        <v>51</v>
      </c>
      <c r="K37">
        <v>76.866399999999999</v>
      </c>
      <c r="L37">
        <v>70.606200000000001</v>
      </c>
      <c r="M37">
        <v>141.255</v>
      </c>
      <c r="N37">
        <v>0</v>
      </c>
      <c r="O37">
        <v>0</v>
      </c>
      <c r="P37">
        <v>0</v>
      </c>
      <c r="Q37">
        <v>0</v>
      </c>
      <c r="R37">
        <v>615.745</v>
      </c>
      <c r="S37">
        <v>1046.51</v>
      </c>
      <c r="T37">
        <v>2371.31</v>
      </c>
      <c r="U37">
        <v>151.51499999999999</v>
      </c>
      <c r="V37">
        <v>4473.8100000000004</v>
      </c>
      <c r="W37">
        <v>87.272900000000007</v>
      </c>
      <c r="X37">
        <v>0</v>
      </c>
      <c r="Y37">
        <v>0</v>
      </c>
      <c r="Z37">
        <v>0</v>
      </c>
      <c r="AA37">
        <v>118.145</v>
      </c>
      <c r="AB37">
        <v>0</v>
      </c>
      <c r="AC37">
        <v>45.121000000000002</v>
      </c>
      <c r="AD37">
        <v>0</v>
      </c>
      <c r="AE37">
        <v>0</v>
      </c>
      <c r="AF37">
        <v>250.53800000000001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6.63</v>
      </c>
      <c r="AR37">
        <v>3.02</v>
      </c>
      <c r="AS37">
        <v>1.1100000000000001</v>
      </c>
      <c r="AT37">
        <v>0</v>
      </c>
      <c r="AU37">
        <v>7.3</v>
      </c>
      <c r="AV37">
        <v>0</v>
      </c>
      <c r="AW37">
        <v>0</v>
      </c>
      <c r="AX37">
        <v>4.99</v>
      </c>
      <c r="AY37">
        <v>11.24</v>
      </c>
      <c r="AZ37">
        <v>18.91</v>
      </c>
      <c r="BA37">
        <v>1.1399999999999999</v>
      </c>
      <c r="BB37">
        <v>54.34</v>
      </c>
      <c r="BC37">
        <v>18.059999999999999</v>
      </c>
      <c r="BD37">
        <v>0</v>
      </c>
      <c r="BE37">
        <v>0.29835600000000001</v>
      </c>
      <c r="BF37">
        <v>1.61297E-2</v>
      </c>
      <c r="BG37">
        <v>0</v>
      </c>
      <c r="BH37">
        <v>0</v>
      </c>
      <c r="BI37">
        <v>0</v>
      </c>
      <c r="BJ37">
        <v>0</v>
      </c>
      <c r="BK37">
        <v>9.1244199999999998E-2</v>
      </c>
      <c r="BL37">
        <v>0.141816</v>
      </c>
      <c r="BM37">
        <v>0.30218800000000001</v>
      </c>
      <c r="BN37">
        <v>1.3338300000000001E-2</v>
      </c>
      <c r="BO37">
        <v>0.86307199999999995</v>
      </c>
      <c r="BP37">
        <v>0.31448599999999999</v>
      </c>
      <c r="BQ37">
        <v>76.866299999999995</v>
      </c>
      <c r="BR37">
        <v>70.606200000000001</v>
      </c>
      <c r="BS37">
        <v>141.255</v>
      </c>
      <c r="BT37">
        <v>0</v>
      </c>
      <c r="BU37">
        <v>0</v>
      </c>
      <c r="BV37">
        <v>615.745</v>
      </c>
      <c r="BW37">
        <v>1046.51</v>
      </c>
      <c r="BX37">
        <v>2371.31</v>
      </c>
      <c r="BY37">
        <v>151.51499999999999</v>
      </c>
      <c r="BZ37">
        <v>4473.8100000000004</v>
      </c>
      <c r="CA37">
        <v>87.2727</v>
      </c>
      <c r="CB37">
        <v>0</v>
      </c>
      <c r="CC37">
        <v>0</v>
      </c>
      <c r="CD37">
        <v>0</v>
      </c>
      <c r="CE37">
        <v>118.145</v>
      </c>
      <c r="CF37">
        <v>0</v>
      </c>
      <c r="CG37">
        <v>45.121000000000002</v>
      </c>
      <c r="CH37">
        <v>0</v>
      </c>
      <c r="CI37">
        <v>0</v>
      </c>
      <c r="CJ37">
        <v>250.53800000000001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6.63</v>
      </c>
      <c r="CV37">
        <v>3.02</v>
      </c>
      <c r="CW37">
        <v>1.1100000000000001</v>
      </c>
      <c r="CX37">
        <v>0</v>
      </c>
      <c r="CY37">
        <v>7.3</v>
      </c>
      <c r="CZ37">
        <v>4.99</v>
      </c>
      <c r="DA37">
        <v>11.24</v>
      </c>
      <c r="DB37">
        <v>18.91</v>
      </c>
      <c r="DC37">
        <v>1.1399999999999999</v>
      </c>
      <c r="DD37">
        <v>54.34</v>
      </c>
      <c r="DE37">
        <v>18.059999999999999</v>
      </c>
      <c r="DF37">
        <v>0</v>
      </c>
      <c r="DG37">
        <v>0.29835600000000001</v>
      </c>
      <c r="DH37">
        <v>1.61297E-2</v>
      </c>
      <c r="DI37">
        <v>0</v>
      </c>
      <c r="DJ37">
        <v>0</v>
      </c>
      <c r="DK37">
        <v>9.1244199999999998E-2</v>
      </c>
      <c r="DL37">
        <v>0.141816</v>
      </c>
      <c r="DM37">
        <v>0.30218800000000001</v>
      </c>
      <c r="DN37">
        <v>1.3338300000000001E-2</v>
      </c>
      <c r="DO37">
        <v>0.86307199999999995</v>
      </c>
      <c r="DP37">
        <v>0.31448599999999999</v>
      </c>
      <c r="DQ37" t="s">
        <v>348</v>
      </c>
      <c r="DR37" t="s">
        <v>369</v>
      </c>
      <c r="DS37" t="s">
        <v>78</v>
      </c>
      <c r="DT37">
        <v>0</v>
      </c>
      <c r="DU37">
        <v>0</v>
      </c>
      <c r="DV37">
        <v>0</v>
      </c>
      <c r="DW37">
        <v>0</v>
      </c>
      <c r="EN37">
        <v>76.866399999999999</v>
      </c>
      <c r="EO37">
        <v>70.606200000000001</v>
      </c>
      <c r="EP37">
        <v>141.255</v>
      </c>
      <c r="EQ37">
        <v>0</v>
      </c>
      <c r="ER37">
        <v>0</v>
      </c>
      <c r="ES37">
        <v>0</v>
      </c>
      <c r="ET37">
        <v>0</v>
      </c>
      <c r="EU37">
        <v>615.745</v>
      </c>
      <c r="EV37">
        <v>1046.51</v>
      </c>
      <c r="EW37">
        <v>2371.31</v>
      </c>
      <c r="EX37">
        <v>151.51499999999999</v>
      </c>
      <c r="EY37">
        <v>4473.8100000000004</v>
      </c>
      <c r="EZ37">
        <v>87.272900000000007</v>
      </c>
      <c r="FA37">
        <v>0</v>
      </c>
      <c r="FB37">
        <v>0</v>
      </c>
      <c r="FC37">
        <v>0</v>
      </c>
      <c r="FD37">
        <v>118.145</v>
      </c>
      <c r="FE37">
        <v>0</v>
      </c>
      <c r="FF37">
        <v>45.121000000000002</v>
      </c>
      <c r="FG37">
        <v>0</v>
      </c>
      <c r="FH37">
        <v>0</v>
      </c>
      <c r="FI37">
        <v>250.53800000000001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6.63</v>
      </c>
      <c r="FU37">
        <v>3.02</v>
      </c>
      <c r="FV37">
        <v>1.1100000000000001</v>
      </c>
      <c r="FW37">
        <v>0</v>
      </c>
      <c r="FX37">
        <v>7.3</v>
      </c>
      <c r="FY37">
        <v>0</v>
      </c>
      <c r="FZ37">
        <v>0</v>
      </c>
      <c r="GA37">
        <v>4.99</v>
      </c>
      <c r="GB37">
        <v>11.24</v>
      </c>
      <c r="GC37">
        <v>18.91</v>
      </c>
      <c r="GD37">
        <v>1.1399999999999999</v>
      </c>
      <c r="GE37">
        <v>54.34</v>
      </c>
      <c r="GF37">
        <v>0</v>
      </c>
      <c r="GG37">
        <v>0.29835600000000001</v>
      </c>
      <c r="GH37">
        <v>1.61297E-2</v>
      </c>
      <c r="GI37">
        <v>0</v>
      </c>
      <c r="GJ37">
        <v>0</v>
      </c>
      <c r="GK37">
        <v>0</v>
      </c>
      <c r="GL37">
        <v>0</v>
      </c>
      <c r="GM37">
        <v>9.1244199999999998E-2</v>
      </c>
      <c r="GN37">
        <v>0.141816</v>
      </c>
      <c r="GO37">
        <v>0.30218800000000001</v>
      </c>
      <c r="GP37">
        <v>1.3338300000000001E-2</v>
      </c>
      <c r="GQ37">
        <v>0.86307199999999995</v>
      </c>
      <c r="GR37">
        <v>204.10400000000001</v>
      </c>
      <c r="GS37">
        <v>174.184</v>
      </c>
      <c r="GT37">
        <v>141.255</v>
      </c>
      <c r="GU37">
        <v>0</v>
      </c>
      <c r="GV37">
        <v>0</v>
      </c>
      <c r="GW37">
        <v>2615</v>
      </c>
      <c r="GX37">
        <v>989.00099999999998</v>
      </c>
      <c r="GY37">
        <v>3267.2</v>
      </c>
      <c r="GZ37">
        <v>327.5</v>
      </c>
      <c r="HA37">
        <v>7718.24</v>
      </c>
      <c r="HB37">
        <v>169.86099999999999</v>
      </c>
      <c r="HC37">
        <v>0</v>
      </c>
      <c r="HD37">
        <v>0</v>
      </c>
      <c r="HE37">
        <v>0</v>
      </c>
      <c r="HF37">
        <v>172.96700000000001</v>
      </c>
      <c r="HG37">
        <v>0</v>
      </c>
      <c r="HH37">
        <v>73.400000000000006</v>
      </c>
      <c r="HI37">
        <v>0</v>
      </c>
      <c r="HJ37">
        <v>0</v>
      </c>
      <c r="HK37">
        <v>416.22800000000001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13.19</v>
      </c>
      <c r="HW37">
        <v>7.52</v>
      </c>
      <c r="HX37">
        <v>1.1100000000000001</v>
      </c>
      <c r="HY37">
        <v>0</v>
      </c>
      <c r="HZ37">
        <v>10.69</v>
      </c>
      <c r="IA37">
        <v>21.36</v>
      </c>
      <c r="IB37">
        <v>12.31</v>
      </c>
      <c r="IC37">
        <v>26.08</v>
      </c>
      <c r="ID37">
        <v>2.35</v>
      </c>
      <c r="IE37">
        <v>94.61</v>
      </c>
      <c r="IF37">
        <v>0</v>
      </c>
      <c r="IG37">
        <v>0.49841800000000003</v>
      </c>
      <c r="IH37">
        <v>1.61297E-2</v>
      </c>
      <c r="II37">
        <v>0</v>
      </c>
      <c r="IJ37">
        <v>0</v>
      </c>
      <c r="IK37">
        <v>0.41129599999999999</v>
      </c>
      <c r="IL37">
        <v>0.118258</v>
      </c>
      <c r="IM37">
        <v>0.43522</v>
      </c>
      <c r="IN37">
        <v>4.56421E-3</v>
      </c>
      <c r="IO37">
        <v>1.4838899999999999</v>
      </c>
      <c r="IP37">
        <v>51</v>
      </c>
      <c r="IQ37">
        <v>0</v>
      </c>
      <c r="IR37">
        <v>51</v>
      </c>
      <c r="IS37">
        <v>0</v>
      </c>
      <c r="IT37">
        <v>0</v>
      </c>
      <c r="IU37">
        <v>4.6500000000000004</v>
      </c>
      <c r="IV37">
        <v>13.41</v>
      </c>
      <c r="IW37">
        <v>4.6500000000000004</v>
      </c>
      <c r="IX37">
        <v>13.41</v>
      </c>
      <c r="IY37">
        <v>4.6500000000000004</v>
      </c>
      <c r="IZ37">
        <v>13.41</v>
      </c>
      <c r="JA37">
        <v>9.9600000000000009</v>
      </c>
      <c r="JB37">
        <v>22.55</v>
      </c>
    </row>
    <row r="38" spans="1:262" x14ac:dyDescent="0.25">
      <c r="A38" s="1">
        <v>42937.379363425927</v>
      </c>
      <c r="B38" t="s">
        <v>238</v>
      </c>
      <c r="C38" t="s">
        <v>137</v>
      </c>
      <c r="D38">
        <v>6</v>
      </c>
      <c r="E38">
        <v>8</v>
      </c>
      <c r="F38">
        <v>6960</v>
      </c>
      <c r="G38" t="s">
        <v>76</v>
      </c>
      <c r="H38" t="s">
        <v>79</v>
      </c>
      <c r="I38">
        <v>-14.51</v>
      </c>
      <c r="J38">
        <v>82.7</v>
      </c>
      <c r="K38">
        <v>833.596</v>
      </c>
      <c r="L38">
        <v>723.62900000000002</v>
      </c>
      <c r="M38">
        <v>785.77200000000005</v>
      </c>
      <c r="N38">
        <v>0</v>
      </c>
      <c r="O38">
        <v>15102.6</v>
      </c>
      <c r="P38">
        <v>0</v>
      </c>
      <c r="Q38">
        <v>0</v>
      </c>
      <c r="R38">
        <v>2033.7</v>
      </c>
      <c r="S38">
        <v>12589</v>
      </c>
      <c r="T38">
        <v>12062</v>
      </c>
      <c r="U38">
        <v>433.91399999999999</v>
      </c>
      <c r="V38">
        <v>44564.2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2.11</v>
      </c>
      <c r="AR38">
        <v>7.2</v>
      </c>
      <c r="AS38">
        <v>2.39</v>
      </c>
      <c r="AT38">
        <v>0</v>
      </c>
      <c r="AU38">
        <v>44.01</v>
      </c>
      <c r="AV38">
        <v>0</v>
      </c>
      <c r="AW38">
        <v>0</v>
      </c>
      <c r="AX38">
        <v>6.39</v>
      </c>
      <c r="AY38">
        <v>39.090000000000003</v>
      </c>
      <c r="AZ38">
        <v>37.35</v>
      </c>
      <c r="BA38">
        <v>1.26</v>
      </c>
      <c r="BB38">
        <v>139.80000000000001</v>
      </c>
      <c r="BC38">
        <v>55.71</v>
      </c>
      <c r="BD38">
        <v>0</v>
      </c>
      <c r="BE38">
        <v>1.5658300000000001</v>
      </c>
      <c r="BF38">
        <v>8.9726299999999995E-2</v>
      </c>
      <c r="BG38">
        <v>0</v>
      </c>
      <c r="BH38">
        <v>1.14212</v>
      </c>
      <c r="BI38">
        <v>0</v>
      </c>
      <c r="BJ38">
        <v>0</v>
      </c>
      <c r="BK38">
        <v>0.30136400000000002</v>
      </c>
      <c r="BL38">
        <v>1.68391</v>
      </c>
      <c r="BM38">
        <v>1.54311</v>
      </c>
      <c r="BN38">
        <v>3.8198599999999999E-2</v>
      </c>
      <c r="BO38">
        <v>6.3642500000000002</v>
      </c>
      <c r="BP38">
        <v>2.7976800000000002</v>
      </c>
      <c r="BQ38">
        <v>903.48699999999997</v>
      </c>
      <c r="BR38">
        <v>684.33699999999999</v>
      </c>
      <c r="BS38">
        <v>785.77200000000005</v>
      </c>
      <c r="BT38">
        <v>0</v>
      </c>
      <c r="BU38">
        <v>0</v>
      </c>
      <c r="BV38">
        <v>2033.7</v>
      </c>
      <c r="BW38">
        <v>12579.6</v>
      </c>
      <c r="BX38">
        <v>12062</v>
      </c>
      <c r="BY38">
        <v>433.91399999999999</v>
      </c>
      <c r="BZ38">
        <v>29482.7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63.283499999999997</v>
      </c>
      <c r="CP38">
        <v>0</v>
      </c>
      <c r="CQ38">
        <v>0</v>
      </c>
      <c r="CR38">
        <v>0</v>
      </c>
      <c r="CS38">
        <v>0</v>
      </c>
      <c r="CT38">
        <v>63.283499999999997</v>
      </c>
      <c r="CU38">
        <v>2.2799999999999998</v>
      </c>
      <c r="CV38">
        <v>6.9</v>
      </c>
      <c r="CW38">
        <v>2.39</v>
      </c>
      <c r="CX38">
        <v>0</v>
      </c>
      <c r="CY38">
        <v>29.63</v>
      </c>
      <c r="CZ38">
        <v>6.39</v>
      </c>
      <c r="DA38">
        <v>39.07</v>
      </c>
      <c r="DB38">
        <v>37.35</v>
      </c>
      <c r="DC38">
        <v>1.26</v>
      </c>
      <c r="DD38">
        <v>125.27</v>
      </c>
      <c r="DE38">
        <v>41.2</v>
      </c>
      <c r="DF38">
        <v>0</v>
      </c>
      <c r="DG38">
        <v>1.50641</v>
      </c>
      <c r="DH38">
        <v>8.9726299999999995E-2</v>
      </c>
      <c r="DI38">
        <v>0</v>
      </c>
      <c r="DJ38">
        <v>0</v>
      </c>
      <c r="DK38">
        <v>0.30136400000000002</v>
      </c>
      <c r="DL38">
        <v>1.68316</v>
      </c>
      <c r="DM38">
        <v>1.54311</v>
      </c>
      <c r="DN38">
        <v>3.8198599999999999E-2</v>
      </c>
      <c r="DO38">
        <v>5.1619700000000002</v>
      </c>
      <c r="DP38">
        <v>1.5961399999999999</v>
      </c>
      <c r="DQ38" t="s">
        <v>348</v>
      </c>
      <c r="DR38" t="s">
        <v>369</v>
      </c>
      <c r="DS38" t="s">
        <v>78</v>
      </c>
      <c r="DT38">
        <v>-1.20228</v>
      </c>
      <c r="DU38">
        <v>-1.20153</v>
      </c>
      <c r="DV38">
        <v>-11.5989</v>
      </c>
      <c r="DW38">
        <v>-35.218400000000003</v>
      </c>
      <c r="EN38">
        <v>833.596</v>
      </c>
      <c r="EO38">
        <v>723.62900000000002</v>
      </c>
      <c r="EP38">
        <v>785.77200000000005</v>
      </c>
      <c r="EQ38">
        <v>0</v>
      </c>
      <c r="ER38">
        <v>15102.6</v>
      </c>
      <c r="ES38">
        <v>0</v>
      </c>
      <c r="ET38">
        <v>0</v>
      </c>
      <c r="EU38">
        <v>2033.7</v>
      </c>
      <c r="EV38">
        <v>12589</v>
      </c>
      <c r="EW38">
        <v>12062</v>
      </c>
      <c r="EX38">
        <v>433.91399999999999</v>
      </c>
      <c r="EY38">
        <v>44564.2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2.11</v>
      </c>
      <c r="FU38">
        <v>7.2</v>
      </c>
      <c r="FV38">
        <v>2.39</v>
      </c>
      <c r="FW38">
        <v>0</v>
      </c>
      <c r="FX38">
        <v>44.01</v>
      </c>
      <c r="FY38">
        <v>0</v>
      </c>
      <c r="FZ38">
        <v>0</v>
      </c>
      <c r="GA38">
        <v>6.39</v>
      </c>
      <c r="GB38">
        <v>39.090000000000003</v>
      </c>
      <c r="GC38">
        <v>37.35</v>
      </c>
      <c r="GD38">
        <v>1.26</v>
      </c>
      <c r="GE38">
        <v>139.80000000000001</v>
      </c>
      <c r="GF38">
        <v>0</v>
      </c>
      <c r="GG38">
        <v>1.5658300000000001</v>
      </c>
      <c r="GH38">
        <v>8.9726299999999995E-2</v>
      </c>
      <c r="GI38">
        <v>0</v>
      </c>
      <c r="GJ38">
        <v>1.14212</v>
      </c>
      <c r="GK38">
        <v>0</v>
      </c>
      <c r="GL38">
        <v>0</v>
      </c>
      <c r="GM38">
        <v>0.30136400000000002</v>
      </c>
      <c r="GN38">
        <v>1.68391</v>
      </c>
      <c r="GO38">
        <v>1.54311</v>
      </c>
      <c r="GP38">
        <v>3.8198599999999999E-2</v>
      </c>
      <c r="GQ38">
        <v>6.3642500000000002</v>
      </c>
      <c r="GR38">
        <v>2156.67</v>
      </c>
      <c r="GS38">
        <v>1370.03</v>
      </c>
      <c r="GT38">
        <v>785.77200000000005</v>
      </c>
      <c r="GU38">
        <v>0</v>
      </c>
      <c r="GV38">
        <v>15820.3</v>
      </c>
      <c r="GW38">
        <v>5894.96</v>
      </c>
      <c r="GX38">
        <v>15077.5</v>
      </c>
      <c r="GY38">
        <v>10697.7</v>
      </c>
      <c r="GZ38">
        <v>540.49900000000002</v>
      </c>
      <c r="HA38">
        <v>52343.6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5.45</v>
      </c>
      <c r="HW38">
        <v>14.95</v>
      </c>
      <c r="HX38">
        <v>2.39</v>
      </c>
      <c r="HY38">
        <v>0</v>
      </c>
      <c r="HZ38">
        <v>46.55</v>
      </c>
      <c r="IA38">
        <v>18.68</v>
      </c>
      <c r="IB38">
        <v>46.41</v>
      </c>
      <c r="IC38">
        <v>33.130000000000003</v>
      </c>
      <c r="ID38">
        <v>1.5</v>
      </c>
      <c r="IE38">
        <v>169.06</v>
      </c>
      <c r="IF38">
        <v>0</v>
      </c>
      <c r="IG38">
        <v>2.5451899999999998</v>
      </c>
      <c r="IH38">
        <v>8.9726299999999995E-2</v>
      </c>
      <c r="II38">
        <v>0</v>
      </c>
      <c r="IJ38">
        <v>1.4665299999999999</v>
      </c>
      <c r="IK38">
        <v>0.92718</v>
      </c>
      <c r="IL38">
        <v>1.90743</v>
      </c>
      <c r="IM38">
        <v>1.42503</v>
      </c>
      <c r="IN38">
        <v>7.5326799999999999E-3</v>
      </c>
      <c r="IO38">
        <v>8.3686299999999996</v>
      </c>
      <c r="IP38">
        <v>82.7</v>
      </c>
      <c r="IQ38">
        <v>0</v>
      </c>
      <c r="IR38">
        <v>74.099999999999994</v>
      </c>
      <c r="IS38">
        <v>0</v>
      </c>
      <c r="IT38">
        <v>0</v>
      </c>
      <c r="IU38">
        <v>55.71</v>
      </c>
      <c r="IV38">
        <v>0</v>
      </c>
      <c r="IW38">
        <v>11.57</v>
      </c>
      <c r="IX38">
        <v>29.63</v>
      </c>
      <c r="IY38">
        <v>55.71</v>
      </c>
      <c r="IZ38">
        <v>0</v>
      </c>
      <c r="JA38">
        <v>69.34</v>
      </c>
      <c r="JB38">
        <v>0</v>
      </c>
    </row>
    <row r="39" spans="1:262" x14ac:dyDescent="0.25">
      <c r="A39" s="1">
        <v>42937.37939814815</v>
      </c>
      <c r="B39" t="s">
        <v>239</v>
      </c>
      <c r="C39" t="s">
        <v>136</v>
      </c>
      <c r="D39">
        <v>6</v>
      </c>
      <c r="E39">
        <v>8</v>
      </c>
      <c r="F39">
        <v>6960</v>
      </c>
      <c r="G39" t="s">
        <v>76</v>
      </c>
      <c r="H39" t="s">
        <v>77</v>
      </c>
      <c r="I39">
        <v>0</v>
      </c>
      <c r="J39">
        <v>62</v>
      </c>
      <c r="K39">
        <v>42.774799999999999</v>
      </c>
      <c r="L39">
        <v>711.245</v>
      </c>
      <c r="M39">
        <v>785.77200000000005</v>
      </c>
      <c r="N39">
        <v>0</v>
      </c>
      <c r="O39">
        <v>0</v>
      </c>
      <c r="P39">
        <v>0</v>
      </c>
      <c r="Q39">
        <v>0</v>
      </c>
      <c r="R39">
        <v>2033.7</v>
      </c>
      <c r="S39">
        <v>5526.83</v>
      </c>
      <c r="T39">
        <v>12062</v>
      </c>
      <c r="U39">
        <v>433.91399999999999</v>
      </c>
      <c r="V39">
        <v>21596.2</v>
      </c>
      <c r="W39">
        <v>48.565800000000003</v>
      </c>
      <c r="X39">
        <v>0</v>
      </c>
      <c r="Y39">
        <v>0</v>
      </c>
      <c r="Z39">
        <v>0</v>
      </c>
      <c r="AA39">
        <v>632.83500000000004</v>
      </c>
      <c r="AB39">
        <v>0</v>
      </c>
      <c r="AC39">
        <v>287.95400000000001</v>
      </c>
      <c r="AD39">
        <v>0</v>
      </c>
      <c r="AE39">
        <v>0</v>
      </c>
      <c r="AF39">
        <v>969.35500000000002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1.44</v>
      </c>
      <c r="AR39">
        <v>7.13</v>
      </c>
      <c r="AS39">
        <v>2.39</v>
      </c>
      <c r="AT39">
        <v>0</v>
      </c>
      <c r="AU39">
        <v>15.19</v>
      </c>
      <c r="AV39">
        <v>0</v>
      </c>
      <c r="AW39">
        <v>0</v>
      </c>
      <c r="AX39">
        <v>6.39</v>
      </c>
      <c r="AY39">
        <v>24</v>
      </c>
      <c r="AZ39">
        <v>37.35</v>
      </c>
      <c r="BA39">
        <v>1.26</v>
      </c>
      <c r="BB39">
        <v>95.15</v>
      </c>
      <c r="BC39">
        <v>26.15</v>
      </c>
      <c r="BD39">
        <v>0</v>
      </c>
      <c r="BE39">
        <v>1.55769</v>
      </c>
      <c r="BF39">
        <v>8.9726299999999995E-2</v>
      </c>
      <c r="BG39">
        <v>0</v>
      </c>
      <c r="BH39">
        <v>0</v>
      </c>
      <c r="BI39">
        <v>0</v>
      </c>
      <c r="BJ39">
        <v>0</v>
      </c>
      <c r="BK39">
        <v>0.30136400000000002</v>
      </c>
      <c r="BL39">
        <v>0.73853999999999997</v>
      </c>
      <c r="BM39">
        <v>1.54311</v>
      </c>
      <c r="BN39">
        <v>3.8198599999999999E-2</v>
      </c>
      <c r="BO39">
        <v>4.2686299999999999</v>
      </c>
      <c r="BP39">
        <v>1.6474200000000001</v>
      </c>
      <c r="BQ39">
        <v>42.774799999999999</v>
      </c>
      <c r="BR39">
        <v>711.245</v>
      </c>
      <c r="BS39">
        <v>785.77200000000005</v>
      </c>
      <c r="BT39">
        <v>0</v>
      </c>
      <c r="BU39">
        <v>0</v>
      </c>
      <c r="BV39">
        <v>2033.7</v>
      </c>
      <c r="BW39">
        <v>5526.83</v>
      </c>
      <c r="BX39">
        <v>12062</v>
      </c>
      <c r="BY39">
        <v>433.91399999999999</v>
      </c>
      <c r="BZ39">
        <v>21596.2</v>
      </c>
      <c r="CA39">
        <v>48.565800000000003</v>
      </c>
      <c r="CB39">
        <v>0</v>
      </c>
      <c r="CC39">
        <v>0</v>
      </c>
      <c r="CD39">
        <v>0</v>
      </c>
      <c r="CE39">
        <v>632.83500000000004</v>
      </c>
      <c r="CF39">
        <v>0</v>
      </c>
      <c r="CG39">
        <v>287.95400000000001</v>
      </c>
      <c r="CH39">
        <v>0</v>
      </c>
      <c r="CI39">
        <v>0</v>
      </c>
      <c r="CJ39">
        <v>969.35500000000002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1.44</v>
      </c>
      <c r="CV39">
        <v>7.13</v>
      </c>
      <c r="CW39">
        <v>2.39</v>
      </c>
      <c r="CX39">
        <v>0</v>
      </c>
      <c r="CY39">
        <v>15.19</v>
      </c>
      <c r="CZ39">
        <v>6.39</v>
      </c>
      <c r="DA39">
        <v>24</v>
      </c>
      <c r="DB39">
        <v>37.35</v>
      </c>
      <c r="DC39">
        <v>1.26</v>
      </c>
      <c r="DD39">
        <v>95.15</v>
      </c>
      <c r="DE39">
        <v>26.15</v>
      </c>
      <c r="DF39">
        <v>0</v>
      </c>
      <c r="DG39">
        <v>1.55769</v>
      </c>
      <c r="DH39">
        <v>8.9726299999999995E-2</v>
      </c>
      <c r="DI39">
        <v>0</v>
      </c>
      <c r="DJ39">
        <v>0</v>
      </c>
      <c r="DK39">
        <v>0.30136400000000002</v>
      </c>
      <c r="DL39">
        <v>0.73853999999999997</v>
      </c>
      <c r="DM39">
        <v>1.54311</v>
      </c>
      <c r="DN39">
        <v>3.8198599999999999E-2</v>
      </c>
      <c r="DO39">
        <v>4.2686299999999999</v>
      </c>
      <c r="DP39">
        <v>1.6474200000000001</v>
      </c>
      <c r="DQ39" t="s">
        <v>348</v>
      </c>
      <c r="DR39" t="s">
        <v>369</v>
      </c>
      <c r="DS39" t="s">
        <v>78</v>
      </c>
      <c r="DT39">
        <v>0</v>
      </c>
      <c r="DU39">
        <v>0</v>
      </c>
      <c r="DV39">
        <v>0</v>
      </c>
      <c r="DW39">
        <v>0</v>
      </c>
      <c r="EN39">
        <v>42.774799999999999</v>
      </c>
      <c r="EO39">
        <v>711.245</v>
      </c>
      <c r="EP39">
        <v>785.77200000000005</v>
      </c>
      <c r="EQ39">
        <v>0</v>
      </c>
      <c r="ER39">
        <v>0</v>
      </c>
      <c r="ES39">
        <v>0</v>
      </c>
      <c r="ET39">
        <v>0</v>
      </c>
      <c r="EU39">
        <v>2033.7</v>
      </c>
      <c r="EV39">
        <v>5526.83</v>
      </c>
      <c r="EW39">
        <v>12062</v>
      </c>
      <c r="EX39">
        <v>433.91399999999999</v>
      </c>
      <c r="EY39">
        <v>21596.2</v>
      </c>
      <c r="EZ39">
        <v>48.565800000000003</v>
      </c>
      <c r="FA39">
        <v>0</v>
      </c>
      <c r="FB39">
        <v>0</v>
      </c>
      <c r="FC39">
        <v>0</v>
      </c>
      <c r="FD39">
        <v>632.83500000000004</v>
      </c>
      <c r="FE39">
        <v>0</v>
      </c>
      <c r="FF39">
        <v>287.95400000000001</v>
      </c>
      <c r="FG39">
        <v>0</v>
      </c>
      <c r="FH39">
        <v>0</v>
      </c>
      <c r="FI39">
        <v>969.35500000000002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1.44</v>
      </c>
      <c r="FU39">
        <v>7.13</v>
      </c>
      <c r="FV39">
        <v>2.39</v>
      </c>
      <c r="FW39">
        <v>0</v>
      </c>
      <c r="FX39">
        <v>15.19</v>
      </c>
      <c r="FY39">
        <v>0</v>
      </c>
      <c r="FZ39">
        <v>0</v>
      </c>
      <c r="GA39">
        <v>6.39</v>
      </c>
      <c r="GB39">
        <v>24</v>
      </c>
      <c r="GC39">
        <v>37.35</v>
      </c>
      <c r="GD39">
        <v>1.26</v>
      </c>
      <c r="GE39">
        <v>95.15</v>
      </c>
      <c r="GF39">
        <v>0</v>
      </c>
      <c r="GG39">
        <v>1.55769</v>
      </c>
      <c r="GH39">
        <v>8.9726299999999995E-2</v>
      </c>
      <c r="GI39">
        <v>0</v>
      </c>
      <c r="GJ39">
        <v>0</v>
      </c>
      <c r="GK39">
        <v>0</v>
      </c>
      <c r="GL39">
        <v>0</v>
      </c>
      <c r="GM39">
        <v>0.30136400000000002</v>
      </c>
      <c r="GN39">
        <v>0.73853999999999997</v>
      </c>
      <c r="GO39">
        <v>1.54311</v>
      </c>
      <c r="GP39">
        <v>3.8198599999999999E-2</v>
      </c>
      <c r="GQ39">
        <v>4.2686299999999999</v>
      </c>
      <c r="GR39">
        <v>248.93899999999999</v>
      </c>
      <c r="GS39">
        <v>1264.45</v>
      </c>
      <c r="GT39">
        <v>785.77200000000005</v>
      </c>
      <c r="GU39">
        <v>0</v>
      </c>
      <c r="GV39">
        <v>0</v>
      </c>
      <c r="GW39">
        <v>5894.96</v>
      </c>
      <c r="GX39">
        <v>6547.68</v>
      </c>
      <c r="GY39">
        <v>10697.7</v>
      </c>
      <c r="GZ39">
        <v>540.49900000000002</v>
      </c>
      <c r="HA39">
        <v>25980</v>
      </c>
      <c r="HB39">
        <v>207.17400000000001</v>
      </c>
      <c r="HC39">
        <v>0</v>
      </c>
      <c r="HD39">
        <v>0</v>
      </c>
      <c r="HE39">
        <v>0</v>
      </c>
      <c r="HF39">
        <v>1078.18</v>
      </c>
      <c r="HG39">
        <v>0</v>
      </c>
      <c r="HH39">
        <v>291.12400000000002</v>
      </c>
      <c r="HI39">
        <v>0</v>
      </c>
      <c r="HJ39">
        <v>0</v>
      </c>
      <c r="HK39">
        <v>1576.48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6.28</v>
      </c>
      <c r="HW39">
        <v>13.98</v>
      </c>
      <c r="HX39">
        <v>2.39</v>
      </c>
      <c r="HY39">
        <v>0</v>
      </c>
      <c r="HZ39">
        <v>25.87</v>
      </c>
      <c r="IA39">
        <v>18.68</v>
      </c>
      <c r="IB39">
        <v>26.93</v>
      </c>
      <c r="IC39">
        <v>33.130000000000003</v>
      </c>
      <c r="ID39">
        <v>1.5</v>
      </c>
      <c r="IE39">
        <v>128.76</v>
      </c>
      <c r="IF39">
        <v>0</v>
      </c>
      <c r="IG39">
        <v>2.3809999999999998</v>
      </c>
      <c r="IH39">
        <v>8.9726299999999995E-2</v>
      </c>
      <c r="II39">
        <v>0</v>
      </c>
      <c r="IJ39">
        <v>0</v>
      </c>
      <c r="IK39">
        <v>0.92718</v>
      </c>
      <c r="IL39">
        <v>0.77117400000000003</v>
      </c>
      <c r="IM39">
        <v>1.42503</v>
      </c>
      <c r="IN39">
        <v>7.5326799999999999E-3</v>
      </c>
      <c r="IO39">
        <v>5.6016399999999997</v>
      </c>
      <c r="IP39">
        <v>62</v>
      </c>
      <c r="IQ39">
        <v>0</v>
      </c>
      <c r="IR39">
        <v>62</v>
      </c>
      <c r="IS39">
        <v>0</v>
      </c>
      <c r="IT39">
        <v>0</v>
      </c>
      <c r="IU39">
        <v>9.6300000000000008</v>
      </c>
      <c r="IV39">
        <v>16.52</v>
      </c>
      <c r="IW39">
        <v>9.6300000000000008</v>
      </c>
      <c r="IX39">
        <v>16.52</v>
      </c>
      <c r="IY39">
        <v>9.6300000000000008</v>
      </c>
      <c r="IZ39">
        <v>16.52</v>
      </c>
      <c r="JA39">
        <v>17</v>
      </c>
      <c r="JB39">
        <v>31.52</v>
      </c>
    </row>
    <row r="40" spans="1:262" x14ac:dyDescent="0.25">
      <c r="A40" s="1">
        <v>42937.379351851851</v>
      </c>
      <c r="B40" t="s">
        <v>240</v>
      </c>
      <c r="C40" t="s">
        <v>139</v>
      </c>
      <c r="D40">
        <v>7</v>
      </c>
      <c r="E40">
        <v>1</v>
      </c>
      <c r="F40">
        <v>2100</v>
      </c>
      <c r="G40" t="s">
        <v>76</v>
      </c>
      <c r="H40" t="s">
        <v>79</v>
      </c>
      <c r="I40">
        <v>-8.8000000000000007</v>
      </c>
      <c r="J40">
        <v>71.3</v>
      </c>
      <c r="K40">
        <v>300.12200000000001</v>
      </c>
      <c r="L40">
        <v>3.3180499999999999</v>
      </c>
      <c r="M40">
        <v>111.69</v>
      </c>
      <c r="N40">
        <v>0</v>
      </c>
      <c r="O40">
        <v>2435.96</v>
      </c>
      <c r="P40">
        <v>0</v>
      </c>
      <c r="Q40">
        <v>0</v>
      </c>
      <c r="R40">
        <v>505.55700000000002</v>
      </c>
      <c r="S40">
        <v>2028.82</v>
      </c>
      <c r="T40">
        <v>2025.88</v>
      </c>
      <c r="U40">
        <v>119.621</v>
      </c>
      <c r="V40">
        <v>7530.97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2.62</v>
      </c>
      <c r="AR40">
        <v>0.28000000000000003</v>
      </c>
      <c r="AS40">
        <v>1.17</v>
      </c>
      <c r="AT40">
        <v>0</v>
      </c>
      <c r="AU40">
        <v>24.83</v>
      </c>
      <c r="AV40">
        <v>0</v>
      </c>
      <c r="AW40">
        <v>0</v>
      </c>
      <c r="AX40">
        <v>5.54</v>
      </c>
      <c r="AY40">
        <v>22.25</v>
      </c>
      <c r="AZ40">
        <v>21.65</v>
      </c>
      <c r="BA40">
        <v>1.22</v>
      </c>
      <c r="BB40">
        <v>79.56</v>
      </c>
      <c r="BC40">
        <v>28.9</v>
      </c>
      <c r="BD40">
        <v>0</v>
      </c>
      <c r="BE40">
        <v>3.0195699999999999E-2</v>
      </c>
      <c r="BF40">
        <v>1.2753799999999999E-2</v>
      </c>
      <c r="BG40">
        <v>0</v>
      </c>
      <c r="BH40">
        <v>0.210481</v>
      </c>
      <c r="BI40">
        <v>0</v>
      </c>
      <c r="BJ40">
        <v>0</v>
      </c>
      <c r="BK40">
        <v>7.4915999999999996E-2</v>
      </c>
      <c r="BL40">
        <v>0.28747600000000001</v>
      </c>
      <c r="BM40">
        <v>0.25846799999999998</v>
      </c>
      <c r="BN40">
        <v>1.0530599999999999E-2</v>
      </c>
      <c r="BO40">
        <v>0.88482099999999997</v>
      </c>
      <c r="BP40">
        <v>0.25343100000000002</v>
      </c>
      <c r="BQ40">
        <v>302.697</v>
      </c>
      <c r="BR40">
        <v>3.3005900000000001</v>
      </c>
      <c r="BS40">
        <v>111.69</v>
      </c>
      <c r="BT40">
        <v>0</v>
      </c>
      <c r="BU40">
        <v>0</v>
      </c>
      <c r="BV40">
        <v>505.55700000000002</v>
      </c>
      <c r="BW40">
        <v>2028.28</v>
      </c>
      <c r="BX40">
        <v>2025.88</v>
      </c>
      <c r="BY40">
        <v>119.621</v>
      </c>
      <c r="BZ40">
        <v>5097.03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10.333</v>
      </c>
      <c r="CP40">
        <v>0</v>
      </c>
      <c r="CQ40">
        <v>0</v>
      </c>
      <c r="CR40">
        <v>0</v>
      </c>
      <c r="CS40">
        <v>0</v>
      </c>
      <c r="CT40">
        <v>10.333</v>
      </c>
      <c r="CU40">
        <v>2.64</v>
      </c>
      <c r="CV40">
        <v>0.27</v>
      </c>
      <c r="CW40">
        <v>1.17</v>
      </c>
      <c r="CX40">
        <v>0</v>
      </c>
      <c r="CY40">
        <v>16.02</v>
      </c>
      <c r="CZ40">
        <v>5.54</v>
      </c>
      <c r="DA40">
        <v>22.24</v>
      </c>
      <c r="DB40">
        <v>21.65</v>
      </c>
      <c r="DC40">
        <v>1.22</v>
      </c>
      <c r="DD40">
        <v>70.75</v>
      </c>
      <c r="DE40">
        <v>20.100000000000001</v>
      </c>
      <c r="DF40">
        <v>0</v>
      </c>
      <c r="DG40">
        <v>3.0023999999999999E-2</v>
      </c>
      <c r="DH40">
        <v>1.2753799999999999E-2</v>
      </c>
      <c r="DI40">
        <v>0</v>
      </c>
      <c r="DJ40">
        <v>0</v>
      </c>
      <c r="DK40">
        <v>7.4915999999999996E-2</v>
      </c>
      <c r="DL40">
        <v>0.28742899999999999</v>
      </c>
      <c r="DM40">
        <v>0.25846799999999998</v>
      </c>
      <c r="DN40">
        <v>1.0530599999999999E-2</v>
      </c>
      <c r="DO40">
        <v>0.674122</v>
      </c>
      <c r="DP40">
        <v>4.2777700000000002E-2</v>
      </c>
      <c r="DQ40" t="s">
        <v>348</v>
      </c>
      <c r="DR40" t="s">
        <v>369</v>
      </c>
      <c r="DS40" t="s">
        <v>78</v>
      </c>
      <c r="DT40">
        <v>-0.210699</v>
      </c>
      <c r="DU40">
        <v>-0.21065300000000001</v>
      </c>
      <c r="DV40">
        <v>-12.452299999999999</v>
      </c>
      <c r="DW40">
        <v>-43.781100000000002</v>
      </c>
      <c r="EN40">
        <v>300.12200000000001</v>
      </c>
      <c r="EO40">
        <v>3.3180499999999999</v>
      </c>
      <c r="EP40">
        <v>111.69</v>
      </c>
      <c r="EQ40">
        <v>0</v>
      </c>
      <c r="ER40">
        <v>2435.96</v>
      </c>
      <c r="ES40">
        <v>0</v>
      </c>
      <c r="ET40">
        <v>0</v>
      </c>
      <c r="EU40">
        <v>505.55700000000002</v>
      </c>
      <c r="EV40">
        <v>2028.82</v>
      </c>
      <c r="EW40">
        <v>2025.88</v>
      </c>
      <c r="EX40">
        <v>119.621</v>
      </c>
      <c r="EY40">
        <v>7530.97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2.62</v>
      </c>
      <c r="FU40">
        <v>0.28000000000000003</v>
      </c>
      <c r="FV40">
        <v>1.17</v>
      </c>
      <c r="FW40">
        <v>0</v>
      </c>
      <c r="FX40">
        <v>24.83</v>
      </c>
      <c r="FY40">
        <v>0</v>
      </c>
      <c r="FZ40">
        <v>0</v>
      </c>
      <c r="GA40">
        <v>5.54</v>
      </c>
      <c r="GB40">
        <v>22.25</v>
      </c>
      <c r="GC40">
        <v>21.65</v>
      </c>
      <c r="GD40">
        <v>1.22</v>
      </c>
      <c r="GE40">
        <v>79.56</v>
      </c>
      <c r="GF40">
        <v>0</v>
      </c>
      <c r="GG40">
        <v>3.0195699999999999E-2</v>
      </c>
      <c r="GH40">
        <v>1.2753799999999999E-2</v>
      </c>
      <c r="GI40">
        <v>0</v>
      </c>
      <c r="GJ40">
        <v>0.210481</v>
      </c>
      <c r="GK40">
        <v>0</v>
      </c>
      <c r="GL40">
        <v>0</v>
      </c>
      <c r="GM40">
        <v>7.4915999999999996E-2</v>
      </c>
      <c r="GN40">
        <v>0.28747600000000001</v>
      </c>
      <c r="GO40">
        <v>0.25846799999999998</v>
      </c>
      <c r="GP40">
        <v>1.0530599999999999E-2</v>
      </c>
      <c r="GQ40">
        <v>0.88482099999999997</v>
      </c>
      <c r="GR40">
        <v>461.80500000000001</v>
      </c>
      <c r="GS40">
        <v>24.4328</v>
      </c>
      <c r="GT40">
        <v>111.69</v>
      </c>
      <c r="GU40">
        <v>0</v>
      </c>
      <c r="GV40">
        <v>2537.8000000000002</v>
      </c>
      <c r="GW40">
        <v>2135</v>
      </c>
      <c r="GX40">
        <v>2349</v>
      </c>
      <c r="GY40">
        <v>2531</v>
      </c>
      <c r="GZ40">
        <v>297.5</v>
      </c>
      <c r="HA40">
        <v>10448.200000000001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4.0199999999999996</v>
      </c>
      <c r="HW40">
        <v>2.0099999999999998</v>
      </c>
      <c r="HX40">
        <v>1.17</v>
      </c>
      <c r="HY40">
        <v>0</v>
      </c>
      <c r="HZ40">
        <v>25.77</v>
      </c>
      <c r="IA40">
        <v>23.59</v>
      </c>
      <c r="IB40">
        <v>25</v>
      </c>
      <c r="IC40">
        <v>27.12</v>
      </c>
      <c r="ID40">
        <v>2.93</v>
      </c>
      <c r="IE40">
        <v>111.61</v>
      </c>
      <c r="IF40">
        <v>0</v>
      </c>
      <c r="IG40">
        <v>0.109265</v>
      </c>
      <c r="IH40">
        <v>1.2753799999999999E-2</v>
      </c>
      <c r="II40">
        <v>0</v>
      </c>
      <c r="IJ40">
        <v>0.211119</v>
      </c>
      <c r="IK40">
        <v>0.33579999999999999</v>
      </c>
      <c r="IL40">
        <v>0.299765</v>
      </c>
      <c r="IM40">
        <v>0.33715200000000001</v>
      </c>
      <c r="IN40">
        <v>4.1461199999999997E-3</v>
      </c>
      <c r="IO40">
        <v>1.31</v>
      </c>
      <c r="IP40">
        <v>71.3</v>
      </c>
      <c r="IQ40">
        <v>0</v>
      </c>
      <c r="IR40">
        <v>63.4</v>
      </c>
      <c r="IS40">
        <v>0</v>
      </c>
      <c r="IT40">
        <v>0</v>
      </c>
      <c r="IU40">
        <v>28.9</v>
      </c>
      <c r="IV40">
        <v>0</v>
      </c>
      <c r="IW40">
        <v>4.08</v>
      </c>
      <c r="IX40">
        <v>16.02</v>
      </c>
      <c r="IY40">
        <v>28.9</v>
      </c>
      <c r="IZ40">
        <v>0</v>
      </c>
      <c r="JA40">
        <v>32.97</v>
      </c>
      <c r="JB40">
        <v>0</v>
      </c>
    </row>
    <row r="41" spans="1:262" x14ac:dyDescent="0.25">
      <c r="A41" s="1">
        <v>42937.379340277781</v>
      </c>
      <c r="B41" t="s">
        <v>241</v>
      </c>
      <c r="C41" t="s">
        <v>138</v>
      </c>
      <c r="D41">
        <v>7</v>
      </c>
      <c r="E41">
        <v>1</v>
      </c>
      <c r="F41">
        <v>2100</v>
      </c>
      <c r="G41" t="s">
        <v>76</v>
      </c>
      <c r="H41" t="s">
        <v>77</v>
      </c>
      <c r="I41">
        <v>0</v>
      </c>
      <c r="J41">
        <v>50.9</v>
      </c>
      <c r="K41">
        <v>24.9663</v>
      </c>
      <c r="L41">
        <v>3.4861300000000002</v>
      </c>
      <c r="M41">
        <v>111.69</v>
      </c>
      <c r="N41">
        <v>0</v>
      </c>
      <c r="O41">
        <v>0</v>
      </c>
      <c r="P41">
        <v>0</v>
      </c>
      <c r="Q41">
        <v>0</v>
      </c>
      <c r="R41">
        <v>505.55700000000002</v>
      </c>
      <c r="S41">
        <v>955.10799999999995</v>
      </c>
      <c r="T41">
        <v>2025.88</v>
      </c>
      <c r="U41">
        <v>119.621</v>
      </c>
      <c r="V41">
        <v>3746.31</v>
      </c>
      <c r="W41">
        <v>28.345300000000002</v>
      </c>
      <c r="X41">
        <v>0</v>
      </c>
      <c r="Y41">
        <v>0</v>
      </c>
      <c r="Z41">
        <v>0</v>
      </c>
      <c r="AA41">
        <v>103.33</v>
      </c>
      <c r="AB41">
        <v>0</v>
      </c>
      <c r="AC41">
        <v>43.669699999999999</v>
      </c>
      <c r="AD41">
        <v>0</v>
      </c>
      <c r="AE41">
        <v>0</v>
      </c>
      <c r="AF41">
        <v>175.346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2.68</v>
      </c>
      <c r="AR41">
        <v>0.28999999999999998</v>
      </c>
      <c r="AS41">
        <v>1.17</v>
      </c>
      <c r="AT41">
        <v>0</v>
      </c>
      <c r="AU41">
        <v>8.1</v>
      </c>
      <c r="AV41">
        <v>0</v>
      </c>
      <c r="AW41">
        <v>0</v>
      </c>
      <c r="AX41">
        <v>5.54</v>
      </c>
      <c r="AY41">
        <v>13.89</v>
      </c>
      <c r="AZ41">
        <v>21.65</v>
      </c>
      <c r="BA41">
        <v>1.22</v>
      </c>
      <c r="BB41">
        <v>54.54</v>
      </c>
      <c r="BC41">
        <v>12.24</v>
      </c>
      <c r="BD41">
        <v>0</v>
      </c>
      <c r="BE41">
        <v>3.1978600000000003E-2</v>
      </c>
      <c r="BF41">
        <v>1.2753799999999999E-2</v>
      </c>
      <c r="BG41">
        <v>0</v>
      </c>
      <c r="BH41">
        <v>0</v>
      </c>
      <c r="BI41">
        <v>0</v>
      </c>
      <c r="BJ41">
        <v>0</v>
      </c>
      <c r="BK41">
        <v>7.4915999999999996E-2</v>
      </c>
      <c r="BL41">
        <v>0.14405599999999999</v>
      </c>
      <c r="BM41">
        <v>0.25846799999999998</v>
      </c>
      <c r="BN41">
        <v>1.0530599999999999E-2</v>
      </c>
      <c r="BO41">
        <v>0.53270300000000004</v>
      </c>
      <c r="BP41">
        <v>4.4732399999999999E-2</v>
      </c>
      <c r="BQ41">
        <v>24.9663</v>
      </c>
      <c r="BR41">
        <v>3.4861300000000002</v>
      </c>
      <c r="BS41">
        <v>111.69</v>
      </c>
      <c r="BT41">
        <v>0</v>
      </c>
      <c r="BU41">
        <v>0</v>
      </c>
      <c r="BV41">
        <v>505.55700000000002</v>
      </c>
      <c r="BW41">
        <v>955.10799999999995</v>
      </c>
      <c r="BX41">
        <v>2025.88</v>
      </c>
      <c r="BY41">
        <v>119.621</v>
      </c>
      <c r="BZ41">
        <v>3746.31</v>
      </c>
      <c r="CA41">
        <v>28.345300000000002</v>
      </c>
      <c r="CB41">
        <v>0</v>
      </c>
      <c r="CC41">
        <v>0</v>
      </c>
      <c r="CD41">
        <v>0</v>
      </c>
      <c r="CE41">
        <v>103.33</v>
      </c>
      <c r="CF41">
        <v>0</v>
      </c>
      <c r="CG41">
        <v>43.669699999999999</v>
      </c>
      <c r="CH41">
        <v>0</v>
      </c>
      <c r="CI41">
        <v>0</v>
      </c>
      <c r="CJ41">
        <v>175.346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2.68</v>
      </c>
      <c r="CV41">
        <v>0.28999999999999998</v>
      </c>
      <c r="CW41">
        <v>1.17</v>
      </c>
      <c r="CX41">
        <v>0</v>
      </c>
      <c r="CY41">
        <v>8.1</v>
      </c>
      <c r="CZ41">
        <v>5.54</v>
      </c>
      <c r="DA41">
        <v>13.89</v>
      </c>
      <c r="DB41">
        <v>21.65</v>
      </c>
      <c r="DC41">
        <v>1.22</v>
      </c>
      <c r="DD41">
        <v>54.54</v>
      </c>
      <c r="DE41">
        <v>12.24</v>
      </c>
      <c r="DF41">
        <v>0</v>
      </c>
      <c r="DG41">
        <v>3.1978600000000003E-2</v>
      </c>
      <c r="DH41">
        <v>1.2753799999999999E-2</v>
      </c>
      <c r="DI41">
        <v>0</v>
      </c>
      <c r="DJ41">
        <v>0</v>
      </c>
      <c r="DK41">
        <v>7.4915999999999996E-2</v>
      </c>
      <c r="DL41">
        <v>0.14405599999999999</v>
      </c>
      <c r="DM41">
        <v>0.25846799999999998</v>
      </c>
      <c r="DN41">
        <v>1.0530599999999999E-2</v>
      </c>
      <c r="DO41">
        <v>0.53270300000000004</v>
      </c>
      <c r="DP41">
        <v>4.4732399999999999E-2</v>
      </c>
      <c r="DQ41" t="s">
        <v>348</v>
      </c>
      <c r="DR41" t="s">
        <v>369</v>
      </c>
      <c r="DS41" t="s">
        <v>78</v>
      </c>
      <c r="DT41">
        <v>0</v>
      </c>
      <c r="DU41">
        <v>0</v>
      </c>
      <c r="DV41">
        <v>0</v>
      </c>
      <c r="DW41">
        <v>0</v>
      </c>
      <c r="EN41">
        <v>24.9663</v>
      </c>
      <c r="EO41">
        <v>3.4861300000000002</v>
      </c>
      <c r="EP41">
        <v>111.69</v>
      </c>
      <c r="EQ41">
        <v>0</v>
      </c>
      <c r="ER41">
        <v>0</v>
      </c>
      <c r="ES41">
        <v>0</v>
      </c>
      <c r="ET41">
        <v>0</v>
      </c>
      <c r="EU41">
        <v>505.55700000000002</v>
      </c>
      <c r="EV41">
        <v>955.10799999999995</v>
      </c>
      <c r="EW41">
        <v>2025.88</v>
      </c>
      <c r="EX41">
        <v>119.621</v>
      </c>
      <c r="EY41">
        <v>3746.31</v>
      </c>
      <c r="EZ41">
        <v>28.345300000000002</v>
      </c>
      <c r="FA41">
        <v>0</v>
      </c>
      <c r="FB41">
        <v>0</v>
      </c>
      <c r="FC41">
        <v>0</v>
      </c>
      <c r="FD41">
        <v>103.33</v>
      </c>
      <c r="FE41">
        <v>0</v>
      </c>
      <c r="FF41">
        <v>43.669699999999999</v>
      </c>
      <c r="FG41">
        <v>0</v>
      </c>
      <c r="FH41">
        <v>0</v>
      </c>
      <c r="FI41">
        <v>175.346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2.68</v>
      </c>
      <c r="FU41">
        <v>0.28999999999999998</v>
      </c>
      <c r="FV41">
        <v>1.17</v>
      </c>
      <c r="FW41">
        <v>0</v>
      </c>
      <c r="FX41">
        <v>8.1</v>
      </c>
      <c r="FY41">
        <v>0</v>
      </c>
      <c r="FZ41">
        <v>0</v>
      </c>
      <c r="GA41">
        <v>5.54</v>
      </c>
      <c r="GB41">
        <v>13.89</v>
      </c>
      <c r="GC41">
        <v>21.65</v>
      </c>
      <c r="GD41">
        <v>1.22</v>
      </c>
      <c r="GE41">
        <v>54.54</v>
      </c>
      <c r="GF41">
        <v>0</v>
      </c>
      <c r="GG41">
        <v>3.1978600000000003E-2</v>
      </c>
      <c r="GH41">
        <v>1.2753799999999999E-2</v>
      </c>
      <c r="GI41">
        <v>0</v>
      </c>
      <c r="GJ41">
        <v>0</v>
      </c>
      <c r="GK41">
        <v>0</v>
      </c>
      <c r="GL41">
        <v>0</v>
      </c>
      <c r="GM41">
        <v>7.4915999999999996E-2</v>
      </c>
      <c r="GN41">
        <v>0.14405599999999999</v>
      </c>
      <c r="GO41">
        <v>0.25846799999999998</v>
      </c>
      <c r="GP41">
        <v>1.0530599999999999E-2</v>
      </c>
      <c r="GQ41">
        <v>0.53270300000000004</v>
      </c>
      <c r="GR41">
        <v>60.110799999999998</v>
      </c>
      <c r="GS41">
        <v>29.023700000000002</v>
      </c>
      <c r="GT41">
        <v>111.69</v>
      </c>
      <c r="GU41">
        <v>0</v>
      </c>
      <c r="GV41">
        <v>0</v>
      </c>
      <c r="GW41">
        <v>2135</v>
      </c>
      <c r="GX41">
        <v>930.00099999999998</v>
      </c>
      <c r="GY41">
        <v>2637.81</v>
      </c>
      <c r="GZ41">
        <v>297.5</v>
      </c>
      <c r="HA41">
        <v>6201.14</v>
      </c>
      <c r="HB41">
        <v>50.024000000000001</v>
      </c>
      <c r="HC41">
        <v>0</v>
      </c>
      <c r="HD41">
        <v>0</v>
      </c>
      <c r="HE41">
        <v>0</v>
      </c>
      <c r="HF41">
        <v>158.42400000000001</v>
      </c>
      <c r="HG41">
        <v>0</v>
      </c>
      <c r="HH41">
        <v>65.400000000000006</v>
      </c>
      <c r="HI41">
        <v>0</v>
      </c>
      <c r="HJ41">
        <v>0</v>
      </c>
      <c r="HK41">
        <v>273.84800000000001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4.8499999999999996</v>
      </c>
      <c r="HW41">
        <v>2.38</v>
      </c>
      <c r="HX41">
        <v>1.17</v>
      </c>
      <c r="HY41">
        <v>0</v>
      </c>
      <c r="HZ41">
        <v>12.42</v>
      </c>
      <c r="IA41">
        <v>23.59</v>
      </c>
      <c r="IB41">
        <v>14.88</v>
      </c>
      <c r="IC41">
        <v>28.26</v>
      </c>
      <c r="ID41">
        <v>2.93</v>
      </c>
      <c r="IE41">
        <v>90.48</v>
      </c>
      <c r="IF41">
        <v>0</v>
      </c>
      <c r="IG41">
        <v>0.133802</v>
      </c>
      <c r="IH41">
        <v>1.2753799999999999E-2</v>
      </c>
      <c r="II41">
        <v>0</v>
      </c>
      <c r="IJ41">
        <v>0</v>
      </c>
      <c r="IK41">
        <v>0.33579999999999999</v>
      </c>
      <c r="IL41">
        <v>0.11074100000000001</v>
      </c>
      <c r="IM41">
        <v>0.35138000000000003</v>
      </c>
      <c r="IN41">
        <v>4.1461199999999997E-3</v>
      </c>
      <c r="IO41">
        <v>0.94862299999999999</v>
      </c>
      <c r="IP41">
        <v>50.9</v>
      </c>
      <c r="IQ41">
        <v>0</v>
      </c>
      <c r="IR41">
        <v>50.9</v>
      </c>
      <c r="IS41">
        <v>0</v>
      </c>
      <c r="IT41">
        <v>0</v>
      </c>
      <c r="IU41">
        <v>1.69</v>
      </c>
      <c r="IV41">
        <v>10.55</v>
      </c>
      <c r="IW41">
        <v>1.69</v>
      </c>
      <c r="IX41">
        <v>10.55</v>
      </c>
      <c r="IY41">
        <v>1.69</v>
      </c>
      <c r="IZ41">
        <v>10.55</v>
      </c>
      <c r="JA41">
        <v>4.07</v>
      </c>
      <c r="JB41">
        <v>16.75</v>
      </c>
    </row>
    <row r="42" spans="1:262" x14ac:dyDescent="0.25">
      <c r="A42" s="1">
        <v>42937.379351851851</v>
      </c>
      <c r="B42" t="s">
        <v>242</v>
      </c>
      <c r="C42" t="s">
        <v>141</v>
      </c>
      <c r="D42">
        <v>7</v>
      </c>
      <c r="E42">
        <v>1</v>
      </c>
      <c r="F42">
        <v>2700</v>
      </c>
      <c r="G42" t="s">
        <v>76</v>
      </c>
      <c r="H42" t="s">
        <v>79</v>
      </c>
      <c r="I42">
        <v>-7.44</v>
      </c>
      <c r="J42">
        <v>66.400000000000006</v>
      </c>
      <c r="K42">
        <v>317.77699999999999</v>
      </c>
      <c r="L42">
        <v>11.572100000000001</v>
      </c>
      <c r="M42">
        <v>141.255</v>
      </c>
      <c r="N42">
        <v>0</v>
      </c>
      <c r="O42">
        <v>2722.29</v>
      </c>
      <c r="P42">
        <v>0</v>
      </c>
      <c r="Q42">
        <v>0</v>
      </c>
      <c r="R42">
        <v>615.745</v>
      </c>
      <c r="S42">
        <v>2150.84</v>
      </c>
      <c r="T42">
        <v>2371.31</v>
      </c>
      <c r="U42">
        <v>151.51499999999999</v>
      </c>
      <c r="V42">
        <v>8482.2999999999993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2.16</v>
      </c>
      <c r="AR42">
        <v>0.59</v>
      </c>
      <c r="AS42">
        <v>1.1499999999999999</v>
      </c>
      <c r="AT42">
        <v>0</v>
      </c>
      <c r="AU42">
        <v>21.45</v>
      </c>
      <c r="AV42">
        <v>0</v>
      </c>
      <c r="AW42">
        <v>0</v>
      </c>
      <c r="AX42">
        <v>5.25</v>
      </c>
      <c r="AY42">
        <v>17.73</v>
      </c>
      <c r="AZ42">
        <v>19.71</v>
      </c>
      <c r="BA42">
        <v>1.2</v>
      </c>
      <c r="BB42">
        <v>69.239999999999995</v>
      </c>
      <c r="BC42">
        <v>25.35</v>
      </c>
      <c r="BD42">
        <v>0</v>
      </c>
      <c r="BE42">
        <v>7.1689199999999995E-2</v>
      </c>
      <c r="BF42">
        <v>1.61297E-2</v>
      </c>
      <c r="BG42">
        <v>0</v>
      </c>
      <c r="BH42">
        <v>0.23125399999999999</v>
      </c>
      <c r="BI42">
        <v>0</v>
      </c>
      <c r="BJ42">
        <v>0</v>
      </c>
      <c r="BK42">
        <v>9.1244199999999998E-2</v>
      </c>
      <c r="BL42">
        <v>0.238592</v>
      </c>
      <c r="BM42">
        <v>0.30218800000000001</v>
      </c>
      <c r="BN42">
        <v>1.3338300000000001E-2</v>
      </c>
      <c r="BO42">
        <v>0.96443500000000004</v>
      </c>
      <c r="BP42">
        <v>0.31907200000000002</v>
      </c>
      <c r="BQ42">
        <v>320.88799999999998</v>
      </c>
      <c r="BR42">
        <v>11.4757</v>
      </c>
      <c r="BS42">
        <v>141.255</v>
      </c>
      <c r="BT42">
        <v>0</v>
      </c>
      <c r="BU42">
        <v>0</v>
      </c>
      <c r="BV42">
        <v>615.745</v>
      </c>
      <c r="BW42">
        <v>2150.0500000000002</v>
      </c>
      <c r="BX42">
        <v>2371.31</v>
      </c>
      <c r="BY42">
        <v>151.51499999999999</v>
      </c>
      <c r="BZ42">
        <v>5762.24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11.6228</v>
      </c>
      <c r="CP42">
        <v>0</v>
      </c>
      <c r="CQ42">
        <v>0</v>
      </c>
      <c r="CR42">
        <v>0</v>
      </c>
      <c r="CS42">
        <v>0</v>
      </c>
      <c r="CT42">
        <v>11.6228</v>
      </c>
      <c r="CU42">
        <v>2.1800000000000002</v>
      </c>
      <c r="CV42">
        <v>0.59</v>
      </c>
      <c r="CW42">
        <v>1.1499999999999999</v>
      </c>
      <c r="CX42">
        <v>0</v>
      </c>
      <c r="CY42">
        <v>13.99</v>
      </c>
      <c r="CZ42">
        <v>5.25</v>
      </c>
      <c r="DA42">
        <v>17.73</v>
      </c>
      <c r="DB42">
        <v>19.71</v>
      </c>
      <c r="DC42">
        <v>1.2</v>
      </c>
      <c r="DD42">
        <v>61.8</v>
      </c>
      <c r="DE42">
        <v>17.91</v>
      </c>
      <c r="DF42">
        <v>0</v>
      </c>
      <c r="DG42">
        <v>7.1404300000000004E-2</v>
      </c>
      <c r="DH42">
        <v>1.61297E-2</v>
      </c>
      <c r="DI42">
        <v>0</v>
      </c>
      <c r="DJ42">
        <v>0</v>
      </c>
      <c r="DK42">
        <v>9.1244199999999998E-2</v>
      </c>
      <c r="DL42">
        <v>0.23852100000000001</v>
      </c>
      <c r="DM42">
        <v>0.30218800000000001</v>
      </c>
      <c r="DN42">
        <v>1.3338300000000001E-2</v>
      </c>
      <c r="DO42">
        <v>0.73282599999999998</v>
      </c>
      <c r="DP42">
        <v>8.7534000000000001E-2</v>
      </c>
      <c r="DQ42" t="s">
        <v>348</v>
      </c>
      <c r="DR42" t="s">
        <v>369</v>
      </c>
      <c r="DS42" t="s">
        <v>78</v>
      </c>
      <c r="DT42">
        <v>-0.23160900000000001</v>
      </c>
      <c r="DU42">
        <v>-0.23153799999999999</v>
      </c>
      <c r="DV42">
        <v>-12.0388</v>
      </c>
      <c r="DW42">
        <v>-41.540999999999997</v>
      </c>
      <c r="EN42">
        <v>317.77699999999999</v>
      </c>
      <c r="EO42">
        <v>11.572100000000001</v>
      </c>
      <c r="EP42">
        <v>141.255</v>
      </c>
      <c r="EQ42">
        <v>0</v>
      </c>
      <c r="ER42">
        <v>2722.29</v>
      </c>
      <c r="ES42">
        <v>0</v>
      </c>
      <c r="ET42">
        <v>0</v>
      </c>
      <c r="EU42">
        <v>615.745</v>
      </c>
      <c r="EV42">
        <v>2150.84</v>
      </c>
      <c r="EW42">
        <v>2371.31</v>
      </c>
      <c r="EX42">
        <v>151.51499999999999</v>
      </c>
      <c r="EY42">
        <v>8482.2999999999993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2.16</v>
      </c>
      <c r="FU42">
        <v>0.59</v>
      </c>
      <c r="FV42">
        <v>1.1499999999999999</v>
      </c>
      <c r="FW42">
        <v>0</v>
      </c>
      <c r="FX42">
        <v>21.45</v>
      </c>
      <c r="FY42">
        <v>0</v>
      </c>
      <c r="FZ42">
        <v>0</v>
      </c>
      <c r="GA42">
        <v>5.25</v>
      </c>
      <c r="GB42">
        <v>17.73</v>
      </c>
      <c r="GC42">
        <v>19.71</v>
      </c>
      <c r="GD42">
        <v>1.2</v>
      </c>
      <c r="GE42">
        <v>69.239999999999995</v>
      </c>
      <c r="GF42">
        <v>0</v>
      </c>
      <c r="GG42">
        <v>7.1689199999999995E-2</v>
      </c>
      <c r="GH42">
        <v>1.61297E-2</v>
      </c>
      <c r="GI42">
        <v>0</v>
      </c>
      <c r="GJ42">
        <v>0.23125399999999999</v>
      </c>
      <c r="GK42">
        <v>0</v>
      </c>
      <c r="GL42">
        <v>0</v>
      </c>
      <c r="GM42">
        <v>9.1244199999999998E-2</v>
      </c>
      <c r="GN42">
        <v>0.238592</v>
      </c>
      <c r="GO42">
        <v>0.30218800000000001</v>
      </c>
      <c r="GP42">
        <v>1.3338300000000001E-2</v>
      </c>
      <c r="GQ42">
        <v>0.96443500000000004</v>
      </c>
      <c r="GR42">
        <v>636.44399999999996</v>
      </c>
      <c r="GS42">
        <v>71.172200000000004</v>
      </c>
      <c r="GT42">
        <v>141.255</v>
      </c>
      <c r="GU42">
        <v>0</v>
      </c>
      <c r="GV42">
        <v>2825.32</v>
      </c>
      <c r="GW42">
        <v>2615</v>
      </c>
      <c r="GX42">
        <v>2596</v>
      </c>
      <c r="GY42">
        <v>3146.01</v>
      </c>
      <c r="GZ42">
        <v>327.5</v>
      </c>
      <c r="HA42">
        <v>12358.7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4.32</v>
      </c>
      <c r="HW42">
        <v>3.97</v>
      </c>
      <c r="HX42">
        <v>1.1499999999999999</v>
      </c>
      <c r="HY42">
        <v>0</v>
      </c>
      <c r="HZ42">
        <v>22.22</v>
      </c>
      <c r="IA42">
        <v>22.47</v>
      </c>
      <c r="IB42">
        <v>21.5</v>
      </c>
      <c r="IC42">
        <v>26.21</v>
      </c>
      <c r="ID42">
        <v>2.5099999999999998</v>
      </c>
      <c r="IE42">
        <v>104.35</v>
      </c>
      <c r="IF42">
        <v>0</v>
      </c>
      <c r="IG42">
        <v>0.29550300000000002</v>
      </c>
      <c r="IH42">
        <v>1.61297E-2</v>
      </c>
      <c r="II42">
        <v>0</v>
      </c>
      <c r="IJ42">
        <v>0.23807400000000001</v>
      </c>
      <c r="IK42">
        <v>0.41129599999999999</v>
      </c>
      <c r="IL42">
        <v>0.33232600000000001</v>
      </c>
      <c r="IM42">
        <v>0.419076</v>
      </c>
      <c r="IN42">
        <v>4.56421E-3</v>
      </c>
      <c r="IO42">
        <v>1.7169700000000001</v>
      </c>
      <c r="IP42">
        <v>66.400000000000006</v>
      </c>
      <c r="IQ42">
        <v>0</v>
      </c>
      <c r="IR42">
        <v>59.2</v>
      </c>
      <c r="IS42">
        <v>0</v>
      </c>
      <c r="IT42">
        <v>0</v>
      </c>
      <c r="IU42">
        <v>25.35</v>
      </c>
      <c r="IV42">
        <v>0</v>
      </c>
      <c r="IW42">
        <v>3.92</v>
      </c>
      <c r="IX42">
        <v>13.99</v>
      </c>
      <c r="IY42">
        <v>25.35</v>
      </c>
      <c r="IZ42">
        <v>0</v>
      </c>
      <c r="JA42">
        <v>31.66</v>
      </c>
      <c r="JB42">
        <v>0</v>
      </c>
    </row>
    <row r="43" spans="1:262" x14ac:dyDescent="0.25">
      <c r="A43" s="1">
        <v>42937.379351851851</v>
      </c>
      <c r="B43" t="s">
        <v>243</v>
      </c>
      <c r="C43" t="s">
        <v>140</v>
      </c>
      <c r="D43">
        <v>7</v>
      </c>
      <c r="E43">
        <v>1</v>
      </c>
      <c r="F43">
        <v>2700</v>
      </c>
      <c r="G43" t="s">
        <v>76</v>
      </c>
      <c r="H43" t="s">
        <v>77</v>
      </c>
      <c r="I43">
        <v>0</v>
      </c>
      <c r="J43">
        <v>48.8</v>
      </c>
      <c r="K43">
        <v>27.263500000000001</v>
      </c>
      <c r="L43">
        <v>11.956899999999999</v>
      </c>
      <c r="M43">
        <v>141.255</v>
      </c>
      <c r="N43">
        <v>0</v>
      </c>
      <c r="O43">
        <v>0</v>
      </c>
      <c r="P43">
        <v>0</v>
      </c>
      <c r="Q43">
        <v>0</v>
      </c>
      <c r="R43">
        <v>615.745</v>
      </c>
      <c r="S43">
        <v>1048.3900000000001</v>
      </c>
      <c r="T43">
        <v>2371.31</v>
      </c>
      <c r="U43">
        <v>151.51499999999999</v>
      </c>
      <c r="V43">
        <v>4367.4399999999996</v>
      </c>
      <c r="W43">
        <v>30.953499999999998</v>
      </c>
      <c r="X43">
        <v>0</v>
      </c>
      <c r="Y43">
        <v>0</v>
      </c>
      <c r="Z43">
        <v>0</v>
      </c>
      <c r="AA43">
        <v>116.22799999999999</v>
      </c>
      <c r="AB43">
        <v>0</v>
      </c>
      <c r="AC43">
        <v>45.121000000000002</v>
      </c>
      <c r="AD43">
        <v>0</v>
      </c>
      <c r="AE43">
        <v>0</v>
      </c>
      <c r="AF43">
        <v>192.303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2.2599999999999998</v>
      </c>
      <c r="AR43">
        <v>0.61</v>
      </c>
      <c r="AS43">
        <v>1.1499999999999999</v>
      </c>
      <c r="AT43">
        <v>0</v>
      </c>
      <c r="AU43">
        <v>7.05</v>
      </c>
      <c r="AV43">
        <v>0</v>
      </c>
      <c r="AW43">
        <v>0</v>
      </c>
      <c r="AX43">
        <v>5.25</v>
      </c>
      <c r="AY43">
        <v>11.5</v>
      </c>
      <c r="AZ43">
        <v>19.71</v>
      </c>
      <c r="BA43">
        <v>1.2</v>
      </c>
      <c r="BB43">
        <v>48.73</v>
      </c>
      <c r="BC43">
        <v>11.07</v>
      </c>
      <c r="BD43">
        <v>0</v>
      </c>
      <c r="BE43">
        <v>7.3128600000000002E-2</v>
      </c>
      <c r="BF43">
        <v>1.61297E-2</v>
      </c>
      <c r="BG43">
        <v>0</v>
      </c>
      <c r="BH43">
        <v>0</v>
      </c>
      <c r="BI43">
        <v>0</v>
      </c>
      <c r="BJ43">
        <v>0</v>
      </c>
      <c r="BK43">
        <v>9.1244199999999998E-2</v>
      </c>
      <c r="BL43">
        <v>0.141209</v>
      </c>
      <c r="BM43">
        <v>0.30218800000000001</v>
      </c>
      <c r="BN43">
        <v>1.3338300000000001E-2</v>
      </c>
      <c r="BO43">
        <v>0.63723799999999997</v>
      </c>
      <c r="BP43">
        <v>8.9258299999999999E-2</v>
      </c>
      <c r="BQ43">
        <v>27.2638</v>
      </c>
      <c r="BR43">
        <v>11.956899999999999</v>
      </c>
      <c r="BS43">
        <v>141.255</v>
      </c>
      <c r="BT43">
        <v>0</v>
      </c>
      <c r="BU43">
        <v>0</v>
      </c>
      <c r="BV43">
        <v>615.745</v>
      </c>
      <c r="BW43">
        <v>1048.3900000000001</v>
      </c>
      <c r="BX43">
        <v>2371.31</v>
      </c>
      <c r="BY43">
        <v>151.51499999999999</v>
      </c>
      <c r="BZ43">
        <v>4367.4399999999996</v>
      </c>
      <c r="CA43">
        <v>30.953800000000001</v>
      </c>
      <c r="CB43">
        <v>0</v>
      </c>
      <c r="CC43">
        <v>0</v>
      </c>
      <c r="CD43">
        <v>0</v>
      </c>
      <c r="CE43">
        <v>116.22799999999999</v>
      </c>
      <c r="CF43">
        <v>0</v>
      </c>
      <c r="CG43">
        <v>45.121000000000002</v>
      </c>
      <c r="CH43">
        <v>0</v>
      </c>
      <c r="CI43">
        <v>0</v>
      </c>
      <c r="CJ43">
        <v>192.303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2.2599999999999998</v>
      </c>
      <c r="CV43">
        <v>0.61</v>
      </c>
      <c r="CW43">
        <v>1.1499999999999999</v>
      </c>
      <c r="CX43">
        <v>0</v>
      </c>
      <c r="CY43">
        <v>7.05</v>
      </c>
      <c r="CZ43">
        <v>5.25</v>
      </c>
      <c r="DA43">
        <v>11.5</v>
      </c>
      <c r="DB43">
        <v>19.71</v>
      </c>
      <c r="DC43">
        <v>1.2</v>
      </c>
      <c r="DD43">
        <v>48.73</v>
      </c>
      <c r="DE43">
        <v>11.07</v>
      </c>
      <c r="DF43">
        <v>0</v>
      </c>
      <c r="DG43">
        <v>7.3128600000000002E-2</v>
      </c>
      <c r="DH43">
        <v>1.61297E-2</v>
      </c>
      <c r="DI43">
        <v>0</v>
      </c>
      <c r="DJ43">
        <v>0</v>
      </c>
      <c r="DK43">
        <v>9.1244199999999998E-2</v>
      </c>
      <c r="DL43">
        <v>0.141209</v>
      </c>
      <c r="DM43">
        <v>0.30218800000000001</v>
      </c>
      <c r="DN43">
        <v>1.3338300000000001E-2</v>
      </c>
      <c r="DO43">
        <v>0.63723799999999997</v>
      </c>
      <c r="DP43">
        <v>8.9258299999999999E-2</v>
      </c>
      <c r="DQ43" t="s">
        <v>348</v>
      </c>
      <c r="DR43" t="s">
        <v>369</v>
      </c>
      <c r="DS43" t="s">
        <v>78</v>
      </c>
      <c r="DT43">
        <v>0</v>
      </c>
      <c r="DU43">
        <v>0</v>
      </c>
      <c r="DV43">
        <v>0</v>
      </c>
      <c r="DW43">
        <v>0</v>
      </c>
      <c r="EN43">
        <v>27.263500000000001</v>
      </c>
      <c r="EO43">
        <v>11.956899999999999</v>
      </c>
      <c r="EP43">
        <v>141.255</v>
      </c>
      <c r="EQ43">
        <v>0</v>
      </c>
      <c r="ER43">
        <v>0</v>
      </c>
      <c r="ES43">
        <v>0</v>
      </c>
      <c r="ET43">
        <v>0</v>
      </c>
      <c r="EU43">
        <v>615.745</v>
      </c>
      <c r="EV43">
        <v>1048.3900000000001</v>
      </c>
      <c r="EW43">
        <v>2371.31</v>
      </c>
      <c r="EX43">
        <v>151.51499999999999</v>
      </c>
      <c r="EY43">
        <v>4367.4399999999996</v>
      </c>
      <c r="EZ43">
        <v>30.953499999999998</v>
      </c>
      <c r="FA43">
        <v>0</v>
      </c>
      <c r="FB43">
        <v>0</v>
      </c>
      <c r="FC43">
        <v>0</v>
      </c>
      <c r="FD43">
        <v>116.22799999999999</v>
      </c>
      <c r="FE43">
        <v>0</v>
      </c>
      <c r="FF43">
        <v>45.121000000000002</v>
      </c>
      <c r="FG43">
        <v>0</v>
      </c>
      <c r="FH43">
        <v>0</v>
      </c>
      <c r="FI43">
        <v>192.303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2.2599999999999998</v>
      </c>
      <c r="FU43">
        <v>0.61</v>
      </c>
      <c r="FV43">
        <v>1.1499999999999999</v>
      </c>
      <c r="FW43">
        <v>0</v>
      </c>
      <c r="FX43">
        <v>7.05</v>
      </c>
      <c r="FY43">
        <v>0</v>
      </c>
      <c r="FZ43">
        <v>0</v>
      </c>
      <c r="GA43">
        <v>5.25</v>
      </c>
      <c r="GB43">
        <v>11.5</v>
      </c>
      <c r="GC43">
        <v>19.71</v>
      </c>
      <c r="GD43">
        <v>1.2</v>
      </c>
      <c r="GE43">
        <v>48.73</v>
      </c>
      <c r="GF43">
        <v>0</v>
      </c>
      <c r="GG43">
        <v>7.3128600000000002E-2</v>
      </c>
      <c r="GH43">
        <v>1.61297E-2</v>
      </c>
      <c r="GI43">
        <v>0</v>
      </c>
      <c r="GJ43">
        <v>0</v>
      </c>
      <c r="GK43">
        <v>0</v>
      </c>
      <c r="GL43">
        <v>0</v>
      </c>
      <c r="GM43">
        <v>9.1244199999999998E-2</v>
      </c>
      <c r="GN43">
        <v>0.141209</v>
      </c>
      <c r="GO43">
        <v>0.30218800000000001</v>
      </c>
      <c r="GP43">
        <v>1.3338300000000001E-2</v>
      </c>
      <c r="GQ43">
        <v>0.63723799999999997</v>
      </c>
      <c r="GR43">
        <v>84.390199999999993</v>
      </c>
      <c r="GS43">
        <v>76.908600000000007</v>
      </c>
      <c r="GT43">
        <v>141.255</v>
      </c>
      <c r="GU43">
        <v>0</v>
      </c>
      <c r="GV43">
        <v>0</v>
      </c>
      <c r="GW43">
        <v>2615</v>
      </c>
      <c r="GX43">
        <v>989.00099999999998</v>
      </c>
      <c r="GY43">
        <v>3267.2</v>
      </c>
      <c r="GZ43">
        <v>327.5</v>
      </c>
      <c r="HA43">
        <v>7501.25</v>
      </c>
      <c r="HB43">
        <v>70.229299999999995</v>
      </c>
      <c r="HC43">
        <v>0</v>
      </c>
      <c r="HD43">
        <v>0</v>
      </c>
      <c r="HE43">
        <v>0</v>
      </c>
      <c r="HF43">
        <v>171.255</v>
      </c>
      <c r="HG43">
        <v>0</v>
      </c>
      <c r="HH43">
        <v>73.400000000000006</v>
      </c>
      <c r="HI43">
        <v>0</v>
      </c>
      <c r="HJ43">
        <v>0</v>
      </c>
      <c r="HK43">
        <v>314.88400000000001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5.28</v>
      </c>
      <c r="HW43">
        <v>4.29</v>
      </c>
      <c r="HX43">
        <v>1.1499999999999999</v>
      </c>
      <c r="HY43">
        <v>0</v>
      </c>
      <c r="HZ43">
        <v>10.39</v>
      </c>
      <c r="IA43">
        <v>22.47</v>
      </c>
      <c r="IB43">
        <v>12.55</v>
      </c>
      <c r="IC43">
        <v>27.22</v>
      </c>
      <c r="ID43">
        <v>2.5099999999999998</v>
      </c>
      <c r="IE43">
        <v>85.86</v>
      </c>
      <c r="IF43">
        <v>0</v>
      </c>
      <c r="IG43">
        <v>0.31995299999999999</v>
      </c>
      <c r="IH43">
        <v>1.61297E-2</v>
      </c>
      <c r="II43">
        <v>0</v>
      </c>
      <c r="IJ43">
        <v>0</v>
      </c>
      <c r="IK43">
        <v>0.41129599999999999</v>
      </c>
      <c r="IL43">
        <v>0.118258</v>
      </c>
      <c r="IM43">
        <v>0.43522</v>
      </c>
      <c r="IN43">
        <v>4.56421E-3</v>
      </c>
      <c r="IO43">
        <v>1.30542</v>
      </c>
      <c r="IP43">
        <v>48.8</v>
      </c>
      <c r="IQ43">
        <v>0</v>
      </c>
      <c r="IR43">
        <v>48.8</v>
      </c>
      <c r="IS43">
        <v>0</v>
      </c>
      <c r="IT43">
        <v>0</v>
      </c>
      <c r="IU43">
        <v>1.95</v>
      </c>
      <c r="IV43">
        <v>9.1199999999999992</v>
      </c>
      <c r="IW43">
        <v>1.95</v>
      </c>
      <c r="IX43">
        <v>9.1199999999999992</v>
      </c>
      <c r="IY43">
        <v>1.95</v>
      </c>
      <c r="IZ43">
        <v>9.1199999999999992</v>
      </c>
      <c r="JA43">
        <v>6.01</v>
      </c>
      <c r="JB43">
        <v>15.1</v>
      </c>
    </row>
    <row r="44" spans="1:262" x14ac:dyDescent="0.25">
      <c r="A44" s="1">
        <v>42937.37939814815</v>
      </c>
      <c r="B44" t="s">
        <v>244</v>
      </c>
      <c r="C44" t="s">
        <v>143</v>
      </c>
      <c r="D44">
        <v>7</v>
      </c>
      <c r="E44">
        <v>8</v>
      </c>
      <c r="F44">
        <v>6960</v>
      </c>
      <c r="G44" t="s">
        <v>76</v>
      </c>
      <c r="H44" t="s">
        <v>79</v>
      </c>
      <c r="I44">
        <v>-16.64</v>
      </c>
      <c r="J44">
        <v>84.4</v>
      </c>
      <c r="K44">
        <v>83.876499999999993</v>
      </c>
      <c r="L44">
        <v>424.57799999999997</v>
      </c>
      <c r="M44">
        <v>785.77200000000005</v>
      </c>
      <c r="N44">
        <v>0</v>
      </c>
      <c r="O44">
        <v>14878.6</v>
      </c>
      <c r="P44">
        <v>0</v>
      </c>
      <c r="Q44">
        <v>0</v>
      </c>
      <c r="R44">
        <v>2033.7</v>
      </c>
      <c r="S44">
        <v>12598.8</v>
      </c>
      <c r="T44">
        <v>12062</v>
      </c>
      <c r="U44">
        <v>433.91399999999999</v>
      </c>
      <c r="V44">
        <v>43301.2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0.22</v>
      </c>
      <c r="AR44">
        <v>6.27</v>
      </c>
      <c r="AS44">
        <v>2.48</v>
      </c>
      <c r="AT44">
        <v>0</v>
      </c>
      <c r="AU44">
        <v>45.43</v>
      </c>
      <c r="AV44">
        <v>0</v>
      </c>
      <c r="AW44">
        <v>0</v>
      </c>
      <c r="AX44">
        <v>6.72</v>
      </c>
      <c r="AY44">
        <v>41.34</v>
      </c>
      <c r="AZ44">
        <v>38.92</v>
      </c>
      <c r="BA44">
        <v>1.33</v>
      </c>
      <c r="BB44">
        <v>142.71</v>
      </c>
      <c r="BC44">
        <v>54.4</v>
      </c>
      <c r="BD44">
        <v>0</v>
      </c>
      <c r="BE44">
        <v>1.39673</v>
      </c>
      <c r="BF44">
        <v>8.9726299999999995E-2</v>
      </c>
      <c r="BG44">
        <v>0</v>
      </c>
      <c r="BH44">
        <v>1.16273</v>
      </c>
      <c r="BI44">
        <v>0</v>
      </c>
      <c r="BJ44">
        <v>0</v>
      </c>
      <c r="BK44">
        <v>0.30136400000000002</v>
      </c>
      <c r="BL44">
        <v>1.68255</v>
      </c>
      <c r="BM44">
        <v>1.54311</v>
      </c>
      <c r="BN44">
        <v>3.8198599999999999E-2</v>
      </c>
      <c r="BO44">
        <v>6.2144000000000004</v>
      </c>
      <c r="BP44">
        <v>2.6491799999999999</v>
      </c>
      <c r="BQ44">
        <v>99.658500000000004</v>
      </c>
      <c r="BR44">
        <v>398.721</v>
      </c>
      <c r="BS44">
        <v>785.77200000000005</v>
      </c>
      <c r="BT44">
        <v>0</v>
      </c>
      <c r="BU44">
        <v>0</v>
      </c>
      <c r="BV44">
        <v>2033.7</v>
      </c>
      <c r="BW44">
        <v>12586.6</v>
      </c>
      <c r="BX44">
        <v>12062</v>
      </c>
      <c r="BY44">
        <v>433.91399999999999</v>
      </c>
      <c r="BZ44">
        <v>28400.3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62.2879</v>
      </c>
      <c r="CP44">
        <v>0</v>
      </c>
      <c r="CQ44">
        <v>0</v>
      </c>
      <c r="CR44">
        <v>0</v>
      </c>
      <c r="CS44">
        <v>0</v>
      </c>
      <c r="CT44">
        <v>62.2879</v>
      </c>
      <c r="CU44">
        <v>0.26</v>
      </c>
      <c r="CV44">
        <v>5.91</v>
      </c>
      <c r="CW44">
        <v>2.48</v>
      </c>
      <c r="CX44">
        <v>0</v>
      </c>
      <c r="CY44">
        <v>29.11</v>
      </c>
      <c r="CZ44">
        <v>6.72</v>
      </c>
      <c r="DA44">
        <v>41.3</v>
      </c>
      <c r="DB44">
        <v>38.92</v>
      </c>
      <c r="DC44">
        <v>1.33</v>
      </c>
      <c r="DD44">
        <v>126.03</v>
      </c>
      <c r="DE44">
        <v>37.76</v>
      </c>
      <c r="DF44">
        <v>0</v>
      </c>
      <c r="DG44">
        <v>1.3197000000000001</v>
      </c>
      <c r="DH44">
        <v>8.9726299999999995E-2</v>
      </c>
      <c r="DI44">
        <v>0</v>
      </c>
      <c r="DJ44">
        <v>0</v>
      </c>
      <c r="DK44">
        <v>0.30136400000000002</v>
      </c>
      <c r="DL44">
        <v>1.6818599999999999</v>
      </c>
      <c r="DM44">
        <v>1.54311</v>
      </c>
      <c r="DN44">
        <v>3.8198599999999999E-2</v>
      </c>
      <c r="DO44">
        <v>4.9739599999999999</v>
      </c>
      <c r="DP44">
        <v>1.4094199999999999</v>
      </c>
      <c r="DQ44" t="s">
        <v>348</v>
      </c>
      <c r="DR44" t="s">
        <v>369</v>
      </c>
      <c r="DS44" t="s">
        <v>78</v>
      </c>
      <c r="DT44">
        <v>-1.2404500000000001</v>
      </c>
      <c r="DU44">
        <v>-1.23976</v>
      </c>
      <c r="DV44">
        <v>-13.2349</v>
      </c>
      <c r="DW44">
        <v>-44.067799999999998</v>
      </c>
      <c r="EN44">
        <v>83.876499999999993</v>
      </c>
      <c r="EO44">
        <v>424.57799999999997</v>
      </c>
      <c r="EP44">
        <v>785.77200000000005</v>
      </c>
      <c r="EQ44">
        <v>0</v>
      </c>
      <c r="ER44">
        <v>14878.6</v>
      </c>
      <c r="ES44">
        <v>0</v>
      </c>
      <c r="ET44">
        <v>0</v>
      </c>
      <c r="EU44">
        <v>2033.7</v>
      </c>
      <c r="EV44">
        <v>12598.8</v>
      </c>
      <c r="EW44">
        <v>12062</v>
      </c>
      <c r="EX44">
        <v>433.91399999999999</v>
      </c>
      <c r="EY44">
        <v>43301.2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0.22</v>
      </c>
      <c r="FU44">
        <v>6.27</v>
      </c>
      <c r="FV44">
        <v>2.48</v>
      </c>
      <c r="FW44">
        <v>0</v>
      </c>
      <c r="FX44">
        <v>45.43</v>
      </c>
      <c r="FY44">
        <v>0</v>
      </c>
      <c r="FZ44">
        <v>0</v>
      </c>
      <c r="GA44">
        <v>6.72</v>
      </c>
      <c r="GB44">
        <v>41.34</v>
      </c>
      <c r="GC44">
        <v>38.92</v>
      </c>
      <c r="GD44">
        <v>1.33</v>
      </c>
      <c r="GE44">
        <v>142.71</v>
      </c>
      <c r="GF44">
        <v>0</v>
      </c>
      <c r="GG44">
        <v>1.39673</v>
      </c>
      <c r="GH44">
        <v>8.9726299999999995E-2</v>
      </c>
      <c r="GI44">
        <v>0</v>
      </c>
      <c r="GJ44">
        <v>1.16273</v>
      </c>
      <c r="GK44">
        <v>0</v>
      </c>
      <c r="GL44">
        <v>0</v>
      </c>
      <c r="GM44">
        <v>0.30136400000000002</v>
      </c>
      <c r="GN44">
        <v>1.68255</v>
      </c>
      <c r="GO44">
        <v>1.54311</v>
      </c>
      <c r="GP44">
        <v>3.8198599999999999E-2</v>
      </c>
      <c r="GQ44">
        <v>6.2144000000000004</v>
      </c>
      <c r="GR44">
        <v>423.68900000000002</v>
      </c>
      <c r="GS44">
        <v>844.17200000000003</v>
      </c>
      <c r="GT44">
        <v>785.77200000000005</v>
      </c>
      <c r="GU44">
        <v>0</v>
      </c>
      <c r="GV44">
        <v>15596.8</v>
      </c>
      <c r="GW44">
        <v>5894.96</v>
      </c>
      <c r="GX44">
        <v>15077.5</v>
      </c>
      <c r="GY44">
        <v>10697.7</v>
      </c>
      <c r="GZ44">
        <v>540.49900000000002</v>
      </c>
      <c r="HA44">
        <v>49861.2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1.1200000000000001</v>
      </c>
      <c r="HW44">
        <v>13.04</v>
      </c>
      <c r="HX44">
        <v>2.48</v>
      </c>
      <c r="HY44">
        <v>0</v>
      </c>
      <c r="HZ44">
        <v>48.23</v>
      </c>
      <c r="IA44">
        <v>19.649999999999999</v>
      </c>
      <c r="IB44">
        <v>48.36</v>
      </c>
      <c r="IC44">
        <v>34.58</v>
      </c>
      <c r="ID44">
        <v>1.61</v>
      </c>
      <c r="IE44">
        <v>169.07</v>
      </c>
      <c r="IF44">
        <v>0</v>
      </c>
      <c r="IG44">
        <v>2.6762100000000002</v>
      </c>
      <c r="IH44">
        <v>8.9726299999999995E-2</v>
      </c>
      <c r="II44">
        <v>0</v>
      </c>
      <c r="IJ44">
        <v>1.4976700000000001</v>
      </c>
      <c r="IK44">
        <v>0.92718</v>
      </c>
      <c r="IL44">
        <v>1.90743</v>
      </c>
      <c r="IM44">
        <v>1.42503</v>
      </c>
      <c r="IN44">
        <v>7.5326799999999999E-3</v>
      </c>
      <c r="IO44">
        <v>8.5307700000000004</v>
      </c>
      <c r="IP44">
        <v>84.4</v>
      </c>
      <c r="IQ44">
        <v>0</v>
      </c>
      <c r="IR44">
        <v>74.5</v>
      </c>
      <c r="IS44">
        <v>0</v>
      </c>
      <c r="IT44">
        <v>0</v>
      </c>
      <c r="IU44">
        <v>54.4</v>
      </c>
      <c r="IV44">
        <v>0</v>
      </c>
      <c r="IW44">
        <v>8.65</v>
      </c>
      <c r="IX44">
        <v>29.11</v>
      </c>
      <c r="IY44">
        <v>54.4</v>
      </c>
      <c r="IZ44">
        <v>0</v>
      </c>
      <c r="JA44">
        <v>64.87</v>
      </c>
      <c r="JB44">
        <v>0</v>
      </c>
    </row>
    <row r="45" spans="1:262" x14ac:dyDescent="0.25">
      <c r="A45" s="1">
        <v>42937.379363425927</v>
      </c>
      <c r="B45" t="s">
        <v>245</v>
      </c>
      <c r="C45" t="s">
        <v>142</v>
      </c>
      <c r="D45">
        <v>7</v>
      </c>
      <c r="E45">
        <v>8</v>
      </c>
      <c r="F45">
        <v>6960</v>
      </c>
      <c r="G45" t="s">
        <v>76</v>
      </c>
      <c r="H45" t="s">
        <v>77</v>
      </c>
      <c r="I45">
        <v>0</v>
      </c>
      <c r="J45">
        <v>62.2</v>
      </c>
      <c r="K45">
        <v>2.44625</v>
      </c>
      <c r="L45">
        <v>414.43400000000003</v>
      </c>
      <c r="M45">
        <v>785.77200000000005</v>
      </c>
      <c r="N45">
        <v>0</v>
      </c>
      <c r="O45">
        <v>0</v>
      </c>
      <c r="P45">
        <v>0</v>
      </c>
      <c r="Q45">
        <v>0</v>
      </c>
      <c r="R45">
        <v>2033.7</v>
      </c>
      <c r="S45">
        <v>5538.57</v>
      </c>
      <c r="T45">
        <v>12062</v>
      </c>
      <c r="U45">
        <v>433.91399999999999</v>
      </c>
      <c r="V45">
        <v>21270.799999999999</v>
      </c>
      <c r="W45">
        <v>2.7773400000000001</v>
      </c>
      <c r="X45">
        <v>0</v>
      </c>
      <c r="Y45">
        <v>0</v>
      </c>
      <c r="Z45">
        <v>0</v>
      </c>
      <c r="AA45">
        <v>622.87900000000002</v>
      </c>
      <c r="AB45">
        <v>0</v>
      </c>
      <c r="AC45">
        <v>287.95400000000001</v>
      </c>
      <c r="AD45">
        <v>0</v>
      </c>
      <c r="AE45">
        <v>0</v>
      </c>
      <c r="AF45">
        <v>913.61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0.08</v>
      </c>
      <c r="AR45">
        <v>6.14</v>
      </c>
      <c r="AS45">
        <v>2.48</v>
      </c>
      <c r="AT45">
        <v>0</v>
      </c>
      <c r="AU45">
        <v>14.67</v>
      </c>
      <c r="AV45">
        <v>0</v>
      </c>
      <c r="AW45">
        <v>0</v>
      </c>
      <c r="AX45">
        <v>6.72</v>
      </c>
      <c r="AY45">
        <v>24.7</v>
      </c>
      <c r="AZ45">
        <v>38.92</v>
      </c>
      <c r="BA45">
        <v>1.33</v>
      </c>
      <c r="BB45">
        <v>95.04</v>
      </c>
      <c r="BC45">
        <v>23.37</v>
      </c>
      <c r="BD45">
        <v>0</v>
      </c>
      <c r="BE45">
        <v>1.3717299999999999</v>
      </c>
      <c r="BF45">
        <v>8.9726299999999995E-2</v>
      </c>
      <c r="BG45">
        <v>0</v>
      </c>
      <c r="BH45">
        <v>0</v>
      </c>
      <c r="BI45">
        <v>0</v>
      </c>
      <c r="BJ45">
        <v>0</v>
      </c>
      <c r="BK45">
        <v>0.30136400000000002</v>
      </c>
      <c r="BL45">
        <v>0.73723000000000005</v>
      </c>
      <c r="BM45">
        <v>1.54311</v>
      </c>
      <c r="BN45">
        <v>3.8198599999999999E-2</v>
      </c>
      <c r="BO45">
        <v>4.0813600000000001</v>
      </c>
      <c r="BP45">
        <v>1.46146</v>
      </c>
      <c r="BQ45">
        <v>2.44625</v>
      </c>
      <c r="BR45">
        <v>414.43400000000003</v>
      </c>
      <c r="BS45">
        <v>785.77200000000005</v>
      </c>
      <c r="BT45">
        <v>0</v>
      </c>
      <c r="BU45">
        <v>0</v>
      </c>
      <c r="BV45">
        <v>2033.7</v>
      </c>
      <c r="BW45">
        <v>5538.57</v>
      </c>
      <c r="BX45">
        <v>12062</v>
      </c>
      <c r="BY45">
        <v>433.91399999999999</v>
      </c>
      <c r="BZ45">
        <v>21270.799999999999</v>
      </c>
      <c r="CA45">
        <v>2.7773400000000001</v>
      </c>
      <c r="CB45">
        <v>0</v>
      </c>
      <c r="CC45">
        <v>0</v>
      </c>
      <c r="CD45">
        <v>0</v>
      </c>
      <c r="CE45">
        <v>622.87900000000002</v>
      </c>
      <c r="CF45">
        <v>0</v>
      </c>
      <c r="CG45">
        <v>287.95400000000001</v>
      </c>
      <c r="CH45">
        <v>0</v>
      </c>
      <c r="CI45">
        <v>0</v>
      </c>
      <c r="CJ45">
        <v>913.61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0.08</v>
      </c>
      <c r="CV45">
        <v>6.14</v>
      </c>
      <c r="CW45">
        <v>2.48</v>
      </c>
      <c r="CX45">
        <v>0</v>
      </c>
      <c r="CY45">
        <v>14.67</v>
      </c>
      <c r="CZ45">
        <v>6.72</v>
      </c>
      <c r="DA45">
        <v>24.7</v>
      </c>
      <c r="DB45">
        <v>38.92</v>
      </c>
      <c r="DC45">
        <v>1.33</v>
      </c>
      <c r="DD45">
        <v>95.04</v>
      </c>
      <c r="DE45">
        <v>23.37</v>
      </c>
      <c r="DF45">
        <v>0</v>
      </c>
      <c r="DG45">
        <v>1.3717299999999999</v>
      </c>
      <c r="DH45">
        <v>8.9726299999999995E-2</v>
      </c>
      <c r="DI45">
        <v>0</v>
      </c>
      <c r="DJ45">
        <v>0</v>
      </c>
      <c r="DK45">
        <v>0.30136400000000002</v>
      </c>
      <c r="DL45">
        <v>0.73723000000000005</v>
      </c>
      <c r="DM45">
        <v>1.54311</v>
      </c>
      <c r="DN45">
        <v>3.8198599999999999E-2</v>
      </c>
      <c r="DO45">
        <v>4.0813600000000001</v>
      </c>
      <c r="DP45">
        <v>1.46146</v>
      </c>
      <c r="DQ45" t="s">
        <v>348</v>
      </c>
      <c r="DR45" t="s">
        <v>369</v>
      </c>
      <c r="DS45" t="s">
        <v>78</v>
      </c>
      <c r="DT45">
        <v>0</v>
      </c>
      <c r="DU45">
        <v>0</v>
      </c>
      <c r="DV45">
        <v>0</v>
      </c>
      <c r="DW45">
        <v>0</v>
      </c>
      <c r="EN45">
        <v>2.44625</v>
      </c>
      <c r="EO45">
        <v>414.43400000000003</v>
      </c>
      <c r="EP45">
        <v>785.77200000000005</v>
      </c>
      <c r="EQ45">
        <v>0</v>
      </c>
      <c r="ER45">
        <v>0</v>
      </c>
      <c r="ES45">
        <v>0</v>
      </c>
      <c r="ET45">
        <v>0</v>
      </c>
      <c r="EU45">
        <v>2033.7</v>
      </c>
      <c r="EV45">
        <v>5538.57</v>
      </c>
      <c r="EW45">
        <v>12062</v>
      </c>
      <c r="EX45">
        <v>433.91399999999999</v>
      </c>
      <c r="EY45">
        <v>21270.799999999999</v>
      </c>
      <c r="EZ45">
        <v>2.7773400000000001</v>
      </c>
      <c r="FA45">
        <v>0</v>
      </c>
      <c r="FB45">
        <v>0</v>
      </c>
      <c r="FC45">
        <v>0</v>
      </c>
      <c r="FD45">
        <v>622.87900000000002</v>
      </c>
      <c r="FE45">
        <v>0</v>
      </c>
      <c r="FF45">
        <v>287.95400000000001</v>
      </c>
      <c r="FG45">
        <v>0</v>
      </c>
      <c r="FH45">
        <v>0</v>
      </c>
      <c r="FI45">
        <v>913.61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0.08</v>
      </c>
      <c r="FU45">
        <v>6.14</v>
      </c>
      <c r="FV45">
        <v>2.48</v>
      </c>
      <c r="FW45">
        <v>0</v>
      </c>
      <c r="FX45">
        <v>14.67</v>
      </c>
      <c r="FY45">
        <v>0</v>
      </c>
      <c r="FZ45">
        <v>0</v>
      </c>
      <c r="GA45">
        <v>6.72</v>
      </c>
      <c r="GB45">
        <v>24.7</v>
      </c>
      <c r="GC45">
        <v>38.92</v>
      </c>
      <c r="GD45">
        <v>1.33</v>
      </c>
      <c r="GE45">
        <v>95.04</v>
      </c>
      <c r="GF45">
        <v>0</v>
      </c>
      <c r="GG45">
        <v>1.3717299999999999</v>
      </c>
      <c r="GH45">
        <v>8.9726299999999995E-2</v>
      </c>
      <c r="GI45">
        <v>0</v>
      </c>
      <c r="GJ45">
        <v>0</v>
      </c>
      <c r="GK45">
        <v>0</v>
      </c>
      <c r="GL45">
        <v>0</v>
      </c>
      <c r="GM45">
        <v>0.30136400000000002</v>
      </c>
      <c r="GN45">
        <v>0.73723000000000005</v>
      </c>
      <c r="GO45">
        <v>1.54311</v>
      </c>
      <c r="GP45">
        <v>3.8198599999999999E-2</v>
      </c>
      <c r="GQ45">
        <v>4.0813600000000001</v>
      </c>
      <c r="GR45">
        <v>62.119900000000001</v>
      </c>
      <c r="GS45">
        <v>766.87400000000002</v>
      </c>
      <c r="GT45">
        <v>785.77200000000005</v>
      </c>
      <c r="GU45">
        <v>0</v>
      </c>
      <c r="GV45">
        <v>0</v>
      </c>
      <c r="GW45">
        <v>5894.96</v>
      </c>
      <c r="GX45">
        <v>6547.68</v>
      </c>
      <c r="GY45">
        <v>10697.7</v>
      </c>
      <c r="GZ45">
        <v>540.49900000000002</v>
      </c>
      <c r="HA45">
        <v>25295.599999999999</v>
      </c>
      <c r="HB45">
        <v>51.696100000000001</v>
      </c>
      <c r="HC45">
        <v>0</v>
      </c>
      <c r="HD45">
        <v>0</v>
      </c>
      <c r="HE45">
        <v>0</v>
      </c>
      <c r="HF45">
        <v>1068.97</v>
      </c>
      <c r="HG45">
        <v>0</v>
      </c>
      <c r="HH45">
        <v>291.12400000000002</v>
      </c>
      <c r="HI45">
        <v>0</v>
      </c>
      <c r="HJ45">
        <v>0</v>
      </c>
      <c r="HK45">
        <v>1411.79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1.52</v>
      </c>
      <c r="HW45">
        <v>12.02</v>
      </c>
      <c r="HX45">
        <v>2.48</v>
      </c>
      <c r="HY45">
        <v>0</v>
      </c>
      <c r="HZ45">
        <v>25.17</v>
      </c>
      <c r="IA45">
        <v>19.649999999999999</v>
      </c>
      <c r="IB45">
        <v>27.62</v>
      </c>
      <c r="IC45">
        <v>34.58</v>
      </c>
      <c r="ID45">
        <v>1.61</v>
      </c>
      <c r="IE45">
        <v>124.65</v>
      </c>
      <c r="IF45">
        <v>0</v>
      </c>
      <c r="IG45">
        <v>2.48576</v>
      </c>
      <c r="IH45">
        <v>8.9726299999999995E-2</v>
      </c>
      <c r="II45">
        <v>0</v>
      </c>
      <c r="IJ45">
        <v>0</v>
      </c>
      <c r="IK45">
        <v>0.92718</v>
      </c>
      <c r="IL45">
        <v>0.77117400000000003</v>
      </c>
      <c r="IM45">
        <v>1.42503</v>
      </c>
      <c r="IN45">
        <v>7.5326799999999999E-3</v>
      </c>
      <c r="IO45">
        <v>5.70641</v>
      </c>
      <c r="IP45">
        <v>62.2</v>
      </c>
      <c r="IQ45">
        <v>0</v>
      </c>
      <c r="IR45">
        <v>62.2</v>
      </c>
      <c r="IS45">
        <v>0</v>
      </c>
      <c r="IT45">
        <v>0</v>
      </c>
      <c r="IU45">
        <v>8.6300000000000008</v>
      </c>
      <c r="IV45">
        <v>14.74</v>
      </c>
      <c r="IW45">
        <v>8.6300000000000008</v>
      </c>
      <c r="IX45">
        <v>14.74</v>
      </c>
      <c r="IY45">
        <v>8.6300000000000008</v>
      </c>
      <c r="IZ45">
        <v>14.74</v>
      </c>
      <c r="JA45">
        <v>14.66</v>
      </c>
      <c r="JB45">
        <v>26.53</v>
      </c>
    </row>
    <row r="46" spans="1:262" x14ac:dyDescent="0.25">
      <c r="A46" s="1">
        <v>42937.379317129627</v>
      </c>
      <c r="B46" t="s">
        <v>246</v>
      </c>
      <c r="C46" t="s">
        <v>145</v>
      </c>
      <c r="D46">
        <v>8</v>
      </c>
      <c r="E46">
        <v>1</v>
      </c>
      <c r="F46">
        <v>2100</v>
      </c>
      <c r="G46" t="s">
        <v>76</v>
      </c>
      <c r="H46" t="s">
        <v>79</v>
      </c>
      <c r="I46">
        <v>-7.49</v>
      </c>
      <c r="J46">
        <v>63.8</v>
      </c>
      <c r="K46">
        <v>443.91199999999998</v>
      </c>
      <c r="L46">
        <v>223.70500000000001</v>
      </c>
      <c r="M46">
        <v>111.69</v>
      </c>
      <c r="N46">
        <v>0</v>
      </c>
      <c r="O46">
        <v>2372.44</v>
      </c>
      <c r="P46">
        <v>0</v>
      </c>
      <c r="Q46">
        <v>0</v>
      </c>
      <c r="R46">
        <v>505.55700000000002</v>
      </c>
      <c r="S46">
        <v>2043.78</v>
      </c>
      <c r="T46">
        <v>2025.88</v>
      </c>
      <c r="U46">
        <v>119.621</v>
      </c>
      <c r="V46">
        <v>7846.58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3.73</v>
      </c>
      <c r="AR46">
        <v>6.13</v>
      </c>
      <c r="AS46">
        <v>1.1299999999999999</v>
      </c>
      <c r="AT46">
        <v>0</v>
      </c>
      <c r="AU46">
        <v>23.14</v>
      </c>
      <c r="AV46">
        <v>0</v>
      </c>
      <c r="AW46">
        <v>0</v>
      </c>
      <c r="AX46">
        <v>5.32</v>
      </c>
      <c r="AY46">
        <v>22.08</v>
      </c>
      <c r="AZ46">
        <v>20.87</v>
      </c>
      <c r="BA46">
        <v>1.17</v>
      </c>
      <c r="BB46">
        <v>83.57</v>
      </c>
      <c r="BC46">
        <v>34.130000000000003</v>
      </c>
      <c r="BD46">
        <v>0</v>
      </c>
      <c r="BE46">
        <v>0.44434299999999999</v>
      </c>
      <c r="BF46">
        <v>1.2753799999999999E-2</v>
      </c>
      <c r="BG46">
        <v>0</v>
      </c>
      <c r="BH46">
        <v>0.14924699999999999</v>
      </c>
      <c r="BI46">
        <v>0</v>
      </c>
      <c r="BJ46">
        <v>0</v>
      </c>
      <c r="BK46">
        <v>7.4915999999999996E-2</v>
      </c>
      <c r="BL46">
        <v>0.29261399999999999</v>
      </c>
      <c r="BM46">
        <v>0.25846799999999998</v>
      </c>
      <c r="BN46">
        <v>1.0530599999999999E-2</v>
      </c>
      <c r="BO46">
        <v>1.2428699999999999</v>
      </c>
      <c r="BP46">
        <v>0.60634399999999999</v>
      </c>
      <c r="BQ46">
        <v>444.69099999999997</v>
      </c>
      <c r="BR46">
        <v>223.39599999999999</v>
      </c>
      <c r="BS46">
        <v>111.69</v>
      </c>
      <c r="BT46">
        <v>0</v>
      </c>
      <c r="BU46">
        <v>0</v>
      </c>
      <c r="BV46">
        <v>505.55700000000002</v>
      </c>
      <c r="BW46">
        <v>2043.23</v>
      </c>
      <c r="BX46">
        <v>2025.88</v>
      </c>
      <c r="BY46">
        <v>119.621</v>
      </c>
      <c r="BZ46">
        <v>5474.07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10.066000000000001</v>
      </c>
      <c r="CP46">
        <v>0</v>
      </c>
      <c r="CQ46">
        <v>0</v>
      </c>
      <c r="CR46">
        <v>0</v>
      </c>
      <c r="CS46">
        <v>0</v>
      </c>
      <c r="CT46">
        <v>10.066000000000001</v>
      </c>
      <c r="CU46">
        <v>3.74</v>
      </c>
      <c r="CV46">
        <v>6.12</v>
      </c>
      <c r="CW46">
        <v>1.1299999999999999</v>
      </c>
      <c r="CX46">
        <v>0</v>
      </c>
      <c r="CY46">
        <v>15.65</v>
      </c>
      <c r="CZ46">
        <v>5.32</v>
      </c>
      <c r="DA46">
        <v>22.07</v>
      </c>
      <c r="DB46">
        <v>20.87</v>
      </c>
      <c r="DC46">
        <v>1.17</v>
      </c>
      <c r="DD46">
        <v>76.069999999999993</v>
      </c>
      <c r="DE46">
        <v>26.64</v>
      </c>
      <c r="DF46">
        <v>0</v>
      </c>
      <c r="DG46">
        <v>0.44386900000000001</v>
      </c>
      <c r="DH46">
        <v>1.2753799999999999E-2</v>
      </c>
      <c r="DI46">
        <v>0</v>
      </c>
      <c r="DJ46">
        <v>0</v>
      </c>
      <c r="DK46">
        <v>7.4915999999999996E-2</v>
      </c>
      <c r="DL46">
        <v>0.292574</v>
      </c>
      <c r="DM46">
        <v>0.25846799999999998</v>
      </c>
      <c r="DN46">
        <v>1.0530599999999999E-2</v>
      </c>
      <c r="DO46">
        <v>1.09311</v>
      </c>
      <c r="DP46">
        <v>0.45662199999999997</v>
      </c>
      <c r="DQ46" t="s">
        <v>348</v>
      </c>
      <c r="DR46" t="s">
        <v>369</v>
      </c>
      <c r="DS46" t="s">
        <v>78</v>
      </c>
      <c r="DT46">
        <v>-0.14976200000000001</v>
      </c>
      <c r="DU46">
        <v>-0.14972099999999999</v>
      </c>
      <c r="DV46">
        <v>-9.8593399999999995</v>
      </c>
      <c r="DW46">
        <v>-28.115600000000001</v>
      </c>
      <c r="EN46">
        <v>443.91199999999998</v>
      </c>
      <c r="EO46">
        <v>223.70500000000001</v>
      </c>
      <c r="EP46">
        <v>111.69</v>
      </c>
      <c r="EQ46">
        <v>0</v>
      </c>
      <c r="ER46">
        <v>2372.44</v>
      </c>
      <c r="ES46">
        <v>0</v>
      </c>
      <c r="ET46">
        <v>0</v>
      </c>
      <c r="EU46">
        <v>505.55700000000002</v>
      </c>
      <c r="EV46">
        <v>2043.78</v>
      </c>
      <c r="EW46">
        <v>2025.88</v>
      </c>
      <c r="EX46">
        <v>119.621</v>
      </c>
      <c r="EY46">
        <v>7846.58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3.73</v>
      </c>
      <c r="FU46">
        <v>6.13</v>
      </c>
      <c r="FV46">
        <v>1.1299999999999999</v>
      </c>
      <c r="FW46">
        <v>0</v>
      </c>
      <c r="FX46">
        <v>23.14</v>
      </c>
      <c r="FY46">
        <v>0</v>
      </c>
      <c r="FZ46">
        <v>0</v>
      </c>
      <c r="GA46">
        <v>5.32</v>
      </c>
      <c r="GB46">
        <v>22.08</v>
      </c>
      <c r="GC46">
        <v>20.87</v>
      </c>
      <c r="GD46">
        <v>1.17</v>
      </c>
      <c r="GE46">
        <v>83.57</v>
      </c>
      <c r="GF46">
        <v>0</v>
      </c>
      <c r="GG46">
        <v>0.44434299999999999</v>
      </c>
      <c r="GH46">
        <v>1.2753799999999999E-2</v>
      </c>
      <c r="GI46">
        <v>0</v>
      </c>
      <c r="GJ46">
        <v>0.14924699999999999</v>
      </c>
      <c r="GK46">
        <v>0</v>
      </c>
      <c r="GL46">
        <v>0</v>
      </c>
      <c r="GM46">
        <v>7.4915999999999996E-2</v>
      </c>
      <c r="GN46">
        <v>0.29261399999999999</v>
      </c>
      <c r="GO46">
        <v>0.25846799999999998</v>
      </c>
      <c r="GP46">
        <v>1.0530599999999999E-2</v>
      </c>
      <c r="GQ46">
        <v>1.2428699999999999</v>
      </c>
      <c r="GR46">
        <v>898.93899999999996</v>
      </c>
      <c r="GS46">
        <v>622.38599999999997</v>
      </c>
      <c r="GT46">
        <v>111.69</v>
      </c>
      <c r="GU46">
        <v>0</v>
      </c>
      <c r="GV46">
        <v>2471.44</v>
      </c>
      <c r="GW46">
        <v>2135</v>
      </c>
      <c r="GX46">
        <v>2349</v>
      </c>
      <c r="GY46">
        <v>2531</v>
      </c>
      <c r="GZ46">
        <v>297.5</v>
      </c>
      <c r="HA46">
        <v>11417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7.57</v>
      </c>
      <c r="HW46">
        <v>21.83</v>
      </c>
      <c r="HX46">
        <v>1.1299999999999999</v>
      </c>
      <c r="HY46">
        <v>0</v>
      </c>
      <c r="HZ46">
        <v>24.71</v>
      </c>
      <c r="IA46">
        <v>22.64</v>
      </c>
      <c r="IB46">
        <v>24.1</v>
      </c>
      <c r="IC46">
        <v>26.12</v>
      </c>
      <c r="ID46">
        <v>2.79</v>
      </c>
      <c r="IE46">
        <v>130.88999999999999</v>
      </c>
      <c r="IF46">
        <v>0</v>
      </c>
      <c r="IG46">
        <v>1.4894799999999999</v>
      </c>
      <c r="IH46">
        <v>1.2753799999999999E-2</v>
      </c>
      <c r="II46">
        <v>0</v>
      </c>
      <c r="IJ46">
        <v>0.23689499999999999</v>
      </c>
      <c r="IK46">
        <v>0.33579999999999999</v>
      </c>
      <c r="IL46">
        <v>0.299765</v>
      </c>
      <c r="IM46">
        <v>0.33715200000000001</v>
      </c>
      <c r="IN46">
        <v>4.1461199999999997E-3</v>
      </c>
      <c r="IO46">
        <v>2.7159900000000001</v>
      </c>
      <c r="IP46">
        <v>63.8</v>
      </c>
      <c r="IQ46">
        <v>0</v>
      </c>
      <c r="IR46">
        <v>58.1</v>
      </c>
      <c r="IS46">
        <v>0</v>
      </c>
      <c r="IT46">
        <v>0</v>
      </c>
      <c r="IU46">
        <v>34.130000000000003</v>
      </c>
      <c r="IV46">
        <v>0</v>
      </c>
      <c r="IW46">
        <v>10.99</v>
      </c>
      <c r="IX46">
        <v>15.65</v>
      </c>
      <c r="IY46">
        <v>34.130000000000003</v>
      </c>
      <c r="IZ46">
        <v>0</v>
      </c>
      <c r="JA46">
        <v>55.24</v>
      </c>
      <c r="JB46">
        <v>0</v>
      </c>
    </row>
    <row r="47" spans="1:262" x14ac:dyDescent="0.25">
      <c r="A47" s="1">
        <v>42937.379317129627</v>
      </c>
      <c r="B47" t="s">
        <v>247</v>
      </c>
      <c r="C47" t="s">
        <v>144</v>
      </c>
      <c r="D47">
        <v>8</v>
      </c>
      <c r="E47">
        <v>1</v>
      </c>
      <c r="F47">
        <v>2100</v>
      </c>
      <c r="G47" t="s">
        <v>76</v>
      </c>
      <c r="H47" t="s">
        <v>77</v>
      </c>
      <c r="I47">
        <v>0</v>
      </c>
      <c r="J47">
        <v>47.7</v>
      </c>
      <c r="K47">
        <v>35.706299999999999</v>
      </c>
      <c r="L47">
        <v>226.69800000000001</v>
      </c>
      <c r="M47">
        <v>111.69</v>
      </c>
      <c r="N47">
        <v>0</v>
      </c>
      <c r="O47">
        <v>0</v>
      </c>
      <c r="P47">
        <v>0</v>
      </c>
      <c r="Q47">
        <v>0</v>
      </c>
      <c r="R47">
        <v>505.55700000000002</v>
      </c>
      <c r="S47">
        <v>969.92</v>
      </c>
      <c r="T47">
        <v>2025.88</v>
      </c>
      <c r="U47">
        <v>119.621</v>
      </c>
      <c r="V47">
        <v>3995.07</v>
      </c>
      <c r="W47">
        <v>40.540399999999998</v>
      </c>
      <c r="X47">
        <v>0</v>
      </c>
      <c r="Y47">
        <v>0</v>
      </c>
      <c r="Z47">
        <v>0</v>
      </c>
      <c r="AA47">
        <v>100.66</v>
      </c>
      <c r="AB47">
        <v>0</v>
      </c>
      <c r="AC47">
        <v>43.669699999999999</v>
      </c>
      <c r="AD47">
        <v>0</v>
      </c>
      <c r="AE47">
        <v>0</v>
      </c>
      <c r="AF47">
        <v>184.87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3.98</v>
      </c>
      <c r="AR47">
        <v>6.24</v>
      </c>
      <c r="AS47">
        <v>1.1299999999999999</v>
      </c>
      <c r="AT47">
        <v>0</v>
      </c>
      <c r="AU47">
        <v>8.0500000000000007</v>
      </c>
      <c r="AV47">
        <v>0</v>
      </c>
      <c r="AW47">
        <v>0</v>
      </c>
      <c r="AX47">
        <v>5.32</v>
      </c>
      <c r="AY47">
        <v>13.84</v>
      </c>
      <c r="AZ47">
        <v>20.87</v>
      </c>
      <c r="BA47">
        <v>1.17</v>
      </c>
      <c r="BB47">
        <v>60.6</v>
      </c>
      <c r="BC47">
        <v>19.399999999999999</v>
      </c>
      <c r="BD47">
        <v>0</v>
      </c>
      <c r="BE47">
        <v>0.45319399999999999</v>
      </c>
      <c r="BF47">
        <v>1.2753799999999999E-2</v>
      </c>
      <c r="BG47">
        <v>0</v>
      </c>
      <c r="BH47">
        <v>0</v>
      </c>
      <c r="BI47">
        <v>0</v>
      </c>
      <c r="BJ47">
        <v>0</v>
      </c>
      <c r="BK47">
        <v>7.4915999999999996E-2</v>
      </c>
      <c r="BL47">
        <v>0.14919199999999999</v>
      </c>
      <c r="BM47">
        <v>0.25846799999999998</v>
      </c>
      <c r="BN47">
        <v>1.0530599999999999E-2</v>
      </c>
      <c r="BO47">
        <v>0.95905499999999999</v>
      </c>
      <c r="BP47">
        <v>0.46594799999999997</v>
      </c>
      <c r="BQ47">
        <v>35.706299999999999</v>
      </c>
      <c r="BR47">
        <v>226.69800000000001</v>
      </c>
      <c r="BS47">
        <v>111.69</v>
      </c>
      <c r="BT47">
        <v>0</v>
      </c>
      <c r="BU47">
        <v>0</v>
      </c>
      <c r="BV47">
        <v>505.55700000000002</v>
      </c>
      <c r="BW47">
        <v>969.92</v>
      </c>
      <c r="BX47">
        <v>2025.88</v>
      </c>
      <c r="BY47">
        <v>119.621</v>
      </c>
      <c r="BZ47">
        <v>3995.07</v>
      </c>
      <c r="CA47">
        <v>40.540399999999998</v>
      </c>
      <c r="CB47">
        <v>0</v>
      </c>
      <c r="CC47">
        <v>0</v>
      </c>
      <c r="CD47">
        <v>0</v>
      </c>
      <c r="CE47">
        <v>100.66</v>
      </c>
      <c r="CF47">
        <v>0</v>
      </c>
      <c r="CG47">
        <v>43.669699999999999</v>
      </c>
      <c r="CH47">
        <v>0</v>
      </c>
      <c r="CI47">
        <v>0</v>
      </c>
      <c r="CJ47">
        <v>184.87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3.98</v>
      </c>
      <c r="CV47">
        <v>6.24</v>
      </c>
      <c r="CW47">
        <v>1.1299999999999999</v>
      </c>
      <c r="CX47">
        <v>0</v>
      </c>
      <c r="CY47">
        <v>8.0500000000000007</v>
      </c>
      <c r="CZ47">
        <v>5.32</v>
      </c>
      <c r="DA47">
        <v>13.84</v>
      </c>
      <c r="DB47">
        <v>20.87</v>
      </c>
      <c r="DC47">
        <v>1.17</v>
      </c>
      <c r="DD47">
        <v>60.6</v>
      </c>
      <c r="DE47">
        <v>19.399999999999999</v>
      </c>
      <c r="DF47">
        <v>0</v>
      </c>
      <c r="DG47">
        <v>0.45319399999999999</v>
      </c>
      <c r="DH47">
        <v>1.2753799999999999E-2</v>
      </c>
      <c r="DI47">
        <v>0</v>
      </c>
      <c r="DJ47">
        <v>0</v>
      </c>
      <c r="DK47">
        <v>7.4915999999999996E-2</v>
      </c>
      <c r="DL47">
        <v>0.14919199999999999</v>
      </c>
      <c r="DM47">
        <v>0.25846799999999998</v>
      </c>
      <c r="DN47">
        <v>1.0530599999999999E-2</v>
      </c>
      <c r="DO47">
        <v>0.95905499999999999</v>
      </c>
      <c r="DP47">
        <v>0.46594799999999997</v>
      </c>
      <c r="DQ47" t="s">
        <v>348</v>
      </c>
      <c r="DR47" t="s">
        <v>369</v>
      </c>
      <c r="DS47" t="s">
        <v>78</v>
      </c>
      <c r="DT47">
        <v>0</v>
      </c>
      <c r="DU47">
        <v>0</v>
      </c>
      <c r="DV47">
        <v>0</v>
      </c>
      <c r="DW47">
        <v>0</v>
      </c>
      <c r="EN47">
        <v>35.706299999999999</v>
      </c>
      <c r="EO47">
        <v>226.69800000000001</v>
      </c>
      <c r="EP47">
        <v>111.69</v>
      </c>
      <c r="EQ47">
        <v>0</v>
      </c>
      <c r="ER47">
        <v>0</v>
      </c>
      <c r="ES47">
        <v>0</v>
      </c>
      <c r="ET47">
        <v>0</v>
      </c>
      <c r="EU47">
        <v>505.55700000000002</v>
      </c>
      <c r="EV47">
        <v>969.92</v>
      </c>
      <c r="EW47">
        <v>2025.88</v>
      </c>
      <c r="EX47">
        <v>119.621</v>
      </c>
      <c r="EY47">
        <v>3995.07</v>
      </c>
      <c r="EZ47">
        <v>40.540399999999998</v>
      </c>
      <c r="FA47">
        <v>0</v>
      </c>
      <c r="FB47">
        <v>0</v>
      </c>
      <c r="FC47">
        <v>0</v>
      </c>
      <c r="FD47">
        <v>100.66</v>
      </c>
      <c r="FE47">
        <v>0</v>
      </c>
      <c r="FF47">
        <v>43.669699999999999</v>
      </c>
      <c r="FG47">
        <v>0</v>
      </c>
      <c r="FH47">
        <v>0</v>
      </c>
      <c r="FI47">
        <v>184.87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3.98</v>
      </c>
      <c r="FU47">
        <v>6.24</v>
      </c>
      <c r="FV47">
        <v>1.1299999999999999</v>
      </c>
      <c r="FW47">
        <v>0</v>
      </c>
      <c r="FX47">
        <v>8.0500000000000007</v>
      </c>
      <c r="FY47">
        <v>0</v>
      </c>
      <c r="FZ47">
        <v>0</v>
      </c>
      <c r="GA47">
        <v>5.32</v>
      </c>
      <c r="GB47">
        <v>13.84</v>
      </c>
      <c r="GC47">
        <v>20.87</v>
      </c>
      <c r="GD47">
        <v>1.17</v>
      </c>
      <c r="GE47">
        <v>60.6</v>
      </c>
      <c r="GF47">
        <v>0</v>
      </c>
      <c r="GG47">
        <v>0.45319399999999999</v>
      </c>
      <c r="GH47">
        <v>1.2753799999999999E-2</v>
      </c>
      <c r="GI47">
        <v>0</v>
      </c>
      <c r="GJ47">
        <v>0</v>
      </c>
      <c r="GK47">
        <v>0</v>
      </c>
      <c r="GL47">
        <v>0</v>
      </c>
      <c r="GM47">
        <v>7.4915999999999996E-2</v>
      </c>
      <c r="GN47">
        <v>0.14919199999999999</v>
      </c>
      <c r="GO47">
        <v>0.25846799999999998</v>
      </c>
      <c r="GP47">
        <v>1.0530599999999999E-2</v>
      </c>
      <c r="GQ47">
        <v>0.95905499999999999</v>
      </c>
      <c r="GR47">
        <v>108.01900000000001</v>
      </c>
      <c r="GS47">
        <v>654.303</v>
      </c>
      <c r="GT47">
        <v>111.69</v>
      </c>
      <c r="GU47">
        <v>0</v>
      </c>
      <c r="GV47">
        <v>0</v>
      </c>
      <c r="GW47">
        <v>2135</v>
      </c>
      <c r="GX47">
        <v>930.00099999999998</v>
      </c>
      <c r="GY47">
        <v>2637.81</v>
      </c>
      <c r="GZ47">
        <v>297.5</v>
      </c>
      <c r="HA47">
        <v>6874.32</v>
      </c>
      <c r="HB47">
        <v>89.896600000000007</v>
      </c>
      <c r="HC47">
        <v>0</v>
      </c>
      <c r="HD47">
        <v>0</v>
      </c>
      <c r="HE47">
        <v>0</v>
      </c>
      <c r="HF47">
        <v>155.691</v>
      </c>
      <c r="HG47">
        <v>0</v>
      </c>
      <c r="HH47">
        <v>65.400000000000006</v>
      </c>
      <c r="HI47">
        <v>0</v>
      </c>
      <c r="HJ47">
        <v>0</v>
      </c>
      <c r="HK47">
        <v>310.98700000000002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9.02</v>
      </c>
      <c r="HW47">
        <v>22.55</v>
      </c>
      <c r="HX47">
        <v>1.1299999999999999</v>
      </c>
      <c r="HY47">
        <v>0</v>
      </c>
      <c r="HZ47">
        <v>12.46</v>
      </c>
      <c r="IA47">
        <v>22.64</v>
      </c>
      <c r="IB47">
        <v>14.62</v>
      </c>
      <c r="IC47">
        <v>27.23</v>
      </c>
      <c r="ID47">
        <v>2.79</v>
      </c>
      <c r="IE47">
        <v>112.44</v>
      </c>
      <c r="IF47">
        <v>0</v>
      </c>
      <c r="IG47">
        <v>1.5246500000000001</v>
      </c>
      <c r="IH47">
        <v>1.2753799999999999E-2</v>
      </c>
      <c r="II47">
        <v>0</v>
      </c>
      <c r="IJ47">
        <v>0</v>
      </c>
      <c r="IK47">
        <v>0.33579999999999999</v>
      </c>
      <c r="IL47">
        <v>0.11074100000000001</v>
      </c>
      <c r="IM47">
        <v>0.35138000000000003</v>
      </c>
      <c r="IN47">
        <v>4.1461199999999997E-3</v>
      </c>
      <c r="IO47">
        <v>2.33948</v>
      </c>
      <c r="IP47">
        <v>47.7</v>
      </c>
      <c r="IQ47">
        <v>0</v>
      </c>
      <c r="IR47">
        <v>47.7</v>
      </c>
      <c r="IS47">
        <v>0</v>
      </c>
      <c r="IT47">
        <v>0</v>
      </c>
      <c r="IU47">
        <v>7.68</v>
      </c>
      <c r="IV47">
        <v>11.72</v>
      </c>
      <c r="IW47">
        <v>7.68</v>
      </c>
      <c r="IX47">
        <v>11.72</v>
      </c>
      <c r="IY47">
        <v>7.68</v>
      </c>
      <c r="IZ47">
        <v>11.72</v>
      </c>
      <c r="JA47">
        <v>24.59</v>
      </c>
      <c r="JB47">
        <v>20.57</v>
      </c>
    </row>
    <row r="48" spans="1:262" x14ac:dyDescent="0.25">
      <c r="A48" s="1">
        <v>42937.379328703704</v>
      </c>
      <c r="B48" t="s">
        <v>248</v>
      </c>
      <c r="C48" t="s">
        <v>147</v>
      </c>
      <c r="D48">
        <v>8</v>
      </c>
      <c r="E48">
        <v>1</v>
      </c>
      <c r="F48">
        <v>2700</v>
      </c>
      <c r="G48" t="s">
        <v>76</v>
      </c>
      <c r="H48" t="s">
        <v>79</v>
      </c>
      <c r="I48">
        <v>-6.77</v>
      </c>
      <c r="J48">
        <v>60.2</v>
      </c>
      <c r="K48">
        <v>535.93899999999996</v>
      </c>
      <c r="L48">
        <v>355.93</v>
      </c>
      <c r="M48">
        <v>141.255</v>
      </c>
      <c r="N48">
        <v>0</v>
      </c>
      <c r="O48">
        <v>2649.87</v>
      </c>
      <c r="P48">
        <v>0</v>
      </c>
      <c r="Q48">
        <v>0</v>
      </c>
      <c r="R48">
        <v>615.745</v>
      </c>
      <c r="S48">
        <v>2169</v>
      </c>
      <c r="T48">
        <v>2371.31</v>
      </c>
      <c r="U48">
        <v>151.51499999999999</v>
      </c>
      <c r="V48">
        <v>8990.57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3.51</v>
      </c>
      <c r="AR48">
        <v>7.97</v>
      </c>
      <c r="AS48">
        <v>1.1100000000000001</v>
      </c>
      <c r="AT48">
        <v>0</v>
      </c>
      <c r="AU48">
        <v>20.420000000000002</v>
      </c>
      <c r="AV48">
        <v>0</v>
      </c>
      <c r="AW48">
        <v>0</v>
      </c>
      <c r="AX48">
        <v>5.04</v>
      </c>
      <c r="AY48">
        <v>17.29</v>
      </c>
      <c r="AZ48">
        <v>18.989999999999998</v>
      </c>
      <c r="BA48">
        <v>1.1499999999999999</v>
      </c>
      <c r="BB48">
        <v>75.48</v>
      </c>
      <c r="BC48">
        <v>33.01</v>
      </c>
      <c r="BD48">
        <v>0</v>
      </c>
      <c r="BE48">
        <v>0.75417500000000004</v>
      </c>
      <c r="BF48">
        <v>1.61297E-2</v>
      </c>
      <c r="BG48">
        <v>0</v>
      </c>
      <c r="BH48">
        <v>0.303477</v>
      </c>
      <c r="BI48">
        <v>0</v>
      </c>
      <c r="BJ48">
        <v>0</v>
      </c>
      <c r="BK48">
        <v>9.1244199999999998E-2</v>
      </c>
      <c r="BL48">
        <v>0.244808</v>
      </c>
      <c r="BM48">
        <v>0.30218800000000001</v>
      </c>
      <c r="BN48">
        <v>1.3338300000000001E-2</v>
      </c>
      <c r="BO48">
        <v>1.72536</v>
      </c>
      <c r="BP48">
        <v>1.07378</v>
      </c>
      <c r="BQ48">
        <v>537.18700000000001</v>
      </c>
      <c r="BR48">
        <v>355.15300000000002</v>
      </c>
      <c r="BS48">
        <v>141.255</v>
      </c>
      <c r="BT48">
        <v>0</v>
      </c>
      <c r="BU48">
        <v>0</v>
      </c>
      <c r="BV48">
        <v>615.745</v>
      </c>
      <c r="BW48">
        <v>2168.2199999999998</v>
      </c>
      <c r="BX48">
        <v>2371.31</v>
      </c>
      <c r="BY48">
        <v>151.51499999999999</v>
      </c>
      <c r="BZ48">
        <v>6340.38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11.315799999999999</v>
      </c>
      <c r="CP48">
        <v>0</v>
      </c>
      <c r="CQ48">
        <v>0</v>
      </c>
      <c r="CR48">
        <v>0</v>
      </c>
      <c r="CS48">
        <v>0</v>
      </c>
      <c r="CT48">
        <v>11.315799999999999</v>
      </c>
      <c r="CU48">
        <v>3.52</v>
      </c>
      <c r="CV48">
        <v>7.95</v>
      </c>
      <c r="CW48">
        <v>1.1100000000000001</v>
      </c>
      <c r="CX48">
        <v>0</v>
      </c>
      <c r="CY48">
        <v>13.66</v>
      </c>
      <c r="CZ48">
        <v>5.04</v>
      </c>
      <c r="DA48">
        <v>17.28</v>
      </c>
      <c r="DB48">
        <v>18.989999999999998</v>
      </c>
      <c r="DC48">
        <v>1.1499999999999999</v>
      </c>
      <c r="DD48">
        <v>68.7</v>
      </c>
      <c r="DE48">
        <v>26.24</v>
      </c>
      <c r="DF48">
        <v>0</v>
      </c>
      <c r="DG48">
        <v>0.752355</v>
      </c>
      <c r="DH48">
        <v>1.61297E-2</v>
      </c>
      <c r="DI48">
        <v>0</v>
      </c>
      <c r="DJ48">
        <v>0</v>
      </c>
      <c r="DK48">
        <v>9.1244199999999998E-2</v>
      </c>
      <c r="DL48">
        <v>0.24475</v>
      </c>
      <c r="DM48">
        <v>0.30218800000000001</v>
      </c>
      <c r="DN48">
        <v>1.3338300000000001E-2</v>
      </c>
      <c r="DO48">
        <v>1.42</v>
      </c>
      <c r="DP48">
        <v>0.76848499999999997</v>
      </c>
      <c r="DQ48" t="s">
        <v>348</v>
      </c>
      <c r="DR48" t="s">
        <v>369</v>
      </c>
      <c r="DS48" t="s">
        <v>78</v>
      </c>
      <c r="DT48">
        <v>-0.30535600000000002</v>
      </c>
      <c r="DU48">
        <v>-0.30529699999999999</v>
      </c>
      <c r="DV48">
        <v>-9.8689999999999998</v>
      </c>
      <c r="DW48">
        <v>-25.8003</v>
      </c>
      <c r="EN48">
        <v>535.93899999999996</v>
      </c>
      <c r="EO48">
        <v>355.93</v>
      </c>
      <c r="EP48">
        <v>141.255</v>
      </c>
      <c r="EQ48">
        <v>0</v>
      </c>
      <c r="ER48">
        <v>2649.87</v>
      </c>
      <c r="ES48">
        <v>0</v>
      </c>
      <c r="ET48">
        <v>0</v>
      </c>
      <c r="EU48">
        <v>615.745</v>
      </c>
      <c r="EV48">
        <v>2169</v>
      </c>
      <c r="EW48">
        <v>2371.31</v>
      </c>
      <c r="EX48">
        <v>151.51499999999999</v>
      </c>
      <c r="EY48">
        <v>8990.57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3.51</v>
      </c>
      <c r="FU48">
        <v>7.97</v>
      </c>
      <c r="FV48">
        <v>1.1100000000000001</v>
      </c>
      <c r="FW48">
        <v>0</v>
      </c>
      <c r="FX48">
        <v>20.420000000000002</v>
      </c>
      <c r="FY48">
        <v>0</v>
      </c>
      <c r="FZ48">
        <v>0</v>
      </c>
      <c r="GA48">
        <v>5.04</v>
      </c>
      <c r="GB48">
        <v>17.29</v>
      </c>
      <c r="GC48">
        <v>18.989999999999998</v>
      </c>
      <c r="GD48">
        <v>1.1499999999999999</v>
      </c>
      <c r="GE48">
        <v>75.48</v>
      </c>
      <c r="GF48">
        <v>0</v>
      </c>
      <c r="GG48">
        <v>0.75417500000000004</v>
      </c>
      <c r="GH48">
        <v>1.61297E-2</v>
      </c>
      <c r="GI48">
        <v>0</v>
      </c>
      <c r="GJ48">
        <v>0.303477</v>
      </c>
      <c r="GK48">
        <v>0</v>
      </c>
      <c r="GL48">
        <v>0</v>
      </c>
      <c r="GM48">
        <v>9.1244199999999998E-2</v>
      </c>
      <c r="GN48">
        <v>0.244808</v>
      </c>
      <c r="GO48">
        <v>0.30218800000000001</v>
      </c>
      <c r="GP48">
        <v>1.3338300000000001E-2</v>
      </c>
      <c r="GQ48">
        <v>1.72536</v>
      </c>
      <c r="GR48">
        <v>1270.7</v>
      </c>
      <c r="GS48">
        <v>927.62400000000002</v>
      </c>
      <c r="GT48">
        <v>141.255</v>
      </c>
      <c r="GU48">
        <v>0</v>
      </c>
      <c r="GV48">
        <v>2751.1</v>
      </c>
      <c r="GW48">
        <v>2615</v>
      </c>
      <c r="GX48">
        <v>2596</v>
      </c>
      <c r="GY48">
        <v>3146.01</v>
      </c>
      <c r="GZ48">
        <v>327.5</v>
      </c>
      <c r="HA48">
        <v>13775.2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8.33</v>
      </c>
      <c r="HW48">
        <v>25.27</v>
      </c>
      <c r="HX48">
        <v>1.1100000000000001</v>
      </c>
      <c r="HY48">
        <v>0</v>
      </c>
      <c r="HZ48">
        <v>20.73</v>
      </c>
      <c r="IA48">
        <v>21.57</v>
      </c>
      <c r="IB48">
        <v>20.72</v>
      </c>
      <c r="IC48">
        <v>25.26</v>
      </c>
      <c r="ID48">
        <v>2.39</v>
      </c>
      <c r="IE48">
        <v>125.38</v>
      </c>
      <c r="IF48">
        <v>0</v>
      </c>
      <c r="IG48">
        <v>2.1514899999999999</v>
      </c>
      <c r="IH48">
        <v>1.61297E-2</v>
      </c>
      <c r="II48">
        <v>0</v>
      </c>
      <c r="IJ48">
        <v>0.21946199999999999</v>
      </c>
      <c r="IK48">
        <v>0.41129599999999999</v>
      </c>
      <c r="IL48">
        <v>0.33232600000000001</v>
      </c>
      <c r="IM48">
        <v>0.419076</v>
      </c>
      <c r="IN48">
        <v>4.56421E-3</v>
      </c>
      <c r="IO48">
        <v>3.5543399999999998</v>
      </c>
      <c r="IP48">
        <v>60.2</v>
      </c>
      <c r="IQ48">
        <v>0</v>
      </c>
      <c r="IR48">
        <v>54.8</v>
      </c>
      <c r="IS48">
        <v>0</v>
      </c>
      <c r="IT48">
        <v>0</v>
      </c>
      <c r="IU48">
        <v>33.01</v>
      </c>
      <c r="IV48">
        <v>0</v>
      </c>
      <c r="IW48">
        <v>12.58</v>
      </c>
      <c r="IX48">
        <v>13.66</v>
      </c>
      <c r="IY48">
        <v>33.01</v>
      </c>
      <c r="IZ48">
        <v>0</v>
      </c>
      <c r="JA48">
        <v>55.44</v>
      </c>
      <c r="JB48">
        <v>0</v>
      </c>
    </row>
    <row r="49" spans="1:262" x14ac:dyDescent="0.25">
      <c r="A49" s="1">
        <v>42937.379328703704</v>
      </c>
      <c r="B49" t="s">
        <v>249</v>
      </c>
      <c r="C49" t="s">
        <v>146</v>
      </c>
      <c r="D49">
        <v>8</v>
      </c>
      <c r="E49">
        <v>1</v>
      </c>
      <c r="F49">
        <v>2700</v>
      </c>
      <c r="G49" t="s">
        <v>76</v>
      </c>
      <c r="H49" t="s">
        <v>77</v>
      </c>
      <c r="I49">
        <v>0</v>
      </c>
      <c r="J49">
        <v>46.4</v>
      </c>
      <c r="K49">
        <v>44.339100000000002</v>
      </c>
      <c r="L49">
        <v>359.52499999999998</v>
      </c>
      <c r="M49">
        <v>141.255</v>
      </c>
      <c r="N49">
        <v>0</v>
      </c>
      <c r="O49">
        <v>0</v>
      </c>
      <c r="P49">
        <v>0</v>
      </c>
      <c r="Q49">
        <v>0</v>
      </c>
      <c r="R49">
        <v>615.745</v>
      </c>
      <c r="S49">
        <v>1066.33</v>
      </c>
      <c r="T49">
        <v>2371.31</v>
      </c>
      <c r="U49">
        <v>151.51499999999999</v>
      </c>
      <c r="V49">
        <v>4750.0200000000004</v>
      </c>
      <c r="W49">
        <v>50.342100000000002</v>
      </c>
      <c r="X49">
        <v>0</v>
      </c>
      <c r="Y49">
        <v>0</v>
      </c>
      <c r="Z49">
        <v>0</v>
      </c>
      <c r="AA49">
        <v>113.158</v>
      </c>
      <c r="AB49">
        <v>0</v>
      </c>
      <c r="AC49">
        <v>45.121000000000002</v>
      </c>
      <c r="AD49">
        <v>0</v>
      </c>
      <c r="AE49">
        <v>0</v>
      </c>
      <c r="AF49">
        <v>208.62100000000001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3.83</v>
      </c>
      <c r="AR49">
        <v>8.07</v>
      </c>
      <c r="AS49">
        <v>1.1100000000000001</v>
      </c>
      <c r="AT49">
        <v>0</v>
      </c>
      <c r="AU49">
        <v>7</v>
      </c>
      <c r="AV49">
        <v>0</v>
      </c>
      <c r="AW49">
        <v>0</v>
      </c>
      <c r="AX49">
        <v>5.04</v>
      </c>
      <c r="AY49">
        <v>11.42</v>
      </c>
      <c r="AZ49">
        <v>18.989999999999998</v>
      </c>
      <c r="BA49">
        <v>1.1499999999999999</v>
      </c>
      <c r="BB49">
        <v>56.61</v>
      </c>
      <c r="BC49">
        <v>20.010000000000002</v>
      </c>
      <c r="BD49">
        <v>0</v>
      </c>
      <c r="BE49">
        <v>0.76332900000000004</v>
      </c>
      <c r="BF49">
        <v>1.61297E-2</v>
      </c>
      <c r="BG49">
        <v>0</v>
      </c>
      <c r="BH49">
        <v>0</v>
      </c>
      <c r="BI49">
        <v>0</v>
      </c>
      <c r="BJ49">
        <v>0</v>
      </c>
      <c r="BK49">
        <v>9.1244199999999998E-2</v>
      </c>
      <c r="BL49">
        <v>0.14743000000000001</v>
      </c>
      <c r="BM49">
        <v>0.30218800000000001</v>
      </c>
      <c r="BN49">
        <v>1.3338300000000001E-2</v>
      </c>
      <c r="BO49">
        <v>1.3336600000000001</v>
      </c>
      <c r="BP49">
        <v>0.77945900000000001</v>
      </c>
      <c r="BQ49">
        <v>44.339100000000002</v>
      </c>
      <c r="BR49">
        <v>359.52499999999998</v>
      </c>
      <c r="BS49">
        <v>141.255</v>
      </c>
      <c r="BT49">
        <v>0</v>
      </c>
      <c r="BU49">
        <v>0</v>
      </c>
      <c r="BV49">
        <v>615.745</v>
      </c>
      <c r="BW49">
        <v>1066.33</v>
      </c>
      <c r="BX49">
        <v>2371.31</v>
      </c>
      <c r="BY49">
        <v>151.51499999999999</v>
      </c>
      <c r="BZ49">
        <v>4750.0200000000004</v>
      </c>
      <c r="CA49">
        <v>50.342100000000002</v>
      </c>
      <c r="CB49">
        <v>0</v>
      </c>
      <c r="CC49">
        <v>0</v>
      </c>
      <c r="CD49">
        <v>0</v>
      </c>
      <c r="CE49">
        <v>113.158</v>
      </c>
      <c r="CF49">
        <v>0</v>
      </c>
      <c r="CG49">
        <v>45.121000000000002</v>
      </c>
      <c r="CH49">
        <v>0</v>
      </c>
      <c r="CI49">
        <v>0</v>
      </c>
      <c r="CJ49">
        <v>208.62100000000001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3.83</v>
      </c>
      <c r="CV49">
        <v>8.07</v>
      </c>
      <c r="CW49">
        <v>1.1100000000000001</v>
      </c>
      <c r="CX49">
        <v>0</v>
      </c>
      <c r="CY49">
        <v>7</v>
      </c>
      <c r="CZ49">
        <v>5.04</v>
      </c>
      <c r="DA49">
        <v>11.42</v>
      </c>
      <c r="DB49">
        <v>18.989999999999998</v>
      </c>
      <c r="DC49">
        <v>1.1499999999999999</v>
      </c>
      <c r="DD49">
        <v>56.61</v>
      </c>
      <c r="DE49">
        <v>20.010000000000002</v>
      </c>
      <c r="DF49">
        <v>0</v>
      </c>
      <c r="DG49">
        <v>0.76333099999999998</v>
      </c>
      <c r="DH49">
        <v>1.61297E-2</v>
      </c>
      <c r="DI49">
        <v>0</v>
      </c>
      <c r="DJ49">
        <v>0</v>
      </c>
      <c r="DK49">
        <v>9.1244199999999998E-2</v>
      </c>
      <c r="DL49">
        <v>0.14743000000000001</v>
      </c>
      <c r="DM49">
        <v>0.30218800000000001</v>
      </c>
      <c r="DN49">
        <v>1.3338300000000001E-2</v>
      </c>
      <c r="DO49">
        <v>1.3336600000000001</v>
      </c>
      <c r="DP49">
        <v>0.77946099999999996</v>
      </c>
      <c r="DQ49" t="s">
        <v>348</v>
      </c>
      <c r="DR49" t="s">
        <v>369</v>
      </c>
      <c r="DS49" t="s">
        <v>78</v>
      </c>
      <c r="DT49" s="2">
        <v>1.4868300000000001E-6</v>
      </c>
      <c r="DU49" s="2">
        <v>1.48444E-6</v>
      </c>
      <c r="DV49">
        <v>0</v>
      </c>
      <c r="DW49">
        <v>0</v>
      </c>
      <c r="EN49">
        <v>44.339100000000002</v>
      </c>
      <c r="EO49">
        <v>359.52499999999998</v>
      </c>
      <c r="EP49">
        <v>141.255</v>
      </c>
      <c r="EQ49">
        <v>0</v>
      </c>
      <c r="ER49">
        <v>0</v>
      </c>
      <c r="ES49">
        <v>0</v>
      </c>
      <c r="ET49">
        <v>0</v>
      </c>
      <c r="EU49">
        <v>615.745</v>
      </c>
      <c r="EV49">
        <v>1066.33</v>
      </c>
      <c r="EW49">
        <v>2371.31</v>
      </c>
      <c r="EX49">
        <v>151.51499999999999</v>
      </c>
      <c r="EY49">
        <v>4750.0200000000004</v>
      </c>
      <c r="EZ49">
        <v>50.342100000000002</v>
      </c>
      <c r="FA49">
        <v>0</v>
      </c>
      <c r="FB49">
        <v>0</v>
      </c>
      <c r="FC49">
        <v>0</v>
      </c>
      <c r="FD49">
        <v>113.158</v>
      </c>
      <c r="FE49">
        <v>0</v>
      </c>
      <c r="FF49">
        <v>45.121000000000002</v>
      </c>
      <c r="FG49">
        <v>0</v>
      </c>
      <c r="FH49">
        <v>0</v>
      </c>
      <c r="FI49">
        <v>208.62100000000001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3.83</v>
      </c>
      <c r="FU49">
        <v>8.07</v>
      </c>
      <c r="FV49">
        <v>1.1100000000000001</v>
      </c>
      <c r="FW49">
        <v>0</v>
      </c>
      <c r="FX49">
        <v>7</v>
      </c>
      <c r="FY49">
        <v>0</v>
      </c>
      <c r="FZ49">
        <v>0</v>
      </c>
      <c r="GA49">
        <v>5.04</v>
      </c>
      <c r="GB49">
        <v>11.42</v>
      </c>
      <c r="GC49">
        <v>18.989999999999998</v>
      </c>
      <c r="GD49">
        <v>1.1499999999999999</v>
      </c>
      <c r="GE49">
        <v>56.61</v>
      </c>
      <c r="GF49">
        <v>0</v>
      </c>
      <c r="GG49">
        <v>0.76332900000000004</v>
      </c>
      <c r="GH49">
        <v>1.61297E-2</v>
      </c>
      <c r="GI49">
        <v>0</v>
      </c>
      <c r="GJ49">
        <v>0</v>
      </c>
      <c r="GK49">
        <v>0</v>
      </c>
      <c r="GL49">
        <v>0</v>
      </c>
      <c r="GM49">
        <v>9.1244199999999998E-2</v>
      </c>
      <c r="GN49">
        <v>0.14743000000000001</v>
      </c>
      <c r="GO49">
        <v>0.30218800000000001</v>
      </c>
      <c r="GP49">
        <v>1.3338300000000001E-2</v>
      </c>
      <c r="GQ49">
        <v>1.3336600000000001</v>
      </c>
      <c r="GR49">
        <v>155.32599999999999</v>
      </c>
      <c r="GS49">
        <v>963.51800000000003</v>
      </c>
      <c r="GT49">
        <v>141.255</v>
      </c>
      <c r="GU49">
        <v>0</v>
      </c>
      <c r="GV49">
        <v>0</v>
      </c>
      <c r="GW49">
        <v>2615</v>
      </c>
      <c r="GX49">
        <v>989.00099999999998</v>
      </c>
      <c r="GY49">
        <v>3267.2</v>
      </c>
      <c r="GZ49">
        <v>327.5</v>
      </c>
      <c r="HA49">
        <v>8458.7999999999993</v>
      </c>
      <c r="HB49">
        <v>129.267</v>
      </c>
      <c r="HC49">
        <v>0</v>
      </c>
      <c r="HD49">
        <v>0</v>
      </c>
      <c r="HE49">
        <v>0</v>
      </c>
      <c r="HF49">
        <v>168.18700000000001</v>
      </c>
      <c r="HG49">
        <v>0</v>
      </c>
      <c r="HH49">
        <v>73.400000000000006</v>
      </c>
      <c r="HI49">
        <v>0</v>
      </c>
      <c r="HJ49">
        <v>0</v>
      </c>
      <c r="HK49">
        <v>370.85300000000001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10.08</v>
      </c>
      <c r="HW49">
        <v>25.89</v>
      </c>
      <c r="HX49">
        <v>1.1100000000000001</v>
      </c>
      <c r="HY49">
        <v>0</v>
      </c>
      <c r="HZ49">
        <v>10.41</v>
      </c>
      <c r="IA49">
        <v>21.57</v>
      </c>
      <c r="IB49">
        <v>12.33</v>
      </c>
      <c r="IC49">
        <v>26.23</v>
      </c>
      <c r="ID49">
        <v>2.39</v>
      </c>
      <c r="IE49">
        <v>110.01</v>
      </c>
      <c r="IF49">
        <v>0</v>
      </c>
      <c r="IG49">
        <v>2.1880299999999999</v>
      </c>
      <c r="IH49">
        <v>1.61297E-2</v>
      </c>
      <c r="II49">
        <v>0</v>
      </c>
      <c r="IJ49">
        <v>0</v>
      </c>
      <c r="IK49">
        <v>0.41129599999999999</v>
      </c>
      <c r="IL49">
        <v>0.118258</v>
      </c>
      <c r="IM49">
        <v>0.43522</v>
      </c>
      <c r="IN49">
        <v>4.56421E-3</v>
      </c>
      <c r="IO49">
        <v>3.1734900000000001</v>
      </c>
      <c r="IP49">
        <v>46.4</v>
      </c>
      <c r="IQ49">
        <v>0</v>
      </c>
      <c r="IR49">
        <v>46.4</v>
      </c>
      <c r="IS49">
        <v>0</v>
      </c>
      <c r="IT49">
        <v>0</v>
      </c>
      <c r="IU49">
        <v>9.48</v>
      </c>
      <c r="IV49">
        <v>10.53</v>
      </c>
      <c r="IW49">
        <v>9.48</v>
      </c>
      <c r="IX49">
        <v>10.53</v>
      </c>
      <c r="IY49">
        <v>9.48</v>
      </c>
      <c r="IZ49">
        <v>10.53</v>
      </c>
      <c r="JA49">
        <v>28.02</v>
      </c>
      <c r="JB49">
        <v>19.47</v>
      </c>
    </row>
    <row r="50" spans="1:262" x14ac:dyDescent="0.25">
      <c r="A50" s="1">
        <v>42937.379386574074</v>
      </c>
      <c r="B50" t="s">
        <v>250</v>
      </c>
      <c r="C50" t="s">
        <v>149</v>
      </c>
      <c r="D50">
        <v>8</v>
      </c>
      <c r="E50">
        <v>8</v>
      </c>
      <c r="F50">
        <v>6960</v>
      </c>
      <c r="G50" t="s">
        <v>76</v>
      </c>
      <c r="H50" t="s">
        <v>79</v>
      </c>
      <c r="I50">
        <v>-14.75</v>
      </c>
      <c r="J50">
        <v>79.3</v>
      </c>
      <c r="K50">
        <v>426.26</v>
      </c>
      <c r="L50">
        <v>2187.5500000000002</v>
      </c>
      <c r="M50">
        <v>785.77200000000005</v>
      </c>
      <c r="N50">
        <v>0</v>
      </c>
      <c r="O50">
        <v>14493.3</v>
      </c>
      <c r="P50">
        <v>0</v>
      </c>
      <c r="Q50">
        <v>0</v>
      </c>
      <c r="R50">
        <v>2033.7</v>
      </c>
      <c r="S50">
        <v>12670.6</v>
      </c>
      <c r="T50">
        <v>12062</v>
      </c>
      <c r="U50">
        <v>433.91399999999999</v>
      </c>
      <c r="V50">
        <v>45093.1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1.0900000000000001</v>
      </c>
      <c r="AR50">
        <v>16.78</v>
      </c>
      <c r="AS50">
        <v>2.4</v>
      </c>
      <c r="AT50">
        <v>0</v>
      </c>
      <c r="AU50">
        <v>42.83</v>
      </c>
      <c r="AV50">
        <v>0</v>
      </c>
      <c r="AW50">
        <v>0</v>
      </c>
      <c r="AX50">
        <v>6.45</v>
      </c>
      <c r="AY50">
        <v>40.06</v>
      </c>
      <c r="AZ50">
        <v>37.51</v>
      </c>
      <c r="BA50">
        <v>1.28</v>
      </c>
      <c r="BB50">
        <v>148.4</v>
      </c>
      <c r="BC50">
        <v>63.1</v>
      </c>
      <c r="BD50">
        <v>0</v>
      </c>
      <c r="BE50">
        <v>3.54617</v>
      </c>
      <c r="BF50">
        <v>8.9726299999999995E-2</v>
      </c>
      <c r="BG50">
        <v>0</v>
      </c>
      <c r="BH50">
        <v>1.2029399999999999</v>
      </c>
      <c r="BI50">
        <v>0</v>
      </c>
      <c r="BJ50">
        <v>0</v>
      </c>
      <c r="BK50">
        <v>0.30136400000000002</v>
      </c>
      <c r="BL50">
        <v>1.6963900000000001</v>
      </c>
      <c r="BM50">
        <v>1.54311</v>
      </c>
      <c r="BN50">
        <v>3.8198599999999999E-2</v>
      </c>
      <c r="BO50">
        <v>8.4179099999999991</v>
      </c>
      <c r="BP50">
        <v>4.8388400000000003</v>
      </c>
      <c r="BQ50">
        <v>463.93299999999999</v>
      </c>
      <c r="BR50">
        <v>2112.2600000000002</v>
      </c>
      <c r="BS50">
        <v>785.77200000000005</v>
      </c>
      <c r="BT50">
        <v>0</v>
      </c>
      <c r="BU50">
        <v>0</v>
      </c>
      <c r="BV50">
        <v>2033.7</v>
      </c>
      <c r="BW50">
        <v>12661</v>
      </c>
      <c r="BX50">
        <v>12062</v>
      </c>
      <c r="BY50">
        <v>433.91399999999999</v>
      </c>
      <c r="BZ50">
        <v>30552.5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60.6601</v>
      </c>
      <c r="CP50">
        <v>0</v>
      </c>
      <c r="CQ50">
        <v>0</v>
      </c>
      <c r="CR50">
        <v>0</v>
      </c>
      <c r="CS50">
        <v>0</v>
      </c>
      <c r="CT50">
        <v>60.6601</v>
      </c>
      <c r="CU50">
        <v>1.18</v>
      </c>
      <c r="CV50">
        <v>16.34</v>
      </c>
      <c r="CW50">
        <v>2.4</v>
      </c>
      <c r="CX50">
        <v>0</v>
      </c>
      <c r="CY50">
        <v>28.43</v>
      </c>
      <c r="CZ50">
        <v>6.45</v>
      </c>
      <c r="DA50">
        <v>40.03</v>
      </c>
      <c r="DB50">
        <v>37.51</v>
      </c>
      <c r="DC50">
        <v>1.28</v>
      </c>
      <c r="DD50">
        <v>133.62</v>
      </c>
      <c r="DE50">
        <v>48.35</v>
      </c>
      <c r="DF50">
        <v>0</v>
      </c>
      <c r="DG50">
        <v>3.4735900000000002</v>
      </c>
      <c r="DH50">
        <v>8.9726299999999995E-2</v>
      </c>
      <c r="DI50">
        <v>0</v>
      </c>
      <c r="DJ50">
        <v>0</v>
      </c>
      <c r="DK50">
        <v>0.30136400000000002</v>
      </c>
      <c r="DL50">
        <v>1.6960599999999999</v>
      </c>
      <c r="DM50">
        <v>1.54311</v>
      </c>
      <c r="DN50">
        <v>3.8198599999999999E-2</v>
      </c>
      <c r="DO50">
        <v>7.1420500000000002</v>
      </c>
      <c r="DP50">
        <v>3.56331</v>
      </c>
      <c r="DQ50" t="s">
        <v>348</v>
      </c>
      <c r="DR50" t="s">
        <v>369</v>
      </c>
      <c r="DS50" t="s">
        <v>78</v>
      </c>
      <c r="DT50">
        <v>-1.27586</v>
      </c>
      <c r="DU50">
        <v>-1.2755300000000001</v>
      </c>
      <c r="DV50">
        <v>-11.061199999999999</v>
      </c>
      <c r="DW50">
        <v>-30.506699999999999</v>
      </c>
      <c r="EN50">
        <v>426.26</v>
      </c>
      <c r="EO50">
        <v>2187.5500000000002</v>
      </c>
      <c r="EP50">
        <v>785.77200000000005</v>
      </c>
      <c r="EQ50">
        <v>0</v>
      </c>
      <c r="ER50">
        <v>14493.3</v>
      </c>
      <c r="ES50">
        <v>0</v>
      </c>
      <c r="ET50">
        <v>0</v>
      </c>
      <c r="EU50">
        <v>2033.7</v>
      </c>
      <c r="EV50">
        <v>12670.6</v>
      </c>
      <c r="EW50">
        <v>12062</v>
      </c>
      <c r="EX50">
        <v>433.91399999999999</v>
      </c>
      <c r="EY50">
        <v>45093.1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1.0900000000000001</v>
      </c>
      <c r="FU50">
        <v>16.78</v>
      </c>
      <c r="FV50">
        <v>2.4</v>
      </c>
      <c r="FW50">
        <v>0</v>
      </c>
      <c r="FX50">
        <v>42.83</v>
      </c>
      <c r="FY50">
        <v>0</v>
      </c>
      <c r="FZ50">
        <v>0</v>
      </c>
      <c r="GA50">
        <v>6.45</v>
      </c>
      <c r="GB50">
        <v>40.06</v>
      </c>
      <c r="GC50">
        <v>37.51</v>
      </c>
      <c r="GD50">
        <v>1.28</v>
      </c>
      <c r="GE50">
        <v>148.4</v>
      </c>
      <c r="GF50">
        <v>0</v>
      </c>
      <c r="GG50">
        <v>3.54617</v>
      </c>
      <c r="GH50">
        <v>8.9726299999999995E-2</v>
      </c>
      <c r="GI50">
        <v>0</v>
      </c>
      <c r="GJ50">
        <v>1.2029399999999999</v>
      </c>
      <c r="GK50">
        <v>0</v>
      </c>
      <c r="GL50">
        <v>0</v>
      </c>
      <c r="GM50">
        <v>0.30136400000000002</v>
      </c>
      <c r="GN50">
        <v>1.6963900000000001</v>
      </c>
      <c r="GO50">
        <v>1.54311</v>
      </c>
      <c r="GP50">
        <v>3.8198599999999999E-2</v>
      </c>
      <c r="GQ50">
        <v>8.4179099999999991</v>
      </c>
      <c r="GR50">
        <v>1469.87</v>
      </c>
      <c r="GS50">
        <v>4430.1899999999996</v>
      </c>
      <c r="GT50">
        <v>785.77200000000005</v>
      </c>
      <c r="GU50">
        <v>0</v>
      </c>
      <c r="GV50">
        <v>15195.8</v>
      </c>
      <c r="GW50">
        <v>5894.96</v>
      </c>
      <c r="GX50">
        <v>15077.5</v>
      </c>
      <c r="GY50">
        <v>10697.7</v>
      </c>
      <c r="GZ50">
        <v>540.49900000000002</v>
      </c>
      <c r="HA50">
        <v>54092.4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3.74</v>
      </c>
      <c r="HW50">
        <v>35.22</v>
      </c>
      <c r="HX50">
        <v>2.4</v>
      </c>
      <c r="HY50">
        <v>0</v>
      </c>
      <c r="HZ50">
        <v>45.42</v>
      </c>
      <c r="IA50">
        <v>18.86</v>
      </c>
      <c r="IB50">
        <v>46.61</v>
      </c>
      <c r="IC50">
        <v>33.32</v>
      </c>
      <c r="ID50">
        <v>1.53</v>
      </c>
      <c r="IE50">
        <v>187.1</v>
      </c>
      <c r="IF50">
        <v>0</v>
      </c>
      <c r="IG50">
        <v>6.4900700000000002</v>
      </c>
      <c r="IH50">
        <v>8.9726299999999995E-2</v>
      </c>
      <c r="II50">
        <v>0</v>
      </c>
      <c r="IJ50">
        <v>1.51223</v>
      </c>
      <c r="IK50">
        <v>0.92718</v>
      </c>
      <c r="IL50">
        <v>1.90743</v>
      </c>
      <c r="IM50">
        <v>1.42503</v>
      </c>
      <c r="IN50">
        <v>7.5326799999999999E-3</v>
      </c>
      <c r="IO50">
        <v>12.3592</v>
      </c>
      <c r="IP50">
        <v>79.3</v>
      </c>
      <c r="IQ50">
        <v>0</v>
      </c>
      <c r="IR50">
        <v>71.400000000000006</v>
      </c>
      <c r="IS50">
        <v>0</v>
      </c>
      <c r="IT50">
        <v>0</v>
      </c>
      <c r="IU50">
        <v>63.1</v>
      </c>
      <c r="IV50">
        <v>0</v>
      </c>
      <c r="IW50">
        <v>19.920000000000002</v>
      </c>
      <c r="IX50">
        <v>28.43</v>
      </c>
      <c r="IY50">
        <v>63.1</v>
      </c>
      <c r="IZ50">
        <v>0</v>
      </c>
      <c r="JA50">
        <v>86.78</v>
      </c>
      <c r="JB50">
        <v>0</v>
      </c>
    </row>
    <row r="51" spans="1:262" x14ac:dyDescent="0.25">
      <c r="A51" s="1">
        <v>42937.37940972222</v>
      </c>
      <c r="B51" t="s">
        <v>251</v>
      </c>
      <c r="C51" t="s">
        <v>148</v>
      </c>
      <c r="D51">
        <v>8</v>
      </c>
      <c r="E51">
        <v>8</v>
      </c>
      <c r="F51">
        <v>6960</v>
      </c>
      <c r="G51" t="s">
        <v>76</v>
      </c>
      <c r="H51" t="s">
        <v>77</v>
      </c>
      <c r="I51">
        <v>0</v>
      </c>
      <c r="J51">
        <v>60.8</v>
      </c>
      <c r="K51">
        <v>18.947900000000001</v>
      </c>
      <c r="L51">
        <v>2161.6999999999998</v>
      </c>
      <c r="M51">
        <v>785.77200000000005</v>
      </c>
      <c r="N51">
        <v>0</v>
      </c>
      <c r="O51">
        <v>0</v>
      </c>
      <c r="P51">
        <v>0</v>
      </c>
      <c r="Q51">
        <v>0</v>
      </c>
      <c r="R51">
        <v>2033.7</v>
      </c>
      <c r="S51">
        <v>5610.56</v>
      </c>
      <c r="T51">
        <v>12062</v>
      </c>
      <c r="U51">
        <v>433.91399999999999</v>
      </c>
      <c r="V51">
        <v>23106.6</v>
      </c>
      <c r="W51">
        <v>21.513200000000001</v>
      </c>
      <c r="X51">
        <v>0</v>
      </c>
      <c r="Y51">
        <v>0</v>
      </c>
      <c r="Z51">
        <v>0</v>
      </c>
      <c r="AA51">
        <v>606.601</v>
      </c>
      <c r="AB51">
        <v>0</v>
      </c>
      <c r="AC51">
        <v>287.95400000000001</v>
      </c>
      <c r="AD51">
        <v>0</v>
      </c>
      <c r="AE51">
        <v>0</v>
      </c>
      <c r="AF51">
        <v>916.06899999999996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0.64</v>
      </c>
      <c r="AR51">
        <v>16.7</v>
      </c>
      <c r="AS51">
        <v>2.4</v>
      </c>
      <c r="AT51">
        <v>0</v>
      </c>
      <c r="AU51">
        <v>14.57</v>
      </c>
      <c r="AV51">
        <v>0</v>
      </c>
      <c r="AW51">
        <v>0</v>
      </c>
      <c r="AX51">
        <v>6.45</v>
      </c>
      <c r="AY51">
        <v>24.38</v>
      </c>
      <c r="AZ51">
        <v>37.51</v>
      </c>
      <c r="BA51">
        <v>1.28</v>
      </c>
      <c r="BB51">
        <v>103.93</v>
      </c>
      <c r="BC51">
        <v>34.31</v>
      </c>
      <c r="BD51">
        <v>0</v>
      </c>
      <c r="BE51">
        <v>3.5474399999999999</v>
      </c>
      <c r="BF51">
        <v>8.9726299999999995E-2</v>
      </c>
      <c r="BG51">
        <v>0</v>
      </c>
      <c r="BH51">
        <v>0</v>
      </c>
      <c r="BI51">
        <v>0</v>
      </c>
      <c r="BJ51">
        <v>0</v>
      </c>
      <c r="BK51">
        <v>0.30136400000000002</v>
      </c>
      <c r="BL51">
        <v>0.75127200000000005</v>
      </c>
      <c r="BM51">
        <v>1.54311</v>
      </c>
      <c r="BN51">
        <v>3.8198599999999999E-2</v>
      </c>
      <c r="BO51">
        <v>6.2711100000000002</v>
      </c>
      <c r="BP51">
        <v>3.6371699999999998</v>
      </c>
      <c r="BQ51">
        <v>18.947900000000001</v>
      </c>
      <c r="BR51">
        <v>2161.6999999999998</v>
      </c>
      <c r="BS51">
        <v>785.77200000000005</v>
      </c>
      <c r="BT51">
        <v>0</v>
      </c>
      <c r="BU51">
        <v>0</v>
      </c>
      <c r="BV51">
        <v>2033.7</v>
      </c>
      <c r="BW51">
        <v>5610.56</v>
      </c>
      <c r="BX51">
        <v>12062</v>
      </c>
      <c r="BY51">
        <v>433.91399999999999</v>
      </c>
      <c r="BZ51">
        <v>23106.6</v>
      </c>
      <c r="CA51">
        <v>21.513200000000001</v>
      </c>
      <c r="CB51">
        <v>0</v>
      </c>
      <c r="CC51">
        <v>0</v>
      </c>
      <c r="CD51">
        <v>0</v>
      </c>
      <c r="CE51">
        <v>606.601</v>
      </c>
      <c r="CF51">
        <v>0</v>
      </c>
      <c r="CG51">
        <v>287.95400000000001</v>
      </c>
      <c r="CH51">
        <v>0</v>
      </c>
      <c r="CI51">
        <v>0</v>
      </c>
      <c r="CJ51">
        <v>916.06899999999996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0.64</v>
      </c>
      <c r="CV51">
        <v>16.7</v>
      </c>
      <c r="CW51">
        <v>2.4</v>
      </c>
      <c r="CX51">
        <v>0</v>
      </c>
      <c r="CY51">
        <v>14.57</v>
      </c>
      <c r="CZ51">
        <v>6.45</v>
      </c>
      <c r="DA51">
        <v>24.38</v>
      </c>
      <c r="DB51">
        <v>37.51</v>
      </c>
      <c r="DC51">
        <v>1.28</v>
      </c>
      <c r="DD51">
        <v>103.93</v>
      </c>
      <c r="DE51">
        <v>34.31</v>
      </c>
      <c r="DF51">
        <v>0</v>
      </c>
      <c r="DG51">
        <v>3.5474399999999999</v>
      </c>
      <c r="DH51">
        <v>8.9726299999999995E-2</v>
      </c>
      <c r="DI51">
        <v>0</v>
      </c>
      <c r="DJ51">
        <v>0</v>
      </c>
      <c r="DK51">
        <v>0.30136400000000002</v>
      </c>
      <c r="DL51">
        <v>0.75127200000000005</v>
      </c>
      <c r="DM51">
        <v>1.54311</v>
      </c>
      <c r="DN51">
        <v>3.8198599999999999E-2</v>
      </c>
      <c r="DO51">
        <v>6.2711100000000002</v>
      </c>
      <c r="DP51">
        <v>3.6371699999999998</v>
      </c>
      <c r="DQ51" t="s">
        <v>348</v>
      </c>
      <c r="DR51" t="s">
        <v>369</v>
      </c>
      <c r="DS51" t="s">
        <v>78</v>
      </c>
      <c r="DT51">
        <v>0</v>
      </c>
      <c r="DU51">
        <v>0</v>
      </c>
      <c r="DV51">
        <v>0</v>
      </c>
      <c r="DW51">
        <v>0</v>
      </c>
      <c r="EN51">
        <v>18.947900000000001</v>
      </c>
      <c r="EO51">
        <v>2161.6999999999998</v>
      </c>
      <c r="EP51">
        <v>785.77200000000005</v>
      </c>
      <c r="EQ51">
        <v>0</v>
      </c>
      <c r="ER51">
        <v>0</v>
      </c>
      <c r="ES51">
        <v>0</v>
      </c>
      <c r="ET51">
        <v>0</v>
      </c>
      <c r="EU51">
        <v>2033.7</v>
      </c>
      <c r="EV51">
        <v>5610.56</v>
      </c>
      <c r="EW51">
        <v>12062</v>
      </c>
      <c r="EX51">
        <v>433.91399999999999</v>
      </c>
      <c r="EY51">
        <v>23106.6</v>
      </c>
      <c r="EZ51">
        <v>21.513200000000001</v>
      </c>
      <c r="FA51">
        <v>0</v>
      </c>
      <c r="FB51">
        <v>0</v>
      </c>
      <c r="FC51">
        <v>0</v>
      </c>
      <c r="FD51">
        <v>606.601</v>
      </c>
      <c r="FE51">
        <v>0</v>
      </c>
      <c r="FF51">
        <v>287.95400000000001</v>
      </c>
      <c r="FG51">
        <v>0</v>
      </c>
      <c r="FH51">
        <v>0</v>
      </c>
      <c r="FI51">
        <v>916.06899999999996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0.64</v>
      </c>
      <c r="FU51">
        <v>16.7</v>
      </c>
      <c r="FV51">
        <v>2.4</v>
      </c>
      <c r="FW51">
        <v>0</v>
      </c>
      <c r="FX51">
        <v>14.57</v>
      </c>
      <c r="FY51">
        <v>0</v>
      </c>
      <c r="FZ51">
        <v>0</v>
      </c>
      <c r="GA51">
        <v>6.45</v>
      </c>
      <c r="GB51">
        <v>24.38</v>
      </c>
      <c r="GC51">
        <v>37.51</v>
      </c>
      <c r="GD51">
        <v>1.28</v>
      </c>
      <c r="GE51">
        <v>103.93</v>
      </c>
      <c r="GF51">
        <v>0</v>
      </c>
      <c r="GG51">
        <v>3.5474399999999999</v>
      </c>
      <c r="GH51">
        <v>8.9726299999999995E-2</v>
      </c>
      <c r="GI51">
        <v>0</v>
      </c>
      <c r="GJ51">
        <v>0</v>
      </c>
      <c r="GK51">
        <v>0</v>
      </c>
      <c r="GL51">
        <v>0</v>
      </c>
      <c r="GM51">
        <v>0.30136400000000002</v>
      </c>
      <c r="GN51">
        <v>0.75127200000000005</v>
      </c>
      <c r="GO51">
        <v>1.54311</v>
      </c>
      <c r="GP51">
        <v>3.8198599999999999E-2</v>
      </c>
      <c r="GQ51">
        <v>6.2711100000000002</v>
      </c>
      <c r="GR51">
        <v>178.518</v>
      </c>
      <c r="GS51">
        <v>4214.33</v>
      </c>
      <c r="GT51">
        <v>785.77200000000005</v>
      </c>
      <c r="GU51">
        <v>0</v>
      </c>
      <c r="GV51">
        <v>0</v>
      </c>
      <c r="GW51">
        <v>5894.96</v>
      </c>
      <c r="GX51">
        <v>6547.68</v>
      </c>
      <c r="GY51">
        <v>10697.7</v>
      </c>
      <c r="GZ51">
        <v>540.49900000000002</v>
      </c>
      <c r="HA51">
        <v>28859.5</v>
      </c>
      <c r="HB51">
        <v>148.56800000000001</v>
      </c>
      <c r="HC51">
        <v>0</v>
      </c>
      <c r="HD51">
        <v>0</v>
      </c>
      <c r="HE51">
        <v>0</v>
      </c>
      <c r="HF51">
        <v>1051.57</v>
      </c>
      <c r="HG51">
        <v>0</v>
      </c>
      <c r="HH51">
        <v>291.12400000000002</v>
      </c>
      <c r="HI51">
        <v>0</v>
      </c>
      <c r="HJ51">
        <v>0</v>
      </c>
      <c r="HK51">
        <v>1491.26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4.51</v>
      </c>
      <c r="HW51">
        <v>34.03</v>
      </c>
      <c r="HX51">
        <v>2.4</v>
      </c>
      <c r="HY51">
        <v>0</v>
      </c>
      <c r="HZ51">
        <v>25.26</v>
      </c>
      <c r="IA51">
        <v>18.86</v>
      </c>
      <c r="IB51">
        <v>26.98</v>
      </c>
      <c r="IC51">
        <v>33.32</v>
      </c>
      <c r="ID51">
        <v>1.53</v>
      </c>
      <c r="IE51">
        <v>146.88999999999999</v>
      </c>
      <c r="IF51">
        <v>0</v>
      </c>
      <c r="IG51">
        <v>6.3528000000000002</v>
      </c>
      <c r="IH51">
        <v>8.9726299999999995E-2</v>
      </c>
      <c r="II51">
        <v>0</v>
      </c>
      <c r="IJ51">
        <v>0</v>
      </c>
      <c r="IK51">
        <v>0.92718</v>
      </c>
      <c r="IL51">
        <v>0.77117400000000003</v>
      </c>
      <c r="IM51">
        <v>1.42503</v>
      </c>
      <c r="IN51">
        <v>7.5326799999999999E-3</v>
      </c>
      <c r="IO51">
        <v>9.5734499999999993</v>
      </c>
      <c r="IP51">
        <v>60.8</v>
      </c>
      <c r="IQ51">
        <v>0</v>
      </c>
      <c r="IR51">
        <v>60.8</v>
      </c>
      <c r="IS51">
        <v>0</v>
      </c>
      <c r="IT51">
        <v>0</v>
      </c>
      <c r="IU51">
        <v>19.149999999999999</v>
      </c>
      <c r="IV51">
        <v>15.16</v>
      </c>
      <c r="IW51">
        <v>19.149999999999999</v>
      </c>
      <c r="IX51">
        <v>15.16</v>
      </c>
      <c r="IY51">
        <v>19.149999999999999</v>
      </c>
      <c r="IZ51">
        <v>15.16</v>
      </c>
      <c r="JA51">
        <v>36.880000000000003</v>
      </c>
      <c r="JB51">
        <v>29.32</v>
      </c>
    </row>
    <row r="52" spans="1:262" x14ac:dyDescent="0.25">
      <c r="A52" s="1">
        <v>42937.379293981481</v>
      </c>
      <c r="B52" t="s">
        <v>252</v>
      </c>
      <c r="C52" t="s">
        <v>151</v>
      </c>
      <c r="D52">
        <v>9</v>
      </c>
      <c r="E52">
        <v>1</v>
      </c>
      <c r="F52">
        <v>2100</v>
      </c>
      <c r="G52" t="s">
        <v>76</v>
      </c>
      <c r="H52" t="s">
        <v>79</v>
      </c>
      <c r="I52">
        <v>-6.74</v>
      </c>
      <c r="J52">
        <v>61.5</v>
      </c>
      <c r="K52">
        <v>677.19600000000003</v>
      </c>
      <c r="L52">
        <v>458.548</v>
      </c>
      <c r="M52">
        <v>111.69</v>
      </c>
      <c r="N52">
        <v>0</v>
      </c>
      <c r="O52">
        <v>2368.92</v>
      </c>
      <c r="P52">
        <v>0</v>
      </c>
      <c r="Q52">
        <v>0</v>
      </c>
      <c r="R52">
        <v>505.55700000000002</v>
      </c>
      <c r="S52">
        <v>2043.87</v>
      </c>
      <c r="T52">
        <v>2025.88</v>
      </c>
      <c r="U52">
        <v>119.621</v>
      </c>
      <c r="V52">
        <v>8311.2800000000007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5.61</v>
      </c>
      <c r="AR52">
        <v>16.77</v>
      </c>
      <c r="AS52">
        <v>1.1200000000000001</v>
      </c>
      <c r="AT52">
        <v>0</v>
      </c>
      <c r="AU52">
        <v>22.39</v>
      </c>
      <c r="AV52">
        <v>0</v>
      </c>
      <c r="AW52">
        <v>0</v>
      </c>
      <c r="AX52">
        <v>5.25</v>
      </c>
      <c r="AY52">
        <v>21.31</v>
      </c>
      <c r="AZ52">
        <v>20.63</v>
      </c>
      <c r="BA52">
        <v>1.1499999999999999</v>
      </c>
      <c r="BB52">
        <v>94.23</v>
      </c>
      <c r="BC52">
        <v>45.89</v>
      </c>
      <c r="BD52">
        <v>0</v>
      </c>
      <c r="BE52">
        <v>1.16273</v>
      </c>
      <c r="BF52">
        <v>1.2753799999999999E-2</v>
      </c>
      <c r="BG52">
        <v>0</v>
      </c>
      <c r="BH52">
        <v>0.117655</v>
      </c>
      <c r="BI52">
        <v>0</v>
      </c>
      <c r="BJ52">
        <v>0</v>
      </c>
      <c r="BK52">
        <v>7.4915999999999996E-2</v>
      </c>
      <c r="BL52">
        <v>0.29521700000000001</v>
      </c>
      <c r="BM52">
        <v>0.25846799999999998</v>
      </c>
      <c r="BN52">
        <v>1.0530599999999999E-2</v>
      </c>
      <c r="BO52">
        <v>1.9322699999999999</v>
      </c>
      <c r="BP52">
        <v>1.29314</v>
      </c>
      <c r="BQ52">
        <v>677.14300000000003</v>
      </c>
      <c r="BR52">
        <v>458.07900000000001</v>
      </c>
      <c r="BS52">
        <v>111.69</v>
      </c>
      <c r="BT52">
        <v>0</v>
      </c>
      <c r="BU52">
        <v>0</v>
      </c>
      <c r="BV52">
        <v>505.55700000000002</v>
      </c>
      <c r="BW52">
        <v>2043.34</v>
      </c>
      <c r="BX52">
        <v>2025.88</v>
      </c>
      <c r="BY52">
        <v>119.621</v>
      </c>
      <c r="BZ52">
        <v>5941.31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10.0497</v>
      </c>
      <c r="CP52">
        <v>0</v>
      </c>
      <c r="CQ52">
        <v>0</v>
      </c>
      <c r="CR52">
        <v>0</v>
      </c>
      <c r="CS52">
        <v>0</v>
      </c>
      <c r="CT52">
        <v>10.0497</v>
      </c>
      <c r="CU52">
        <v>5.61</v>
      </c>
      <c r="CV52">
        <v>16.760000000000002</v>
      </c>
      <c r="CW52">
        <v>1.1200000000000001</v>
      </c>
      <c r="CX52">
        <v>0</v>
      </c>
      <c r="CY52">
        <v>15.66</v>
      </c>
      <c r="CZ52">
        <v>5.25</v>
      </c>
      <c r="DA52">
        <v>21.31</v>
      </c>
      <c r="DB52">
        <v>20.63</v>
      </c>
      <c r="DC52">
        <v>1.1499999999999999</v>
      </c>
      <c r="DD52">
        <v>87.49</v>
      </c>
      <c r="DE52">
        <v>39.15</v>
      </c>
      <c r="DF52">
        <v>0</v>
      </c>
      <c r="DG52">
        <v>1.16201</v>
      </c>
      <c r="DH52">
        <v>1.2753799999999999E-2</v>
      </c>
      <c r="DI52">
        <v>0</v>
      </c>
      <c r="DJ52">
        <v>0</v>
      </c>
      <c r="DK52">
        <v>7.4915999999999996E-2</v>
      </c>
      <c r="DL52">
        <v>0.29518299999999997</v>
      </c>
      <c r="DM52">
        <v>0.25846799999999998</v>
      </c>
      <c r="DN52">
        <v>1.0530599999999999E-2</v>
      </c>
      <c r="DO52">
        <v>1.81386</v>
      </c>
      <c r="DP52">
        <v>1.17476</v>
      </c>
      <c r="DQ52" t="s">
        <v>348</v>
      </c>
      <c r="DR52" t="s">
        <v>369</v>
      </c>
      <c r="DS52" t="s">
        <v>78</v>
      </c>
      <c r="DT52">
        <v>-0.118411</v>
      </c>
      <c r="DU52">
        <v>-0.118377</v>
      </c>
      <c r="DV52">
        <v>-7.7037399999999998</v>
      </c>
      <c r="DW52">
        <v>-17.215800000000002</v>
      </c>
      <c r="EN52">
        <v>677.19600000000003</v>
      </c>
      <c r="EO52">
        <v>458.548</v>
      </c>
      <c r="EP52">
        <v>111.69</v>
      </c>
      <c r="EQ52">
        <v>0</v>
      </c>
      <c r="ER52">
        <v>2368.92</v>
      </c>
      <c r="ES52">
        <v>0</v>
      </c>
      <c r="ET52">
        <v>0</v>
      </c>
      <c r="EU52">
        <v>505.55700000000002</v>
      </c>
      <c r="EV52">
        <v>2043.87</v>
      </c>
      <c r="EW52">
        <v>2025.88</v>
      </c>
      <c r="EX52">
        <v>119.621</v>
      </c>
      <c r="EY52">
        <v>8311.2800000000007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5.61</v>
      </c>
      <c r="FU52">
        <v>16.77</v>
      </c>
      <c r="FV52">
        <v>1.1200000000000001</v>
      </c>
      <c r="FW52">
        <v>0</v>
      </c>
      <c r="FX52">
        <v>22.39</v>
      </c>
      <c r="FY52">
        <v>0</v>
      </c>
      <c r="FZ52">
        <v>0</v>
      </c>
      <c r="GA52">
        <v>5.25</v>
      </c>
      <c r="GB52">
        <v>21.31</v>
      </c>
      <c r="GC52">
        <v>20.63</v>
      </c>
      <c r="GD52">
        <v>1.1499999999999999</v>
      </c>
      <c r="GE52">
        <v>94.23</v>
      </c>
      <c r="GF52">
        <v>0</v>
      </c>
      <c r="GG52">
        <v>1.16273</v>
      </c>
      <c r="GH52">
        <v>1.2753799999999999E-2</v>
      </c>
      <c r="GI52">
        <v>0</v>
      </c>
      <c r="GJ52">
        <v>0.117655</v>
      </c>
      <c r="GK52">
        <v>0</v>
      </c>
      <c r="GL52">
        <v>0</v>
      </c>
      <c r="GM52">
        <v>7.4915999999999996E-2</v>
      </c>
      <c r="GN52">
        <v>0.29521700000000001</v>
      </c>
      <c r="GO52">
        <v>0.25846799999999998</v>
      </c>
      <c r="GP52">
        <v>1.0530599999999999E-2</v>
      </c>
      <c r="GQ52">
        <v>1.9322699999999999</v>
      </c>
      <c r="GR52">
        <v>1306.5999999999999</v>
      </c>
      <c r="GS52">
        <v>1164.33</v>
      </c>
      <c r="GT52">
        <v>111.69</v>
      </c>
      <c r="GU52">
        <v>0</v>
      </c>
      <c r="GV52">
        <v>2467.62</v>
      </c>
      <c r="GW52">
        <v>2135</v>
      </c>
      <c r="GX52">
        <v>2349</v>
      </c>
      <c r="GY52">
        <v>2531</v>
      </c>
      <c r="GZ52">
        <v>297.5</v>
      </c>
      <c r="HA52">
        <v>12362.7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10.84</v>
      </c>
      <c r="HW52">
        <v>42.27</v>
      </c>
      <c r="HX52">
        <v>1.1200000000000001</v>
      </c>
      <c r="HY52">
        <v>0</v>
      </c>
      <c r="HZ52">
        <v>24.13</v>
      </c>
      <c r="IA52">
        <v>22.39</v>
      </c>
      <c r="IB52">
        <v>23.86</v>
      </c>
      <c r="IC52">
        <v>25.87</v>
      </c>
      <c r="ID52">
        <v>2.75</v>
      </c>
      <c r="IE52">
        <v>153.22999999999999</v>
      </c>
      <c r="IF52">
        <v>0</v>
      </c>
      <c r="IG52">
        <v>2.4188999999999998</v>
      </c>
      <c r="IH52">
        <v>1.2753799999999999E-2</v>
      </c>
      <c r="II52">
        <v>0</v>
      </c>
      <c r="IJ52">
        <v>0.162665</v>
      </c>
      <c r="IK52">
        <v>0.33579999999999999</v>
      </c>
      <c r="IL52">
        <v>0.299765</v>
      </c>
      <c r="IM52">
        <v>0.33715200000000001</v>
      </c>
      <c r="IN52">
        <v>4.1461199999999997E-3</v>
      </c>
      <c r="IO52">
        <v>3.5711900000000001</v>
      </c>
      <c r="IP52">
        <v>61.5</v>
      </c>
      <c r="IQ52">
        <v>0</v>
      </c>
      <c r="IR52">
        <v>57.1</v>
      </c>
      <c r="IS52">
        <v>0</v>
      </c>
      <c r="IT52">
        <v>0</v>
      </c>
      <c r="IU52">
        <v>45.89</v>
      </c>
      <c r="IV52">
        <v>0</v>
      </c>
      <c r="IW52">
        <v>23.49</v>
      </c>
      <c r="IX52">
        <v>15.66</v>
      </c>
      <c r="IY52">
        <v>45.89</v>
      </c>
      <c r="IZ52">
        <v>0</v>
      </c>
      <c r="JA52">
        <v>78.36</v>
      </c>
      <c r="JB52">
        <v>0</v>
      </c>
    </row>
    <row r="53" spans="1:262" x14ac:dyDescent="0.25">
      <c r="A53" s="1">
        <v>42937.379293981481</v>
      </c>
      <c r="B53" t="s">
        <v>253</v>
      </c>
      <c r="C53" t="s">
        <v>150</v>
      </c>
      <c r="D53">
        <v>9</v>
      </c>
      <c r="E53">
        <v>1</v>
      </c>
      <c r="F53">
        <v>2100</v>
      </c>
      <c r="G53" t="s">
        <v>76</v>
      </c>
      <c r="H53" t="s">
        <v>77</v>
      </c>
      <c r="I53">
        <v>0</v>
      </c>
      <c r="J53">
        <v>48.5</v>
      </c>
      <c r="K53">
        <v>54.697400000000002</v>
      </c>
      <c r="L53">
        <v>463.03100000000001</v>
      </c>
      <c r="M53">
        <v>111.69</v>
      </c>
      <c r="N53">
        <v>0</v>
      </c>
      <c r="O53">
        <v>0</v>
      </c>
      <c r="P53">
        <v>0</v>
      </c>
      <c r="Q53">
        <v>0</v>
      </c>
      <c r="R53">
        <v>505.55700000000002</v>
      </c>
      <c r="S53">
        <v>969.63400000000001</v>
      </c>
      <c r="T53">
        <v>2025.88</v>
      </c>
      <c r="U53">
        <v>119.621</v>
      </c>
      <c r="V53">
        <v>4250.1099999999997</v>
      </c>
      <c r="W53">
        <v>62.121400000000001</v>
      </c>
      <c r="X53">
        <v>0</v>
      </c>
      <c r="Y53">
        <v>0</v>
      </c>
      <c r="Z53">
        <v>0</v>
      </c>
      <c r="AA53">
        <v>100.497</v>
      </c>
      <c r="AB53">
        <v>0</v>
      </c>
      <c r="AC53">
        <v>43.669699999999999</v>
      </c>
      <c r="AD53">
        <v>0</v>
      </c>
      <c r="AE53">
        <v>0</v>
      </c>
      <c r="AF53">
        <v>206.28800000000001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6.05</v>
      </c>
      <c r="AR53">
        <v>16.95</v>
      </c>
      <c r="AS53">
        <v>1.1200000000000001</v>
      </c>
      <c r="AT53">
        <v>0</v>
      </c>
      <c r="AU53">
        <v>8.06</v>
      </c>
      <c r="AV53">
        <v>0</v>
      </c>
      <c r="AW53">
        <v>0</v>
      </c>
      <c r="AX53">
        <v>5.25</v>
      </c>
      <c r="AY53">
        <v>13.72</v>
      </c>
      <c r="AZ53">
        <v>20.63</v>
      </c>
      <c r="BA53">
        <v>1.1499999999999999</v>
      </c>
      <c r="BB53">
        <v>72.930000000000007</v>
      </c>
      <c r="BC53">
        <v>32.18</v>
      </c>
      <c r="BD53">
        <v>0</v>
      </c>
      <c r="BE53">
        <v>1.17537</v>
      </c>
      <c r="BF53">
        <v>1.2753799999999999E-2</v>
      </c>
      <c r="BG53">
        <v>0</v>
      </c>
      <c r="BH53">
        <v>0</v>
      </c>
      <c r="BI53">
        <v>0</v>
      </c>
      <c r="BJ53">
        <v>0</v>
      </c>
      <c r="BK53">
        <v>7.4915999999999996E-2</v>
      </c>
      <c r="BL53">
        <v>0.15179300000000001</v>
      </c>
      <c r="BM53">
        <v>0.25846799999999998</v>
      </c>
      <c r="BN53">
        <v>1.0530599999999999E-2</v>
      </c>
      <c r="BO53">
        <v>1.6838299999999999</v>
      </c>
      <c r="BP53">
        <v>1.1881200000000001</v>
      </c>
      <c r="BQ53">
        <v>54.697400000000002</v>
      </c>
      <c r="BR53">
        <v>463.03</v>
      </c>
      <c r="BS53">
        <v>111.69</v>
      </c>
      <c r="BT53">
        <v>0</v>
      </c>
      <c r="BU53">
        <v>0</v>
      </c>
      <c r="BV53">
        <v>505.55700000000002</v>
      </c>
      <c r="BW53">
        <v>969.63400000000001</v>
      </c>
      <c r="BX53">
        <v>2025.88</v>
      </c>
      <c r="BY53">
        <v>119.621</v>
      </c>
      <c r="BZ53">
        <v>4250.1099999999997</v>
      </c>
      <c r="CA53">
        <v>62.121400000000001</v>
      </c>
      <c r="CB53">
        <v>0</v>
      </c>
      <c r="CC53">
        <v>0</v>
      </c>
      <c r="CD53">
        <v>0</v>
      </c>
      <c r="CE53">
        <v>100.497</v>
      </c>
      <c r="CF53">
        <v>0</v>
      </c>
      <c r="CG53">
        <v>43.669699999999999</v>
      </c>
      <c r="CH53">
        <v>0</v>
      </c>
      <c r="CI53">
        <v>0</v>
      </c>
      <c r="CJ53">
        <v>206.28800000000001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6.05</v>
      </c>
      <c r="CV53">
        <v>16.95</v>
      </c>
      <c r="CW53">
        <v>1.1200000000000001</v>
      </c>
      <c r="CX53">
        <v>0</v>
      </c>
      <c r="CY53">
        <v>8.06</v>
      </c>
      <c r="CZ53">
        <v>5.25</v>
      </c>
      <c r="DA53">
        <v>13.72</v>
      </c>
      <c r="DB53">
        <v>20.63</v>
      </c>
      <c r="DC53">
        <v>1.1499999999999999</v>
      </c>
      <c r="DD53">
        <v>72.930000000000007</v>
      </c>
      <c r="DE53">
        <v>32.18</v>
      </c>
      <c r="DF53">
        <v>0</v>
      </c>
      <c r="DG53">
        <v>1.17537</v>
      </c>
      <c r="DH53">
        <v>1.2753799999999999E-2</v>
      </c>
      <c r="DI53">
        <v>0</v>
      </c>
      <c r="DJ53">
        <v>0</v>
      </c>
      <c r="DK53">
        <v>7.4915999999999996E-2</v>
      </c>
      <c r="DL53">
        <v>0.15179300000000001</v>
      </c>
      <c r="DM53">
        <v>0.25846799999999998</v>
      </c>
      <c r="DN53">
        <v>1.0530599999999999E-2</v>
      </c>
      <c r="DO53">
        <v>1.6838299999999999</v>
      </c>
      <c r="DP53">
        <v>1.1881200000000001</v>
      </c>
      <c r="DQ53" t="s">
        <v>348</v>
      </c>
      <c r="DR53" t="s">
        <v>369</v>
      </c>
      <c r="DS53" t="s">
        <v>78</v>
      </c>
      <c r="DT53" s="2">
        <v>-4.1439699999999998E-7</v>
      </c>
      <c r="DU53" s="2">
        <v>-4.1439699999999998E-7</v>
      </c>
      <c r="DV53">
        <v>0</v>
      </c>
      <c r="DW53">
        <v>0</v>
      </c>
      <c r="EN53">
        <v>54.697400000000002</v>
      </c>
      <c r="EO53">
        <v>463.03100000000001</v>
      </c>
      <c r="EP53">
        <v>111.69</v>
      </c>
      <c r="EQ53">
        <v>0</v>
      </c>
      <c r="ER53">
        <v>0</v>
      </c>
      <c r="ES53">
        <v>0</v>
      </c>
      <c r="ET53">
        <v>0</v>
      </c>
      <c r="EU53">
        <v>505.55700000000002</v>
      </c>
      <c r="EV53">
        <v>969.63400000000001</v>
      </c>
      <c r="EW53">
        <v>2025.88</v>
      </c>
      <c r="EX53">
        <v>119.621</v>
      </c>
      <c r="EY53">
        <v>4250.1099999999997</v>
      </c>
      <c r="EZ53">
        <v>62.121400000000001</v>
      </c>
      <c r="FA53">
        <v>0</v>
      </c>
      <c r="FB53">
        <v>0</v>
      </c>
      <c r="FC53">
        <v>0</v>
      </c>
      <c r="FD53">
        <v>100.497</v>
      </c>
      <c r="FE53">
        <v>0</v>
      </c>
      <c r="FF53">
        <v>43.669699999999999</v>
      </c>
      <c r="FG53">
        <v>0</v>
      </c>
      <c r="FH53">
        <v>0</v>
      </c>
      <c r="FI53">
        <v>206.28800000000001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6.05</v>
      </c>
      <c r="FU53">
        <v>16.95</v>
      </c>
      <c r="FV53">
        <v>1.1200000000000001</v>
      </c>
      <c r="FW53">
        <v>0</v>
      </c>
      <c r="FX53">
        <v>8.06</v>
      </c>
      <c r="FY53">
        <v>0</v>
      </c>
      <c r="FZ53">
        <v>0</v>
      </c>
      <c r="GA53">
        <v>5.25</v>
      </c>
      <c r="GB53">
        <v>13.72</v>
      </c>
      <c r="GC53">
        <v>20.63</v>
      </c>
      <c r="GD53">
        <v>1.1499999999999999</v>
      </c>
      <c r="GE53">
        <v>72.930000000000007</v>
      </c>
      <c r="GF53">
        <v>0</v>
      </c>
      <c r="GG53">
        <v>1.17537</v>
      </c>
      <c r="GH53">
        <v>1.2753799999999999E-2</v>
      </c>
      <c r="GI53">
        <v>0</v>
      </c>
      <c r="GJ53">
        <v>0</v>
      </c>
      <c r="GK53">
        <v>0</v>
      </c>
      <c r="GL53">
        <v>0</v>
      </c>
      <c r="GM53">
        <v>7.4915999999999996E-2</v>
      </c>
      <c r="GN53">
        <v>0.15179300000000001</v>
      </c>
      <c r="GO53">
        <v>0.25846799999999998</v>
      </c>
      <c r="GP53">
        <v>1.0530599999999999E-2</v>
      </c>
      <c r="GQ53">
        <v>1.6838299999999999</v>
      </c>
      <c r="GR53">
        <v>152.267</v>
      </c>
      <c r="GS53">
        <v>1205.06</v>
      </c>
      <c r="GT53">
        <v>111.69</v>
      </c>
      <c r="GU53">
        <v>0</v>
      </c>
      <c r="GV53">
        <v>0</v>
      </c>
      <c r="GW53">
        <v>2135</v>
      </c>
      <c r="GX53">
        <v>930.00099999999998</v>
      </c>
      <c r="GY53">
        <v>2637.81</v>
      </c>
      <c r="GZ53">
        <v>297.5</v>
      </c>
      <c r="HA53">
        <v>7469.33</v>
      </c>
      <c r="HB53">
        <v>126.76</v>
      </c>
      <c r="HC53">
        <v>0</v>
      </c>
      <c r="HD53">
        <v>0</v>
      </c>
      <c r="HE53">
        <v>0</v>
      </c>
      <c r="HF53">
        <v>155.49</v>
      </c>
      <c r="HG53">
        <v>0</v>
      </c>
      <c r="HH53">
        <v>65.400000000000006</v>
      </c>
      <c r="HI53">
        <v>0</v>
      </c>
      <c r="HJ53">
        <v>0</v>
      </c>
      <c r="HK53">
        <v>347.65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12.63</v>
      </c>
      <c r="HW53">
        <v>43.11</v>
      </c>
      <c r="HX53">
        <v>1.1200000000000001</v>
      </c>
      <c r="HY53">
        <v>0</v>
      </c>
      <c r="HZ53">
        <v>12.47</v>
      </c>
      <c r="IA53">
        <v>22.39</v>
      </c>
      <c r="IB53">
        <v>14.52</v>
      </c>
      <c r="IC53">
        <v>26.97</v>
      </c>
      <c r="ID53">
        <v>2.75</v>
      </c>
      <c r="IE53">
        <v>135.96</v>
      </c>
      <c r="IF53">
        <v>0</v>
      </c>
      <c r="IG53">
        <v>2.45269</v>
      </c>
      <c r="IH53">
        <v>1.2753799999999999E-2</v>
      </c>
      <c r="II53">
        <v>0</v>
      </c>
      <c r="IJ53">
        <v>0</v>
      </c>
      <c r="IK53">
        <v>0.33579999999999999</v>
      </c>
      <c r="IL53">
        <v>0.11074100000000001</v>
      </c>
      <c r="IM53">
        <v>0.35138000000000003</v>
      </c>
      <c r="IN53">
        <v>4.1461199999999997E-3</v>
      </c>
      <c r="IO53">
        <v>3.2675200000000002</v>
      </c>
      <c r="IP53">
        <v>48.5</v>
      </c>
      <c r="IQ53">
        <v>0</v>
      </c>
      <c r="IR53">
        <v>48.5</v>
      </c>
      <c r="IS53">
        <v>0</v>
      </c>
      <c r="IT53">
        <v>0</v>
      </c>
      <c r="IU53">
        <v>18.54</v>
      </c>
      <c r="IV53">
        <v>13.64</v>
      </c>
      <c r="IW53">
        <v>18.54</v>
      </c>
      <c r="IX53">
        <v>13.64</v>
      </c>
      <c r="IY53">
        <v>18.54</v>
      </c>
      <c r="IZ53">
        <v>13.64</v>
      </c>
      <c r="JA53">
        <v>45.49</v>
      </c>
      <c r="JB53">
        <v>23.84</v>
      </c>
    </row>
    <row r="54" spans="1:262" x14ac:dyDescent="0.25">
      <c r="A54" s="1">
        <v>42937.379479166666</v>
      </c>
      <c r="B54" t="s">
        <v>254</v>
      </c>
      <c r="C54" t="s">
        <v>153</v>
      </c>
      <c r="D54">
        <v>9</v>
      </c>
      <c r="E54">
        <v>1</v>
      </c>
      <c r="F54">
        <v>2700</v>
      </c>
      <c r="G54" t="s">
        <v>76</v>
      </c>
      <c r="H54" t="s">
        <v>79</v>
      </c>
      <c r="I54">
        <v>-6.87</v>
      </c>
      <c r="J54">
        <v>57.6</v>
      </c>
      <c r="K54">
        <v>831.33100000000002</v>
      </c>
      <c r="L54">
        <v>680.18299999999999</v>
      </c>
      <c r="M54">
        <v>141.255</v>
      </c>
      <c r="N54">
        <v>0</v>
      </c>
      <c r="O54">
        <v>2645.15</v>
      </c>
      <c r="P54">
        <v>0</v>
      </c>
      <c r="Q54">
        <v>0</v>
      </c>
      <c r="R54">
        <v>615.745</v>
      </c>
      <c r="S54">
        <v>2169.15</v>
      </c>
      <c r="T54">
        <v>2371.31</v>
      </c>
      <c r="U54">
        <v>151.51499999999999</v>
      </c>
      <c r="V54">
        <v>9605.64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5.36</v>
      </c>
      <c r="AR54">
        <v>18.46</v>
      </c>
      <c r="AS54">
        <v>1.1000000000000001</v>
      </c>
      <c r="AT54">
        <v>0</v>
      </c>
      <c r="AU54">
        <v>20.53</v>
      </c>
      <c r="AV54">
        <v>0</v>
      </c>
      <c r="AW54">
        <v>0</v>
      </c>
      <c r="AX54">
        <v>4.97</v>
      </c>
      <c r="AY54">
        <v>17.100000000000001</v>
      </c>
      <c r="AZ54">
        <v>18.77</v>
      </c>
      <c r="BA54">
        <v>1.1299999999999999</v>
      </c>
      <c r="BB54">
        <v>87.42</v>
      </c>
      <c r="BC54">
        <v>45.45</v>
      </c>
      <c r="BD54">
        <v>0</v>
      </c>
      <c r="BE54">
        <v>1.6243099999999999</v>
      </c>
      <c r="BF54">
        <v>1.61297E-2</v>
      </c>
      <c r="BG54">
        <v>0</v>
      </c>
      <c r="BH54">
        <v>0.23294500000000001</v>
      </c>
      <c r="BI54">
        <v>0</v>
      </c>
      <c r="BJ54">
        <v>0</v>
      </c>
      <c r="BK54">
        <v>9.1244199999999998E-2</v>
      </c>
      <c r="BL54">
        <v>0.247922</v>
      </c>
      <c r="BM54">
        <v>0.30218800000000001</v>
      </c>
      <c r="BN54">
        <v>1.3338300000000001E-2</v>
      </c>
      <c r="BO54">
        <v>2.5280800000000001</v>
      </c>
      <c r="BP54">
        <v>1.8733900000000001</v>
      </c>
      <c r="BQ54">
        <v>833.14099999999996</v>
      </c>
      <c r="BR54">
        <v>679.26499999999999</v>
      </c>
      <c r="BS54">
        <v>141.255</v>
      </c>
      <c r="BT54">
        <v>0</v>
      </c>
      <c r="BU54">
        <v>0</v>
      </c>
      <c r="BV54">
        <v>615.745</v>
      </c>
      <c r="BW54">
        <v>2168.38</v>
      </c>
      <c r="BX54">
        <v>2371.31</v>
      </c>
      <c r="BY54">
        <v>151.51499999999999</v>
      </c>
      <c r="BZ54">
        <v>6960.61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11.2944</v>
      </c>
      <c r="CP54">
        <v>0</v>
      </c>
      <c r="CQ54">
        <v>0</v>
      </c>
      <c r="CR54">
        <v>0</v>
      </c>
      <c r="CS54">
        <v>0</v>
      </c>
      <c r="CT54">
        <v>11.2944</v>
      </c>
      <c r="CU54">
        <v>5.37</v>
      </c>
      <c r="CV54">
        <v>18.45</v>
      </c>
      <c r="CW54">
        <v>1.1000000000000001</v>
      </c>
      <c r="CX54">
        <v>0</v>
      </c>
      <c r="CY54">
        <v>13.66</v>
      </c>
      <c r="CZ54">
        <v>4.97</v>
      </c>
      <c r="DA54">
        <v>17.100000000000001</v>
      </c>
      <c r="DB54">
        <v>18.77</v>
      </c>
      <c r="DC54">
        <v>1.1299999999999999</v>
      </c>
      <c r="DD54">
        <v>80.55</v>
      </c>
      <c r="DE54">
        <v>38.58</v>
      </c>
      <c r="DF54">
        <v>0</v>
      </c>
      <c r="DG54">
        <v>1.6230100000000001</v>
      </c>
      <c r="DH54">
        <v>1.61297E-2</v>
      </c>
      <c r="DI54">
        <v>0</v>
      </c>
      <c r="DJ54">
        <v>0</v>
      </c>
      <c r="DK54">
        <v>9.1244199999999998E-2</v>
      </c>
      <c r="DL54">
        <v>0.24787000000000001</v>
      </c>
      <c r="DM54">
        <v>0.30218800000000001</v>
      </c>
      <c r="DN54">
        <v>1.3338300000000001E-2</v>
      </c>
      <c r="DO54">
        <v>2.2937799999999999</v>
      </c>
      <c r="DP54">
        <v>1.63914</v>
      </c>
      <c r="DQ54" t="s">
        <v>348</v>
      </c>
      <c r="DR54" t="s">
        <v>369</v>
      </c>
      <c r="DS54" t="s">
        <v>78</v>
      </c>
      <c r="DT54">
        <v>-0.23429700000000001</v>
      </c>
      <c r="DU54">
        <v>-0.23424600000000001</v>
      </c>
      <c r="DV54">
        <v>-8.5288599999999999</v>
      </c>
      <c r="DW54">
        <v>-17.807200000000002</v>
      </c>
      <c r="EN54">
        <v>831.33100000000002</v>
      </c>
      <c r="EO54">
        <v>680.18299999999999</v>
      </c>
      <c r="EP54">
        <v>141.255</v>
      </c>
      <c r="EQ54">
        <v>0</v>
      </c>
      <c r="ER54">
        <v>2645.15</v>
      </c>
      <c r="ES54">
        <v>0</v>
      </c>
      <c r="ET54">
        <v>0</v>
      </c>
      <c r="EU54">
        <v>615.745</v>
      </c>
      <c r="EV54">
        <v>2169.15</v>
      </c>
      <c r="EW54">
        <v>2371.31</v>
      </c>
      <c r="EX54">
        <v>151.51499999999999</v>
      </c>
      <c r="EY54">
        <v>9605.64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5.36</v>
      </c>
      <c r="FU54">
        <v>18.46</v>
      </c>
      <c r="FV54">
        <v>1.1000000000000001</v>
      </c>
      <c r="FW54">
        <v>0</v>
      </c>
      <c r="FX54">
        <v>20.53</v>
      </c>
      <c r="FY54">
        <v>0</v>
      </c>
      <c r="FZ54">
        <v>0</v>
      </c>
      <c r="GA54">
        <v>4.97</v>
      </c>
      <c r="GB54">
        <v>17.100000000000001</v>
      </c>
      <c r="GC54">
        <v>18.77</v>
      </c>
      <c r="GD54">
        <v>1.1299999999999999</v>
      </c>
      <c r="GE54">
        <v>87.42</v>
      </c>
      <c r="GF54">
        <v>0</v>
      </c>
      <c r="GG54">
        <v>1.6243099999999999</v>
      </c>
      <c r="GH54">
        <v>1.61297E-2</v>
      </c>
      <c r="GI54">
        <v>0</v>
      </c>
      <c r="GJ54">
        <v>0.23294500000000001</v>
      </c>
      <c r="GK54">
        <v>0</v>
      </c>
      <c r="GL54">
        <v>0</v>
      </c>
      <c r="GM54">
        <v>9.1244199999999998E-2</v>
      </c>
      <c r="GN54">
        <v>0.247922</v>
      </c>
      <c r="GO54">
        <v>0.30218800000000001</v>
      </c>
      <c r="GP54">
        <v>1.3338300000000001E-2</v>
      </c>
      <c r="GQ54">
        <v>2.5280800000000001</v>
      </c>
      <c r="GR54">
        <v>1845.22</v>
      </c>
      <c r="GS54">
        <v>1720.33</v>
      </c>
      <c r="GT54">
        <v>141.255</v>
      </c>
      <c r="GU54">
        <v>0</v>
      </c>
      <c r="GV54">
        <v>2746.1</v>
      </c>
      <c r="GW54">
        <v>2615</v>
      </c>
      <c r="GX54">
        <v>2596</v>
      </c>
      <c r="GY54">
        <v>3146.01</v>
      </c>
      <c r="GZ54">
        <v>327.5</v>
      </c>
      <c r="HA54">
        <v>15137.4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11.91</v>
      </c>
      <c r="HW54">
        <v>48</v>
      </c>
      <c r="HX54">
        <v>1.1000000000000001</v>
      </c>
      <c r="HY54">
        <v>0</v>
      </c>
      <c r="HZ54">
        <v>21.45</v>
      </c>
      <c r="IA54">
        <v>21.33</v>
      </c>
      <c r="IB54">
        <v>20.52</v>
      </c>
      <c r="IC54">
        <v>25.01</v>
      </c>
      <c r="ID54">
        <v>2.35</v>
      </c>
      <c r="IE54">
        <v>151.66999999999999</v>
      </c>
      <c r="IF54">
        <v>0</v>
      </c>
      <c r="IG54">
        <v>3.4719600000000002</v>
      </c>
      <c r="IH54">
        <v>1.61297E-2</v>
      </c>
      <c r="II54">
        <v>0</v>
      </c>
      <c r="IJ54">
        <v>0.28667599999999999</v>
      </c>
      <c r="IK54">
        <v>0.41129599999999999</v>
      </c>
      <c r="IL54">
        <v>0.33232600000000001</v>
      </c>
      <c r="IM54">
        <v>0.419076</v>
      </c>
      <c r="IN54">
        <v>4.56421E-3</v>
      </c>
      <c r="IO54">
        <v>4.9420299999999999</v>
      </c>
      <c r="IP54">
        <v>57.6</v>
      </c>
      <c r="IQ54">
        <v>0</v>
      </c>
      <c r="IR54">
        <v>53.1</v>
      </c>
      <c r="IS54">
        <v>0</v>
      </c>
      <c r="IT54">
        <v>0</v>
      </c>
      <c r="IU54">
        <v>45.45</v>
      </c>
      <c r="IV54">
        <v>0</v>
      </c>
      <c r="IW54">
        <v>24.92</v>
      </c>
      <c r="IX54">
        <v>13.66</v>
      </c>
      <c r="IY54">
        <v>45.45</v>
      </c>
      <c r="IZ54">
        <v>0</v>
      </c>
      <c r="JA54">
        <v>82.46</v>
      </c>
      <c r="JB54">
        <v>0</v>
      </c>
    </row>
    <row r="55" spans="1:262" x14ac:dyDescent="0.25">
      <c r="A55" s="1">
        <v>42937.37945601852</v>
      </c>
      <c r="B55" t="s">
        <v>255</v>
      </c>
      <c r="C55" t="s">
        <v>152</v>
      </c>
      <c r="D55">
        <v>9</v>
      </c>
      <c r="E55">
        <v>1</v>
      </c>
      <c r="F55">
        <v>2700</v>
      </c>
      <c r="G55" t="s">
        <v>76</v>
      </c>
      <c r="H55" t="s">
        <v>77</v>
      </c>
      <c r="I55">
        <v>0</v>
      </c>
      <c r="J55">
        <v>46.6</v>
      </c>
      <c r="K55">
        <v>68.551500000000004</v>
      </c>
      <c r="L55">
        <v>685.47500000000002</v>
      </c>
      <c r="M55">
        <v>141.255</v>
      </c>
      <c r="N55">
        <v>0</v>
      </c>
      <c r="O55">
        <v>0</v>
      </c>
      <c r="P55">
        <v>0</v>
      </c>
      <c r="Q55">
        <v>0</v>
      </c>
      <c r="R55">
        <v>615.745</v>
      </c>
      <c r="S55">
        <v>1066.04</v>
      </c>
      <c r="T55">
        <v>2371.31</v>
      </c>
      <c r="U55">
        <v>151.51499999999999</v>
      </c>
      <c r="V55">
        <v>5099.8900000000003</v>
      </c>
      <c r="W55">
        <v>77.855900000000005</v>
      </c>
      <c r="X55">
        <v>0</v>
      </c>
      <c r="Y55">
        <v>0</v>
      </c>
      <c r="Z55">
        <v>0</v>
      </c>
      <c r="AA55">
        <v>112.944</v>
      </c>
      <c r="AB55">
        <v>0</v>
      </c>
      <c r="AC55">
        <v>45.121000000000002</v>
      </c>
      <c r="AD55">
        <v>0</v>
      </c>
      <c r="AE55">
        <v>0</v>
      </c>
      <c r="AF55">
        <v>235.92099999999999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5.88</v>
      </c>
      <c r="AR55">
        <v>18.61</v>
      </c>
      <c r="AS55">
        <v>1.1000000000000001</v>
      </c>
      <c r="AT55">
        <v>0</v>
      </c>
      <c r="AU55">
        <v>7</v>
      </c>
      <c r="AV55">
        <v>0</v>
      </c>
      <c r="AW55">
        <v>0</v>
      </c>
      <c r="AX55">
        <v>4.97</v>
      </c>
      <c r="AY55">
        <v>11.34</v>
      </c>
      <c r="AZ55">
        <v>18.77</v>
      </c>
      <c r="BA55">
        <v>1.1299999999999999</v>
      </c>
      <c r="BB55">
        <v>68.8</v>
      </c>
      <c r="BC55">
        <v>32.590000000000003</v>
      </c>
      <c r="BD55">
        <v>0</v>
      </c>
      <c r="BE55">
        <v>1.6370800000000001</v>
      </c>
      <c r="BF55">
        <v>1.61297E-2</v>
      </c>
      <c r="BG55">
        <v>0</v>
      </c>
      <c r="BH55">
        <v>0</v>
      </c>
      <c r="BI55">
        <v>0</v>
      </c>
      <c r="BJ55">
        <v>0</v>
      </c>
      <c r="BK55">
        <v>9.1244199999999998E-2</v>
      </c>
      <c r="BL55">
        <v>0.15054400000000001</v>
      </c>
      <c r="BM55">
        <v>0.30218800000000001</v>
      </c>
      <c r="BN55">
        <v>1.3338300000000001E-2</v>
      </c>
      <c r="BO55">
        <v>2.2105199999999998</v>
      </c>
      <c r="BP55">
        <v>1.6532100000000001</v>
      </c>
      <c r="BQ55">
        <v>68.551400000000001</v>
      </c>
      <c r="BR55">
        <v>685.47500000000002</v>
      </c>
      <c r="BS55">
        <v>141.255</v>
      </c>
      <c r="BT55">
        <v>0</v>
      </c>
      <c r="BU55">
        <v>0</v>
      </c>
      <c r="BV55">
        <v>615.745</v>
      </c>
      <c r="BW55">
        <v>1066.04</v>
      </c>
      <c r="BX55">
        <v>2371.31</v>
      </c>
      <c r="BY55">
        <v>151.51499999999999</v>
      </c>
      <c r="BZ55">
        <v>5099.8900000000003</v>
      </c>
      <c r="CA55">
        <v>77.855900000000005</v>
      </c>
      <c r="CB55">
        <v>0</v>
      </c>
      <c r="CC55">
        <v>0</v>
      </c>
      <c r="CD55">
        <v>0</v>
      </c>
      <c r="CE55">
        <v>112.944</v>
      </c>
      <c r="CF55">
        <v>0</v>
      </c>
      <c r="CG55">
        <v>45.121000000000002</v>
      </c>
      <c r="CH55">
        <v>0</v>
      </c>
      <c r="CI55">
        <v>0</v>
      </c>
      <c r="CJ55">
        <v>235.92099999999999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5.88</v>
      </c>
      <c r="CV55">
        <v>18.61</v>
      </c>
      <c r="CW55">
        <v>1.1000000000000001</v>
      </c>
      <c r="CX55">
        <v>0</v>
      </c>
      <c r="CY55">
        <v>7</v>
      </c>
      <c r="CZ55">
        <v>4.97</v>
      </c>
      <c r="DA55">
        <v>11.34</v>
      </c>
      <c r="DB55">
        <v>18.77</v>
      </c>
      <c r="DC55">
        <v>1.1299999999999999</v>
      </c>
      <c r="DD55">
        <v>68.8</v>
      </c>
      <c r="DE55">
        <v>32.590000000000003</v>
      </c>
      <c r="DF55">
        <v>0</v>
      </c>
      <c r="DG55">
        <v>1.6370800000000001</v>
      </c>
      <c r="DH55">
        <v>1.61297E-2</v>
      </c>
      <c r="DI55">
        <v>0</v>
      </c>
      <c r="DJ55">
        <v>0</v>
      </c>
      <c r="DK55">
        <v>9.1244199999999998E-2</v>
      </c>
      <c r="DL55">
        <v>0.15054400000000001</v>
      </c>
      <c r="DM55">
        <v>0.30218800000000001</v>
      </c>
      <c r="DN55">
        <v>1.3338300000000001E-2</v>
      </c>
      <c r="DO55">
        <v>2.2105199999999998</v>
      </c>
      <c r="DP55">
        <v>1.6532100000000001</v>
      </c>
      <c r="DQ55" t="s">
        <v>348</v>
      </c>
      <c r="DR55" t="s">
        <v>369</v>
      </c>
      <c r="DS55" t="s">
        <v>78</v>
      </c>
      <c r="DT55">
        <v>0</v>
      </c>
      <c r="DU55">
        <v>0</v>
      </c>
      <c r="DV55">
        <v>0</v>
      </c>
      <c r="DW55">
        <v>0</v>
      </c>
      <c r="EN55">
        <v>68.551500000000004</v>
      </c>
      <c r="EO55">
        <v>685.47500000000002</v>
      </c>
      <c r="EP55">
        <v>141.255</v>
      </c>
      <c r="EQ55">
        <v>0</v>
      </c>
      <c r="ER55">
        <v>0</v>
      </c>
      <c r="ES55">
        <v>0</v>
      </c>
      <c r="ET55">
        <v>0</v>
      </c>
      <c r="EU55">
        <v>615.745</v>
      </c>
      <c r="EV55">
        <v>1066.04</v>
      </c>
      <c r="EW55">
        <v>2371.31</v>
      </c>
      <c r="EX55">
        <v>151.51499999999999</v>
      </c>
      <c r="EY55">
        <v>5099.8900000000003</v>
      </c>
      <c r="EZ55">
        <v>77.855900000000005</v>
      </c>
      <c r="FA55">
        <v>0</v>
      </c>
      <c r="FB55">
        <v>0</v>
      </c>
      <c r="FC55">
        <v>0</v>
      </c>
      <c r="FD55">
        <v>112.944</v>
      </c>
      <c r="FE55">
        <v>0</v>
      </c>
      <c r="FF55">
        <v>45.121000000000002</v>
      </c>
      <c r="FG55">
        <v>0</v>
      </c>
      <c r="FH55">
        <v>0</v>
      </c>
      <c r="FI55">
        <v>235.92099999999999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5.88</v>
      </c>
      <c r="FU55">
        <v>18.61</v>
      </c>
      <c r="FV55">
        <v>1.1000000000000001</v>
      </c>
      <c r="FW55">
        <v>0</v>
      </c>
      <c r="FX55">
        <v>7</v>
      </c>
      <c r="FY55">
        <v>0</v>
      </c>
      <c r="FZ55">
        <v>0</v>
      </c>
      <c r="GA55">
        <v>4.97</v>
      </c>
      <c r="GB55">
        <v>11.34</v>
      </c>
      <c r="GC55">
        <v>18.77</v>
      </c>
      <c r="GD55">
        <v>1.1299999999999999</v>
      </c>
      <c r="GE55">
        <v>68.8</v>
      </c>
      <c r="GF55">
        <v>0</v>
      </c>
      <c r="GG55">
        <v>1.6370800000000001</v>
      </c>
      <c r="GH55">
        <v>1.61297E-2</v>
      </c>
      <c r="GI55">
        <v>0</v>
      </c>
      <c r="GJ55">
        <v>0</v>
      </c>
      <c r="GK55">
        <v>0</v>
      </c>
      <c r="GL55">
        <v>0</v>
      </c>
      <c r="GM55">
        <v>9.1244199999999998E-2</v>
      </c>
      <c r="GN55">
        <v>0.15054400000000001</v>
      </c>
      <c r="GO55">
        <v>0.30218800000000001</v>
      </c>
      <c r="GP55">
        <v>1.3338300000000001E-2</v>
      </c>
      <c r="GQ55">
        <v>2.2105199999999998</v>
      </c>
      <c r="GR55">
        <v>218.56800000000001</v>
      </c>
      <c r="GS55">
        <v>1765.28</v>
      </c>
      <c r="GT55">
        <v>141.255</v>
      </c>
      <c r="GU55">
        <v>0</v>
      </c>
      <c r="GV55">
        <v>0</v>
      </c>
      <c r="GW55">
        <v>2615</v>
      </c>
      <c r="GX55">
        <v>989.00099999999998</v>
      </c>
      <c r="GY55">
        <v>3267.2</v>
      </c>
      <c r="GZ55">
        <v>327.5</v>
      </c>
      <c r="HA55">
        <v>9323.7999999999993</v>
      </c>
      <c r="HB55">
        <v>181.95500000000001</v>
      </c>
      <c r="HC55">
        <v>0</v>
      </c>
      <c r="HD55">
        <v>0</v>
      </c>
      <c r="HE55">
        <v>0</v>
      </c>
      <c r="HF55">
        <v>167.94300000000001</v>
      </c>
      <c r="HG55">
        <v>0</v>
      </c>
      <c r="HH55">
        <v>73.400000000000006</v>
      </c>
      <c r="HI55">
        <v>0</v>
      </c>
      <c r="HJ55">
        <v>0</v>
      </c>
      <c r="HK55">
        <v>423.29700000000003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14.07</v>
      </c>
      <c r="HW55">
        <v>48.7</v>
      </c>
      <c r="HX55">
        <v>1.1000000000000001</v>
      </c>
      <c r="HY55">
        <v>0</v>
      </c>
      <c r="HZ55">
        <v>10.41</v>
      </c>
      <c r="IA55">
        <v>21.33</v>
      </c>
      <c r="IB55">
        <v>12.25</v>
      </c>
      <c r="IC55">
        <v>25.98</v>
      </c>
      <c r="ID55">
        <v>2.35</v>
      </c>
      <c r="IE55">
        <v>136.19</v>
      </c>
      <c r="IF55">
        <v>0</v>
      </c>
      <c r="IG55">
        <v>3.50746</v>
      </c>
      <c r="IH55">
        <v>1.61297E-2</v>
      </c>
      <c r="II55">
        <v>0</v>
      </c>
      <c r="IJ55">
        <v>0</v>
      </c>
      <c r="IK55">
        <v>0.41129599999999999</v>
      </c>
      <c r="IL55">
        <v>0.118258</v>
      </c>
      <c r="IM55">
        <v>0.43522</v>
      </c>
      <c r="IN55">
        <v>4.56421E-3</v>
      </c>
      <c r="IO55">
        <v>4.4929199999999998</v>
      </c>
      <c r="IP55">
        <v>46.6</v>
      </c>
      <c r="IQ55">
        <v>0</v>
      </c>
      <c r="IR55">
        <v>46.6</v>
      </c>
      <c r="IS55">
        <v>0</v>
      </c>
      <c r="IT55">
        <v>0</v>
      </c>
      <c r="IU55">
        <v>20.170000000000002</v>
      </c>
      <c r="IV55">
        <v>12.42</v>
      </c>
      <c r="IW55">
        <v>20.170000000000002</v>
      </c>
      <c r="IX55">
        <v>12.42</v>
      </c>
      <c r="IY55">
        <v>20.170000000000002</v>
      </c>
      <c r="IZ55">
        <v>12.42</v>
      </c>
      <c r="JA55">
        <v>51.21</v>
      </c>
      <c r="JB55">
        <v>23.07</v>
      </c>
    </row>
    <row r="56" spans="1:262" x14ac:dyDescent="0.25">
      <c r="A56" s="1">
        <v>42937.379583333335</v>
      </c>
      <c r="B56" t="s">
        <v>256</v>
      </c>
      <c r="C56" t="s">
        <v>155</v>
      </c>
      <c r="D56">
        <v>9</v>
      </c>
      <c r="E56">
        <v>8</v>
      </c>
      <c r="F56">
        <v>6960</v>
      </c>
      <c r="G56" t="s">
        <v>76</v>
      </c>
      <c r="H56" t="s">
        <v>79</v>
      </c>
      <c r="I56">
        <v>-13.55</v>
      </c>
      <c r="J56">
        <v>75.7</v>
      </c>
      <c r="K56">
        <v>798.03499999999997</v>
      </c>
      <c r="L56">
        <v>3164.57</v>
      </c>
      <c r="M56">
        <v>785.77200000000005</v>
      </c>
      <c r="N56">
        <v>0</v>
      </c>
      <c r="O56">
        <v>14470</v>
      </c>
      <c r="P56">
        <v>0</v>
      </c>
      <c r="Q56">
        <v>0</v>
      </c>
      <c r="R56">
        <v>2033.7</v>
      </c>
      <c r="S56">
        <v>12648.1</v>
      </c>
      <c r="T56">
        <v>12062</v>
      </c>
      <c r="U56">
        <v>433.91399999999999</v>
      </c>
      <c r="V56">
        <v>46396.1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1.99</v>
      </c>
      <c r="AR56">
        <v>26.38</v>
      </c>
      <c r="AS56">
        <v>2.37</v>
      </c>
      <c r="AT56">
        <v>0</v>
      </c>
      <c r="AU56">
        <v>41.62</v>
      </c>
      <c r="AV56">
        <v>0</v>
      </c>
      <c r="AW56">
        <v>0</v>
      </c>
      <c r="AX56">
        <v>6.37</v>
      </c>
      <c r="AY56">
        <v>39.729999999999997</v>
      </c>
      <c r="AZ56">
        <v>37.08</v>
      </c>
      <c r="BA56">
        <v>1.26</v>
      </c>
      <c r="BB56">
        <v>156.80000000000001</v>
      </c>
      <c r="BC56">
        <v>72.36</v>
      </c>
      <c r="BD56">
        <v>0</v>
      </c>
      <c r="BE56">
        <v>5.3179699999999999</v>
      </c>
      <c r="BF56">
        <v>8.9726299999999995E-2</v>
      </c>
      <c r="BG56">
        <v>0</v>
      </c>
      <c r="BH56">
        <v>1.1533199999999999</v>
      </c>
      <c r="BI56">
        <v>0</v>
      </c>
      <c r="BJ56">
        <v>0</v>
      </c>
      <c r="BK56">
        <v>0.30136400000000002</v>
      </c>
      <c r="BL56">
        <v>1.6998800000000001</v>
      </c>
      <c r="BM56">
        <v>1.54311</v>
      </c>
      <c r="BN56">
        <v>3.8198599999999999E-2</v>
      </c>
      <c r="BO56">
        <v>10.143599999999999</v>
      </c>
      <c r="BP56">
        <v>6.5610200000000001</v>
      </c>
      <c r="BQ56">
        <v>866.37300000000005</v>
      </c>
      <c r="BR56">
        <v>3074.71</v>
      </c>
      <c r="BS56">
        <v>785.77200000000005</v>
      </c>
      <c r="BT56">
        <v>0</v>
      </c>
      <c r="BU56">
        <v>0</v>
      </c>
      <c r="BV56">
        <v>2033.7</v>
      </c>
      <c r="BW56">
        <v>12640.4</v>
      </c>
      <c r="BX56">
        <v>12062</v>
      </c>
      <c r="BY56">
        <v>433.91399999999999</v>
      </c>
      <c r="BZ56">
        <v>31896.799999999999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60.536499999999997</v>
      </c>
      <c r="CP56">
        <v>0</v>
      </c>
      <c r="CQ56">
        <v>0</v>
      </c>
      <c r="CR56">
        <v>0</v>
      </c>
      <c r="CS56">
        <v>0</v>
      </c>
      <c r="CT56">
        <v>60.536499999999997</v>
      </c>
      <c r="CU56">
        <v>2.16</v>
      </c>
      <c r="CV56">
        <v>25.85</v>
      </c>
      <c r="CW56">
        <v>2.37</v>
      </c>
      <c r="CX56">
        <v>0</v>
      </c>
      <c r="CY56">
        <v>28.43</v>
      </c>
      <c r="CZ56">
        <v>6.37</v>
      </c>
      <c r="DA56">
        <v>39.71</v>
      </c>
      <c r="DB56">
        <v>37.08</v>
      </c>
      <c r="DC56">
        <v>1.26</v>
      </c>
      <c r="DD56">
        <v>143.22999999999999</v>
      </c>
      <c r="DE56">
        <v>58.81</v>
      </c>
      <c r="DF56">
        <v>0</v>
      </c>
      <c r="DG56">
        <v>5.2355499999999999</v>
      </c>
      <c r="DH56">
        <v>8.9726299999999995E-2</v>
      </c>
      <c r="DI56">
        <v>0</v>
      </c>
      <c r="DJ56">
        <v>0</v>
      </c>
      <c r="DK56">
        <v>0.30136400000000002</v>
      </c>
      <c r="DL56">
        <v>1.6997</v>
      </c>
      <c r="DM56">
        <v>1.54311</v>
      </c>
      <c r="DN56">
        <v>3.8198599999999999E-2</v>
      </c>
      <c r="DO56">
        <v>8.9076500000000003</v>
      </c>
      <c r="DP56">
        <v>5.3252800000000002</v>
      </c>
      <c r="DQ56" t="s">
        <v>348</v>
      </c>
      <c r="DR56" t="s">
        <v>369</v>
      </c>
      <c r="DS56" t="s">
        <v>78</v>
      </c>
      <c r="DT56">
        <v>-1.23593</v>
      </c>
      <c r="DU56">
        <v>-1.2357499999999999</v>
      </c>
      <c r="DV56">
        <v>-9.4742700000000006</v>
      </c>
      <c r="DW56">
        <v>-23.040299999999998</v>
      </c>
      <c r="EN56">
        <v>798.03499999999997</v>
      </c>
      <c r="EO56">
        <v>3164.57</v>
      </c>
      <c r="EP56">
        <v>785.77200000000005</v>
      </c>
      <c r="EQ56">
        <v>0</v>
      </c>
      <c r="ER56">
        <v>14470</v>
      </c>
      <c r="ES56">
        <v>0</v>
      </c>
      <c r="ET56">
        <v>0</v>
      </c>
      <c r="EU56">
        <v>2033.7</v>
      </c>
      <c r="EV56">
        <v>12648.1</v>
      </c>
      <c r="EW56">
        <v>12062</v>
      </c>
      <c r="EX56">
        <v>433.91399999999999</v>
      </c>
      <c r="EY56">
        <v>46396.1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1.99</v>
      </c>
      <c r="FU56">
        <v>26.38</v>
      </c>
      <c r="FV56">
        <v>2.37</v>
      </c>
      <c r="FW56">
        <v>0</v>
      </c>
      <c r="FX56">
        <v>41.62</v>
      </c>
      <c r="FY56">
        <v>0</v>
      </c>
      <c r="FZ56">
        <v>0</v>
      </c>
      <c r="GA56">
        <v>6.37</v>
      </c>
      <c r="GB56">
        <v>39.729999999999997</v>
      </c>
      <c r="GC56">
        <v>37.08</v>
      </c>
      <c r="GD56">
        <v>1.26</v>
      </c>
      <c r="GE56">
        <v>156.80000000000001</v>
      </c>
      <c r="GF56">
        <v>0</v>
      </c>
      <c r="GG56">
        <v>5.3179699999999999</v>
      </c>
      <c r="GH56">
        <v>8.9726299999999995E-2</v>
      </c>
      <c r="GI56">
        <v>0</v>
      </c>
      <c r="GJ56">
        <v>1.1533199999999999</v>
      </c>
      <c r="GK56">
        <v>0</v>
      </c>
      <c r="GL56">
        <v>0</v>
      </c>
      <c r="GM56">
        <v>0.30136400000000002</v>
      </c>
      <c r="GN56">
        <v>1.6998800000000001</v>
      </c>
      <c r="GO56">
        <v>1.54311</v>
      </c>
      <c r="GP56">
        <v>3.8198599999999999E-2</v>
      </c>
      <c r="GQ56">
        <v>10.143599999999999</v>
      </c>
      <c r="GR56">
        <v>2539.8000000000002</v>
      </c>
      <c r="GS56">
        <v>6422.23</v>
      </c>
      <c r="GT56">
        <v>785.77200000000005</v>
      </c>
      <c r="GU56">
        <v>0</v>
      </c>
      <c r="GV56">
        <v>15171.3</v>
      </c>
      <c r="GW56">
        <v>5894.96</v>
      </c>
      <c r="GX56">
        <v>15077.5</v>
      </c>
      <c r="GY56">
        <v>10697.7</v>
      </c>
      <c r="GZ56">
        <v>540.49900000000002</v>
      </c>
      <c r="HA56">
        <v>57129.8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6.35</v>
      </c>
      <c r="HW56">
        <v>55.35</v>
      </c>
      <c r="HX56">
        <v>2.37</v>
      </c>
      <c r="HY56">
        <v>0</v>
      </c>
      <c r="HZ56">
        <v>43.76</v>
      </c>
      <c r="IA56">
        <v>18.649999999999999</v>
      </c>
      <c r="IB56">
        <v>46.15</v>
      </c>
      <c r="IC56">
        <v>33</v>
      </c>
      <c r="ID56">
        <v>1.51</v>
      </c>
      <c r="IE56">
        <v>207.14</v>
      </c>
      <c r="IF56">
        <v>0</v>
      </c>
      <c r="IG56">
        <v>9.3922399999999993</v>
      </c>
      <c r="IH56">
        <v>8.9726299999999995E-2</v>
      </c>
      <c r="II56">
        <v>0</v>
      </c>
      <c r="IJ56">
        <v>1.32098</v>
      </c>
      <c r="IK56">
        <v>0.92718</v>
      </c>
      <c r="IL56">
        <v>1.90743</v>
      </c>
      <c r="IM56">
        <v>1.42503</v>
      </c>
      <c r="IN56">
        <v>7.5326799999999999E-3</v>
      </c>
      <c r="IO56">
        <v>15.0701</v>
      </c>
      <c r="IP56">
        <v>75.7</v>
      </c>
      <c r="IQ56">
        <v>0</v>
      </c>
      <c r="IR56">
        <v>69.099999999999994</v>
      </c>
      <c r="IS56">
        <v>0</v>
      </c>
      <c r="IT56">
        <v>0</v>
      </c>
      <c r="IU56">
        <v>72.36</v>
      </c>
      <c r="IV56">
        <v>0</v>
      </c>
      <c r="IW56">
        <v>30.38</v>
      </c>
      <c r="IX56">
        <v>28.43</v>
      </c>
      <c r="IY56">
        <v>72.36</v>
      </c>
      <c r="IZ56">
        <v>0</v>
      </c>
      <c r="JA56">
        <v>107.83</v>
      </c>
      <c r="JB56">
        <v>0</v>
      </c>
    </row>
    <row r="57" spans="1:262" x14ac:dyDescent="0.25">
      <c r="A57" s="1">
        <v>42937.379560185182</v>
      </c>
      <c r="B57" t="s">
        <v>257</v>
      </c>
      <c r="C57" t="s">
        <v>154</v>
      </c>
      <c r="D57">
        <v>9</v>
      </c>
      <c r="E57">
        <v>8</v>
      </c>
      <c r="F57">
        <v>6960</v>
      </c>
      <c r="G57" t="s">
        <v>76</v>
      </c>
      <c r="H57" t="s">
        <v>77</v>
      </c>
      <c r="I57">
        <v>0</v>
      </c>
      <c r="J57">
        <v>59.3</v>
      </c>
      <c r="K57">
        <v>41.617899999999999</v>
      </c>
      <c r="L57">
        <v>3132.68</v>
      </c>
      <c r="M57">
        <v>785.77200000000005</v>
      </c>
      <c r="N57">
        <v>0</v>
      </c>
      <c r="O57">
        <v>0</v>
      </c>
      <c r="P57">
        <v>0</v>
      </c>
      <c r="Q57">
        <v>0</v>
      </c>
      <c r="R57">
        <v>2033.7</v>
      </c>
      <c r="S57">
        <v>5587.7</v>
      </c>
      <c r="T57">
        <v>12062</v>
      </c>
      <c r="U57">
        <v>433.91399999999999</v>
      </c>
      <c r="V57">
        <v>24077.3</v>
      </c>
      <c r="W57">
        <v>47.266599999999997</v>
      </c>
      <c r="X57">
        <v>0</v>
      </c>
      <c r="Y57">
        <v>0</v>
      </c>
      <c r="Z57">
        <v>0</v>
      </c>
      <c r="AA57">
        <v>605.36500000000001</v>
      </c>
      <c r="AB57">
        <v>0</v>
      </c>
      <c r="AC57">
        <v>287.95400000000001</v>
      </c>
      <c r="AD57">
        <v>0</v>
      </c>
      <c r="AE57">
        <v>0</v>
      </c>
      <c r="AF57">
        <v>940.58600000000001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1.39</v>
      </c>
      <c r="AR57">
        <v>26.3</v>
      </c>
      <c r="AS57">
        <v>2.37</v>
      </c>
      <c r="AT57">
        <v>0</v>
      </c>
      <c r="AU57">
        <v>14.57</v>
      </c>
      <c r="AV57">
        <v>0</v>
      </c>
      <c r="AW57">
        <v>0</v>
      </c>
      <c r="AX57">
        <v>6.37</v>
      </c>
      <c r="AY57">
        <v>24.18</v>
      </c>
      <c r="AZ57">
        <v>37.08</v>
      </c>
      <c r="BA57">
        <v>1.26</v>
      </c>
      <c r="BB57">
        <v>113.52</v>
      </c>
      <c r="BC57">
        <v>44.63</v>
      </c>
      <c r="BD57">
        <v>0</v>
      </c>
      <c r="BE57">
        <v>5.3232799999999996</v>
      </c>
      <c r="BF57">
        <v>8.9726299999999995E-2</v>
      </c>
      <c r="BG57">
        <v>0</v>
      </c>
      <c r="BH57">
        <v>0</v>
      </c>
      <c r="BI57">
        <v>0</v>
      </c>
      <c r="BJ57">
        <v>0</v>
      </c>
      <c r="BK57">
        <v>0.30136400000000002</v>
      </c>
      <c r="BL57">
        <v>0.75487599999999999</v>
      </c>
      <c r="BM57">
        <v>1.54311</v>
      </c>
      <c r="BN57">
        <v>3.8198599999999999E-2</v>
      </c>
      <c r="BO57">
        <v>8.0505600000000008</v>
      </c>
      <c r="BP57">
        <v>5.4130099999999999</v>
      </c>
      <c r="BQ57">
        <v>41.617899999999999</v>
      </c>
      <c r="BR57">
        <v>3132.68</v>
      </c>
      <c r="BS57">
        <v>785.77200000000005</v>
      </c>
      <c r="BT57">
        <v>0</v>
      </c>
      <c r="BU57">
        <v>0</v>
      </c>
      <c r="BV57">
        <v>2033.7</v>
      </c>
      <c r="BW57">
        <v>5587.7</v>
      </c>
      <c r="BX57">
        <v>12062</v>
      </c>
      <c r="BY57">
        <v>433.91399999999999</v>
      </c>
      <c r="BZ57">
        <v>24077.3</v>
      </c>
      <c r="CA57">
        <v>47.266599999999997</v>
      </c>
      <c r="CB57">
        <v>0</v>
      </c>
      <c r="CC57">
        <v>0</v>
      </c>
      <c r="CD57">
        <v>0</v>
      </c>
      <c r="CE57">
        <v>605.36500000000001</v>
      </c>
      <c r="CF57">
        <v>0</v>
      </c>
      <c r="CG57">
        <v>287.95400000000001</v>
      </c>
      <c r="CH57">
        <v>0</v>
      </c>
      <c r="CI57">
        <v>0</v>
      </c>
      <c r="CJ57">
        <v>940.58600000000001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1.39</v>
      </c>
      <c r="CV57">
        <v>26.3</v>
      </c>
      <c r="CW57">
        <v>2.37</v>
      </c>
      <c r="CX57">
        <v>0</v>
      </c>
      <c r="CY57">
        <v>14.57</v>
      </c>
      <c r="CZ57">
        <v>6.37</v>
      </c>
      <c r="DA57">
        <v>24.18</v>
      </c>
      <c r="DB57">
        <v>37.08</v>
      </c>
      <c r="DC57">
        <v>1.26</v>
      </c>
      <c r="DD57">
        <v>113.52</v>
      </c>
      <c r="DE57">
        <v>44.63</v>
      </c>
      <c r="DF57">
        <v>0</v>
      </c>
      <c r="DG57">
        <v>5.3232799999999996</v>
      </c>
      <c r="DH57">
        <v>8.9726299999999995E-2</v>
      </c>
      <c r="DI57">
        <v>0</v>
      </c>
      <c r="DJ57">
        <v>0</v>
      </c>
      <c r="DK57">
        <v>0.30136400000000002</v>
      </c>
      <c r="DL57">
        <v>0.75487599999999999</v>
      </c>
      <c r="DM57">
        <v>1.54311</v>
      </c>
      <c r="DN57">
        <v>3.8198599999999999E-2</v>
      </c>
      <c r="DO57">
        <v>8.0505600000000008</v>
      </c>
      <c r="DP57">
        <v>5.4130099999999999</v>
      </c>
      <c r="DQ57" t="s">
        <v>348</v>
      </c>
      <c r="DR57" t="s">
        <v>369</v>
      </c>
      <c r="DS57" t="s">
        <v>78</v>
      </c>
      <c r="DT57">
        <v>0</v>
      </c>
      <c r="DU57">
        <v>0</v>
      </c>
      <c r="DV57">
        <v>0</v>
      </c>
      <c r="DW57">
        <v>0</v>
      </c>
      <c r="EN57">
        <v>41.617899999999999</v>
      </c>
      <c r="EO57">
        <v>3132.68</v>
      </c>
      <c r="EP57">
        <v>785.77200000000005</v>
      </c>
      <c r="EQ57">
        <v>0</v>
      </c>
      <c r="ER57">
        <v>0</v>
      </c>
      <c r="ES57">
        <v>0</v>
      </c>
      <c r="ET57">
        <v>0</v>
      </c>
      <c r="EU57">
        <v>2033.7</v>
      </c>
      <c r="EV57">
        <v>5587.7</v>
      </c>
      <c r="EW57">
        <v>12062</v>
      </c>
      <c r="EX57">
        <v>433.91399999999999</v>
      </c>
      <c r="EY57">
        <v>24077.3</v>
      </c>
      <c r="EZ57">
        <v>47.266599999999997</v>
      </c>
      <c r="FA57">
        <v>0</v>
      </c>
      <c r="FB57">
        <v>0</v>
      </c>
      <c r="FC57">
        <v>0</v>
      </c>
      <c r="FD57">
        <v>605.36500000000001</v>
      </c>
      <c r="FE57">
        <v>0</v>
      </c>
      <c r="FF57">
        <v>287.95400000000001</v>
      </c>
      <c r="FG57">
        <v>0</v>
      </c>
      <c r="FH57">
        <v>0</v>
      </c>
      <c r="FI57">
        <v>940.58600000000001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1.39</v>
      </c>
      <c r="FU57">
        <v>26.3</v>
      </c>
      <c r="FV57">
        <v>2.37</v>
      </c>
      <c r="FW57">
        <v>0</v>
      </c>
      <c r="FX57">
        <v>14.57</v>
      </c>
      <c r="FY57">
        <v>0</v>
      </c>
      <c r="FZ57">
        <v>0</v>
      </c>
      <c r="GA57">
        <v>6.37</v>
      </c>
      <c r="GB57">
        <v>24.18</v>
      </c>
      <c r="GC57">
        <v>37.08</v>
      </c>
      <c r="GD57">
        <v>1.26</v>
      </c>
      <c r="GE57">
        <v>113.52</v>
      </c>
      <c r="GF57">
        <v>0</v>
      </c>
      <c r="GG57">
        <v>5.3232799999999996</v>
      </c>
      <c r="GH57">
        <v>8.9726299999999995E-2</v>
      </c>
      <c r="GI57">
        <v>0</v>
      </c>
      <c r="GJ57">
        <v>0</v>
      </c>
      <c r="GK57">
        <v>0</v>
      </c>
      <c r="GL57">
        <v>0</v>
      </c>
      <c r="GM57">
        <v>0.30136400000000002</v>
      </c>
      <c r="GN57">
        <v>0.75487599999999999</v>
      </c>
      <c r="GO57">
        <v>1.54311</v>
      </c>
      <c r="GP57">
        <v>3.8198599999999999E-2</v>
      </c>
      <c r="GQ57">
        <v>8.0505600000000008</v>
      </c>
      <c r="GR57">
        <v>295.858</v>
      </c>
      <c r="GS57">
        <v>6186.94</v>
      </c>
      <c r="GT57">
        <v>785.77200000000005</v>
      </c>
      <c r="GU57">
        <v>0</v>
      </c>
      <c r="GV57">
        <v>0</v>
      </c>
      <c r="GW57">
        <v>5894.96</v>
      </c>
      <c r="GX57">
        <v>6547.68</v>
      </c>
      <c r="GY57">
        <v>10697.7</v>
      </c>
      <c r="GZ57">
        <v>540.49900000000002</v>
      </c>
      <c r="HA57">
        <v>30949.5</v>
      </c>
      <c r="HB57">
        <v>246.297</v>
      </c>
      <c r="HC57">
        <v>0</v>
      </c>
      <c r="HD57">
        <v>0</v>
      </c>
      <c r="HE57">
        <v>0</v>
      </c>
      <c r="HF57">
        <v>1050.01</v>
      </c>
      <c r="HG57">
        <v>0</v>
      </c>
      <c r="HH57">
        <v>291.12400000000002</v>
      </c>
      <c r="HI57">
        <v>0</v>
      </c>
      <c r="HJ57">
        <v>0</v>
      </c>
      <c r="HK57">
        <v>1587.43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7.42</v>
      </c>
      <c r="HW57">
        <v>54.17</v>
      </c>
      <c r="HX57">
        <v>2.37</v>
      </c>
      <c r="HY57">
        <v>0</v>
      </c>
      <c r="HZ57">
        <v>25.27</v>
      </c>
      <c r="IA57">
        <v>18.649999999999999</v>
      </c>
      <c r="IB57">
        <v>26.78</v>
      </c>
      <c r="IC57">
        <v>33</v>
      </c>
      <c r="ID57">
        <v>1.51</v>
      </c>
      <c r="IE57">
        <v>169.17</v>
      </c>
      <c r="IF57">
        <v>0</v>
      </c>
      <c r="IG57">
        <v>9.2733000000000008</v>
      </c>
      <c r="IH57">
        <v>8.9726299999999995E-2</v>
      </c>
      <c r="II57">
        <v>0</v>
      </c>
      <c r="IJ57">
        <v>0</v>
      </c>
      <c r="IK57">
        <v>0.92718</v>
      </c>
      <c r="IL57">
        <v>0.77117400000000003</v>
      </c>
      <c r="IM57">
        <v>1.42503</v>
      </c>
      <c r="IN57">
        <v>7.5326799999999999E-3</v>
      </c>
      <c r="IO57">
        <v>12.4939</v>
      </c>
      <c r="IP57">
        <v>59.3</v>
      </c>
      <c r="IQ57">
        <v>0</v>
      </c>
      <c r="IR57">
        <v>59.3</v>
      </c>
      <c r="IS57">
        <v>0</v>
      </c>
      <c r="IT57">
        <v>0</v>
      </c>
      <c r="IU57">
        <v>28.78</v>
      </c>
      <c r="IV57">
        <v>15.85</v>
      </c>
      <c r="IW57">
        <v>28.78</v>
      </c>
      <c r="IX57">
        <v>15.85</v>
      </c>
      <c r="IY57">
        <v>28.78</v>
      </c>
      <c r="IZ57">
        <v>15.85</v>
      </c>
      <c r="JA57">
        <v>57.28</v>
      </c>
      <c r="JB57">
        <v>31.95</v>
      </c>
    </row>
    <row r="58" spans="1:262" x14ac:dyDescent="0.25">
      <c r="A58" s="1">
        <v>42937.379317129627</v>
      </c>
      <c r="B58" t="s">
        <v>258</v>
      </c>
      <c r="C58" t="s">
        <v>157</v>
      </c>
      <c r="D58">
        <v>10</v>
      </c>
      <c r="E58">
        <v>1</v>
      </c>
      <c r="F58">
        <v>2100</v>
      </c>
      <c r="G58" t="s">
        <v>76</v>
      </c>
      <c r="H58" t="s">
        <v>79</v>
      </c>
      <c r="I58">
        <v>-7.02</v>
      </c>
      <c r="J58">
        <v>59.6</v>
      </c>
      <c r="K58">
        <v>845.80100000000004</v>
      </c>
      <c r="L58">
        <v>575.73800000000006</v>
      </c>
      <c r="M58">
        <v>111.69</v>
      </c>
      <c r="N58">
        <v>0</v>
      </c>
      <c r="O58">
        <v>2351.94</v>
      </c>
      <c r="P58">
        <v>0</v>
      </c>
      <c r="Q58">
        <v>0</v>
      </c>
      <c r="R58">
        <v>505.55700000000002</v>
      </c>
      <c r="S58">
        <v>2045.92</v>
      </c>
      <c r="T58">
        <v>2025.88</v>
      </c>
      <c r="U58">
        <v>119.621</v>
      </c>
      <c r="V58">
        <v>8582.15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7</v>
      </c>
      <c r="AR58">
        <v>16.149999999999999</v>
      </c>
      <c r="AS58">
        <v>1.1200000000000001</v>
      </c>
      <c r="AT58">
        <v>0</v>
      </c>
      <c r="AU58">
        <v>22.61</v>
      </c>
      <c r="AV58">
        <v>0</v>
      </c>
      <c r="AW58">
        <v>0</v>
      </c>
      <c r="AX58">
        <v>5.18</v>
      </c>
      <c r="AY58">
        <v>21.39</v>
      </c>
      <c r="AZ58">
        <v>20.54</v>
      </c>
      <c r="BA58">
        <v>1.1399999999999999</v>
      </c>
      <c r="BB58">
        <v>95.13</v>
      </c>
      <c r="BC58">
        <v>46.88</v>
      </c>
      <c r="BD58">
        <v>0</v>
      </c>
      <c r="BE58">
        <v>1.1475</v>
      </c>
      <c r="BF58">
        <v>1.2753799999999999E-2</v>
      </c>
      <c r="BG58">
        <v>0</v>
      </c>
      <c r="BH58">
        <v>0.14704300000000001</v>
      </c>
      <c r="BI58">
        <v>0</v>
      </c>
      <c r="BJ58">
        <v>0</v>
      </c>
      <c r="BK58">
        <v>7.4915999999999996E-2</v>
      </c>
      <c r="BL58">
        <v>0.295711</v>
      </c>
      <c r="BM58">
        <v>0.25846799999999998</v>
      </c>
      <c r="BN58">
        <v>1.0530599999999999E-2</v>
      </c>
      <c r="BO58">
        <v>1.94692</v>
      </c>
      <c r="BP58">
        <v>1.3072900000000001</v>
      </c>
      <c r="BQ58">
        <v>847.46699999999998</v>
      </c>
      <c r="BR58">
        <v>575.16200000000003</v>
      </c>
      <c r="BS58">
        <v>111.69</v>
      </c>
      <c r="BT58">
        <v>0</v>
      </c>
      <c r="BU58">
        <v>0</v>
      </c>
      <c r="BV58">
        <v>505.55700000000002</v>
      </c>
      <c r="BW58">
        <v>2045.39</v>
      </c>
      <c r="BX58">
        <v>2025.88</v>
      </c>
      <c r="BY58">
        <v>119.621</v>
      </c>
      <c r="BZ58">
        <v>6230.77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9.9742800000000003</v>
      </c>
      <c r="CP58">
        <v>0</v>
      </c>
      <c r="CQ58">
        <v>0</v>
      </c>
      <c r="CR58">
        <v>0</v>
      </c>
      <c r="CS58">
        <v>0</v>
      </c>
      <c r="CT58">
        <v>9.9742800000000003</v>
      </c>
      <c r="CU58">
        <v>7.02</v>
      </c>
      <c r="CV58">
        <v>16.14</v>
      </c>
      <c r="CW58">
        <v>1.1200000000000001</v>
      </c>
      <c r="CX58">
        <v>0</v>
      </c>
      <c r="CY58">
        <v>15.58</v>
      </c>
      <c r="CZ58">
        <v>5.18</v>
      </c>
      <c r="DA58">
        <v>21.39</v>
      </c>
      <c r="DB58">
        <v>20.54</v>
      </c>
      <c r="DC58">
        <v>1.1399999999999999</v>
      </c>
      <c r="DD58">
        <v>88.11</v>
      </c>
      <c r="DE58">
        <v>39.86</v>
      </c>
      <c r="DF58">
        <v>0</v>
      </c>
      <c r="DG58">
        <v>1.1466799999999999</v>
      </c>
      <c r="DH58">
        <v>1.2753799999999999E-2</v>
      </c>
      <c r="DI58">
        <v>0</v>
      </c>
      <c r="DJ58">
        <v>0</v>
      </c>
      <c r="DK58">
        <v>7.4915999999999996E-2</v>
      </c>
      <c r="DL58">
        <v>0.295678</v>
      </c>
      <c r="DM58">
        <v>0.25846799999999998</v>
      </c>
      <c r="DN58">
        <v>1.0530599999999999E-2</v>
      </c>
      <c r="DO58">
        <v>1.7990299999999999</v>
      </c>
      <c r="DP58">
        <v>1.15944</v>
      </c>
      <c r="DQ58" t="s">
        <v>348</v>
      </c>
      <c r="DR58" t="s">
        <v>369</v>
      </c>
      <c r="DS58" t="s">
        <v>78</v>
      </c>
      <c r="DT58">
        <v>-0.14788899999999999</v>
      </c>
      <c r="DU58">
        <v>-0.14785699999999999</v>
      </c>
      <c r="DV58">
        <v>-7.9673100000000003</v>
      </c>
      <c r="DW58">
        <v>-17.611599999999999</v>
      </c>
      <c r="EN58">
        <v>845.80100000000004</v>
      </c>
      <c r="EO58">
        <v>575.73800000000006</v>
      </c>
      <c r="EP58">
        <v>111.69</v>
      </c>
      <c r="EQ58">
        <v>0</v>
      </c>
      <c r="ER58">
        <v>2351.94</v>
      </c>
      <c r="ES58">
        <v>0</v>
      </c>
      <c r="ET58">
        <v>0</v>
      </c>
      <c r="EU58">
        <v>505.55700000000002</v>
      </c>
      <c r="EV58">
        <v>2045.92</v>
      </c>
      <c r="EW58">
        <v>2025.88</v>
      </c>
      <c r="EX58">
        <v>119.621</v>
      </c>
      <c r="EY58">
        <v>8582.15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7</v>
      </c>
      <c r="FU58">
        <v>16.149999999999999</v>
      </c>
      <c r="FV58">
        <v>1.1200000000000001</v>
      </c>
      <c r="FW58">
        <v>0</v>
      </c>
      <c r="FX58">
        <v>22.61</v>
      </c>
      <c r="FY58">
        <v>0</v>
      </c>
      <c r="FZ58">
        <v>0</v>
      </c>
      <c r="GA58">
        <v>5.18</v>
      </c>
      <c r="GB58">
        <v>21.39</v>
      </c>
      <c r="GC58">
        <v>20.54</v>
      </c>
      <c r="GD58">
        <v>1.1399999999999999</v>
      </c>
      <c r="GE58">
        <v>95.13</v>
      </c>
      <c r="GF58">
        <v>0</v>
      </c>
      <c r="GG58">
        <v>1.1475</v>
      </c>
      <c r="GH58">
        <v>1.2753799999999999E-2</v>
      </c>
      <c r="GI58">
        <v>0</v>
      </c>
      <c r="GJ58">
        <v>0.14704300000000001</v>
      </c>
      <c r="GK58">
        <v>0</v>
      </c>
      <c r="GL58">
        <v>0</v>
      </c>
      <c r="GM58">
        <v>7.4915999999999996E-2</v>
      </c>
      <c r="GN58">
        <v>0.295711</v>
      </c>
      <c r="GO58">
        <v>0.25846799999999998</v>
      </c>
      <c r="GP58">
        <v>1.0530599999999999E-2</v>
      </c>
      <c r="GQ58">
        <v>1.94692</v>
      </c>
      <c r="GR58">
        <v>1537.98</v>
      </c>
      <c r="GS58">
        <v>1638.63</v>
      </c>
      <c r="GT58">
        <v>111.69</v>
      </c>
      <c r="GU58">
        <v>0</v>
      </c>
      <c r="GV58">
        <v>2448.91</v>
      </c>
      <c r="GW58">
        <v>2135</v>
      </c>
      <c r="GX58">
        <v>2349</v>
      </c>
      <c r="GY58">
        <v>2531</v>
      </c>
      <c r="GZ58">
        <v>297.5</v>
      </c>
      <c r="HA58">
        <v>13049.7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12.75</v>
      </c>
      <c r="HW58">
        <v>47.79</v>
      </c>
      <c r="HX58">
        <v>1.1200000000000001</v>
      </c>
      <c r="HY58">
        <v>0</v>
      </c>
      <c r="HZ58">
        <v>23.48</v>
      </c>
      <c r="IA58">
        <v>22.15</v>
      </c>
      <c r="IB58">
        <v>23.79</v>
      </c>
      <c r="IC58">
        <v>25.77</v>
      </c>
      <c r="ID58">
        <v>2.71</v>
      </c>
      <c r="IE58">
        <v>159.56</v>
      </c>
      <c r="IF58">
        <v>0</v>
      </c>
      <c r="IG58">
        <v>2.67842</v>
      </c>
      <c r="IH58">
        <v>1.2753799999999999E-2</v>
      </c>
      <c r="II58">
        <v>0</v>
      </c>
      <c r="IJ58">
        <v>0.142258</v>
      </c>
      <c r="IK58">
        <v>0.33579999999999999</v>
      </c>
      <c r="IL58">
        <v>0.299765</v>
      </c>
      <c r="IM58">
        <v>0.33715200000000001</v>
      </c>
      <c r="IN58">
        <v>4.1461199999999997E-3</v>
      </c>
      <c r="IO58">
        <v>3.8102900000000002</v>
      </c>
      <c r="IP58">
        <v>59.6</v>
      </c>
      <c r="IQ58">
        <v>0</v>
      </c>
      <c r="IR58">
        <v>55.2</v>
      </c>
      <c r="IS58">
        <v>0</v>
      </c>
      <c r="IT58">
        <v>0</v>
      </c>
      <c r="IU58">
        <v>46.88</v>
      </c>
      <c r="IV58">
        <v>0</v>
      </c>
      <c r="IW58">
        <v>24.28</v>
      </c>
      <c r="IX58">
        <v>15.58</v>
      </c>
      <c r="IY58">
        <v>46.88</v>
      </c>
      <c r="IZ58">
        <v>0</v>
      </c>
      <c r="JA58">
        <v>85.14</v>
      </c>
      <c r="JB58">
        <v>0</v>
      </c>
    </row>
    <row r="59" spans="1:262" x14ac:dyDescent="0.25">
      <c r="A59" s="1">
        <v>42937.379293981481</v>
      </c>
      <c r="B59" t="s">
        <v>259</v>
      </c>
      <c r="C59" t="s">
        <v>156</v>
      </c>
      <c r="D59">
        <v>10</v>
      </c>
      <c r="E59">
        <v>1</v>
      </c>
      <c r="F59">
        <v>2100</v>
      </c>
      <c r="G59" t="s">
        <v>76</v>
      </c>
      <c r="H59" t="s">
        <v>77</v>
      </c>
      <c r="I59">
        <v>0</v>
      </c>
      <c r="J59">
        <v>46.7</v>
      </c>
      <c r="K59">
        <v>64.6006</v>
      </c>
      <c r="L59">
        <v>581.71500000000003</v>
      </c>
      <c r="M59">
        <v>111.69</v>
      </c>
      <c r="N59">
        <v>0</v>
      </c>
      <c r="O59">
        <v>0</v>
      </c>
      <c r="P59">
        <v>0</v>
      </c>
      <c r="Q59">
        <v>0</v>
      </c>
      <c r="R59">
        <v>505.55700000000002</v>
      </c>
      <c r="S59">
        <v>971.46600000000001</v>
      </c>
      <c r="T59">
        <v>2025.88</v>
      </c>
      <c r="U59">
        <v>119.621</v>
      </c>
      <c r="V59">
        <v>4380.53</v>
      </c>
      <c r="W59">
        <v>73.372200000000007</v>
      </c>
      <c r="X59">
        <v>0</v>
      </c>
      <c r="Y59">
        <v>0</v>
      </c>
      <c r="Z59">
        <v>0</v>
      </c>
      <c r="AA59">
        <v>99.742800000000003</v>
      </c>
      <c r="AB59">
        <v>0</v>
      </c>
      <c r="AC59">
        <v>43.669699999999999</v>
      </c>
      <c r="AD59">
        <v>0</v>
      </c>
      <c r="AE59">
        <v>0</v>
      </c>
      <c r="AF59">
        <v>216.785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7.11</v>
      </c>
      <c r="AR59">
        <v>16.309999999999999</v>
      </c>
      <c r="AS59">
        <v>1.1200000000000001</v>
      </c>
      <c r="AT59">
        <v>0</v>
      </c>
      <c r="AU59">
        <v>8.01</v>
      </c>
      <c r="AV59">
        <v>0</v>
      </c>
      <c r="AW59">
        <v>0</v>
      </c>
      <c r="AX59">
        <v>5.18</v>
      </c>
      <c r="AY59">
        <v>13.68</v>
      </c>
      <c r="AZ59">
        <v>20.54</v>
      </c>
      <c r="BA59">
        <v>1.1399999999999999</v>
      </c>
      <c r="BB59">
        <v>73.09</v>
      </c>
      <c r="BC59">
        <v>32.549999999999997</v>
      </c>
      <c r="BD59">
        <v>0</v>
      </c>
      <c r="BE59">
        <v>1.1582699999999999</v>
      </c>
      <c r="BF59">
        <v>1.2753799999999999E-2</v>
      </c>
      <c r="BG59">
        <v>0</v>
      </c>
      <c r="BH59">
        <v>0</v>
      </c>
      <c r="BI59">
        <v>0</v>
      </c>
      <c r="BJ59">
        <v>0</v>
      </c>
      <c r="BK59">
        <v>7.4915999999999996E-2</v>
      </c>
      <c r="BL59">
        <v>0.15228900000000001</v>
      </c>
      <c r="BM59">
        <v>0.25846799999999998</v>
      </c>
      <c r="BN59">
        <v>1.0530599999999999E-2</v>
      </c>
      <c r="BO59">
        <v>1.66723</v>
      </c>
      <c r="BP59">
        <v>1.1710199999999999</v>
      </c>
      <c r="BQ59">
        <v>64.6006</v>
      </c>
      <c r="BR59">
        <v>581.71500000000003</v>
      </c>
      <c r="BS59">
        <v>111.69</v>
      </c>
      <c r="BT59">
        <v>0</v>
      </c>
      <c r="BU59">
        <v>0</v>
      </c>
      <c r="BV59">
        <v>505.55700000000002</v>
      </c>
      <c r="BW59">
        <v>971.46600000000001</v>
      </c>
      <c r="BX59">
        <v>2025.88</v>
      </c>
      <c r="BY59">
        <v>119.621</v>
      </c>
      <c r="BZ59">
        <v>4380.53</v>
      </c>
      <c r="CA59">
        <v>73.372200000000007</v>
      </c>
      <c r="CB59">
        <v>0</v>
      </c>
      <c r="CC59">
        <v>0</v>
      </c>
      <c r="CD59">
        <v>0</v>
      </c>
      <c r="CE59">
        <v>99.742800000000003</v>
      </c>
      <c r="CF59">
        <v>0</v>
      </c>
      <c r="CG59">
        <v>43.669699999999999</v>
      </c>
      <c r="CH59">
        <v>0</v>
      </c>
      <c r="CI59">
        <v>0</v>
      </c>
      <c r="CJ59">
        <v>216.785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7.11</v>
      </c>
      <c r="CV59">
        <v>16.309999999999999</v>
      </c>
      <c r="CW59">
        <v>1.1200000000000001</v>
      </c>
      <c r="CX59">
        <v>0</v>
      </c>
      <c r="CY59">
        <v>8.01</v>
      </c>
      <c r="CZ59">
        <v>5.18</v>
      </c>
      <c r="DA59">
        <v>13.68</v>
      </c>
      <c r="DB59">
        <v>20.54</v>
      </c>
      <c r="DC59">
        <v>1.1399999999999999</v>
      </c>
      <c r="DD59">
        <v>73.09</v>
      </c>
      <c r="DE59">
        <v>32.549999999999997</v>
      </c>
      <c r="DF59">
        <v>0</v>
      </c>
      <c r="DG59">
        <v>1.1582699999999999</v>
      </c>
      <c r="DH59">
        <v>1.2753799999999999E-2</v>
      </c>
      <c r="DI59">
        <v>0</v>
      </c>
      <c r="DJ59">
        <v>0</v>
      </c>
      <c r="DK59">
        <v>7.4915999999999996E-2</v>
      </c>
      <c r="DL59">
        <v>0.15228900000000001</v>
      </c>
      <c r="DM59">
        <v>0.25846799999999998</v>
      </c>
      <c r="DN59">
        <v>1.0530599999999999E-2</v>
      </c>
      <c r="DO59">
        <v>1.66723</v>
      </c>
      <c r="DP59">
        <v>1.1710199999999999</v>
      </c>
      <c r="DQ59" t="s">
        <v>348</v>
      </c>
      <c r="DR59" t="s">
        <v>369</v>
      </c>
      <c r="DS59" t="s">
        <v>78</v>
      </c>
      <c r="DT59">
        <v>0</v>
      </c>
      <c r="DU59">
        <v>0</v>
      </c>
      <c r="DV59">
        <v>0</v>
      </c>
      <c r="DW59">
        <v>0</v>
      </c>
      <c r="EN59">
        <v>64.6006</v>
      </c>
      <c r="EO59">
        <v>581.71500000000003</v>
      </c>
      <c r="EP59">
        <v>111.69</v>
      </c>
      <c r="EQ59">
        <v>0</v>
      </c>
      <c r="ER59">
        <v>0</v>
      </c>
      <c r="ES59">
        <v>0</v>
      </c>
      <c r="ET59">
        <v>0</v>
      </c>
      <c r="EU59">
        <v>505.55700000000002</v>
      </c>
      <c r="EV59">
        <v>971.46600000000001</v>
      </c>
      <c r="EW59">
        <v>2025.88</v>
      </c>
      <c r="EX59">
        <v>119.621</v>
      </c>
      <c r="EY59">
        <v>4380.53</v>
      </c>
      <c r="EZ59">
        <v>73.372200000000007</v>
      </c>
      <c r="FA59">
        <v>0</v>
      </c>
      <c r="FB59">
        <v>0</v>
      </c>
      <c r="FC59">
        <v>0</v>
      </c>
      <c r="FD59">
        <v>99.742800000000003</v>
      </c>
      <c r="FE59">
        <v>0</v>
      </c>
      <c r="FF59">
        <v>43.669699999999999</v>
      </c>
      <c r="FG59">
        <v>0</v>
      </c>
      <c r="FH59">
        <v>0</v>
      </c>
      <c r="FI59">
        <v>216.785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7.11</v>
      </c>
      <c r="FU59">
        <v>16.309999999999999</v>
      </c>
      <c r="FV59">
        <v>1.1200000000000001</v>
      </c>
      <c r="FW59">
        <v>0</v>
      </c>
      <c r="FX59">
        <v>8.01</v>
      </c>
      <c r="FY59">
        <v>0</v>
      </c>
      <c r="FZ59">
        <v>0</v>
      </c>
      <c r="GA59">
        <v>5.18</v>
      </c>
      <c r="GB59">
        <v>13.68</v>
      </c>
      <c r="GC59">
        <v>20.54</v>
      </c>
      <c r="GD59">
        <v>1.1399999999999999</v>
      </c>
      <c r="GE59">
        <v>73.09</v>
      </c>
      <c r="GF59">
        <v>0</v>
      </c>
      <c r="GG59">
        <v>1.1582699999999999</v>
      </c>
      <c r="GH59">
        <v>1.2753799999999999E-2</v>
      </c>
      <c r="GI59">
        <v>0</v>
      </c>
      <c r="GJ59">
        <v>0</v>
      </c>
      <c r="GK59">
        <v>0</v>
      </c>
      <c r="GL59">
        <v>0</v>
      </c>
      <c r="GM59">
        <v>7.4915999999999996E-2</v>
      </c>
      <c r="GN59">
        <v>0.15228900000000001</v>
      </c>
      <c r="GO59">
        <v>0.25846799999999998</v>
      </c>
      <c r="GP59">
        <v>1.0530599999999999E-2</v>
      </c>
      <c r="GQ59">
        <v>1.66723</v>
      </c>
      <c r="GR59">
        <v>170.91200000000001</v>
      </c>
      <c r="GS59">
        <v>1686.8</v>
      </c>
      <c r="GT59">
        <v>111.69</v>
      </c>
      <c r="GU59">
        <v>0</v>
      </c>
      <c r="GV59">
        <v>0</v>
      </c>
      <c r="GW59">
        <v>2135</v>
      </c>
      <c r="GX59">
        <v>930.00099999999998</v>
      </c>
      <c r="GY59">
        <v>2637.81</v>
      </c>
      <c r="GZ59">
        <v>297.5</v>
      </c>
      <c r="HA59">
        <v>7969.71</v>
      </c>
      <c r="HB59">
        <v>142.28800000000001</v>
      </c>
      <c r="HC59">
        <v>0</v>
      </c>
      <c r="HD59">
        <v>0</v>
      </c>
      <c r="HE59">
        <v>0</v>
      </c>
      <c r="HF59">
        <v>154.66999999999999</v>
      </c>
      <c r="HG59">
        <v>0</v>
      </c>
      <c r="HH59">
        <v>65.400000000000006</v>
      </c>
      <c r="HI59">
        <v>0</v>
      </c>
      <c r="HJ59">
        <v>0</v>
      </c>
      <c r="HK59">
        <v>362.35899999999998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14.15</v>
      </c>
      <c r="HW59">
        <v>48.73</v>
      </c>
      <c r="HX59">
        <v>1.1200000000000001</v>
      </c>
      <c r="HY59">
        <v>0</v>
      </c>
      <c r="HZ59">
        <v>12.42</v>
      </c>
      <c r="IA59">
        <v>22.15</v>
      </c>
      <c r="IB59">
        <v>14.51</v>
      </c>
      <c r="IC59">
        <v>26.85</v>
      </c>
      <c r="ID59">
        <v>2.71</v>
      </c>
      <c r="IE59">
        <v>142.63999999999999</v>
      </c>
      <c r="IF59">
        <v>0</v>
      </c>
      <c r="IG59">
        <v>2.7154400000000001</v>
      </c>
      <c r="IH59">
        <v>1.2753799999999999E-2</v>
      </c>
      <c r="II59">
        <v>0</v>
      </c>
      <c r="IJ59">
        <v>0</v>
      </c>
      <c r="IK59">
        <v>0.33579999999999999</v>
      </c>
      <c r="IL59">
        <v>0.11074100000000001</v>
      </c>
      <c r="IM59">
        <v>0.35138000000000003</v>
      </c>
      <c r="IN59">
        <v>4.1461199999999997E-3</v>
      </c>
      <c r="IO59">
        <v>3.5302699999999998</v>
      </c>
      <c r="IP59">
        <v>46.7</v>
      </c>
      <c r="IQ59">
        <v>0</v>
      </c>
      <c r="IR59">
        <v>46.7</v>
      </c>
      <c r="IS59">
        <v>0</v>
      </c>
      <c r="IT59">
        <v>0</v>
      </c>
      <c r="IU59">
        <v>17.98</v>
      </c>
      <c r="IV59">
        <v>14.57</v>
      </c>
      <c r="IW59">
        <v>17.98</v>
      </c>
      <c r="IX59">
        <v>14.57</v>
      </c>
      <c r="IY59">
        <v>17.98</v>
      </c>
      <c r="IZ59">
        <v>14.57</v>
      </c>
      <c r="JA59">
        <v>51.27</v>
      </c>
      <c r="JB59">
        <v>25.15</v>
      </c>
    </row>
    <row r="60" spans="1:262" x14ac:dyDescent="0.25">
      <c r="A60" s="1">
        <v>42937.379328703704</v>
      </c>
      <c r="B60" t="s">
        <v>260</v>
      </c>
      <c r="C60" t="s">
        <v>159</v>
      </c>
      <c r="D60">
        <v>10</v>
      </c>
      <c r="E60">
        <v>1</v>
      </c>
      <c r="F60">
        <v>2700</v>
      </c>
      <c r="G60" t="s">
        <v>76</v>
      </c>
      <c r="H60" t="s">
        <v>79</v>
      </c>
      <c r="I60">
        <v>-6.73</v>
      </c>
      <c r="J60">
        <v>55.6</v>
      </c>
      <c r="K60">
        <v>1021.42</v>
      </c>
      <c r="L60">
        <v>857.26599999999996</v>
      </c>
      <c r="M60">
        <v>141.255</v>
      </c>
      <c r="N60">
        <v>0</v>
      </c>
      <c r="O60">
        <v>2625.45</v>
      </c>
      <c r="P60">
        <v>0</v>
      </c>
      <c r="Q60">
        <v>0</v>
      </c>
      <c r="R60">
        <v>615.745</v>
      </c>
      <c r="S60">
        <v>2172.3000000000002</v>
      </c>
      <c r="T60">
        <v>2371.31</v>
      </c>
      <c r="U60">
        <v>151.51499999999999</v>
      </c>
      <c r="V60">
        <v>9956.26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6.58</v>
      </c>
      <c r="AR60">
        <v>18.420000000000002</v>
      </c>
      <c r="AS60">
        <v>1.1000000000000001</v>
      </c>
      <c r="AT60">
        <v>0</v>
      </c>
      <c r="AU60">
        <v>20.329999999999998</v>
      </c>
      <c r="AV60">
        <v>0</v>
      </c>
      <c r="AW60">
        <v>0</v>
      </c>
      <c r="AX60">
        <v>4.91</v>
      </c>
      <c r="AY60">
        <v>17.03</v>
      </c>
      <c r="AZ60">
        <v>18.7</v>
      </c>
      <c r="BA60">
        <v>1.1200000000000001</v>
      </c>
      <c r="BB60">
        <v>88.19</v>
      </c>
      <c r="BC60">
        <v>46.43</v>
      </c>
      <c r="BD60">
        <v>0</v>
      </c>
      <c r="BE60">
        <v>1.6469499999999999</v>
      </c>
      <c r="BF60">
        <v>1.61297E-2</v>
      </c>
      <c r="BG60">
        <v>0</v>
      </c>
      <c r="BH60">
        <v>0.31856299999999999</v>
      </c>
      <c r="BI60">
        <v>0</v>
      </c>
      <c r="BJ60">
        <v>0</v>
      </c>
      <c r="BK60">
        <v>9.1244199999999998E-2</v>
      </c>
      <c r="BL60">
        <v>0.248642</v>
      </c>
      <c r="BM60">
        <v>0.30218800000000001</v>
      </c>
      <c r="BN60">
        <v>1.3338300000000001E-2</v>
      </c>
      <c r="BO60">
        <v>2.63706</v>
      </c>
      <c r="BP60">
        <v>1.9816499999999999</v>
      </c>
      <c r="BQ60">
        <v>1024.69</v>
      </c>
      <c r="BR60">
        <v>856.12800000000004</v>
      </c>
      <c r="BS60">
        <v>141.255</v>
      </c>
      <c r="BT60">
        <v>0</v>
      </c>
      <c r="BU60">
        <v>0</v>
      </c>
      <c r="BV60">
        <v>615.745</v>
      </c>
      <c r="BW60">
        <v>2171.54</v>
      </c>
      <c r="BX60">
        <v>2371.31</v>
      </c>
      <c r="BY60">
        <v>151.51499999999999</v>
      </c>
      <c r="BZ60">
        <v>7332.18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11.2094</v>
      </c>
      <c r="CP60">
        <v>0</v>
      </c>
      <c r="CQ60">
        <v>0</v>
      </c>
      <c r="CR60">
        <v>0</v>
      </c>
      <c r="CS60">
        <v>0</v>
      </c>
      <c r="CT60">
        <v>11.2094</v>
      </c>
      <c r="CU60">
        <v>6.61</v>
      </c>
      <c r="CV60">
        <v>18.399999999999999</v>
      </c>
      <c r="CW60">
        <v>1.1000000000000001</v>
      </c>
      <c r="CX60">
        <v>0</v>
      </c>
      <c r="CY60">
        <v>13.59</v>
      </c>
      <c r="CZ60">
        <v>4.91</v>
      </c>
      <c r="DA60">
        <v>17.03</v>
      </c>
      <c r="DB60">
        <v>18.7</v>
      </c>
      <c r="DC60">
        <v>1.1200000000000001</v>
      </c>
      <c r="DD60">
        <v>81.459999999999994</v>
      </c>
      <c r="DE60">
        <v>39.700000000000003</v>
      </c>
      <c r="DF60">
        <v>0</v>
      </c>
      <c r="DG60">
        <v>1.64567</v>
      </c>
      <c r="DH60">
        <v>1.61297E-2</v>
      </c>
      <c r="DI60">
        <v>0</v>
      </c>
      <c r="DJ60">
        <v>0</v>
      </c>
      <c r="DK60">
        <v>9.1244199999999998E-2</v>
      </c>
      <c r="DL60">
        <v>0.24859400000000001</v>
      </c>
      <c r="DM60">
        <v>0.30218800000000001</v>
      </c>
      <c r="DN60">
        <v>1.3338300000000001E-2</v>
      </c>
      <c r="DO60">
        <v>2.3171599999999999</v>
      </c>
      <c r="DP60">
        <v>1.6617999999999999</v>
      </c>
      <c r="DQ60" t="s">
        <v>348</v>
      </c>
      <c r="DR60" t="s">
        <v>369</v>
      </c>
      <c r="DS60" t="s">
        <v>78</v>
      </c>
      <c r="DT60">
        <v>-0.31989699999999999</v>
      </c>
      <c r="DU60">
        <v>-0.31984899999999999</v>
      </c>
      <c r="DV60">
        <v>-8.2617200000000004</v>
      </c>
      <c r="DW60">
        <v>-16.952100000000002</v>
      </c>
      <c r="EN60">
        <v>1021.42</v>
      </c>
      <c r="EO60">
        <v>857.26599999999996</v>
      </c>
      <c r="EP60">
        <v>141.255</v>
      </c>
      <c r="EQ60">
        <v>0</v>
      </c>
      <c r="ER60">
        <v>2625.45</v>
      </c>
      <c r="ES60">
        <v>0</v>
      </c>
      <c r="ET60">
        <v>0</v>
      </c>
      <c r="EU60">
        <v>615.745</v>
      </c>
      <c r="EV60">
        <v>2172.3000000000002</v>
      </c>
      <c r="EW60">
        <v>2371.31</v>
      </c>
      <c r="EX60">
        <v>151.51499999999999</v>
      </c>
      <c r="EY60">
        <v>9956.26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6.58</v>
      </c>
      <c r="FU60">
        <v>18.420000000000002</v>
      </c>
      <c r="FV60">
        <v>1.1000000000000001</v>
      </c>
      <c r="FW60">
        <v>0</v>
      </c>
      <c r="FX60">
        <v>20.329999999999998</v>
      </c>
      <c r="FY60">
        <v>0</v>
      </c>
      <c r="FZ60">
        <v>0</v>
      </c>
      <c r="GA60">
        <v>4.91</v>
      </c>
      <c r="GB60">
        <v>17.03</v>
      </c>
      <c r="GC60">
        <v>18.7</v>
      </c>
      <c r="GD60">
        <v>1.1200000000000001</v>
      </c>
      <c r="GE60">
        <v>88.19</v>
      </c>
      <c r="GF60">
        <v>0</v>
      </c>
      <c r="GG60">
        <v>1.6469499999999999</v>
      </c>
      <c r="GH60">
        <v>1.61297E-2</v>
      </c>
      <c r="GI60">
        <v>0</v>
      </c>
      <c r="GJ60">
        <v>0.31856299999999999</v>
      </c>
      <c r="GK60">
        <v>0</v>
      </c>
      <c r="GL60">
        <v>0</v>
      </c>
      <c r="GM60">
        <v>9.1244199999999998E-2</v>
      </c>
      <c r="GN60">
        <v>0.248642</v>
      </c>
      <c r="GO60">
        <v>0.30218800000000001</v>
      </c>
      <c r="GP60">
        <v>1.3338300000000001E-2</v>
      </c>
      <c r="GQ60">
        <v>2.63706</v>
      </c>
      <c r="GR60">
        <v>2183.5700000000002</v>
      </c>
      <c r="GS60">
        <v>2372.65</v>
      </c>
      <c r="GT60">
        <v>141.255</v>
      </c>
      <c r="GU60">
        <v>0</v>
      </c>
      <c r="GV60">
        <v>2724.92</v>
      </c>
      <c r="GW60">
        <v>2615</v>
      </c>
      <c r="GX60">
        <v>2596</v>
      </c>
      <c r="GY60">
        <v>3146.01</v>
      </c>
      <c r="GZ60">
        <v>327.5</v>
      </c>
      <c r="HA60">
        <v>16106.9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14.09</v>
      </c>
      <c r="HW60">
        <v>53.96</v>
      </c>
      <c r="HX60">
        <v>1.1000000000000001</v>
      </c>
      <c r="HY60">
        <v>0</v>
      </c>
      <c r="HZ60">
        <v>20.79</v>
      </c>
      <c r="IA60">
        <v>21.1</v>
      </c>
      <c r="IB60">
        <v>20.45</v>
      </c>
      <c r="IC60">
        <v>24.91</v>
      </c>
      <c r="ID60">
        <v>2.3199999999999998</v>
      </c>
      <c r="IE60">
        <v>158.72</v>
      </c>
      <c r="IF60">
        <v>0</v>
      </c>
      <c r="IG60">
        <v>3.8372000000000002</v>
      </c>
      <c r="IH60">
        <v>1.61297E-2</v>
      </c>
      <c r="II60">
        <v>0</v>
      </c>
      <c r="IJ60">
        <v>0.29972100000000002</v>
      </c>
      <c r="IK60">
        <v>0.41129599999999999</v>
      </c>
      <c r="IL60">
        <v>0.33232600000000001</v>
      </c>
      <c r="IM60">
        <v>0.419076</v>
      </c>
      <c r="IN60">
        <v>4.56421E-3</v>
      </c>
      <c r="IO60">
        <v>5.3203199999999997</v>
      </c>
      <c r="IP60">
        <v>55.6</v>
      </c>
      <c r="IQ60">
        <v>0</v>
      </c>
      <c r="IR60">
        <v>51.3</v>
      </c>
      <c r="IS60">
        <v>0</v>
      </c>
      <c r="IT60">
        <v>0</v>
      </c>
      <c r="IU60">
        <v>46.43</v>
      </c>
      <c r="IV60">
        <v>0</v>
      </c>
      <c r="IW60">
        <v>26.11</v>
      </c>
      <c r="IX60">
        <v>13.59</v>
      </c>
      <c r="IY60">
        <v>46.43</v>
      </c>
      <c r="IZ60">
        <v>0</v>
      </c>
      <c r="JA60">
        <v>89.94</v>
      </c>
      <c r="JB60">
        <v>0</v>
      </c>
    </row>
    <row r="61" spans="1:262" x14ac:dyDescent="0.25">
      <c r="A61" s="1">
        <v>42937.379317129627</v>
      </c>
      <c r="B61" t="s">
        <v>261</v>
      </c>
      <c r="C61" t="s">
        <v>158</v>
      </c>
      <c r="D61">
        <v>10</v>
      </c>
      <c r="E61">
        <v>1</v>
      </c>
      <c r="F61">
        <v>2700</v>
      </c>
      <c r="G61" t="s">
        <v>76</v>
      </c>
      <c r="H61" t="s">
        <v>77</v>
      </c>
      <c r="I61">
        <v>0</v>
      </c>
      <c r="J61">
        <v>44.8</v>
      </c>
      <c r="K61">
        <v>80.049800000000005</v>
      </c>
      <c r="L61">
        <v>863.94899999999996</v>
      </c>
      <c r="M61">
        <v>141.255</v>
      </c>
      <c r="N61">
        <v>0</v>
      </c>
      <c r="O61">
        <v>0</v>
      </c>
      <c r="P61">
        <v>0</v>
      </c>
      <c r="Q61">
        <v>0</v>
      </c>
      <c r="R61">
        <v>615.745</v>
      </c>
      <c r="S61">
        <v>1068.97</v>
      </c>
      <c r="T61">
        <v>2371.31</v>
      </c>
      <c r="U61">
        <v>151.51499999999999</v>
      </c>
      <c r="V61">
        <v>5292.79</v>
      </c>
      <c r="W61">
        <v>90.9191</v>
      </c>
      <c r="X61">
        <v>0</v>
      </c>
      <c r="Y61">
        <v>0</v>
      </c>
      <c r="Z61">
        <v>0</v>
      </c>
      <c r="AA61">
        <v>112.09399999999999</v>
      </c>
      <c r="AB61">
        <v>0</v>
      </c>
      <c r="AC61">
        <v>45.121000000000002</v>
      </c>
      <c r="AD61">
        <v>0</v>
      </c>
      <c r="AE61">
        <v>0</v>
      </c>
      <c r="AF61">
        <v>248.13399999999999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6.85</v>
      </c>
      <c r="AR61">
        <v>18.559999999999999</v>
      </c>
      <c r="AS61">
        <v>1.1000000000000001</v>
      </c>
      <c r="AT61">
        <v>0</v>
      </c>
      <c r="AU61">
        <v>6.96</v>
      </c>
      <c r="AV61">
        <v>0</v>
      </c>
      <c r="AW61">
        <v>0</v>
      </c>
      <c r="AX61">
        <v>4.91</v>
      </c>
      <c r="AY61">
        <v>11.34</v>
      </c>
      <c r="AZ61">
        <v>18.7</v>
      </c>
      <c r="BA61">
        <v>1.1200000000000001</v>
      </c>
      <c r="BB61">
        <v>69.540000000000006</v>
      </c>
      <c r="BC61">
        <v>33.47</v>
      </c>
      <c r="BD61">
        <v>0</v>
      </c>
      <c r="BE61">
        <v>1.65855</v>
      </c>
      <c r="BF61">
        <v>1.61297E-2</v>
      </c>
      <c r="BG61">
        <v>0</v>
      </c>
      <c r="BH61">
        <v>0</v>
      </c>
      <c r="BI61">
        <v>0</v>
      </c>
      <c r="BJ61">
        <v>0</v>
      </c>
      <c r="BK61">
        <v>9.1244199999999998E-2</v>
      </c>
      <c r="BL61">
        <v>0.15126700000000001</v>
      </c>
      <c r="BM61">
        <v>0.30218800000000001</v>
      </c>
      <c r="BN61">
        <v>1.3338300000000001E-2</v>
      </c>
      <c r="BO61">
        <v>2.23272</v>
      </c>
      <c r="BP61">
        <v>1.6746799999999999</v>
      </c>
      <c r="BQ61">
        <v>80.049800000000005</v>
      </c>
      <c r="BR61">
        <v>863.94799999999998</v>
      </c>
      <c r="BS61">
        <v>141.255</v>
      </c>
      <c r="BT61">
        <v>0</v>
      </c>
      <c r="BU61">
        <v>0</v>
      </c>
      <c r="BV61">
        <v>615.745</v>
      </c>
      <c r="BW61">
        <v>1068.97</v>
      </c>
      <c r="BX61">
        <v>2371.31</v>
      </c>
      <c r="BY61">
        <v>151.51499999999999</v>
      </c>
      <c r="BZ61">
        <v>5292.79</v>
      </c>
      <c r="CA61">
        <v>90.9191</v>
      </c>
      <c r="CB61">
        <v>0</v>
      </c>
      <c r="CC61">
        <v>0</v>
      </c>
      <c r="CD61">
        <v>0</v>
      </c>
      <c r="CE61">
        <v>112.09399999999999</v>
      </c>
      <c r="CF61">
        <v>0</v>
      </c>
      <c r="CG61">
        <v>45.121000000000002</v>
      </c>
      <c r="CH61">
        <v>0</v>
      </c>
      <c r="CI61">
        <v>0</v>
      </c>
      <c r="CJ61">
        <v>248.13399999999999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6.85</v>
      </c>
      <c r="CV61">
        <v>18.559999999999999</v>
      </c>
      <c r="CW61">
        <v>1.1000000000000001</v>
      </c>
      <c r="CX61">
        <v>0</v>
      </c>
      <c r="CY61">
        <v>6.96</v>
      </c>
      <c r="CZ61">
        <v>4.91</v>
      </c>
      <c r="DA61">
        <v>11.34</v>
      </c>
      <c r="DB61">
        <v>18.7</v>
      </c>
      <c r="DC61">
        <v>1.1200000000000001</v>
      </c>
      <c r="DD61">
        <v>69.540000000000006</v>
      </c>
      <c r="DE61">
        <v>33.47</v>
      </c>
      <c r="DF61">
        <v>0</v>
      </c>
      <c r="DG61">
        <v>1.65855</v>
      </c>
      <c r="DH61">
        <v>1.61297E-2</v>
      </c>
      <c r="DI61">
        <v>0</v>
      </c>
      <c r="DJ61">
        <v>0</v>
      </c>
      <c r="DK61">
        <v>9.1244199999999998E-2</v>
      </c>
      <c r="DL61">
        <v>0.15126700000000001</v>
      </c>
      <c r="DM61">
        <v>0.30218800000000001</v>
      </c>
      <c r="DN61">
        <v>1.3338300000000001E-2</v>
      </c>
      <c r="DO61">
        <v>2.23272</v>
      </c>
      <c r="DP61">
        <v>1.6746799999999999</v>
      </c>
      <c r="DQ61" t="s">
        <v>348</v>
      </c>
      <c r="DR61" t="s">
        <v>369</v>
      </c>
      <c r="DS61" t="s">
        <v>78</v>
      </c>
      <c r="DT61" s="2">
        <v>-2.4598099999999998E-8</v>
      </c>
      <c r="DU61" s="2">
        <v>-2.4598099999999998E-8</v>
      </c>
      <c r="DV61">
        <v>0</v>
      </c>
      <c r="DW61">
        <v>0</v>
      </c>
      <c r="EN61">
        <v>80.049800000000005</v>
      </c>
      <c r="EO61">
        <v>863.94899999999996</v>
      </c>
      <c r="EP61">
        <v>141.255</v>
      </c>
      <c r="EQ61">
        <v>0</v>
      </c>
      <c r="ER61">
        <v>0</v>
      </c>
      <c r="ES61">
        <v>0</v>
      </c>
      <c r="ET61">
        <v>0</v>
      </c>
      <c r="EU61">
        <v>615.745</v>
      </c>
      <c r="EV61">
        <v>1068.97</v>
      </c>
      <c r="EW61">
        <v>2371.31</v>
      </c>
      <c r="EX61">
        <v>151.51499999999999</v>
      </c>
      <c r="EY61">
        <v>5292.79</v>
      </c>
      <c r="EZ61">
        <v>90.9191</v>
      </c>
      <c r="FA61">
        <v>0</v>
      </c>
      <c r="FB61">
        <v>0</v>
      </c>
      <c r="FC61">
        <v>0</v>
      </c>
      <c r="FD61">
        <v>112.09399999999999</v>
      </c>
      <c r="FE61">
        <v>0</v>
      </c>
      <c r="FF61">
        <v>45.121000000000002</v>
      </c>
      <c r="FG61">
        <v>0</v>
      </c>
      <c r="FH61">
        <v>0</v>
      </c>
      <c r="FI61">
        <v>248.13399999999999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6.85</v>
      </c>
      <c r="FU61">
        <v>18.559999999999999</v>
      </c>
      <c r="FV61">
        <v>1.1000000000000001</v>
      </c>
      <c r="FW61">
        <v>0</v>
      </c>
      <c r="FX61">
        <v>6.96</v>
      </c>
      <c r="FY61">
        <v>0</v>
      </c>
      <c r="FZ61">
        <v>0</v>
      </c>
      <c r="GA61">
        <v>4.91</v>
      </c>
      <c r="GB61">
        <v>11.34</v>
      </c>
      <c r="GC61">
        <v>18.7</v>
      </c>
      <c r="GD61">
        <v>1.1200000000000001</v>
      </c>
      <c r="GE61">
        <v>69.540000000000006</v>
      </c>
      <c r="GF61">
        <v>0</v>
      </c>
      <c r="GG61">
        <v>1.65855</v>
      </c>
      <c r="GH61">
        <v>1.61297E-2</v>
      </c>
      <c r="GI61">
        <v>0</v>
      </c>
      <c r="GJ61">
        <v>0</v>
      </c>
      <c r="GK61">
        <v>0</v>
      </c>
      <c r="GL61">
        <v>0</v>
      </c>
      <c r="GM61">
        <v>9.1244199999999998E-2</v>
      </c>
      <c r="GN61">
        <v>0.15126700000000001</v>
      </c>
      <c r="GO61">
        <v>0.30218800000000001</v>
      </c>
      <c r="GP61">
        <v>1.3338300000000001E-2</v>
      </c>
      <c r="GQ61">
        <v>2.23272</v>
      </c>
      <c r="GR61">
        <v>247.178</v>
      </c>
      <c r="GS61">
        <v>2425.27</v>
      </c>
      <c r="GT61">
        <v>141.255</v>
      </c>
      <c r="GU61">
        <v>0</v>
      </c>
      <c r="GV61">
        <v>0</v>
      </c>
      <c r="GW61">
        <v>2615</v>
      </c>
      <c r="GX61">
        <v>989.00099999999998</v>
      </c>
      <c r="GY61">
        <v>3267.2</v>
      </c>
      <c r="GZ61">
        <v>327.5</v>
      </c>
      <c r="HA61">
        <v>10012.4</v>
      </c>
      <c r="HB61">
        <v>205.78100000000001</v>
      </c>
      <c r="HC61">
        <v>0</v>
      </c>
      <c r="HD61">
        <v>0</v>
      </c>
      <c r="HE61">
        <v>0</v>
      </c>
      <c r="HF61">
        <v>167.04499999999999</v>
      </c>
      <c r="HG61">
        <v>0</v>
      </c>
      <c r="HH61">
        <v>73.400000000000006</v>
      </c>
      <c r="HI61">
        <v>0</v>
      </c>
      <c r="HJ61">
        <v>0</v>
      </c>
      <c r="HK61">
        <v>446.22699999999998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15.89</v>
      </c>
      <c r="HW61">
        <v>54.76</v>
      </c>
      <c r="HX61">
        <v>1.1000000000000001</v>
      </c>
      <c r="HY61">
        <v>0</v>
      </c>
      <c r="HZ61">
        <v>10.37</v>
      </c>
      <c r="IA61">
        <v>21.1</v>
      </c>
      <c r="IB61">
        <v>12.24</v>
      </c>
      <c r="IC61">
        <v>25.87</v>
      </c>
      <c r="ID61">
        <v>2.3199999999999998</v>
      </c>
      <c r="IE61">
        <v>143.65</v>
      </c>
      <c r="IF61">
        <v>0</v>
      </c>
      <c r="IG61">
        <v>3.87723</v>
      </c>
      <c r="IH61">
        <v>1.61297E-2</v>
      </c>
      <c r="II61">
        <v>0</v>
      </c>
      <c r="IJ61">
        <v>0</v>
      </c>
      <c r="IK61">
        <v>0.41129599999999999</v>
      </c>
      <c r="IL61">
        <v>0.118258</v>
      </c>
      <c r="IM61">
        <v>0.43522</v>
      </c>
      <c r="IN61">
        <v>4.56421E-3</v>
      </c>
      <c r="IO61">
        <v>4.8627000000000002</v>
      </c>
      <c r="IP61">
        <v>44.8</v>
      </c>
      <c r="IQ61">
        <v>0</v>
      </c>
      <c r="IR61">
        <v>44.8</v>
      </c>
      <c r="IS61">
        <v>0</v>
      </c>
      <c r="IT61">
        <v>0</v>
      </c>
      <c r="IU61">
        <v>20.190000000000001</v>
      </c>
      <c r="IV61">
        <v>13.28</v>
      </c>
      <c r="IW61">
        <v>20.190000000000001</v>
      </c>
      <c r="IX61">
        <v>13.28</v>
      </c>
      <c r="IY61">
        <v>20.190000000000001</v>
      </c>
      <c r="IZ61">
        <v>13.28</v>
      </c>
      <c r="JA61">
        <v>57.46</v>
      </c>
      <c r="JB61">
        <v>24.66</v>
      </c>
    </row>
    <row r="62" spans="1:262" x14ac:dyDescent="0.25">
      <c r="A62" s="1">
        <v>42937.379363425927</v>
      </c>
      <c r="B62" t="s">
        <v>262</v>
      </c>
      <c r="C62" t="s">
        <v>161</v>
      </c>
      <c r="D62">
        <v>10</v>
      </c>
      <c r="E62">
        <v>8</v>
      </c>
      <c r="F62">
        <v>6960</v>
      </c>
      <c r="G62" t="s">
        <v>76</v>
      </c>
      <c r="H62" t="s">
        <v>79</v>
      </c>
      <c r="I62">
        <v>-13.06</v>
      </c>
      <c r="J62">
        <v>73.599999999999994</v>
      </c>
      <c r="K62">
        <v>1100.24</v>
      </c>
      <c r="L62">
        <v>3790.56</v>
      </c>
      <c r="M62">
        <v>785.77200000000005</v>
      </c>
      <c r="N62">
        <v>0</v>
      </c>
      <c r="O62">
        <v>14361.3</v>
      </c>
      <c r="P62">
        <v>0</v>
      </c>
      <c r="Q62">
        <v>0</v>
      </c>
      <c r="R62">
        <v>2033.7</v>
      </c>
      <c r="S62">
        <v>12654.2</v>
      </c>
      <c r="T62">
        <v>12062</v>
      </c>
      <c r="U62">
        <v>433.91399999999999</v>
      </c>
      <c r="V62">
        <v>47221.7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2.75</v>
      </c>
      <c r="AR62">
        <v>26.67</v>
      </c>
      <c r="AS62">
        <v>2.37</v>
      </c>
      <c r="AT62">
        <v>0</v>
      </c>
      <c r="AU62">
        <v>41</v>
      </c>
      <c r="AV62">
        <v>0</v>
      </c>
      <c r="AW62">
        <v>0</v>
      </c>
      <c r="AX62">
        <v>6.29</v>
      </c>
      <c r="AY62">
        <v>39.57</v>
      </c>
      <c r="AZ62">
        <v>36.92</v>
      </c>
      <c r="BA62">
        <v>1.25</v>
      </c>
      <c r="BB62">
        <v>156.82</v>
      </c>
      <c r="BC62">
        <v>72.790000000000006</v>
      </c>
      <c r="BD62">
        <v>0</v>
      </c>
      <c r="BE62">
        <v>5.2442099999999998</v>
      </c>
      <c r="BF62">
        <v>8.9726299999999995E-2</v>
      </c>
      <c r="BG62">
        <v>0</v>
      </c>
      <c r="BH62">
        <v>1.05291</v>
      </c>
      <c r="BI62">
        <v>0</v>
      </c>
      <c r="BJ62">
        <v>0</v>
      </c>
      <c r="BK62">
        <v>0.30136400000000002</v>
      </c>
      <c r="BL62">
        <v>1.70055</v>
      </c>
      <c r="BM62">
        <v>1.54311</v>
      </c>
      <c r="BN62">
        <v>3.8198599999999999E-2</v>
      </c>
      <c r="BO62">
        <v>9.9700699999999998</v>
      </c>
      <c r="BP62">
        <v>6.3868499999999999</v>
      </c>
      <c r="BQ62">
        <v>1179.73</v>
      </c>
      <c r="BR62">
        <v>3693.05</v>
      </c>
      <c r="BS62">
        <v>785.77200000000005</v>
      </c>
      <c r="BT62">
        <v>0</v>
      </c>
      <c r="BU62">
        <v>0</v>
      </c>
      <c r="BV62">
        <v>2033.7</v>
      </c>
      <c r="BW62">
        <v>12647.2</v>
      </c>
      <c r="BX62">
        <v>12062</v>
      </c>
      <c r="BY62">
        <v>433.91399999999999</v>
      </c>
      <c r="BZ62">
        <v>32835.300000000003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60.067599999999999</v>
      </c>
      <c r="CP62">
        <v>0</v>
      </c>
      <c r="CQ62">
        <v>0</v>
      </c>
      <c r="CR62">
        <v>0</v>
      </c>
      <c r="CS62">
        <v>0</v>
      </c>
      <c r="CT62">
        <v>60.067599999999999</v>
      </c>
      <c r="CU62">
        <v>2.94</v>
      </c>
      <c r="CV62">
        <v>26.15</v>
      </c>
      <c r="CW62">
        <v>2.37</v>
      </c>
      <c r="CX62">
        <v>0</v>
      </c>
      <c r="CY62">
        <v>28.27</v>
      </c>
      <c r="CZ62">
        <v>6.29</v>
      </c>
      <c r="DA62">
        <v>39.56</v>
      </c>
      <c r="DB62">
        <v>36.92</v>
      </c>
      <c r="DC62">
        <v>1.25</v>
      </c>
      <c r="DD62">
        <v>143.75</v>
      </c>
      <c r="DE62">
        <v>59.73</v>
      </c>
      <c r="DF62">
        <v>0</v>
      </c>
      <c r="DG62">
        <v>5.1724399999999999</v>
      </c>
      <c r="DH62">
        <v>8.9726299999999995E-2</v>
      </c>
      <c r="DI62">
        <v>0</v>
      </c>
      <c r="DJ62">
        <v>0</v>
      </c>
      <c r="DK62">
        <v>0.30136400000000002</v>
      </c>
      <c r="DL62">
        <v>1.70034</v>
      </c>
      <c r="DM62">
        <v>1.54311</v>
      </c>
      <c r="DN62">
        <v>3.8198599999999999E-2</v>
      </c>
      <c r="DO62">
        <v>8.8451799999999992</v>
      </c>
      <c r="DP62">
        <v>5.2621700000000002</v>
      </c>
      <c r="DQ62" t="s">
        <v>348</v>
      </c>
      <c r="DR62" t="s">
        <v>369</v>
      </c>
      <c r="DS62" t="s">
        <v>78</v>
      </c>
      <c r="DT62">
        <v>-1.1248899999999999</v>
      </c>
      <c r="DU62">
        <v>-1.1246799999999999</v>
      </c>
      <c r="DV62">
        <v>-9.0921699999999994</v>
      </c>
      <c r="DW62">
        <v>-21.865100000000002</v>
      </c>
      <c r="EN62">
        <v>1100.24</v>
      </c>
      <c r="EO62">
        <v>3790.56</v>
      </c>
      <c r="EP62">
        <v>785.77200000000005</v>
      </c>
      <c r="EQ62">
        <v>0</v>
      </c>
      <c r="ER62">
        <v>14361.3</v>
      </c>
      <c r="ES62">
        <v>0</v>
      </c>
      <c r="ET62">
        <v>0</v>
      </c>
      <c r="EU62">
        <v>2033.7</v>
      </c>
      <c r="EV62">
        <v>12654.2</v>
      </c>
      <c r="EW62">
        <v>12062</v>
      </c>
      <c r="EX62">
        <v>433.91399999999999</v>
      </c>
      <c r="EY62">
        <v>47221.7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2.75</v>
      </c>
      <c r="FU62">
        <v>26.67</v>
      </c>
      <c r="FV62">
        <v>2.37</v>
      </c>
      <c r="FW62">
        <v>0</v>
      </c>
      <c r="FX62">
        <v>41</v>
      </c>
      <c r="FY62">
        <v>0</v>
      </c>
      <c r="FZ62">
        <v>0</v>
      </c>
      <c r="GA62">
        <v>6.29</v>
      </c>
      <c r="GB62">
        <v>39.57</v>
      </c>
      <c r="GC62">
        <v>36.92</v>
      </c>
      <c r="GD62">
        <v>1.25</v>
      </c>
      <c r="GE62">
        <v>156.82</v>
      </c>
      <c r="GF62">
        <v>0</v>
      </c>
      <c r="GG62">
        <v>5.2442099999999998</v>
      </c>
      <c r="GH62">
        <v>8.9726299999999995E-2</v>
      </c>
      <c r="GI62">
        <v>0</v>
      </c>
      <c r="GJ62">
        <v>1.05291</v>
      </c>
      <c r="GK62">
        <v>0</v>
      </c>
      <c r="GL62">
        <v>0</v>
      </c>
      <c r="GM62">
        <v>0.30136400000000002</v>
      </c>
      <c r="GN62">
        <v>1.70055</v>
      </c>
      <c r="GO62">
        <v>1.54311</v>
      </c>
      <c r="GP62">
        <v>3.8198599999999999E-2</v>
      </c>
      <c r="GQ62">
        <v>9.9700699999999998</v>
      </c>
      <c r="GR62">
        <v>3082.74</v>
      </c>
      <c r="GS62">
        <v>8041.66</v>
      </c>
      <c r="GT62">
        <v>785.77200000000005</v>
      </c>
      <c r="GU62">
        <v>0</v>
      </c>
      <c r="GV62">
        <v>15060</v>
      </c>
      <c r="GW62">
        <v>5894.96</v>
      </c>
      <c r="GX62">
        <v>15077.5</v>
      </c>
      <c r="GY62">
        <v>10697.7</v>
      </c>
      <c r="GZ62">
        <v>540.49900000000002</v>
      </c>
      <c r="HA62">
        <v>59180.9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7.72</v>
      </c>
      <c r="HW62">
        <v>60.74</v>
      </c>
      <c r="HX62">
        <v>2.37</v>
      </c>
      <c r="HY62">
        <v>0</v>
      </c>
      <c r="HZ62">
        <v>43.56</v>
      </c>
      <c r="IA62">
        <v>18.45</v>
      </c>
      <c r="IB62">
        <v>46.01</v>
      </c>
      <c r="IC62">
        <v>32.86</v>
      </c>
      <c r="ID62">
        <v>1.49</v>
      </c>
      <c r="IE62">
        <v>213.2</v>
      </c>
      <c r="IF62">
        <v>0</v>
      </c>
      <c r="IG62">
        <v>10.119999999999999</v>
      </c>
      <c r="IH62">
        <v>8.9726299999999995E-2</v>
      </c>
      <c r="II62">
        <v>0</v>
      </c>
      <c r="IJ62">
        <v>1.40158</v>
      </c>
      <c r="IK62">
        <v>0.92718</v>
      </c>
      <c r="IL62">
        <v>1.90743</v>
      </c>
      <c r="IM62">
        <v>1.42503</v>
      </c>
      <c r="IN62">
        <v>7.5326799999999999E-3</v>
      </c>
      <c r="IO62">
        <v>15.878500000000001</v>
      </c>
      <c r="IP62">
        <v>73.599999999999994</v>
      </c>
      <c r="IQ62">
        <v>0</v>
      </c>
      <c r="IR62">
        <v>67.400000000000006</v>
      </c>
      <c r="IS62">
        <v>0</v>
      </c>
      <c r="IT62">
        <v>0</v>
      </c>
      <c r="IU62">
        <v>72.790000000000006</v>
      </c>
      <c r="IV62">
        <v>0</v>
      </c>
      <c r="IW62">
        <v>31.46</v>
      </c>
      <c r="IX62">
        <v>28.27</v>
      </c>
      <c r="IY62">
        <v>72.790000000000006</v>
      </c>
      <c r="IZ62">
        <v>0</v>
      </c>
      <c r="JA62">
        <v>114.39</v>
      </c>
      <c r="JB62">
        <v>0</v>
      </c>
    </row>
    <row r="63" spans="1:262" x14ac:dyDescent="0.25">
      <c r="A63" s="1">
        <v>42937.379363425927</v>
      </c>
      <c r="B63" t="s">
        <v>263</v>
      </c>
      <c r="C63" t="s">
        <v>160</v>
      </c>
      <c r="D63">
        <v>10</v>
      </c>
      <c r="E63">
        <v>8</v>
      </c>
      <c r="F63">
        <v>6960</v>
      </c>
      <c r="G63" t="s">
        <v>76</v>
      </c>
      <c r="H63" t="s">
        <v>77</v>
      </c>
      <c r="I63">
        <v>0</v>
      </c>
      <c r="J63">
        <v>57.6</v>
      </c>
      <c r="K63">
        <v>53.918900000000001</v>
      </c>
      <c r="L63">
        <v>3757.79</v>
      </c>
      <c r="M63">
        <v>785.77200000000005</v>
      </c>
      <c r="N63">
        <v>0</v>
      </c>
      <c r="O63">
        <v>0</v>
      </c>
      <c r="P63">
        <v>0</v>
      </c>
      <c r="Q63">
        <v>0</v>
      </c>
      <c r="R63">
        <v>2033.7</v>
      </c>
      <c r="S63">
        <v>5593.18</v>
      </c>
      <c r="T63">
        <v>12062</v>
      </c>
      <c r="U63">
        <v>433.91399999999999</v>
      </c>
      <c r="V63">
        <v>24720.2</v>
      </c>
      <c r="W63">
        <v>61.240099999999998</v>
      </c>
      <c r="X63">
        <v>0</v>
      </c>
      <c r="Y63">
        <v>0</v>
      </c>
      <c r="Z63">
        <v>0</v>
      </c>
      <c r="AA63">
        <v>600.67600000000004</v>
      </c>
      <c r="AB63">
        <v>0</v>
      </c>
      <c r="AC63">
        <v>287.95400000000001</v>
      </c>
      <c r="AD63">
        <v>0</v>
      </c>
      <c r="AE63">
        <v>0</v>
      </c>
      <c r="AF63">
        <v>949.87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1.79</v>
      </c>
      <c r="AR63">
        <v>26.58</v>
      </c>
      <c r="AS63">
        <v>2.37</v>
      </c>
      <c r="AT63">
        <v>0</v>
      </c>
      <c r="AU63">
        <v>14.48</v>
      </c>
      <c r="AV63">
        <v>0</v>
      </c>
      <c r="AW63">
        <v>0</v>
      </c>
      <c r="AX63">
        <v>6.29</v>
      </c>
      <c r="AY63">
        <v>24.13</v>
      </c>
      <c r="AZ63">
        <v>36.92</v>
      </c>
      <c r="BA63">
        <v>1.25</v>
      </c>
      <c r="BB63">
        <v>113.81</v>
      </c>
      <c r="BC63">
        <v>45.22</v>
      </c>
      <c r="BD63">
        <v>0</v>
      </c>
      <c r="BE63">
        <v>5.2533399999999997</v>
      </c>
      <c r="BF63">
        <v>8.9726299999999995E-2</v>
      </c>
      <c r="BG63">
        <v>0</v>
      </c>
      <c r="BH63">
        <v>0</v>
      </c>
      <c r="BI63">
        <v>0</v>
      </c>
      <c r="BJ63">
        <v>0</v>
      </c>
      <c r="BK63">
        <v>0.30136400000000002</v>
      </c>
      <c r="BL63">
        <v>0.75553099999999995</v>
      </c>
      <c r="BM63">
        <v>1.54311</v>
      </c>
      <c r="BN63">
        <v>3.8198599999999999E-2</v>
      </c>
      <c r="BO63">
        <v>7.9812700000000003</v>
      </c>
      <c r="BP63">
        <v>5.34307</v>
      </c>
      <c r="BQ63">
        <v>53.918900000000001</v>
      </c>
      <c r="BR63">
        <v>3757.79</v>
      </c>
      <c r="BS63">
        <v>785.77200000000005</v>
      </c>
      <c r="BT63">
        <v>0</v>
      </c>
      <c r="BU63">
        <v>0</v>
      </c>
      <c r="BV63">
        <v>2033.7</v>
      </c>
      <c r="BW63">
        <v>5593.18</v>
      </c>
      <c r="BX63">
        <v>12062</v>
      </c>
      <c r="BY63">
        <v>433.91399999999999</v>
      </c>
      <c r="BZ63">
        <v>24720.2</v>
      </c>
      <c r="CA63">
        <v>61.240099999999998</v>
      </c>
      <c r="CB63">
        <v>0</v>
      </c>
      <c r="CC63">
        <v>0</v>
      </c>
      <c r="CD63">
        <v>0</v>
      </c>
      <c r="CE63">
        <v>600.67600000000004</v>
      </c>
      <c r="CF63">
        <v>0</v>
      </c>
      <c r="CG63">
        <v>287.95400000000001</v>
      </c>
      <c r="CH63">
        <v>0</v>
      </c>
      <c r="CI63">
        <v>0</v>
      </c>
      <c r="CJ63">
        <v>949.87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1.79</v>
      </c>
      <c r="CV63">
        <v>26.58</v>
      </c>
      <c r="CW63">
        <v>2.37</v>
      </c>
      <c r="CX63">
        <v>0</v>
      </c>
      <c r="CY63">
        <v>14.48</v>
      </c>
      <c r="CZ63">
        <v>6.29</v>
      </c>
      <c r="DA63">
        <v>24.13</v>
      </c>
      <c r="DB63">
        <v>36.92</v>
      </c>
      <c r="DC63">
        <v>1.25</v>
      </c>
      <c r="DD63">
        <v>113.81</v>
      </c>
      <c r="DE63">
        <v>45.22</v>
      </c>
      <c r="DF63">
        <v>0</v>
      </c>
      <c r="DG63">
        <v>5.2533399999999997</v>
      </c>
      <c r="DH63">
        <v>8.9726299999999995E-2</v>
      </c>
      <c r="DI63">
        <v>0</v>
      </c>
      <c r="DJ63">
        <v>0</v>
      </c>
      <c r="DK63">
        <v>0.30136400000000002</v>
      </c>
      <c r="DL63">
        <v>0.75553099999999995</v>
      </c>
      <c r="DM63">
        <v>1.54311</v>
      </c>
      <c r="DN63">
        <v>3.8198599999999999E-2</v>
      </c>
      <c r="DO63">
        <v>7.9812700000000003</v>
      </c>
      <c r="DP63">
        <v>5.34307</v>
      </c>
      <c r="DQ63" t="s">
        <v>348</v>
      </c>
      <c r="DR63" t="s">
        <v>369</v>
      </c>
      <c r="DS63" t="s">
        <v>78</v>
      </c>
      <c r="DT63">
        <v>0</v>
      </c>
      <c r="DU63">
        <v>0</v>
      </c>
      <c r="DV63">
        <v>0</v>
      </c>
      <c r="DW63">
        <v>0</v>
      </c>
      <c r="EN63">
        <v>53.918900000000001</v>
      </c>
      <c r="EO63">
        <v>3757.79</v>
      </c>
      <c r="EP63">
        <v>785.77200000000005</v>
      </c>
      <c r="EQ63">
        <v>0</v>
      </c>
      <c r="ER63">
        <v>0</v>
      </c>
      <c r="ES63">
        <v>0</v>
      </c>
      <c r="ET63">
        <v>0</v>
      </c>
      <c r="EU63">
        <v>2033.7</v>
      </c>
      <c r="EV63">
        <v>5593.18</v>
      </c>
      <c r="EW63">
        <v>12062</v>
      </c>
      <c r="EX63">
        <v>433.91399999999999</v>
      </c>
      <c r="EY63">
        <v>24720.2</v>
      </c>
      <c r="EZ63">
        <v>61.240099999999998</v>
      </c>
      <c r="FA63">
        <v>0</v>
      </c>
      <c r="FB63">
        <v>0</v>
      </c>
      <c r="FC63">
        <v>0</v>
      </c>
      <c r="FD63">
        <v>600.67600000000004</v>
      </c>
      <c r="FE63">
        <v>0</v>
      </c>
      <c r="FF63">
        <v>287.95400000000001</v>
      </c>
      <c r="FG63">
        <v>0</v>
      </c>
      <c r="FH63">
        <v>0</v>
      </c>
      <c r="FI63">
        <v>949.87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1.79</v>
      </c>
      <c r="FU63">
        <v>26.58</v>
      </c>
      <c r="FV63">
        <v>2.37</v>
      </c>
      <c r="FW63">
        <v>0</v>
      </c>
      <c r="FX63">
        <v>14.48</v>
      </c>
      <c r="FY63">
        <v>0</v>
      </c>
      <c r="FZ63">
        <v>0</v>
      </c>
      <c r="GA63">
        <v>6.29</v>
      </c>
      <c r="GB63">
        <v>24.13</v>
      </c>
      <c r="GC63">
        <v>36.92</v>
      </c>
      <c r="GD63">
        <v>1.25</v>
      </c>
      <c r="GE63">
        <v>113.81</v>
      </c>
      <c r="GF63">
        <v>0</v>
      </c>
      <c r="GG63">
        <v>5.2533399999999997</v>
      </c>
      <c r="GH63">
        <v>8.9726299999999995E-2</v>
      </c>
      <c r="GI63">
        <v>0</v>
      </c>
      <c r="GJ63">
        <v>0</v>
      </c>
      <c r="GK63">
        <v>0</v>
      </c>
      <c r="GL63">
        <v>0</v>
      </c>
      <c r="GM63">
        <v>0.30136400000000002</v>
      </c>
      <c r="GN63">
        <v>0.75553099999999995</v>
      </c>
      <c r="GO63">
        <v>1.54311</v>
      </c>
      <c r="GP63">
        <v>3.8198599999999999E-2</v>
      </c>
      <c r="GQ63">
        <v>7.9812700000000003</v>
      </c>
      <c r="GR63">
        <v>337.20100000000002</v>
      </c>
      <c r="GS63">
        <v>7779.25</v>
      </c>
      <c r="GT63">
        <v>785.77200000000005</v>
      </c>
      <c r="GU63">
        <v>0</v>
      </c>
      <c r="GV63">
        <v>0</v>
      </c>
      <c r="GW63">
        <v>5894.96</v>
      </c>
      <c r="GX63">
        <v>6547.68</v>
      </c>
      <c r="GY63">
        <v>10697.7</v>
      </c>
      <c r="GZ63">
        <v>540.49900000000002</v>
      </c>
      <c r="HA63">
        <v>32583.1</v>
      </c>
      <c r="HB63">
        <v>280.72699999999998</v>
      </c>
      <c r="HC63">
        <v>0</v>
      </c>
      <c r="HD63">
        <v>0</v>
      </c>
      <c r="HE63">
        <v>0</v>
      </c>
      <c r="HF63">
        <v>1044.67</v>
      </c>
      <c r="HG63">
        <v>0</v>
      </c>
      <c r="HH63">
        <v>291.12400000000002</v>
      </c>
      <c r="HI63">
        <v>0</v>
      </c>
      <c r="HJ63">
        <v>0</v>
      </c>
      <c r="HK63">
        <v>1616.52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8.44</v>
      </c>
      <c r="HW63">
        <v>59.45</v>
      </c>
      <c r="HX63">
        <v>2.37</v>
      </c>
      <c r="HY63">
        <v>0</v>
      </c>
      <c r="HZ63">
        <v>25.19</v>
      </c>
      <c r="IA63">
        <v>18.45</v>
      </c>
      <c r="IB63">
        <v>26.75</v>
      </c>
      <c r="IC63">
        <v>32.86</v>
      </c>
      <c r="ID63">
        <v>1.49</v>
      </c>
      <c r="IE63">
        <v>175</v>
      </c>
      <c r="IF63">
        <v>0</v>
      </c>
      <c r="IG63">
        <v>9.9956499999999995</v>
      </c>
      <c r="IH63">
        <v>8.9726299999999995E-2</v>
      </c>
      <c r="II63">
        <v>0</v>
      </c>
      <c r="IJ63">
        <v>0</v>
      </c>
      <c r="IK63">
        <v>0.92718</v>
      </c>
      <c r="IL63">
        <v>0.77117400000000003</v>
      </c>
      <c r="IM63">
        <v>1.42503</v>
      </c>
      <c r="IN63">
        <v>7.5326799999999999E-3</v>
      </c>
      <c r="IO63">
        <v>13.2163</v>
      </c>
      <c r="IP63">
        <v>57.6</v>
      </c>
      <c r="IQ63">
        <v>0</v>
      </c>
      <c r="IR63">
        <v>57.6</v>
      </c>
      <c r="IS63">
        <v>0</v>
      </c>
      <c r="IT63">
        <v>0</v>
      </c>
      <c r="IU63">
        <v>29.09</v>
      </c>
      <c r="IV63">
        <v>16.13</v>
      </c>
      <c r="IW63">
        <v>29.09</v>
      </c>
      <c r="IX63">
        <v>16.13</v>
      </c>
      <c r="IY63">
        <v>29.09</v>
      </c>
      <c r="IZ63">
        <v>16.13</v>
      </c>
      <c r="JA63">
        <v>62.67</v>
      </c>
      <c r="JB63">
        <v>32.78</v>
      </c>
    </row>
    <row r="64" spans="1:262" x14ac:dyDescent="0.25">
      <c r="A64" s="1">
        <v>42937.379293981481</v>
      </c>
      <c r="B64" t="s">
        <v>264</v>
      </c>
      <c r="C64" t="s">
        <v>163</v>
      </c>
      <c r="D64">
        <v>11</v>
      </c>
      <c r="E64">
        <v>1</v>
      </c>
      <c r="F64">
        <v>2100</v>
      </c>
      <c r="G64" t="s">
        <v>76</v>
      </c>
      <c r="H64" t="s">
        <v>79</v>
      </c>
      <c r="I64">
        <v>-7.98</v>
      </c>
      <c r="J64">
        <v>61.4</v>
      </c>
      <c r="K64">
        <v>2323.11</v>
      </c>
      <c r="L64">
        <v>1312.8</v>
      </c>
      <c r="M64">
        <v>111.69</v>
      </c>
      <c r="N64">
        <v>0</v>
      </c>
      <c r="O64">
        <v>2400.0500000000002</v>
      </c>
      <c r="P64">
        <v>0</v>
      </c>
      <c r="Q64">
        <v>0</v>
      </c>
      <c r="R64">
        <v>505.55700000000002</v>
      </c>
      <c r="S64">
        <v>2041.93</v>
      </c>
      <c r="T64">
        <v>2025.88</v>
      </c>
      <c r="U64">
        <v>119.621</v>
      </c>
      <c r="V64">
        <v>10840.6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20.65</v>
      </c>
      <c r="AR64">
        <v>34.270000000000003</v>
      </c>
      <c r="AS64">
        <v>1.17</v>
      </c>
      <c r="AT64">
        <v>0</v>
      </c>
      <c r="AU64">
        <v>24.02</v>
      </c>
      <c r="AV64">
        <v>0</v>
      </c>
      <c r="AW64">
        <v>0</v>
      </c>
      <c r="AX64">
        <v>5.52</v>
      </c>
      <c r="AY64">
        <v>23.05</v>
      </c>
      <c r="AZ64">
        <v>21.53</v>
      </c>
      <c r="BA64">
        <v>1.21</v>
      </c>
      <c r="BB64">
        <v>131.41999999999999</v>
      </c>
      <c r="BC64">
        <v>80.11</v>
      </c>
      <c r="BD64">
        <v>0</v>
      </c>
      <c r="BE64">
        <v>1.5346599999999999</v>
      </c>
      <c r="BF64">
        <v>1.2753799999999999E-2</v>
      </c>
      <c r="BG64">
        <v>0</v>
      </c>
      <c r="BH64">
        <v>0.13098899999999999</v>
      </c>
      <c r="BI64">
        <v>0</v>
      </c>
      <c r="BJ64">
        <v>0</v>
      </c>
      <c r="BK64">
        <v>7.4915999999999996E-2</v>
      </c>
      <c r="BL64">
        <v>0.29611999999999999</v>
      </c>
      <c r="BM64">
        <v>0.25846799999999998</v>
      </c>
      <c r="BN64">
        <v>1.0530599999999999E-2</v>
      </c>
      <c r="BO64">
        <v>2.3184399999999998</v>
      </c>
      <c r="BP64">
        <v>1.6783999999999999</v>
      </c>
      <c r="BQ64">
        <v>2323.64</v>
      </c>
      <c r="BR64">
        <v>1312.12</v>
      </c>
      <c r="BS64">
        <v>111.69</v>
      </c>
      <c r="BT64">
        <v>0</v>
      </c>
      <c r="BU64">
        <v>0</v>
      </c>
      <c r="BV64">
        <v>505.55700000000002</v>
      </c>
      <c r="BW64">
        <v>2041.41</v>
      </c>
      <c r="BX64">
        <v>2025.88</v>
      </c>
      <c r="BY64">
        <v>119.621</v>
      </c>
      <c r="BZ64">
        <v>8439.93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10.1806</v>
      </c>
      <c r="CP64">
        <v>0</v>
      </c>
      <c r="CQ64">
        <v>0</v>
      </c>
      <c r="CR64">
        <v>0</v>
      </c>
      <c r="CS64">
        <v>0</v>
      </c>
      <c r="CT64">
        <v>10.1806</v>
      </c>
      <c r="CU64">
        <v>20.66</v>
      </c>
      <c r="CV64">
        <v>34.26</v>
      </c>
      <c r="CW64">
        <v>1.17</v>
      </c>
      <c r="CX64">
        <v>0</v>
      </c>
      <c r="CY64">
        <v>16.04</v>
      </c>
      <c r="CZ64">
        <v>5.52</v>
      </c>
      <c r="DA64">
        <v>23.05</v>
      </c>
      <c r="DB64">
        <v>21.53</v>
      </c>
      <c r="DC64">
        <v>1.21</v>
      </c>
      <c r="DD64">
        <v>123.44</v>
      </c>
      <c r="DE64">
        <v>72.13</v>
      </c>
      <c r="DF64">
        <v>0</v>
      </c>
      <c r="DG64">
        <v>1.53399</v>
      </c>
      <c r="DH64">
        <v>1.2753799999999999E-2</v>
      </c>
      <c r="DI64">
        <v>0</v>
      </c>
      <c r="DJ64">
        <v>0</v>
      </c>
      <c r="DK64">
        <v>7.4915999999999996E-2</v>
      </c>
      <c r="DL64">
        <v>0.29609000000000002</v>
      </c>
      <c r="DM64">
        <v>0.25846799999999998</v>
      </c>
      <c r="DN64">
        <v>1.0530599999999999E-2</v>
      </c>
      <c r="DO64">
        <v>2.18675</v>
      </c>
      <c r="DP64">
        <v>1.5467500000000001</v>
      </c>
      <c r="DQ64" t="s">
        <v>348</v>
      </c>
      <c r="DR64" t="s">
        <v>369</v>
      </c>
      <c r="DS64" t="s">
        <v>78</v>
      </c>
      <c r="DT64">
        <v>-0.131684</v>
      </c>
      <c r="DU64">
        <v>-0.13165399999999999</v>
      </c>
      <c r="DV64">
        <v>-6.4646800000000004</v>
      </c>
      <c r="DW64">
        <v>-11.0634</v>
      </c>
      <c r="EN64">
        <v>2323.11</v>
      </c>
      <c r="EO64">
        <v>1312.8</v>
      </c>
      <c r="EP64">
        <v>111.69</v>
      </c>
      <c r="EQ64">
        <v>0</v>
      </c>
      <c r="ER64">
        <v>2400.0500000000002</v>
      </c>
      <c r="ES64">
        <v>0</v>
      </c>
      <c r="ET64">
        <v>0</v>
      </c>
      <c r="EU64">
        <v>505.55700000000002</v>
      </c>
      <c r="EV64">
        <v>2041.93</v>
      </c>
      <c r="EW64">
        <v>2025.88</v>
      </c>
      <c r="EX64">
        <v>119.621</v>
      </c>
      <c r="EY64">
        <v>10840.6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20.65</v>
      </c>
      <c r="FU64">
        <v>34.270000000000003</v>
      </c>
      <c r="FV64">
        <v>1.17</v>
      </c>
      <c r="FW64">
        <v>0</v>
      </c>
      <c r="FX64">
        <v>24.02</v>
      </c>
      <c r="FY64">
        <v>0</v>
      </c>
      <c r="FZ64">
        <v>0</v>
      </c>
      <c r="GA64">
        <v>5.52</v>
      </c>
      <c r="GB64">
        <v>23.05</v>
      </c>
      <c r="GC64">
        <v>21.53</v>
      </c>
      <c r="GD64">
        <v>1.21</v>
      </c>
      <c r="GE64">
        <v>131.41999999999999</v>
      </c>
      <c r="GF64">
        <v>0</v>
      </c>
      <c r="GG64">
        <v>1.5346599999999999</v>
      </c>
      <c r="GH64">
        <v>1.2753799999999999E-2</v>
      </c>
      <c r="GI64">
        <v>0</v>
      </c>
      <c r="GJ64">
        <v>0.13098899999999999</v>
      </c>
      <c r="GK64">
        <v>0</v>
      </c>
      <c r="GL64">
        <v>0</v>
      </c>
      <c r="GM64">
        <v>7.4915999999999996E-2</v>
      </c>
      <c r="GN64">
        <v>0.29611999999999999</v>
      </c>
      <c r="GO64">
        <v>0.25846799999999998</v>
      </c>
      <c r="GP64">
        <v>1.0530599999999999E-2</v>
      </c>
      <c r="GQ64">
        <v>2.3184399999999998</v>
      </c>
      <c r="GR64">
        <v>3881.16</v>
      </c>
      <c r="GS64">
        <v>3050.64</v>
      </c>
      <c r="GT64">
        <v>111.69</v>
      </c>
      <c r="GU64">
        <v>0</v>
      </c>
      <c r="GV64">
        <v>2499.96</v>
      </c>
      <c r="GW64">
        <v>2135</v>
      </c>
      <c r="GX64">
        <v>2349</v>
      </c>
      <c r="GY64">
        <v>2531</v>
      </c>
      <c r="GZ64">
        <v>297.5</v>
      </c>
      <c r="HA64">
        <v>16856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34.53</v>
      </c>
      <c r="HW64">
        <v>73.91</v>
      </c>
      <c r="HX64">
        <v>1.17</v>
      </c>
      <c r="HY64">
        <v>0</v>
      </c>
      <c r="HZ64">
        <v>25.79</v>
      </c>
      <c r="IA64">
        <v>23.7</v>
      </c>
      <c r="IB64">
        <v>24.99</v>
      </c>
      <c r="IC64">
        <v>27.14</v>
      </c>
      <c r="ID64">
        <v>2.86</v>
      </c>
      <c r="IE64">
        <v>214.09</v>
      </c>
      <c r="IF64">
        <v>0</v>
      </c>
      <c r="IG64">
        <v>3.13239</v>
      </c>
      <c r="IH64">
        <v>1.2753799999999999E-2</v>
      </c>
      <c r="II64">
        <v>0</v>
      </c>
      <c r="IJ64">
        <v>0.18869900000000001</v>
      </c>
      <c r="IK64">
        <v>0.33579999999999999</v>
      </c>
      <c r="IL64">
        <v>0.299765</v>
      </c>
      <c r="IM64">
        <v>0.33715200000000001</v>
      </c>
      <c r="IN64">
        <v>4.1461199999999997E-3</v>
      </c>
      <c r="IO64">
        <v>4.3106999999999998</v>
      </c>
      <c r="IP64">
        <v>61.4</v>
      </c>
      <c r="IQ64">
        <v>0</v>
      </c>
      <c r="IR64">
        <v>57.7</v>
      </c>
      <c r="IS64">
        <v>0</v>
      </c>
      <c r="IT64">
        <v>0</v>
      </c>
      <c r="IU64">
        <v>80.11</v>
      </c>
      <c r="IV64">
        <v>0</v>
      </c>
      <c r="IW64">
        <v>56.09</v>
      </c>
      <c r="IX64">
        <v>16.04</v>
      </c>
      <c r="IY64">
        <v>80.11</v>
      </c>
      <c r="IZ64">
        <v>0</v>
      </c>
      <c r="JA64">
        <v>135.4</v>
      </c>
      <c r="JB64">
        <v>0</v>
      </c>
    </row>
    <row r="65" spans="1:262" x14ac:dyDescent="0.25">
      <c r="A65" s="1">
        <v>42937.379305555558</v>
      </c>
      <c r="B65" t="s">
        <v>265</v>
      </c>
      <c r="C65" t="s">
        <v>162</v>
      </c>
      <c r="D65">
        <v>11</v>
      </c>
      <c r="E65">
        <v>1</v>
      </c>
      <c r="F65">
        <v>2100</v>
      </c>
      <c r="G65" t="s">
        <v>76</v>
      </c>
      <c r="H65" t="s">
        <v>77</v>
      </c>
      <c r="I65">
        <v>0</v>
      </c>
      <c r="J65">
        <v>50.7</v>
      </c>
      <c r="K65">
        <v>181.172</v>
      </c>
      <c r="L65">
        <v>1321.41</v>
      </c>
      <c r="M65">
        <v>111.69</v>
      </c>
      <c r="N65">
        <v>0</v>
      </c>
      <c r="O65">
        <v>0</v>
      </c>
      <c r="P65">
        <v>0</v>
      </c>
      <c r="Q65">
        <v>0</v>
      </c>
      <c r="R65">
        <v>505.55700000000002</v>
      </c>
      <c r="S65">
        <v>966.48</v>
      </c>
      <c r="T65">
        <v>2025.88</v>
      </c>
      <c r="U65">
        <v>119.621</v>
      </c>
      <c r="V65">
        <v>5231.8100000000004</v>
      </c>
      <c r="W65">
        <v>205.72399999999999</v>
      </c>
      <c r="X65">
        <v>0</v>
      </c>
      <c r="Y65">
        <v>0</v>
      </c>
      <c r="Z65">
        <v>0</v>
      </c>
      <c r="AA65">
        <v>101.806</v>
      </c>
      <c r="AB65">
        <v>0</v>
      </c>
      <c r="AC65">
        <v>43.669699999999999</v>
      </c>
      <c r="AD65">
        <v>0</v>
      </c>
      <c r="AE65">
        <v>0</v>
      </c>
      <c r="AF65">
        <v>351.2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19.93</v>
      </c>
      <c r="AR65">
        <v>34.549999999999997</v>
      </c>
      <c r="AS65">
        <v>1.17</v>
      </c>
      <c r="AT65">
        <v>0</v>
      </c>
      <c r="AU65">
        <v>8.19</v>
      </c>
      <c r="AV65">
        <v>0</v>
      </c>
      <c r="AW65">
        <v>0</v>
      </c>
      <c r="AX65">
        <v>5.52</v>
      </c>
      <c r="AY65">
        <v>14.3</v>
      </c>
      <c r="AZ65">
        <v>21.53</v>
      </c>
      <c r="BA65">
        <v>1.21</v>
      </c>
      <c r="BB65">
        <v>106.4</v>
      </c>
      <c r="BC65">
        <v>63.84</v>
      </c>
      <c r="BD65">
        <v>0</v>
      </c>
      <c r="BE65">
        <v>1.5481499999999999</v>
      </c>
      <c r="BF65">
        <v>1.2753799999999999E-2</v>
      </c>
      <c r="BG65">
        <v>0</v>
      </c>
      <c r="BH65">
        <v>0</v>
      </c>
      <c r="BI65">
        <v>0</v>
      </c>
      <c r="BJ65">
        <v>0</v>
      </c>
      <c r="BK65">
        <v>7.4915999999999996E-2</v>
      </c>
      <c r="BL65">
        <v>0.152696</v>
      </c>
      <c r="BM65">
        <v>0.25846799999999998</v>
      </c>
      <c r="BN65">
        <v>1.0530599999999999E-2</v>
      </c>
      <c r="BO65">
        <v>2.0575100000000002</v>
      </c>
      <c r="BP65">
        <v>1.5609</v>
      </c>
      <c r="BQ65">
        <v>181.172</v>
      </c>
      <c r="BR65">
        <v>1321.41</v>
      </c>
      <c r="BS65">
        <v>111.69</v>
      </c>
      <c r="BT65">
        <v>0</v>
      </c>
      <c r="BU65">
        <v>0</v>
      </c>
      <c r="BV65">
        <v>505.55700000000002</v>
      </c>
      <c r="BW65">
        <v>966.48</v>
      </c>
      <c r="BX65">
        <v>2025.88</v>
      </c>
      <c r="BY65">
        <v>119.621</v>
      </c>
      <c r="BZ65">
        <v>5231.8100000000004</v>
      </c>
      <c r="CA65">
        <v>205.72399999999999</v>
      </c>
      <c r="CB65">
        <v>0</v>
      </c>
      <c r="CC65">
        <v>0</v>
      </c>
      <c r="CD65">
        <v>0</v>
      </c>
      <c r="CE65">
        <v>101.806</v>
      </c>
      <c r="CF65">
        <v>0</v>
      </c>
      <c r="CG65">
        <v>43.669699999999999</v>
      </c>
      <c r="CH65">
        <v>0</v>
      </c>
      <c r="CI65">
        <v>0</v>
      </c>
      <c r="CJ65">
        <v>351.2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19.93</v>
      </c>
      <c r="CV65">
        <v>34.549999999999997</v>
      </c>
      <c r="CW65">
        <v>1.17</v>
      </c>
      <c r="CX65">
        <v>0</v>
      </c>
      <c r="CY65">
        <v>8.19</v>
      </c>
      <c r="CZ65">
        <v>5.52</v>
      </c>
      <c r="DA65">
        <v>14.3</v>
      </c>
      <c r="DB65">
        <v>21.53</v>
      </c>
      <c r="DC65">
        <v>1.21</v>
      </c>
      <c r="DD65">
        <v>106.4</v>
      </c>
      <c r="DE65">
        <v>63.84</v>
      </c>
      <c r="DF65">
        <v>0</v>
      </c>
      <c r="DG65">
        <v>1.5481499999999999</v>
      </c>
      <c r="DH65">
        <v>1.2753799999999999E-2</v>
      </c>
      <c r="DI65">
        <v>0</v>
      </c>
      <c r="DJ65">
        <v>0</v>
      </c>
      <c r="DK65">
        <v>7.4915999999999996E-2</v>
      </c>
      <c r="DL65">
        <v>0.152696</v>
      </c>
      <c r="DM65">
        <v>0.25846799999999998</v>
      </c>
      <c r="DN65">
        <v>1.0530599999999999E-2</v>
      </c>
      <c r="DO65">
        <v>2.0575100000000002</v>
      </c>
      <c r="DP65">
        <v>1.5609</v>
      </c>
      <c r="DQ65" t="s">
        <v>348</v>
      </c>
      <c r="DR65" t="s">
        <v>369</v>
      </c>
      <c r="DS65" t="s">
        <v>78</v>
      </c>
      <c r="DT65">
        <v>0</v>
      </c>
      <c r="DU65">
        <v>0</v>
      </c>
      <c r="DV65">
        <v>0</v>
      </c>
      <c r="DW65">
        <v>0</v>
      </c>
      <c r="EN65">
        <v>181.172</v>
      </c>
      <c r="EO65">
        <v>1321.41</v>
      </c>
      <c r="EP65">
        <v>111.69</v>
      </c>
      <c r="EQ65">
        <v>0</v>
      </c>
      <c r="ER65">
        <v>0</v>
      </c>
      <c r="ES65">
        <v>0</v>
      </c>
      <c r="ET65">
        <v>0</v>
      </c>
      <c r="EU65">
        <v>505.55700000000002</v>
      </c>
      <c r="EV65">
        <v>966.48</v>
      </c>
      <c r="EW65">
        <v>2025.88</v>
      </c>
      <c r="EX65">
        <v>119.621</v>
      </c>
      <c r="EY65">
        <v>5231.8100000000004</v>
      </c>
      <c r="EZ65">
        <v>205.72399999999999</v>
      </c>
      <c r="FA65">
        <v>0</v>
      </c>
      <c r="FB65">
        <v>0</v>
      </c>
      <c r="FC65">
        <v>0</v>
      </c>
      <c r="FD65">
        <v>101.806</v>
      </c>
      <c r="FE65">
        <v>0</v>
      </c>
      <c r="FF65">
        <v>43.669699999999999</v>
      </c>
      <c r="FG65">
        <v>0</v>
      </c>
      <c r="FH65">
        <v>0</v>
      </c>
      <c r="FI65">
        <v>351.2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19.93</v>
      </c>
      <c r="FU65">
        <v>34.549999999999997</v>
      </c>
      <c r="FV65">
        <v>1.17</v>
      </c>
      <c r="FW65">
        <v>0</v>
      </c>
      <c r="FX65">
        <v>8.19</v>
      </c>
      <c r="FY65">
        <v>0</v>
      </c>
      <c r="FZ65">
        <v>0</v>
      </c>
      <c r="GA65">
        <v>5.52</v>
      </c>
      <c r="GB65">
        <v>14.3</v>
      </c>
      <c r="GC65">
        <v>21.53</v>
      </c>
      <c r="GD65">
        <v>1.21</v>
      </c>
      <c r="GE65">
        <v>106.4</v>
      </c>
      <c r="GF65">
        <v>0</v>
      </c>
      <c r="GG65">
        <v>1.5481499999999999</v>
      </c>
      <c r="GH65">
        <v>1.2753799999999999E-2</v>
      </c>
      <c r="GI65">
        <v>0</v>
      </c>
      <c r="GJ65">
        <v>0</v>
      </c>
      <c r="GK65">
        <v>0</v>
      </c>
      <c r="GL65">
        <v>0</v>
      </c>
      <c r="GM65">
        <v>7.4915999999999996E-2</v>
      </c>
      <c r="GN65">
        <v>0.152696</v>
      </c>
      <c r="GO65">
        <v>0.25846799999999998</v>
      </c>
      <c r="GP65">
        <v>1.0530599999999999E-2</v>
      </c>
      <c r="GQ65">
        <v>2.0575100000000002</v>
      </c>
      <c r="GR65">
        <v>414.50099999999998</v>
      </c>
      <c r="GS65">
        <v>3106.48</v>
      </c>
      <c r="GT65">
        <v>111.69</v>
      </c>
      <c r="GU65">
        <v>0</v>
      </c>
      <c r="GV65">
        <v>0</v>
      </c>
      <c r="GW65">
        <v>2135</v>
      </c>
      <c r="GX65">
        <v>930.00099999999998</v>
      </c>
      <c r="GY65">
        <v>2637.81</v>
      </c>
      <c r="GZ65">
        <v>297.5</v>
      </c>
      <c r="HA65">
        <v>9632.98</v>
      </c>
      <c r="HB65">
        <v>345.00099999999998</v>
      </c>
      <c r="HC65">
        <v>0</v>
      </c>
      <c r="HD65">
        <v>0</v>
      </c>
      <c r="HE65">
        <v>0</v>
      </c>
      <c r="HF65">
        <v>156.47999999999999</v>
      </c>
      <c r="HG65">
        <v>0</v>
      </c>
      <c r="HH65">
        <v>65.400000000000006</v>
      </c>
      <c r="HI65">
        <v>0</v>
      </c>
      <c r="HJ65">
        <v>0</v>
      </c>
      <c r="HK65">
        <v>566.88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34.33</v>
      </c>
      <c r="HW65">
        <v>74.87</v>
      </c>
      <c r="HX65">
        <v>1.17</v>
      </c>
      <c r="HY65">
        <v>0</v>
      </c>
      <c r="HZ65">
        <v>12.58</v>
      </c>
      <c r="IA65">
        <v>23.7</v>
      </c>
      <c r="IB65">
        <v>14.91</v>
      </c>
      <c r="IC65">
        <v>28.28</v>
      </c>
      <c r="ID65">
        <v>2.86</v>
      </c>
      <c r="IE65">
        <v>192.7</v>
      </c>
      <c r="IF65">
        <v>0</v>
      </c>
      <c r="IG65">
        <v>3.16703</v>
      </c>
      <c r="IH65">
        <v>1.2753799999999999E-2</v>
      </c>
      <c r="II65">
        <v>0</v>
      </c>
      <c r="IJ65">
        <v>0</v>
      </c>
      <c r="IK65">
        <v>0.33579999999999999</v>
      </c>
      <c r="IL65">
        <v>0.11074100000000001</v>
      </c>
      <c r="IM65">
        <v>0.35138000000000003</v>
      </c>
      <c r="IN65">
        <v>4.1461199999999997E-3</v>
      </c>
      <c r="IO65">
        <v>3.9818600000000002</v>
      </c>
      <c r="IP65">
        <v>50.7</v>
      </c>
      <c r="IQ65">
        <v>0</v>
      </c>
      <c r="IR65">
        <v>50.7</v>
      </c>
      <c r="IS65">
        <v>0</v>
      </c>
      <c r="IT65">
        <v>0</v>
      </c>
      <c r="IU65">
        <v>37.369999999999997</v>
      </c>
      <c r="IV65">
        <v>26.47</v>
      </c>
      <c r="IW65">
        <v>37.369999999999997</v>
      </c>
      <c r="IX65">
        <v>26.47</v>
      </c>
      <c r="IY65">
        <v>37.369999999999997</v>
      </c>
      <c r="IZ65">
        <v>26.47</v>
      </c>
      <c r="JA65">
        <v>79.73</v>
      </c>
      <c r="JB65">
        <v>43.22</v>
      </c>
    </row>
    <row r="66" spans="1:262" x14ac:dyDescent="0.25">
      <c r="A66" s="1">
        <v>42937.379293981481</v>
      </c>
      <c r="B66" t="s">
        <v>266</v>
      </c>
      <c r="C66" t="s">
        <v>165</v>
      </c>
      <c r="D66">
        <v>11</v>
      </c>
      <c r="E66">
        <v>1</v>
      </c>
      <c r="F66">
        <v>2700</v>
      </c>
      <c r="G66" t="s">
        <v>76</v>
      </c>
      <c r="H66" t="s">
        <v>79</v>
      </c>
      <c r="I66">
        <v>-6.96</v>
      </c>
      <c r="J66">
        <v>56.9</v>
      </c>
      <c r="K66">
        <v>2766.3</v>
      </c>
      <c r="L66">
        <v>1808.07</v>
      </c>
      <c r="M66">
        <v>141.255</v>
      </c>
      <c r="N66">
        <v>0</v>
      </c>
      <c r="O66">
        <v>2679.35</v>
      </c>
      <c r="P66">
        <v>0</v>
      </c>
      <c r="Q66">
        <v>0</v>
      </c>
      <c r="R66">
        <v>615.745</v>
      </c>
      <c r="S66">
        <v>2166.36</v>
      </c>
      <c r="T66">
        <v>2371.31</v>
      </c>
      <c r="U66">
        <v>151.51499999999999</v>
      </c>
      <c r="V66">
        <v>12699.9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19.149999999999999</v>
      </c>
      <c r="AR66">
        <v>36.06</v>
      </c>
      <c r="AS66">
        <v>1.1499999999999999</v>
      </c>
      <c r="AT66">
        <v>0</v>
      </c>
      <c r="AU66">
        <v>20.96</v>
      </c>
      <c r="AV66">
        <v>0</v>
      </c>
      <c r="AW66">
        <v>0</v>
      </c>
      <c r="AX66">
        <v>5.23</v>
      </c>
      <c r="AY66">
        <v>18.05</v>
      </c>
      <c r="AZ66">
        <v>19.600000000000001</v>
      </c>
      <c r="BA66">
        <v>1.19</v>
      </c>
      <c r="BB66">
        <v>121.39</v>
      </c>
      <c r="BC66">
        <v>77.319999999999993</v>
      </c>
      <c r="BD66">
        <v>0</v>
      </c>
      <c r="BE66">
        <v>2.0619900000000002</v>
      </c>
      <c r="BF66">
        <v>1.61297E-2</v>
      </c>
      <c r="BG66">
        <v>0</v>
      </c>
      <c r="BH66">
        <v>0.25825799999999999</v>
      </c>
      <c r="BI66">
        <v>0</v>
      </c>
      <c r="BJ66">
        <v>0</v>
      </c>
      <c r="BK66">
        <v>9.1244199999999998E-2</v>
      </c>
      <c r="BL66">
        <v>0.249114</v>
      </c>
      <c r="BM66">
        <v>0.30218800000000001</v>
      </c>
      <c r="BN66">
        <v>1.3338300000000001E-2</v>
      </c>
      <c r="BO66">
        <v>2.9922599999999999</v>
      </c>
      <c r="BP66">
        <v>2.3363800000000001</v>
      </c>
      <c r="BQ66">
        <v>2770.96</v>
      </c>
      <c r="BR66">
        <v>1806.82</v>
      </c>
      <c r="BS66">
        <v>141.255</v>
      </c>
      <c r="BT66">
        <v>0</v>
      </c>
      <c r="BU66">
        <v>0</v>
      </c>
      <c r="BV66">
        <v>615.745</v>
      </c>
      <c r="BW66">
        <v>2165.63</v>
      </c>
      <c r="BX66">
        <v>2371.31</v>
      </c>
      <c r="BY66">
        <v>151.51499999999999</v>
      </c>
      <c r="BZ66">
        <v>10023.200000000001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11.440799999999999</v>
      </c>
      <c r="CP66">
        <v>0</v>
      </c>
      <c r="CQ66">
        <v>0</v>
      </c>
      <c r="CR66">
        <v>0</v>
      </c>
      <c r="CS66">
        <v>0</v>
      </c>
      <c r="CT66">
        <v>11.440799999999999</v>
      </c>
      <c r="CU66">
        <v>19.18</v>
      </c>
      <c r="CV66">
        <v>36.04</v>
      </c>
      <c r="CW66">
        <v>1.1499999999999999</v>
      </c>
      <c r="CX66">
        <v>0</v>
      </c>
      <c r="CY66">
        <v>13.99</v>
      </c>
      <c r="CZ66">
        <v>5.23</v>
      </c>
      <c r="DA66">
        <v>18.05</v>
      </c>
      <c r="DB66">
        <v>19.600000000000001</v>
      </c>
      <c r="DC66">
        <v>1.19</v>
      </c>
      <c r="DD66">
        <v>114.43</v>
      </c>
      <c r="DE66">
        <v>70.36</v>
      </c>
      <c r="DF66">
        <v>0</v>
      </c>
      <c r="DG66">
        <v>2.06087</v>
      </c>
      <c r="DH66">
        <v>1.61297E-2</v>
      </c>
      <c r="DI66">
        <v>0</v>
      </c>
      <c r="DJ66">
        <v>0</v>
      </c>
      <c r="DK66">
        <v>9.1244199999999998E-2</v>
      </c>
      <c r="DL66">
        <v>0.24906900000000001</v>
      </c>
      <c r="DM66">
        <v>0.30218800000000001</v>
      </c>
      <c r="DN66">
        <v>1.3338300000000001E-2</v>
      </c>
      <c r="DO66">
        <v>2.7328399999999999</v>
      </c>
      <c r="DP66">
        <v>2.077</v>
      </c>
      <c r="DQ66" t="s">
        <v>348</v>
      </c>
      <c r="DR66" t="s">
        <v>369</v>
      </c>
      <c r="DS66" t="s">
        <v>78</v>
      </c>
      <c r="DT66">
        <v>-0.25942700000000002</v>
      </c>
      <c r="DU66">
        <v>-0.259382</v>
      </c>
      <c r="DV66">
        <v>-6.0823200000000002</v>
      </c>
      <c r="DW66">
        <v>-9.8919800000000002</v>
      </c>
      <c r="EN66">
        <v>2766.3</v>
      </c>
      <c r="EO66">
        <v>1808.07</v>
      </c>
      <c r="EP66">
        <v>141.255</v>
      </c>
      <c r="EQ66">
        <v>0</v>
      </c>
      <c r="ER66">
        <v>2679.35</v>
      </c>
      <c r="ES66">
        <v>0</v>
      </c>
      <c r="ET66">
        <v>0</v>
      </c>
      <c r="EU66">
        <v>615.745</v>
      </c>
      <c r="EV66">
        <v>2166.36</v>
      </c>
      <c r="EW66">
        <v>2371.31</v>
      </c>
      <c r="EX66">
        <v>151.51499999999999</v>
      </c>
      <c r="EY66">
        <v>12699.9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19.149999999999999</v>
      </c>
      <c r="FU66">
        <v>36.06</v>
      </c>
      <c r="FV66">
        <v>1.1499999999999999</v>
      </c>
      <c r="FW66">
        <v>0</v>
      </c>
      <c r="FX66">
        <v>20.96</v>
      </c>
      <c r="FY66">
        <v>0</v>
      </c>
      <c r="FZ66">
        <v>0</v>
      </c>
      <c r="GA66">
        <v>5.23</v>
      </c>
      <c r="GB66">
        <v>18.05</v>
      </c>
      <c r="GC66">
        <v>19.600000000000001</v>
      </c>
      <c r="GD66">
        <v>1.19</v>
      </c>
      <c r="GE66">
        <v>121.39</v>
      </c>
      <c r="GF66">
        <v>0</v>
      </c>
      <c r="GG66">
        <v>2.0619900000000002</v>
      </c>
      <c r="GH66">
        <v>1.61297E-2</v>
      </c>
      <c r="GI66">
        <v>0</v>
      </c>
      <c r="GJ66">
        <v>0.25825799999999999</v>
      </c>
      <c r="GK66">
        <v>0</v>
      </c>
      <c r="GL66">
        <v>0</v>
      </c>
      <c r="GM66">
        <v>9.1244199999999998E-2</v>
      </c>
      <c r="GN66">
        <v>0.249114</v>
      </c>
      <c r="GO66">
        <v>0.30218800000000001</v>
      </c>
      <c r="GP66">
        <v>1.3338300000000001E-2</v>
      </c>
      <c r="GQ66">
        <v>2.9922599999999999</v>
      </c>
      <c r="GR66">
        <v>5305.91</v>
      </c>
      <c r="GS66">
        <v>4288.42</v>
      </c>
      <c r="GT66">
        <v>141.255</v>
      </c>
      <c r="GU66">
        <v>0</v>
      </c>
      <c r="GV66">
        <v>2781.92</v>
      </c>
      <c r="GW66">
        <v>2615</v>
      </c>
      <c r="GX66">
        <v>2596</v>
      </c>
      <c r="GY66">
        <v>3146.01</v>
      </c>
      <c r="GZ66">
        <v>327.5</v>
      </c>
      <c r="HA66">
        <v>21202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36.74</v>
      </c>
      <c r="HW66">
        <v>80.72</v>
      </c>
      <c r="HX66">
        <v>1.1499999999999999</v>
      </c>
      <c r="HY66">
        <v>0</v>
      </c>
      <c r="HZ66">
        <v>21.93</v>
      </c>
      <c r="IA66">
        <v>22.57</v>
      </c>
      <c r="IB66">
        <v>21.49</v>
      </c>
      <c r="IC66">
        <v>26.24</v>
      </c>
      <c r="ID66">
        <v>2.4500000000000002</v>
      </c>
      <c r="IE66">
        <v>213.29</v>
      </c>
      <c r="IF66">
        <v>0</v>
      </c>
      <c r="IG66">
        <v>4.3955000000000002</v>
      </c>
      <c r="IH66">
        <v>1.61297E-2</v>
      </c>
      <c r="II66">
        <v>0</v>
      </c>
      <c r="IJ66">
        <v>0.26902799999999999</v>
      </c>
      <c r="IK66">
        <v>0.41129599999999999</v>
      </c>
      <c r="IL66">
        <v>0.33232600000000001</v>
      </c>
      <c r="IM66">
        <v>0.419076</v>
      </c>
      <c r="IN66">
        <v>4.56421E-3</v>
      </c>
      <c r="IO66">
        <v>5.8479200000000002</v>
      </c>
      <c r="IP66">
        <v>56.9</v>
      </c>
      <c r="IQ66">
        <v>0</v>
      </c>
      <c r="IR66">
        <v>53.6</v>
      </c>
      <c r="IS66">
        <v>0</v>
      </c>
      <c r="IT66">
        <v>0</v>
      </c>
      <c r="IU66">
        <v>77.319999999999993</v>
      </c>
      <c r="IV66">
        <v>0</v>
      </c>
      <c r="IW66">
        <v>56.37</v>
      </c>
      <c r="IX66">
        <v>13.99</v>
      </c>
      <c r="IY66">
        <v>77.319999999999993</v>
      </c>
      <c r="IZ66">
        <v>0</v>
      </c>
      <c r="JA66">
        <v>140.54</v>
      </c>
      <c r="JB66">
        <v>0</v>
      </c>
    </row>
    <row r="67" spans="1:262" x14ac:dyDescent="0.25">
      <c r="A67" s="1">
        <v>42937.379317129627</v>
      </c>
      <c r="B67" t="s">
        <v>267</v>
      </c>
      <c r="C67" t="s">
        <v>164</v>
      </c>
      <c r="D67">
        <v>11</v>
      </c>
      <c r="E67">
        <v>1</v>
      </c>
      <c r="F67">
        <v>2700</v>
      </c>
      <c r="G67" t="s">
        <v>76</v>
      </c>
      <c r="H67" t="s">
        <v>77</v>
      </c>
      <c r="I67">
        <v>0</v>
      </c>
      <c r="J67">
        <v>48.2</v>
      </c>
      <c r="K67">
        <v>218.15700000000001</v>
      </c>
      <c r="L67">
        <v>1817.32</v>
      </c>
      <c r="M67">
        <v>141.255</v>
      </c>
      <c r="N67">
        <v>0</v>
      </c>
      <c r="O67">
        <v>0</v>
      </c>
      <c r="P67">
        <v>0</v>
      </c>
      <c r="Q67">
        <v>0</v>
      </c>
      <c r="R67">
        <v>615.745</v>
      </c>
      <c r="S67">
        <v>1062.03</v>
      </c>
      <c r="T67">
        <v>2371.31</v>
      </c>
      <c r="U67">
        <v>151.51499999999999</v>
      </c>
      <c r="V67">
        <v>6377.32</v>
      </c>
      <c r="W67">
        <v>247.721</v>
      </c>
      <c r="X67">
        <v>0</v>
      </c>
      <c r="Y67">
        <v>0</v>
      </c>
      <c r="Z67">
        <v>0</v>
      </c>
      <c r="AA67">
        <v>114.408</v>
      </c>
      <c r="AB67">
        <v>0</v>
      </c>
      <c r="AC67">
        <v>45.121000000000002</v>
      </c>
      <c r="AD67">
        <v>0</v>
      </c>
      <c r="AE67">
        <v>0</v>
      </c>
      <c r="AF67">
        <v>407.25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18.66</v>
      </c>
      <c r="AR67">
        <v>36.28</v>
      </c>
      <c r="AS67">
        <v>1.1499999999999999</v>
      </c>
      <c r="AT67">
        <v>0</v>
      </c>
      <c r="AU67">
        <v>7.11</v>
      </c>
      <c r="AV67">
        <v>0</v>
      </c>
      <c r="AW67">
        <v>0</v>
      </c>
      <c r="AX67">
        <v>5.23</v>
      </c>
      <c r="AY67">
        <v>11.78</v>
      </c>
      <c r="AZ67">
        <v>19.600000000000001</v>
      </c>
      <c r="BA67">
        <v>1.19</v>
      </c>
      <c r="BB67">
        <v>101</v>
      </c>
      <c r="BC67">
        <v>63.2</v>
      </c>
      <c r="BD67">
        <v>0</v>
      </c>
      <c r="BE67">
        <v>2.0752799999999998</v>
      </c>
      <c r="BF67">
        <v>1.61297E-2</v>
      </c>
      <c r="BG67">
        <v>0</v>
      </c>
      <c r="BH67">
        <v>0</v>
      </c>
      <c r="BI67">
        <v>0</v>
      </c>
      <c r="BJ67">
        <v>0</v>
      </c>
      <c r="BK67">
        <v>9.1244199999999998E-2</v>
      </c>
      <c r="BL67">
        <v>0.15173900000000001</v>
      </c>
      <c r="BM67">
        <v>0.30218800000000001</v>
      </c>
      <c r="BN67">
        <v>1.3338300000000001E-2</v>
      </c>
      <c r="BO67">
        <v>2.6499199999999998</v>
      </c>
      <c r="BP67">
        <v>2.0914100000000002</v>
      </c>
      <c r="BQ67">
        <v>218.15700000000001</v>
      </c>
      <c r="BR67">
        <v>1817.32</v>
      </c>
      <c r="BS67">
        <v>141.255</v>
      </c>
      <c r="BT67">
        <v>0</v>
      </c>
      <c r="BU67">
        <v>0</v>
      </c>
      <c r="BV67">
        <v>615.745</v>
      </c>
      <c r="BW67">
        <v>1062.03</v>
      </c>
      <c r="BX67">
        <v>2371.31</v>
      </c>
      <c r="BY67">
        <v>151.51499999999999</v>
      </c>
      <c r="BZ67">
        <v>6377.32</v>
      </c>
      <c r="CA67">
        <v>247.721</v>
      </c>
      <c r="CB67">
        <v>0</v>
      </c>
      <c r="CC67">
        <v>0</v>
      </c>
      <c r="CD67">
        <v>0</v>
      </c>
      <c r="CE67">
        <v>114.408</v>
      </c>
      <c r="CF67">
        <v>0</v>
      </c>
      <c r="CG67">
        <v>45.121000000000002</v>
      </c>
      <c r="CH67">
        <v>0</v>
      </c>
      <c r="CI67">
        <v>0</v>
      </c>
      <c r="CJ67">
        <v>407.25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18.66</v>
      </c>
      <c r="CV67">
        <v>36.28</v>
      </c>
      <c r="CW67">
        <v>1.1499999999999999</v>
      </c>
      <c r="CX67">
        <v>0</v>
      </c>
      <c r="CY67">
        <v>7.11</v>
      </c>
      <c r="CZ67">
        <v>5.23</v>
      </c>
      <c r="DA67">
        <v>11.78</v>
      </c>
      <c r="DB67">
        <v>19.600000000000001</v>
      </c>
      <c r="DC67">
        <v>1.19</v>
      </c>
      <c r="DD67">
        <v>101</v>
      </c>
      <c r="DE67">
        <v>63.2</v>
      </c>
      <c r="DF67">
        <v>0</v>
      </c>
      <c r="DG67">
        <v>2.0752799999999998</v>
      </c>
      <c r="DH67">
        <v>1.61297E-2</v>
      </c>
      <c r="DI67">
        <v>0</v>
      </c>
      <c r="DJ67">
        <v>0</v>
      </c>
      <c r="DK67">
        <v>9.1244199999999998E-2</v>
      </c>
      <c r="DL67">
        <v>0.15173900000000001</v>
      </c>
      <c r="DM67">
        <v>0.30218800000000001</v>
      </c>
      <c r="DN67">
        <v>1.3338300000000001E-2</v>
      </c>
      <c r="DO67">
        <v>2.6499199999999998</v>
      </c>
      <c r="DP67">
        <v>2.0914100000000002</v>
      </c>
      <c r="DQ67" t="s">
        <v>348</v>
      </c>
      <c r="DR67" t="s">
        <v>369</v>
      </c>
      <c r="DS67" t="s">
        <v>78</v>
      </c>
      <c r="DT67">
        <v>0</v>
      </c>
      <c r="DU67">
        <v>0</v>
      </c>
      <c r="DV67">
        <v>0</v>
      </c>
      <c r="DW67">
        <v>0</v>
      </c>
      <c r="EN67">
        <v>218.15700000000001</v>
      </c>
      <c r="EO67">
        <v>1817.32</v>
      </c>
      <c r="EP67">
        <v>141.255</v>
      </c>
      <c r="EQ67">
        <v>0</v>
      </c>
      <c r="ER67">
        <v>0</v>
      </c>
      <c r="ES67">
        <v>0</v>
      </c>
      <c r="ET67">
        <v>0</v>
      </c>
      <c r="EU67">
        <v>615.745</v>
      </c>
      <c r="EV67">
        <v>1062.03</v>
      </c>
      <c r="EW67">
        <v>2371.31</v>
      </c>
      <c r="EX67">
        <v>151.51499999999999</v>
      </c>
      <c r="EY67">
        <v>6377.32</v>
      </c>
      <c r="EZ67">
        <v>247.721</v>
      </c>
      <c r="FA67">
        <v>0</v>
      </c>
      <c r="FB67">
        <v>0</v>
      </c>
      <c r="FC67">
        <v>0</v>
      </c>
      <c r="FD67">
        <v>114.408</v>
      </c>
      <c r="FE67">
        <v>0</v>
      </c>
      <c r="FF67">
        <v>45.121000000000002</v>
      </c>
      <c r="FG67">
        <v>0</v>
      </c>
      <c r="FH67">
        <v>0</v>
      </c>
      <c r="FI67">
        <v>407.25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18.66</v>
      </c>
      <c r="FU67">
        <v>36.28</v>
      </c>
      <c r="FV67">
        <v>1.1499999999999999</v>
      </c>
      <c r="FW67">
        <v>0</v>
      </c>
      <c r="FX67">
        <v>7.11</v>
      </c>
      <c r="FY67">
        <v>0</v>
      </c>
      <c r="FZ67">
        <v>0</v>
      </c>
      <c r="GA67">
        <v>5.23</v>
      </c>
      <c r="GB67">
        <v>11.78</v>
      </c>
      <c r="GC67">
        <v>19.600000000000001</v>
      </c>
      <c r="GD67">
        <v>1.19</v>
      </c>
      <c r="GE67">
        <v>101</v>
      </c>
      <c r="GF67">
        <v>0</v>
      </c>
      <c r="GG67">
        <v>2.0752799999999998</v>
      </c>
      <c r="GH67">
        <v>1.61297E-2</v>
      </c>
      <c r="GI67">
        <v>0</v>
      </c>
      <c r="GJ67">
        <v>0</v>
      </c>
      <c r="GK67">
        <v>0</v>
      </c>
      <c r="GL67">
        <v>0</v>
      </c>
      <c r="GM67">
        <v>9.1244199999999998E-2</v>
      </c>
      <c r="GN67">
        <v>0.15173900000000001</v>
      </c>
      <c r="GO67">
        <v>0.30218800000000001</v>
      </c>
      <c r="GP67">
        <v>1.3338300000000001E-2</v>
      </c>
      <c r="GQ67">
        <v>2.6499199999999998</v>
      </c>
      <c r="GR67">
        <v>572.25199999999995</v>
      </c>
      <c r="GS67">
        <v>4348.97</v>
      </c>
      <c r="GT67">
        <v>141.255</v>
      </c>
      <c r="GU67">
        <v>0</v>
      </c>
      <c r="GV67">
        <v>0</v>
      </c>
      <c r="GW67">
        <v>2615</v>
      </c>
      <c r="GX67">
        <v>989.00099999999998</v>
      </c>
      <c r="GY67">
        <v>3267.2</v>
      </c>
      <c r="GZ67">
        <v>327.5</v>
      </c>
      <c r="HA67">
        <v>12261.2</v>
      </c>
      <c r="HB67">
        <v>476.30099999999999</v>
      </c>
      <c r="HC67">
        <v>0</v>
      </c>
      <c r="HD67">
        <v>0</v>
      </c>
      <c r="HE67">
        <v>0</v>
      </c>
      <c r="HF67">
        <v>169.05600000000001</v>
      </c>
      <c r="HG67">
        <v>0</v>
      </c>
      <c r="HH67">
        <v>73.400000000000006</v>
      </c>
      <c r="HI67">
        <v>0</v>
      </c>
      <c r="HJ67">
        <v>0</v>
      </c>
      <c r="HK67">
        <v>718.75699999999995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36.83</v>
      </c>
      <c r="HW67">
        <v>81.52</v>
      </c>
      <c r="HX67">
        <v>1.1499999999999999</v>
      </c>
      <c r="HY67">
        <v>0</v>
      </c>
      <c r="HZ67">
        <v>10.51</v>
      </c>
      <c r="IA67">
        <v>22.57</v>
      </c>
      <c r="IB67">
        <v>12.58</v>
      </c>
      <c r="IC67">
        <v>27.25</v>
      </c>
      <c r="ID67">
        <v>2.4500000000000002</v>
      </c>
      <c r="IE67">
        <v>194.86</v>
      </c>
      <c r="IF67">
        <v>0</v>
      </c>
      <c r="IG67">
        <v>4.4320599999999999</v>
      </c>
      <c r="IH67">
        <v>1.61297E-2</v>
      </c>
      <c r="II67">
        <v>0</v>
      </c>
      <c r="IJ67">
        <v>0</v>
      </c>
      <c r="IK67">
        <v>0.41129599999999999</v>
      </c>
      <c r="IL67">
        <v>0.118258</v>
      </c>
      <c r="IM67">
        <v>0.43522</v>
      </c>
      <c r="IN67">
        <v>4.56421E-3</v>
      </c>
      <c r="IO67">
        <v>5.4175300000000002</v>
      </c>
      <c r="IP67">
        <v>48.2</v>
      </c>
      <c r="IQ67">
        <v>0</v>
      </c>
      <c r="IR67">
        <v>48.2</v>
      </c>
      <c r="IS67">
        <v>0</v>
      </c>
      <c r="IT67">
        <v>0</v>
      </c>
      <c r="IU67">
        <v>38.97</v>
      </c>
      <c r="IV67">
        <v>24.23</v>
      </c>
      <c r="IW67">
        <v>38.97</v>
      </c>
      <c r="IX67">
        <v>24.23</v>
      </c>
      <c r="IY67">
        <v>38.97</v>
      </c>
      <c r="IZ67">
        <v>24.23</v>
      </c>
      <c r="JA67">
        <v>86.64</v>
      </c>
      <c r="JB67">
        <v>43.37</v>
      </c>
    </row>
    <row r="68" spans="1:262" x14ac:dyDescent="0.25">
      <c r="A68" s="1">
        <v>42937.379363425927</v>
      </c>
      <c r="B68" t="s">
        <v>268</v>
      </c>
      <c r="C68" t="s">
        <v>167</v>
      </c>
      <c r="D68">
        <v>11</v>
      </c>
      <c r="E68">
        <v>8</v>
      </c>
      <c r="F68">
        <v>6960</v>
      </c>
      <c r="G68" t="s">
        <v>76</v>
      </c>
      <c r="H68" t="s">
        <v>79</v>
      </c>
      <c r="I68">
        <v>-16.399999999999999</v>
      </c>
      <c r="J68">
        <v>73.2</v>
      </c>
      <c r="K68">
        <v>4502.67</v>
      </c>
      <c r="L68">
        <v>6057.73</v>
      </c>
      <c r="M68">
        <v>785.77200000000005</v>
      </c>
      <c r="N68">
        <v>0</v>
      </c>
      <c r="O68">
        <v>14612.9</v>
      </c>
      <c r="P68">
        <v>0</v>
      </c>
      <c r="Q68">
        <v>0</v>
      </c>
      <c r="R68">
        <v>2033.7</v>
      </c>
      <c r="S68">
        <v>12614.1</v>
      </c>
      <c r="T68">
        <v>12062</v>
      </c>
      <c r="U68">
        <v>433.91399999999999</v>
      </c>
      <c r="V68">
        <v>53102.8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12.09</v>
      </c>
      <c r="AR68">
        <v>43.03</v>
      </c>
      <c r="AS68">
        <v>2.4700000000000002</v>
      </c>
      <c r="AT68">
        <v>0</v>
      </c>
      <c r="AU68">
        <v>45.3</v>
      </c>
      <c r="AV68">
        <v>0</v>
      </c>
      <c r="AW68">
        <v>0</v>
      </c>
      <c r="AX68">
        <v>6.7</v>
      </c>
      <c r="AY68">
        <v>41.96</v>
      </c>
      <c r="AZ68">
        <v>38.71</v>
      </c>
      <c r="BA68">
        <v>1.32</v>
      </c>
      <c r="BB68">
        <v>191.58</v>
      </c>
      <c r="BC68">
        <v>102.89</v>
      </c>
      <c r="BD68">
        <v>0</v>
      </c>
      <c r="BE68">
        <v>6.3906400000000003</v>
      </c>
      <c r="BF68">
        <v>8.9726299999999995E-2</v>
      </c>
      <c r="BG68">
        <v>0</v>
      </c>
      <c r="BH68">
        <v>1.4100200000000001</v>
      </c>
      <c r="BI68">
        <v>0</v>
      </c>
      <c r="BJ68">
        <v>0</v>
      </c>
      <c r="BK68">
        <v>0.30136400000000002</v>
      </c>
      <c r="BL68">
        <v>1.6983900000000001</v>
      </c>
      <c r="BM68">
        <v>1.54311</v>
      </c>
      <c r="BN68">
        <v>3.8198599999999999E-2</v>
      </c>
      <c r="BO68">
        <v>11.471500000000001</v>
      </c>
      <c r="BP68">
        <v>7.89039</v>
      </c>
      <c r="BQ68">
        <v>4595.8599999999997</v>
      </c>
      <c r="BR68">
        <v>5962.42</v>
      </c>
      <c r="BS68">
        <v>785.77200000000005</v>
      </c>
      <c r="BT68">
        <v>0</v>
      </c>
      <c r="BU68">
        <v>0</v>
      </c>
      <c r="BV68">
        <v>2033.7</v>
      </c>
      <c r="BW68">
        <v>12610.1</v>
      </c>
      <c r="BX68">
        <v>12062</v>
      </c>
      <c r="BY68">
        <v>433.91399999999999</v>
      </c>
      <c r="BZ68">
        <v>38483.699999999997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61.215600000000002</v>
      </c>
      <c r="CP68">
        <v>0</v>
      </c>
      <c r="CQ68">
        <v>0</v>
      </c>
      <c r="CR68">
        <v>0</v>
      </c>
      <c r="CS68">
        <v>0</v>
      </c>
      <c r="CT68">
        <v>61.215600000000002</v>
      </c>
      <c r="CU68">
        <v>12.34</v>
      </c>
      <c r="CV68">
        <v>42.62</v>
      </c>
      <c r="CW68">
        <v>2.4700000000000002</v>
      </c>
      <c r="CX68">
        <v>0</v>
      </c>
      <c r="CY68">
        <v>29.06</v>
      </c>
      <c r="CZ68">
        <v>6.7</v>
      </c>
      <c r="DA68">
        <v>41.95</v>
      </c>
      <c r="DB68">
        <v>38.71</v>
      </c>
      <c r="DC68">
        <v>1.32</v>
      </c>
      <c r="DD68">
        <v>175.17</v>
      </c>
      <c r="DE68">
        <v>86.49</v>
      </c>
      <c r="DF68">
        <v>0</v>
      </c>
      <c r="DG68">
        <v>6.34354</v>
      </c>
      <c r="DH68">
        <v>8.9726299999999995E-2</v>
      </c>
      <c r="DI68">
        <v>0</v>
      </c>
      <c r="DJ68">
        <v>0</v>
      </c>
      <c r="DK68">
        <v>0.30136400000000002</v>
      </c>
      <c r="DL68">
        <v>1.6981999999999999</v>
      </c>
      <c r="DM68">
        <v>1.54311</v>
      </c>
      <c r="DN68">
        <v>3.8198599999999999E-2</v>
      </c>
      <c r="DO68">
        <v>10.014099999999999</v>
      </c>
      <c r="DP68">
        <v>6.4332700000000003</v>
      </c>
      <c r="DQ68" t="s">
        <v>348</v>
      </c>
      <c r="DR68" t="s">
        <v>369</v>
      </c>
      <c r="DS68" t="s">
        <v>78</v>
      </c>
      <c r="DT68">
        <v>-1.4573100000000001</v>
      </c>
      <c r="DU68">
        <v>-1.45712</v>
      </c>
      <c r="DV68">
        <v>-9.3680400000000006</v>
      </c>
      <c r="DW68">
        <v>-18.9617</v>
      </c>
      <c r="EN68">
        <v>4502.67</v>
      </c>
      <c r="EO68">
        <v>6057.73</v>
      </c>
      <c r="EP68">
        <v>785.77200000000005</v>
      </c>
      <c r="EQ68">
        <v>0</v>
      </c>
      <c r="ER68">
        <v>14612.9</v>
      </c>
      <c r="ES68">
        <v>0</v>
      </c>
      <c r="ET68">
        <v>0</v>
      </c>
      <c r="EU68">
        <v>2033.7</v>
      </c>
      <c r="EV68">
        <v>12614.1</v>
      </c>
      <c r="EW68">
        <v>12062</v>
      </c>
      <c r="EX68">
        <v>433.91399999999999</v>
      </c>
      <c r="EY68">
        <v>53102.8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12.09</v>
      </c>
      <c r="FU68">
        <v>43.03</v>
      </c>
      <c r="FV68">
        <v>2.4700000000000002</v>
      </c>
      <c r="FW68">
        <v>0</v>
      </c>
      <c r="FX68">
        <v>45.3</v>
      </c>
      <c r="FY68">
        <v>0</v>
      </c>
      <c r="FZ68">
        <v>0</v>
      </c>
      <c r="GA68">
        <v>6.7</v>
      </c>
      <c r="GB68">
        <v>41.96</v>
      </c>
      <c r="GC68">
        <v>38.71</v>
      </c>
      <c r="GD68">
        <v>1.32</v>
      </c>
      <c r="GE68">
        <v>191.58</v>
      </c>
      <c r="GF68">
        <v>0</v>
      </c>
      <c r="GG68">
        <v>6.3906400000000003</v>
      </c>
      <c r="GH68">
        <v>8.9726299999999995E-2</v>
      </c>
      <c r="GI68">
        <v>0</v>
      </c>
      <c r="GJ68">
        <v>1.4100200000000001</v>
      </c>
      <c r="GK68">
        <v>0</v>
      </c>
      <c r="GL68">
        <v>0</v>
      </c>
      <c r="GM68">
        <v>0.30136400000000002</v>
      </c>
      <c r="GN68">
        <v>1.6983900000000001</v>
      </c>
      <c r="GO68">
        <v>1.54311</v>
      </c>
      <c r="GP68">
        <v>3.8198599999999999E-2</v>
      </c>
      <c r="GQ68">
        <v>11.471500000000001</v>
      </c>
      <c r="GR68">
        <v>9253.06</v>
      </c>
      <c r="GS68">
        <v>12480.2</v>
      </c>
      <c r="GT68">
        <v>785.77200000000005</v>
      </c>
      <c r="GU68">
        <v>0</v>
      </c>
      <c r="GV68">
        <v>15317.7</v>
      </c>
      <c r="GW68">
        <v>5894.96</v>
      </c>
      <c r="GX68">
        <v>15077.5</v>
      </c>
      <c r="GY68">
        <v>10697.7</v>
      </c>
      <c r="GZ68">
        <v>540.49900000000002</v>
      </c>
      <c r="HA68">
        <v>70047.399999999994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24.87</v>
      </c>
      <c r="HW68">
        <v>83.47</v>
      </c>
      <c r="HX68">
        <v>2.4700000000000002</v>
      </c>
      <c r="HY68">
        <v>0</v>
      </c>
      <c r="HZ68">
        <v>46.78</v>
      </c>
      <c r="IA68">
        <v>19.739999999999998</v>
      </c>
      <c r="IB68">
        <v>48.31</v>
      </c>
      <c r="IC68">
        <v>34.61</v>
      </c>
      <c r="ID68">
        <v>1.57</v>
      </c>
      <c r="IE68">
        <v>261.82</v>
      </c>
      <c r="IF68">
        <v>0</v>
      </c>
      <c r="IG68">
        <v>11.249700000000001</v>
      </c>
      <c r="IH68">
        <v>8.9726299999999995E-2</v>
      </c>
      <c r="II68">
        <v>0</v>
      </c>
      <c r="IJ68">
        <v>1.06915</v>
      </c>
      <c r="IK68">
        <v>0.92718</v>
      </c>
      <c r="IL68">
        <v>1.90743</v>
      </c>
      <c r="IM68">
        <v>1.42503</v>
      </c>
      <c r="IN68">
        <v>7.5326799999999999E-3</v>
      </c>
      <c r="IO68">
        <v>16.675699999999999</v>
      </c>
      <c r="IP68">
        <v>73.2</v>
      </c>
      <c r="IQ68">
        <v>0</v>
      </c>
      <c r="IR68">
        <v>66.900000000000006</v>
      </c>
      <c r="IS68">
        <v>0</v>
      </c>
      <c r="IT68">
        <v>0</v>
      </c>
      <c r="IU68">
        <v>102.89</v>
      </c>
      <c r="IV68">
        <v>0</v>
      </c>
      <c r="IW68">
        <v>57.43</v>
      </c>
      <c r="IX68">
        <v>29.06</v>
      </c>
      <c r="IY68">
        <v>102.89</v>
      </c>
      <c r="IZ68">
        <v>0</v>
      </c>
      <c r="JA68">
        <v>157.59</v>
      </c>
      <c r="JB68">
        <v>0</v>
      </c>
    </row>
    <row r="69" spans="1:262" x14ac:dyDescent="0.25">
      <c r="A69" s="1">
        <v>42937.379351851851</v>
      </c>
      <c r="B69" t="s">
        <v>269</v>
      </c>
      <c r="C69" t="s">
        <v>166</v>
      </c>
      <c r="D69">
        <v>11</v>
      </c>
      <c r="E69">
        <v>8</v>
      </c>
      <c r="F69">
        <v>6960</v>
      </c>
      <c r="G69" t="s">
        <v>76</v>
      </c>
      <c r="H69" t="s">
        <v>77</v>
      </c>
      <c r="I69">
        <v>0</v>
      </c>
      <c r="J69">
        <v>57.8</v>
      </c>
      <c r="K69">
        <v>296.73200000000003</v>
      </c>
      <c r="L69">
        <v>6028.58</v>
      </c>
      <c r="M69">
        <v>785.77200000000005</v>
      </c>
      <c r="N69">
        <v>0</v>
      </c>
      <c r="O69">
        <v>0</v>
      </c>
      <c r="P69">
        <v>0</v>
      </c>
      <c r="Q69">
        <v>0</v>
      </c>
      <c r="R69">
        <v>2033.7</v>
      </c>
      <c r="S69">
        <v>5547.69</v>
      </c>
      <c r="T69">
        <v>12062</v>
      </c>
      <c r="U69">
        <v>433.91399999999999</v>
      </c>
      <c r="V69">
        <v>27188.3</v>
      </c>
      <c r="W69">
        <v>336.94499999999999</v>
      </c>
      <c r="X69">
        <v>0</v>
      </c>
      <c r="Y69">
        <v>0</v>
      </c>
      <c r="Z69">
        <v>0</v>
      </c>
      <c r="AA69">
        <v>612.15599999999995</v>
      </c>
      <c r="AB69">
        <v>0</v>
      </c>
      <c r="AC69">
        <v>287.95400000000001</v>
      </c>
      <c r="AD69">
        <v>0</v>
      </c>
      <c r="AE69">
        <v>0</v>
      </c>
      <c r="AF69">
        <v>1237.05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9.91</v>
      </c>
      <c r="AR69">
        <v>43.05</v>
      </c>
      <c r="AS69">
        <v>2.4700000000000002</v>
      </c>
      <c r="AT69">
        <v>0</v>
      </c>
      <c r="AU69">
        <v>14.78</v>
      </c>
      <c r="AV69">
        <v>0</v>
      </c>
      <c r="AW69">
        <v>0</v>
      </c>
      <c r="AX69">
        <v>6.7</v>
      </c>
      <c r="AY69">
        <v>24.97</v>
      </c>
      <c r="AZ69">
        <v>38.71</v>
      </c>
      <c r="BA69">
        <v>1.32</v>
      </c>
      <c r="BB69">
        <v>141.91</v>
      </c>
      <c r="BC69">
        <v>70.209999999999994</v>
      </c>
      <c r="BD69">
        <v>0</v>
      </c>
      <c r="BE69">
        <v>6.4100099999999998</v>
      </c>
      <c r="BF69">
        <v>8.9726299999999995E-2</v>
      </c>
      <c r="BG69">
        <v>0</v>
      </c>
      <c r="BH69">
        <v>0</v>
      </c>
      <c r="BI69">
        <v>0</v>
      </c>
      <c r="BJ69">
        <v>0</v>
      </c>
      <c r="BK69">
        <v>0.30136400000000002</v>
      </c>
      <c r="BL69">
        <v>0.75342399999999998</v>
      </c>
      <c r="BM69">
        <v>1.54311</v>
      </c>
      <c r="BN69">
        <v>3.8198599999999999E-2</v>
      </c>
      <c r="BO69">
        <v>9.1358300000000003</v>
      </c>
      <c r="BP69">
        <v>6.4997299999999996</v>
      </c>
      <c r="BQ69">
        <v>296.73200000000003</v>
      </c>
      <c r="BR69">
        <v>6028.58</v>
      </c>
      <c r="BS69">
        <v>785.77200000000005</v>
      </c>
      <c r="BT69">
        <v>0</v>
      </c>
      <c r="BU69">
        <v>0</v>
      </c>
      <c r="BV69">
        <v>2033.7</v>
      </c>
      <c r="BW69">
        <v>5547.69</v>
      </c>
      <c r="BX69">
        <v>12062</v>
      </c>
      <c r="BY69">
        <v>433.91399999999999</v>
      </c>
      <c r="BZ69">
        <v>27188.3</v>
      </c>
      <c r="CA69">
        <v>336.94499999999999</v>
      </c>
      <c r="CB69">
        <v>0</v>
      </c>
      <c r="CC69">
        <v>0</v>
      </c>
      <c r="CD69">
        <v>0</v>
      </c>
      <c r="CE69">
        <v>612.15599999999995</v>
      </c>
      <c r="CF69">
        <v>0</v>
      </c>
      <c r="CG69">
        <v>287.95400000000001</v>
      </c>
      <c r="CH69">
        <v>0</v>
      </c>
      <c r="CI69">
        <v>0</v>
      </c>
      <c r="CJ69">
        <v>1237.05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9.91</v>
      </c>
      <c r="CV69">
        <v>43.05</v>
      </c>
      <c r="CW69">
        <v>2.4700000000000002</v>
      </c>
      <c r="CX69">
        <v>0</v>
      </c>
      <c r="CY69">
        <v>14.78</v>
      </c>
      <c r="CZ69">
        <v>6.7</v>
      </c>
      <c r="DA69">
        <v>24.97</v>
      </c>
      <c r="DB69">
        <v>38.71</v>
      </c>
      <c r="DC69">
        <v>1.32</v>
      </c>
      <c r="DD69">
        <v>141.91</v>
      </c>
      <c r="DE69">
        <v>70.209999999999994</v>
      </c>
      <c r="DF69">
        <v>0</v>
      </c>
      <c r="DG69">
        <v>6.4100099999999998</v>
      </c>
      <c r="DH69">
        <v>8.9726299999999995E-2</v>
      </c>
      <c r="DI69">
        <v>0</v>
      </c>
      <c r="DJ69">
        <v>0</v>
      </c>
      <c r="DK69">
        <v>0.30136400000000002</v>
      </c>
      <c r="DL69">
        <v>0.75342399999999998</v>
      </c>
      <c r="DM69">
        <v>1.54311</v>
      </c>
      <c r="DN69">
        <v>3.8198599999999999E-2</v>
      </c>
      <c r="DO69">
        <v>9.1358300000000003</v>
      </c>
      <c r="DP69">
        <v>6.4997299999999996</v>
      </c>
      <c r="DQ69" t="s">
        <v>348</v>
      </c>
      <c r="DR69" t="s">
        <v>369</v>
      </c>
      <c r="DS69" t="s">
        <v>78</v>
      </c>
      <c r="DT69">
        <v>0</v>
      </c>
      <c r="DU69">
        <v>0</v>
      </c>
      <c r="DV69">
        <v>0</v>
      </c>
      <c r="DW69">
        <v>0</v>
      </c>
      <c r="EN69">
        <v>296.73200000000003</v>
      </c>
      <c r="EO69">
        <v>6028.58</v>
      </c>
      <c r="EP69">
        <v>785.77200000000005</v>
      </c>
      <c r="EQ69">
        <v>0</v>
      </c>
      <c r="ER69">
        <v>0</v>
      </c>
      <c r="ES69">
        <v>0</v>
      </c>
      <c r="ET69">
        <v>0</v>
      </c>
      <c r="EU69">
        <v>2033.7</v>
      </c>
      <c r="EV69">
        <v>5547.69</v>
      </c>
      <c r="EW69">
        <v>12062</v>
      </c>
      <c r="EX69">
        <v>433.91399999999999</v>
      </c>
      <c r="EY69">
        <v>27188.3</v>
      </c>
      <c r="EZ69">
        <v>336.94499999999999</v>
      </c>
      <c r="FA69">
        <v>0</v>
      </c>
      <c r="FB69">
        <v>0</v>
      </c>
      <c r="FC69">
        <v>0</v>
      </c>
      <c r="FD69">
        <v>612.15599999999995</v>
      </c>
      <c r="FE69">
        <v>0</v>
      </c>
      <c r="FF69">
        <v>287.95400000000001</v>
      </c>
      <c r="FG69">
        <v>0</v>
      </c>
      <c r="FH69">
        <v>0</v>
      </c>
      <c r="FI69">
        <v>1237.05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9.91</v>
      </c>
      <c r="FU69">
        <v>43.05</v>
      </c>
      <c r="FV69">
        <v>2.4700000000000002</v>
      </c>
      <c r="FW69">
        <v>0</v>
      </c>
      <c r="FX69">
        <v>14.78</v>
      </c>
      <c r="FY69">
        <v>0</v>
      </c>
      <c r="FZ69">
        <v>0</v>
      </c>
      <c r="GA69">
        <v>6.7</v>
      </c>
      <c r="GB69">
        <v>24.97</v>
      </c>
      <c r="GC69">
        <v>38.71</v>
      </c>
      <c r="GD69">
        <v>1.32</v>
      </c>
      <c r="GE69">
        <v>141.91</v>
      </c>
      <c r="GF69">
        <v>0</v>
      </c>
      <c r="GG69">
        <v>6.4100099999999998</v>
      </c>
      <c r="GH69">
        <v>8.9726299999999995E-2</v>
      </c>
      <c r="GI69">
        <v>0</v>
      </c>
      <c r="GJ69">
        <v>0</v>
      </c>
      <c r="GK69">
        <v>0</v>
      </c>
      <c r="GL69">
        <v>0</v>
      </c>
      <c r="GM69">
        <v>0.30136400000000002</v>
      </c>
      <c r="GN69">
        <v>0.75342399999999998</v>
      </c>
      <c r="GO69">
        <v>1.54311</v>
      </c>
      <c r="GP69">
        <v>3.8198599999999999E-2</v>
      </c>
      <c r="GQ69">
        <v>9.1358300000000003</v>
      </c>
      <c r="GR69">
        <v>974.42700000000002</v>
      </c>
      <c r="GS69">
        <v>12220.1</v>
      </c>
      <c r="GT69">
        <v>785.77200000000005</v>
      </c>
      <c r="GU69">
        <v>0</v>
      </c>
      <c r="GV69">
        <v>0</v>
      </c>
      <c r="GW69">
        <v>5894.96</v>
      </c>
      <c r="GX69">
        <v>6547.68</v>
      </c>
      <c r="GY69">
        <v>10697.7</v>
      </c>
      <c r="GZ69">
        <v>540.49900000000002</v>
      </c>
      <c r="HA69">
        <v>37661.199999999997</v>
      </c>
      <c r="HB69">
        <v>811.04300000000001</v>
      </c>
      <c r="HC69">
        <v>0</v>
      </c>
      <c r="HD69">
        <v>0</v>
      </c>
      <c r="HE69">
        <v>0</v>
      </c>
      <c r="HF69">
        <v>1054.8</v>
      </c>
      <c r="HG69">
        <v>0</v>
      </c>
      <c r="HH69">
        <v>291.12400000000002</v>
      </c>
      <c r="HI69">
        <v>0</v>
      </c>
      <c r="HJ69">
        <v>0</v>
      </c>
      <c r="HK69">
        <v>2156.9699999999998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24.43</v>
      </c>
      <c r="HW69">
        <v>82.29</v>
      </c>
      <c r="HX69">
        <v>2.4700000000000002</v>
      </c>
      <c r="HY69">
        <v>0</v>
      </c>
      <c r="HZ69">
        <v>25.46</v>
      </c>
      <c r="IA69">
        <v>19.739999999999998</v>
      </c>
      <c r="IB69">
        <v>27.62</v>
      </c>
      <c r="IC69">
        <v>34.61</v>
      </c>
      <c r="ID69">
        <v>1.57</v>
      </c>
      <c r="IE69">
        <v>218.19</v>
      </c>
      <c r="IF69">
        <v>0</v>
      </c>
      <c r="IG69">
        <v>11.1289</v>
      </c>
      <c r="IH69">
        <v>8.9726299999999995E-2</v>
      </c>
      <c r="II69">
        <v>0</v>
      </c>
      <c r="IJ69">
        <v>0</v>
      </c>
      <c r="IK69">
        <v>0.92718</v>
      </c>
      <c r="IL69">
        <v>0.77117400000000003</v>
      </c>
      <c r="IM69">
        <v>1.42503</v>
      </c>
      <c r="IN69">
        <v>7.5326799999999999E-3</v>
      </c>
      <c r="IO69">
        <v>14.349500000000001</v>
      </c>
      <c r="IP69">
        <v>57.8</v>
      </c>
      <c r="IQ69">
        <v>0</v>
      </c>
      <c r="IR69">
        <v>57.8</v>
      </c>
      <c r="IS69">
        <v>0</v>
      </c>
      <c r="IT69">
        <v>0</v>
      </c>
      <c r="IU69">
        <v>46.34</v>
      </c>
      <c r="IV69">
        <v>23.87</v>
      </c>
      <c r="IW69">
        <v>46.34</v>
      </c>
      <c r="IX69">
        <v>23.87</v>
      </c>
      <c r="IY69">
        <v>46.34</v>
      </c>
      <c r="IZ69">
        <v>23.87</v>
      </c>
      <c r="JA69">
        <v>87.38</v>
      </c>
      <c r="JB69">
        <v>47.27</v>
      </c>
    </row>
    <row r="70" spans="1:262" x14ac:dyDescent="0.25">
      <c r="A70" s="1">
        <v>42937.379317129627</v>
      </c>
      <c r="B70" t="s">
        <v>270</v>
      </c>
      <c r="C70" t="s">
        <v>169</v>
      </c>
      <c r="D70">
        <v>12</v>
      </c>
      <c r="E70">
        <v>1</v>
      </c>
      <c r="F70">
        <v>2100</v>
      </c>
      <c r="G70" t="s">
        <v>76</v>
      </c>
      <c r="H70" t="s">
        <v>79</v>
      </c>
      <c r="I70">
        <v>-9.16</v>
      </c>
      <c r="J70">
        <v>59.9</v>
      </c>
      <c r="K70">
        <v>2261.5100000000002</v>
      </c>
      <c r="L70">
        <v>273.77699999999999</v>
      </c>
      <c r="M70">
        <v>111.69</v>
      </c>
      <c r="N70">
        <v>0</v>
      </c>
      <c r="O70">
        <v>2522.3200000000002</v>
      </c>
      <c r="P70">
        <v>0</v>
      </c>
      <c r="Q70">
        <v>0</v>
      </c>
      <c r="R70">
        <v>505.55700000000002</v>
      </c>
      <c r="S70">
        <v>2024.22</v>
      </c>
      <c r="T70">
        <v>2025.88</v>
      </c>
      <c r="U70">
        <v>119.621</v>
      </c>
      <c r="V70">
        <v>9844.57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20.170000000000002</v>
      </c>
      <c r="AR70">
        <v>10.119999999999999</v>
      </c>
      <c r="AS70">
        <v>1.17</v>
      </c>
      <c r="AT70">
        <v>0</v>
      </c>
      <c r="AU70">
        <v>25.86</v>
      </c>
      <c r="AV70">
        <v>0</v>
      </c>
      <c r="AW70">
        <v>0</v>
      </c>
      <c r="AX70">
        <v>5.55</v>
      </c>
      <c r="AY70">
        <v>22.71</v>
      </c>
      <c r="AZ70">
        <v>21.58</v>
      </c>
      <c r="BA70">
        <v>1.22</v>
      </c>
      <c r="BB70">
        <v>108.38</v>
      </c>
      <c r="BC70">
        <v>57.32</v>
      </c>
      <c r="BD70">
        <v>0</v>
      </c>
      <c r="BE70">
        <v>0.52694200000000002</v>
      </c>
      <c r="BF70">
        <v>1.2753799999999999E-2</v>
      </c>
      <c r="BG70">
        <v>0</v>
      </c>
      <c r="BH70">
        <v>0.154666</v>
      </c>
      <c r="BI70">
        <v>0</v>
      </c>
      <c r="BJ70">
        <v>0</v>
      </c>
      <c r="BK70">
        <v>7.4915999999999996E-2</v>
      </c>
      <c r="BL70">
        <v>0.293265</v>
      </c>
      <c r="BM70">
        <v>0.25846799999999998</v>
      </c>
      <c r="BN70">
        <v>1.0530599999999999E-2</v>
      </c>
      <c r="BO70">
        <v>1.3315399999999999</v>
      </c>
      <c r="BP70">
        <v>0.69436100000000001</v>
      </c>
      <c r="BQ70">
        <v>2258.59</v>
      </c>
      <c r="BR70">
        <v>273.38099999999997</v>
      </c>
      <c r="BS70">
        <v>111.69</v>
      </c>
      <c r="BT70">
        <v>0</v>
      </c>
      <c r="BU70">
        <v>0</v>
      </c>
      <c r="BV70">
        <v>505.55700000000002</v>
      </c>
      <c r="BW70">
        <v>2023.66</v>
      </c>
      <c r="BX70">
        <v>2025.88</v>
      </c>
      <c r="BY70">
        <v>119.621</v>
      </c>
      <c r="BZ70">
        <v>7318.37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10.7027</v>
      </c>
      <c r="CP70">
        <v>0</v>
      </c>
      <c r="CQ70">
        <v>0</v>
      </c>
      <c r="CR70">
        <v>0</v>
      </c>
      <c r="CS70">
        <v>0</v>
      </c>
      <c r="CT70">
        <v>10.7027</v>
      </c>
      <c r="CU70">
        <v>20.14</v>
      </c>
      <c r="CV70">
        <v>10.1</v>
      </c>
      <c r="CW70">
        <v>1.17</v>
      </c>
      <c r="CX70">
        <v>0</v>
      </c>
      <c r="CY70">
        <v>16.75</v>
      </c>
      <c r="CZ70">
        <v>5.55</v>
      </c>
      <c r="DA70">
        <v>22.7</v>
      </c>
      <c r="DB70">
        <v>21.58</v>
      </c>
      <c r="DC70">
        <v>1.22</v>
      </c>
      <c r="DD70">
        <v>99.21</v>
      </c>
      <c r="DE70">
        <v>48.16</v>
      </c>
      <c r="DF70">
        <v>0</v>
      </c>
      <c r="DG70">
        <v>0.52598400000000001</v>
      </c>
      <c r="DH70">
        <v>1.2753799999999999E-2</v>
      </c>
      <c r="DI70">
        <v>0</v>
      </c>
      <c r="DJ70">
        <v>0</v>
      </c>
      <c r="DK70">
        <v>7.4915999999999996E-2</v>
      </c>
      <c r="DL70">
        <v>0.29322700000000002</v>
      </c>
      <c r="DM70">
        <v>0.25846799999999998</v>
      </c>
      <c r="DN70">
        <v>1.0530599999999999E-2</v>
      </c>
      <c r="DO70">
        <v>1.17588</v>
      </c>
      <c r="DP70">
        <v>0.53873800000000005</v>
      </c>
      <c r="DQ70" t="s">
        <v>348</v>
      </c>
      <c r="DR70" t="s">
        <v>369</v>
      </c>
      <c r="DS70" t="s">
        <v>78</v>
      </c>
      <c r="DT70">
        <v>-0.15566099999999999</v>
      </c>
      <c r="DU70">
        <v>-0.15562300000000001</v>
      </c>
      <c r="DV70">
        <v>-9.2430199999999996</v>
      </c>
      <c r="DW70">
        <v>-19.0199</v>
      </c>
      <c r="EN70">
        <v>2261.5100000000002</v>
      </c>
      <c r="EO70">
        <v>273.77699999999999</v>
      </c>
      <c r="EP70">
        <v>111.69</v>
      </c>
      <c r="EQ70">
        <v>0</v>
      </c>
      <c r="ER70">
        <v>2522.3200000000002</v>
      </c>
      <c r="ES70">
        <v>0</v>
      </c>
      <c r="ET70">
        <v>0</v>
      </c>
      <c r="EU70">
        <v>505.55700000000002</v>
      </c>
      <c r="EV70">
        <v>2024.22</v>
      </c>
      <c r="EW70">
        <v>2025.88</v>
      </c>
      <c r="EX70">
        <v>119.621</v>
      </c>
      <c r="EY70">
        <v>9844.57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20.170000000000002</v>
      </c>
      <c r="FU70">
        <v>10.119999999999999</v>
      </c>
      <c r="FV70">
        <v>1.17</v>
      </c>
      <c r="FW70">
        <v>0</v>
      </c>
      <c r="FX70">
        <v>25.86</v>
      </c>
      <c r="FY70">
        <v>0</v>
      </c>
      <c r="FZ70">
        <v>0</v>
      </c>
      <c r="GA70">
        <v>5.55</v>
      </c>
      <c r="GB70">
        <v>22.71</v>
      </c>
      <c r="GC70">
        <v>21.58</v>
      </c>
      <c r="GD70">
        <v>1.22</v>
      </c>
      <c r="GE70">
        <v>108.38</v>
      </c>
      <c r="GF70">
        <v>0</v>
      </c>
      <c r="GG70">
        <v>0.52694200000000002</v>
      </c>
      <c r="GH70">
        <v>1.2753799999999999E-2</v>
      </c>
      <c r="GI70">
        <v>0</v>
      </c>
      <c r="GJ70">
        <v>0.154666</v>
      </c>
      <c r="GK70">
        <v>0</v>
      </c>
      <c r="GL70">
        <v>0</v>
      </c>
      <c r="GM70">
        <v>7.4915999999999996E-2</v>
      </c>
      <c r="GN70">
        <v>0.293265</v>
      </c>
      <c r="GO70">
        <v>0.25846799999999998</v>
      </c>
      <c r="GP70">
        <v>1.0530599999999999E-2</v>
      </c>
      <c r="GQ70">
        <v>1.3315399999999999</v>
      </c>
      <c r="GR70">
        <v>3737.15</v>
      </c>
      <c r="GS70">
        <v>1056.54</v>
      </c>
      <c r="GT70">
        <v>111.69</v>
      </c>
      <c r="GU70">
        <v>0</v>
      </c>
      <c r="GV70">
        <v>2627.38</v>
      </c>
      <c r="GW70">
        <v>2135</v>
      </c>
      <c r="GX70">
        <v>2349</v>
      </c>
      <c r="GY70">
        <v>2531</v>
      </c>
      <c r="GZ70">
        <v>297.5</v>
      </c>
      <c r="HA70">
        <v>14845.3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33.35</v>
      </c>
      <c r="HW70">
        <v>40.229999999999997</v>
      </c>
      <c r="HX70">
        <v>1.17</v>
      </c>
      <c r="HY70">
        <v>0</v>
      </c>
      <c r="HZ70">
        <v>27.14</v>
      </c>
      <c r="IA70">
        <v>23.83</v>
      </c>
      <c r="IB70">
        <v>25.03</v>
      </c>
      <c r="IC70">
        <v>27.2</v>
      </c>
      <c r="ID70">
        <v>2.86</v>
      </c>
      <c r="IE70">
        <v>180.81</v>
      </c>
      <c r="IF70">
        <v>0</v>
      </c>
      <c r="IG70">
        <v>2.2093400000000001</v>
      </c>
      <c r="IH70">
        <v>1.2753799999999999E-2</v>
      </c>
      <c r="II70">
        <v>0</v>
      </c>
      <c r="IJ70">
        <v>0.19006999999999999</v>
      </c>
      <c r="IK70">
        <v>0.33579999999999999</v>
      </c>
      <c r="IL70">
        <v>0.299765</v>
      </c>
      <c r="IM70">
        <v>0.33715200000000001</v>
      </c>
      <c r="IN70">
        <v>4.1461199999999997E-3</v>
      </c>
      <c r="IO70">
        <v>3.38903</v>
      </c>
      <c r="IP70">
        <v>59.9</v>
      </c>
      <c r="IQ70">
        <v>0</v>
      </c>
      <c r="IR70">
        <v>54.9</v>
      </c>
      <c r="IS70">
        <v>0</v>
      </c>
      <c r="IT70">
        <v>0</v>
      </c>
      <c r="IU70">
        <v>57.32</v>
      </c>
      <c r="IV70">
        <v>0</v>
      </c>
      <c r="IW70">
        <v>31.41</v>
      </c>
      <c r="IX70">
        <v>16.75</v>
      </c>
      <c r="IY70">
        <v>57.32</v>
      </c>
      <c r="IZ70">
        <v>0</v>
      </c>
      <c r="JA70">
        <v>101.89</v>
      </c>
      <c r="JB70">
        <v>0</v>
      </c>
    </row>
    <row r="71" spans="1:262" x14ac:dyDescent="0.25">
      <c r="A71" s="1">
        <v>42937.379305555558</v>
      </c>
      <c r="B71" t="s">
        <v>271</v>
      </c>
      <c r="C71" t="s">
        <v>168</v>
      </c>
      <c r="D71">
        <v>12</v>
      </c>
      <c r="E71">
        <v>1</v>
      </c>
      <c r="F71">
        <v>2100</v>
      </c>
      <c r="G71" t="s">
        <v>76</v>
      </c>
      <c r="H71" t="s">
        <v>77</v>
      </c>
      <c r="I71">
        <v>0</v>
      </c>
      <c r="J71">
        <v>47.2</v>
      </c>
      <c r="K71">
        <v>190.25</v>
      </c>
      <c r="L71">
        <v>277.30900000000003</v>
      </c>
      <c r="M71">
        <v>111.69</v>
      </c>
      <c r="N71">
        <v>0</v>
      </c>
      <c r="O71">
        <v>0</v>
      </c>
      <c r="P71">
        <v>0</v>
      </c>
      <c r="Q71">
        <v>0</v>
      </c>
      <c r="R71">
        <v>505.55700000000002</v>
      </c>
      <c r="S71">
        <v>948.80600000000004</v>
      </c>
      <c r="T71">
        <v>2025.88</v>
      </c>
      <c r="U71">
        <v>119.621</v>
      </c>
      <c r="V71">
        <v>4179.1099999999997</v>
      </c>
      <c r="W71">
        <v>216</v>
      </c>
      <c r="X71">
        <v>0</v>
      </c>
      <c r="Y71">
        <v>0</v>
      </c>
      <c r="Z71">
        <v>0</v>
      </c>
      <c r="AA71">
        <v>107.027</v>
      </c>
      <c r="AB71">
        <v>0</v>
      </c>
      <c r="AC71">
        <v>43.669699999999999</v>
      </c>
      <c r="AD71">
        <v>0</v>
      </c>
      <c r="AE71">
        <v>0</v>
      </c>
      <c r="AF71">
        <v>366.69600000000003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20.99</v>
      </c>
      <c r="AR71">
        <v>10.29</v>
      </c>
      <c r="AS71">
        <v>1.17</v>
      </c>
      <c r="AT71">
        <v>0</v>
      </c>
      <c r="AU71">
        <v>8.56</v>
      </c>
      <c r="AV71">
        <v>0</v>
      </c>
      <c r="AW71">
        <v>0</v>
      </c>
      <c r="AX71">
        <v>5.55</v>
      </c>
      <c r="AY71">
        <v>14.02</v>
      </c>
      <c r="AZ71">
        <v>21.58</v>
      </c>
      <c r="BA71">
        <v>1.22</v>
      </c>
      <c r="BB71">
        <v>83.38</v>
      </c>
      <c r="BC71">
        <v>41.01</v>
      </c>
      <c r="BD71">
        <v>0</v>
      </c>
      <c r="BE71">
        <v>0.53687600000000002</v>
      </c>
      <c r="BF71">
        <v>1.2753799999999999E-2</v>
      </c>
      <c r="BG71">
        <v>0</v>
      </c>
      <c r="BH71">
        <v>0</v>
      </c>
      <c r="BI71">
        <v>0</v>
      </c>
      <c r="BJ71">
        <v>0</v>
      </c>
      <c r="BK71">
        <v>7.4915999999999996E-2</v>
      </c>
      <c r="BL71">
        <v>0.149842</v>
      </c>
      <c r="BM71">
        <v>0.25846799999999998</v>
      </c>
      <c r="BN71">
        <v>1.0530599999999999E-2</v>
      </c>
      <c r="BO71">
        <v>1.04339</v>
      </c>
      <c r="BP71">
        <v>0.54962900000000003</v>
      </c>
      <c r="BQ71">
        <v>190.25</v>
      </c>
      <c r="BR71">
        <v>277.30900000000003</v>
      </c>
      <c r="BS71">
        <v>111.69</v>
      </c>
      <c r="BT71">
        <v>0</v>
      </c>
      <c r="BU71">
        <v>0</v>
      </c>
      <c r="BV71">
        <v>505.55700000000002</v>
      </c>
      <c r="BW71">
        <v>948.80600000000004</v>
      </c>
      <c r="BX71">
        <v>2025.88</v>
      </c>
      <c r="BY71">
        <v>119.621</v>
      </c>
      <c r="BZ71">
        <v>4179.1099999999997</v>
      </c>
      <c r="CA71">
        <v>216</v>
      </c>
      <c r="CB71">
        <v>0</v>
      </c>
      <c r="CC71">
        <v>0</v>
      </c>
      <c r="CD71">
        <v>0</v>
      </c>
      <c r="CE71">
        <v>107.027</v>
      </c>
      <c r="CF71">
        <v>0</v>
      </c>
      <c r="CG71">
        <v>43.669699999999999</v>
      </c>
      <c r="CH71">
        <v>0</v>
      </c>
      <c r="CI71">
        <v>0</v>
      </c>
      <c r="CJ71">
        <v>366.69600000000003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20.99</v>
      </c>
      <c r="CV71">
        <v>10.29</v>
      </c>
      <c r="CW71">
        <v>1.17</v>
      </c>
      <c r="CX71">
        <v>0</v>
      </c>
      <c r="CY71">
        <v>8.56</v>
      </c>
      <c r="CZ71">
        <v>5.55</v>
      </c>
      <c r="DA71">
        <v>14.02</v>
      </c>
      <c r="DB71">
        <v>21.58</v>
      </c>
      <c r="DC71">
        <v>1.22</v>
      </c>
      <c r="DD71">
        <v>83.38</v>
      </c>
      <c r="DE71">
        <v>41.01</v>
      </c>
      <c r="DF71">
        <v>0</v>
      </c>
      <c r="DG71">
        <v>0.53687600000000002</v>
      </c>
      <c r="DH71">
        <v>1.2753799999999999E-2</v>
      </c>
      <c r="DI71">
        <v>0</v>
      </c>
      <c r="DJ71">
        <v>0</v>
      </c>
      <c r="DK71">
        <v>7.4915999999999996E-2</v>
      </c>
      <c r="DL71">
        <v>0.149842</v>
      </c>
      <c r="DM71">
        <v>0.25846799999999998</v>
      </c>
      <c r="DN71">
        <v>1.0530599999999999E-2</v>
      </c>
      <c r="DO71">
        <v>1.04339</v>
      </c>
      <c r="DP71">
        <v>0.54962900000000003</v>
      </c>
      <c r="DQ71" t="s">
        <v>348</v>
      </c>
      <c r="DR71" t="s">
        <v>369</v>
      </c>
      <c r="DS71" t="s">
        <v>78</v>
      </c>
      <c r="DT71">
        <v>0</v>
      </c>
      <c r="DU71">
        <v>0</v>
      </c>
      <c r="DV71">
        <v>0</v>
      </c>
      <c r="DW71">
        <v>0</v>
      </c>
      <c r="EN71">
        <v>190.25</v>
      </c>
      <c r="EO71">
        <v>277.30900000000003</v>
      </c>
      <c r="EP71">
        <v>111.69</v>
      </c>
      <c r="EQ71">
        <v>0</v>
      </c>
      <c r="ER71">
        <v>0</v>
      </c>
      <c r="ES71">
        <v>0</v>
      </c>
      <c r="ET71">
        <v>0</v>
      </c>
      <c r="EU71">
        <v>505.55700000000002</v>
      </c>
      <c r="EV71">
        <v>948.80600000000004</v>
      </c>
      <c r="EW71">
        <v>2025.88</v>
      </c>
      <c r="EX71">
        <v>119.621</v>
      </c>
      <c r="EY71">
        <v>4179.1099999999997</v>
      </c>
      <c r="EZ71">
        <v>216</v>
      </c>
      <c r="FA71">
        <v>0</v>
      </c>
      <c r="FB71">
        <v>0</v>
      </c>
      <c r="FC71">
        <v>0</v>
      </c>
      <c r="FD71">
        <v>107.027</v>
      </c>
      <c r="FE71">
        <v>0</v>
      </c>
      <c r="FF71">
        <v>43.669699999999999</v>
      </c>
      <c r="FG71">
        <v>0</v>
      </c>
      <c r="FH71">
        <v>0</v>
      </c>
      <c r="FI71">
        <v>366.69600000000003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20.99</v>
      </c>
      <c r="FU71">
        <v>10.29</v>
      </c>
      <c r="FV71">
        <v>1.17</v>
      </c>
      <c r="FW71">
        <v>0</v>
      </c>
      <c r="FX71">
        <v>8.56</v>
      </c>
      <c r="FY71">
        <v>0</v>
      </c>
      <c r="FZ71">
        <v>0</v>
      </c>
      <c r="GA71">
        <v>5.55</v>
      </c>
      <c r="GB71">
        <v>14.02</v>
      </c>
      <c r="GC71">
        <v>21.58</v>
      </c>
      <c r="GD71">
        <v>1.22</v>
      </c>
      <c r="GE71">
        <v>83.38</v>
      </c>
      <c r="GF71">
        <v>0</v>
      </c>
      <c r="GG71">
        <v>0.53687600000000002</v>
      </c>
      <c r="GH71">
        <v>1.2753799999999999E-2</v>
      </c>
      <c r="GI71">
        <v>0</v>
      </c>
      <c r="GJ71">
        <v>0</v>
      </c>
      <c r="GK71">
        <v>0</v>
      </c>
      <c r="GL71">
        <v>0</v>
      </c>
      <c r="GM71">
        <v>7.4915999999999996E-2</v>
      </c>
      <c r="GN71">
        <v>0.149842</v>
      </c>
      <c r="GO71">
        <v>0.25846799999999998</v>
      </c>
      <c r="GP71">
        <v>1.0530599999999999E-2</v>
      </c>
      <c r="GQ71">
        <v>1.04339</v>
      </c>
      <c r="GR71">
        <v>420.762</v>
      </c>
      <c r="GS71">
        <v>1095.07</v>
      </c>
      <c r="GT71">
        <v>111.69</v>
      </c>
      <c r="GU71">
        <v>0</v>
      </c>
      <c r="GV71">
        <v>0</v>
      </c>
      <c r="GW71">
        <v>2135</v>
      </c>
      <c r="GX71">
        <v>930.00099999999998</v>
      </c>
      <c r="GY71">
        <v>2637.81</v>
      </c>
      <c r="GZ71">
        <v>297.5</v>
      </c>
      <c r="HA71">
        <v>7627.83</v>
      </c>
      <c r="HB71">
        <v>350.15800000000002</v>
      </c>
      <c r="HC71">
        <v>0</v>
      </c>
      <c r="HD71">
        <v>0</v>
      </c>
      <c r="HE71">
        <v>0</v>
      </c>
      <c r="HF71">
        <v>161.63900000000001</v>
      </c>
      <c r="HG71">
        <v>0</v>
      </c>
      <c r="HH71">
        <v>65.400000000000006</v>
      </c>
      <c r="HI71">
        <v>0</v>
      </c>
      <c r="HJ71">
        <v>0</v>
      </c>
      <c r="HK71">
        <v>577.19600000000003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34.94</v>
      </c>
      <c r="HW71">
        <v>41.16</v>
      </c>
      <c r="HX71">
        <v>1.17</v>
      </c>
      <c r="HY71">
        <v>0</v>
      </c>
      <c r="HZ71">
        <v>12.93</v>
      </c>
      <c r="IA71">
        <v>23.83</v>
      </c>
      <c r="IB71">
        <v>14.92</v>
      </c>
      <c r="IC71">
        <v>28.35</v>
      </c>
      <c r="ID71">
        <v>2.86</v>
      </c>
      <c r="IE71">
        <v>160.16</v>
      </c>
      <c r="IF71">
        <v>0</v>
      </c>
      <c r="IG71">
        <v>2.2516400000000001</v>
      </c>
      <c r="IH71">
        <v>1.2753799999999999E-2</v>
      </c>
      <c r="II71">
        <v>0</v>
      </c>
      <c r="IJ71">
        <v>0</v>
      </c>
      <c r="IK71">
        <v>0.33579999999999999</v>
      </c>
      <c r="IL71">
        <v>0.11074100000000001</v>
      </c>
      <c r="IM71">
        <v>0.35138000000000003</v>
      </c>
      <c r="IN71">
        <v>4.1461199999999997E-3</v>
      </c>
      <c r="IO71">
        <v>3.0664600000000002</v>
      </c>
      <c r="IP71">
        <v>47.2</v>
      </c>
      <c r="IQ71">
        <v>0</v>
      </c>
      <c r="IR71">
        <v>47.2</v>
      </c>
      <c r="IS71">
        <v>0</v>
      </c>
      <c r="IT71">
        <v>0</v>
      </c>
      <c r="IU71">
        <v>13.2</v>
      </c>
      <c r="IV71">
        <v>27.81</v>
      </c>
      <c r="IW71">
        <v>13.2</v>
      </c>
      <c r="IX71">
        <v>27.81</v>
      </c>
      <c r="IY71">
        <v>13.2</v>
      </c>
      <c r="IZ71">
        <v>27.81</v>
      </c>
      <c r="JA71">
        <v>46.09</v>
      </c>
      <c r="JB71">
        <v>44.11</v>
      </c>
    </row>
    <row r="72" spans="1:262" x14ac:dyDescent="0.25">
      <c r="A72" s="1">
        <v>42937.379328703704</v>
      </c>
      <c r="B72" t="s">
        <v>272</v>
      </c>
      <c r="C72" t="s">
        <v>171</v>
      </c>
      <c r="D72">
        <v>12</v>
      </c>
      <c r="E72">
        <v>1</v>
      </c>
      <c r="F72">
        <v>2700</v>
      </c>
      <c r="G72" t="s">
        <v>76</v>
      </c>
      <c r="H72" t="s">
        <v>79</v>
      </c>
      <c r="I72">
        <v>-7.93</v>
      </c>
      <c r="J72">
        <v>55.8</v>
      </c>
      <c r="K72">
        <v>2626.46</v>
      </c>
      <c r="L72">
        <v>490.17399999999998</v>
      </c>
      <c r="M72">
        <v>141.255</v>
      </c>
      <c r="N72">
        <v>0</v>
      </c>
      <c r="O72">
        <v>2816.23</v>
      </c>
      <c r="P72">
        <v>0</v>
      </c>
      <c r="Q72">
        <v>0</v>
      </c>
      <c r="R72">
        <v>615.745</v>
      </c>
      <c r="S72">
        <v>2146.1799999999998</v>
      </c>
      <c r="T72">
        <v>2371.31</v>
      </c>
      <c r="U72">
        <v>151.51499999999999</v>
      </c>
      <c r="V72">
        <v>11358.9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18.23</v>
      </c>
      <c r="AR72">
        <v>14.39</v>
      </c>
      <c r="AS72">
        <v>1.1499999999999999</v>
      </c>
      <c r="AT72">
        <v>0</v>
      </c>
      <c r="AU72">
        <v>22.55</v>
      </c>
      <c r="AV72">
        <v>0</v>
      </c>
      <c r="AW72">
        <v>0</v>
      </c>
      <c r="AX72">
        <v>5.26</v>
      </c>
      <c r="AY72">
        <v>17.96</v>
      </c>
      <c r="AZ72">
        <v>19.64</v>
      </c>
      <c r="BA72">
        <v>1.2</v>
      </c>
      <c r="BB72">
        <v>100.38</v>
      </c>
      <c r="BC72">
        <v>56.32</v>
      </c>
      <c r="BD72">
        <v>0</v>
      </c>
      <c r="BE72">
        <v>0.97628899999999996</v>
      </c>
      <c r="BF72">
        <v>1.61297E-2</v>
      </c>
      <c r="BG72">
        <v>0</v>
      </c>
      <c r="BH72">
        <v>0.27377200000000002</v>
      </c>
      <c r="BI72">
        <v>0</v>
      </c>
      <c r="BJ72">
        <v>0</v>
      </c>
      <c r="BK72">
        <v>9.1244199999999998E-2</v>
      </c>
      <c r="BL72">
        <v>0.24593100000000001</v>
      </c>
      <c r="BM72">
        <v>0.30218800000000001</v>
      </c>
      <c r="BN72">
        <v>1.3338300000000001E-2</v>
      </c>
      <c r="BO72">
        <v>1.91889</v>
      </c>
      <c r="BP72">
        <v>1.2661899999999999</v>
      </c>
      <c r="BQ72">
        <v>2630.74</v>
      </c>
      <c r="BR72">
        <v>489.33800000000002</v>
      </c>
      <c r="BS72">
        <v>141.255</v>
      </c>
      <c r="BT72">
        <v>0</v>
      </c>
      <c r="BU72">
        <v>0</v>
      </c>
      <c r="BV72">
        <v>615.745</v>
      </c>
      <c r="BW72">
        <v>2145.38</v>
      </c>
      <c r="BX72">
        <v>2371.31</v>
      </c>
      <c r="BY72">
        <v>151.51499999999999</v>
      </c>
      <c r="BZ72">
        <v>8545.2800000000007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12.0297</v>
      </c>
      <c r="CP72">
        <v>0</v>
      </c>
      <c r="CQ72">
        <v>0</v>
      </c>
      <c r="CR72">
        <v>0</v>
      </c>
      <c r="CS72">
        <v>0</v>
      </c>
      <c r="CT72">
        <v>12.0297</v>
      </c>
      <c r="CU72">
        <v>18.260000000000002</v>
      </c>
      <c r="CV72">
        <v>14.37</v>
      </c>
      <c r="CW72">
        <v>1.1499999999999999</v>
      </c>
      <c r="CX72">
        <v>0</v>
      </c>
      <c r="CY72">
        <v>14.61</v>
      </c>
      <c r="CZ72">
        <v>5.26</v>
      </c>
      <c r="DA72">
        <v>17.95</v>
      </c>
      <c r="DB72">
        <v>19.64</v>
      </c>
      <c r="DC72">
        <v>1.2</v>
      </c>
      <c r="DD72">
        <v>92.44</v>
      </c>
      <c r="DE72">
        <v>48.39</v>
      </c>
      <c r="DF72">
        <v>0</v>
      </c>
      <c r="DG72">
        <v>0.97455099999999995</v>
      </c>
      <c r="DH72">
        <v>1.61297E-2</v>
      </c>
      <c r="DI72">
        <v>0</v>
      </c>
      <c r="DJ72">
        <v>0</v>
      </c>
      <c r="DK72">
        <v>9.1244199999999998E-2</v>
      </c>
      <c r="DL72">
        <v>0.24587700000000001</v>
      </c>
      <c r="DM72">
        <v>0.30218800000000001</v>
      </c>
      <c r="DN72">
        <v>1.3338300000000001E-2</v>
      </c>
      <c r="DO72">
        <v>1.64333</v>
      </c>
      <c r="DP72">
        <v>0.99068100000000003</v>
      </c>
      <c r="DQ72" t="s">
        <v>348</v>
      </c>
      <c r="DR72" t="s">
        <v>369</v>
      </c>
      <c r="DS72" t="s">
        <v>78</v>
      </c>
      <c r="DT72">
        <v>-0.275565</v>
      </c>
      <c r="DU72">
        <v>-0.27550999999999998</v>
      </c>
      <c r="DV72">
        <v>-8.5893599999999992</v>
      </c>
      <c r="DW72">
        <v>-16.387699999999999</v>
      </c>
      <c r="EN72">
        <v>2626.46</v>
      </c>
      <c r="EO72">
        <v>490.17399999999998</v>
      </c>
      <c r="EP72">
        <v>141.255</v>
      </c>
      <c r="EQ72">
        <v>0</v>
      </c>
      <c r="ER72">
        <v>2816.23</v>
      </c>
      <c r="ES72">
        <v>0</v>
      </c>
      <c r="ET72">
        <v>0</v>
      </c>
      <c r="EU72">
        <v>615.745</v>
      </c>
      <c r="EV72">
        <v>2146.1799999999998</v>
      </c>
      <c r="EW72">
        <v>2371.31</v>
      </c>
      <c r="EX72">
        <v>151.51499999999999</v>
      </c>
      <c r="EY72">
        <v>11358.9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18.23</v>
      </c>
      <c r="FU72">
        <v>14.39</v>
      </c>
      <c r="FV72">
        <v>1.1499999999999999</v>
      </c>
      <c r="FW72">
        <v>0</v>
      </c>
      <c r="FX72">
        <v>22.55</v>
      </c>
      <c r="FY72">
        <v>0</v>
      </c>
      <c r="FZ72">
        <v>0</v>
      </c>
      <c r="GA72">
        <v>5.26</v>
      </c>
      <c r="GB72">
        <v>17.96</v>
      </c>
      <c r="GC72">
        <v>19.64</v>
      </c>
      <c r="GD72">
        <v>1.2</v>
      </c>
      <c r="GE72">
        <v>100.38</v>
      </c>
      <c r="GF72">
        <v>0</v>
      </c>
      <c r="GG72">
        <v>0.97628899999999996</v>
      </c>
      <c r="GH72">
        <v>1.61297E-2</v>
      </c>
      <c r="GI72">
        <v>0</v>
      </c>
      <c r="GJ72">
        <v>0.27377200000000002</v>
      </c>
      <c r="GK72">
        <v>0</v>
      </c>
      <c r="GL72">
        <v>0</v>
      </c>
      <c r="GM72">
        <v>9.1244199999999998E-2</v>
      </c>
      <c r="GN72">
        <v>0.24593100000000001</v>
      </c>
      <c r="GO72">
        <v>0.30218800000000001</v>
      </c>
      <c r="GP72">
        <v>1.3338300000000001E-2</v>
      </c>
      <c r="GQ72">
        <v>1.91889</v>
      </c>
      <c r="GR72">
        <v>5024.0600000000004</v>
      </c>
      <c r="GS72">
        <v>1645.08</v>
      </c>
      <c r="GT72">
        <v>141.255</v>
      </c>
      <c r="GU72">
        <v>0</v>
      </c>
      <c r="GV72">
        <v>2924.44</v>
      </c>
      <c r="GW72">
        <v>2615</v>
      </c>
      <c r="GX72">
        <v>2596</v>
      </c>
      <c r="GY72">
        <v>3146.01</v>
      </c>
      <c r="GZ72">
        <v>327.5</v>
      </c>
      <c r="HA72">
        <v>18419.3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34.89</v>
      </c>
      <c r="HW72">
        <v>47.52</v>
      </c>
      <c r="HX72">
        <v>1.1499999999999999</v>
      </c>
      <c r="HY72">
        <v>0</v>
      </c>
      <c r="HZ72">
        <v>23.34</v>
      </c>
      <c r="IA72">
        <v>22.7</v>
      </c>
      <c r="IB72">
        <v>21.53</v>
      </c>
      <c r="IC72">
        <v>26.3</v>
      </c>
      <c r="ID72">
        <v>2.44</v>
      </c>
      <c r="IE72">
        <v>179.87</v>
      </c>
      <c r="IF72">
        <v>0</v>
      </c>
      <c r="IG72">
        <v>3.3155899999999998</v>
      </c>
      <c r="IH72">
        <v>1.61297E-2</v>
      </c>
      <c r="II72">
        <v>0</v>
      </c>
      <c r="IJ72">
        <v>0.25393399999999999</v>
      </c>
      <c r="IK72">
        <v>0.41129599999999999</v>
      </c>
      <c r="IL72">
        <v>0.33232600000000001</v>
      </c>
      <c r="IM72">
        <v>0.419076</v>
      </c>
      <c r="IN72">
        <v>4.56421E-3</v>
      </c>
      <c r="IO72">
        <v>4.75291</v>
      </c>
      <c r="IP72">
        <v>55.8</v>
      </c>
      <c r="IQ72">
        <v>0</v>
      </c>
      <c r="IR72">
        <v>51.4</v>
      </c>
      <c r="IS72">
        <v>0</v>
      </c>
      <c r="IT72">
        <v>0</v>
      </c>
      <c r="IU72">
        <v>56.32</v>
      </c>
      <c r="IV72">
        <v>0</v>
      </c>
      <c r="IW72">
        <v>33.78</v>
      </c>
      <c r="IX72">
        <v>14.61</v>
      </c>
      <c r="IY72">
        <v>56.32</v>
      </c>
      <c r="IZ72">
        <v>0</v>
      </c>
      <c r="JA72">
        <v>106.9</v>
      </c>
      <c r="JB72">
        <v>0</v>
      </c>
    </row>
    <row r="73" spans="1:262" x14ac:dyDescent="0.25">
      <c r="A73" s="1">
        <v>42937.379328703704</v>
      </c>
      <c r="B73" t="s">
        <v>273</v>
      </c>
      <c r="C73" t="s">
        <v>170</v>
      </c>
      <c r="D73">
        <v>12</v>
      </c>
      <c r="E73">
        <v>1</v>
      </c>
      <c r="F73">
        <v>2700</v>
      </c>
      <c r="G73" t="s">
        <v>76</v>
      </c>
      <c r="H73" t="s">
        <v>77</v>
      </c>
      <c r="I73">
        <v>0</v>
      </c>
      <c r="J73">
        <v>45.5</v>
      </c>
      <c r="K73">
        <v>222.005</v>
      </c>
      <c r="L73">
        <v>494.51299999999998</v>
      </c>
      <c r="M73">
        <v>141.255</v>
      </c>
      <c r="N73">
        <v>0</v>
      </c>
      <c r="O73">
        <v>0</v>
      </c>
      <c r="P73">
        <v>0</v>
      </c>
      <c r="Q73">
        <v>0</v>
      </c>
      <c r="R73">
        <v>615.745</v>
      </c>
      <c r="S73">
        <v>1041.9100000000001</v>
      </c>
      <c r="T73">
        <v>2371.31</v>
      </c>
      <c r="U73">
        <v>151.51499999999999</v>
      </c>
      <c r="V73">
        <v>5038.25</v>
      </c>
      <c r="W73">
        <v>252.05199999999999</v>
      </c>
      <c r="X73">
        <v>0</v>
      </c>
      <c r="Y73">
        <v>0</v>
      </c>
      <c r="Z73">
        <v>0</v>
      </c>
      <c r="AA73">
        <v>120.297</v>
      </c>
      <c r="AB73">
        <v>0</v>
      </c>
      <c r="AC73">
        <v>45.121000000000002</v>
      </c>
      <c r="AD73">
        <v>0</v>
      </c>
      <c r="AE73">
        <v>0</v>
      </c>
      <c r="AF73">
        <v>417.47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19.059999999999999</v>
      </c>
      <c r="AR73">
        <v>14.54</v>
      </c>
      <c r="AS73">
        <v>1.1499999999999999</v>
      </c>
      <c r="AT73">
        <v>0</v>
      </c>
      <c r="AU73">
        <v>7.44</v>
      </c>
      <c r="AV73">
        <v>0</v>
      </c>
      <c r="AW73">
        <v>0</v>
      </c>
      <c r="AX73">
        <v>5.26</v>
      </c>
      <c r="AY73">
        <v>11.58</v>
      </c>
      <c r="AZ73">
        <v>19.64</v>
      </c>
      <c r="BA73">
        <v>1.2</v>
      </c>
      <c r="BB73">
        <v>79.87</v>
      </c>
      <c r="BC73">
        <v>42.19</v>
      </c>
      <c r="BD73">
        <v>0</v>
      </c>
      <c r="BE73">
        <v>0.98734599999999995</v>
      </c>
      <c r="BF73">
        <v>1.61297E-2</v>
      </c>
      <c r="BG73">
        <v>0</v>
      </c>
      <c r="BH73">
        <v>0</v>
      </c>
      <c r="BI73">
        <v>0</v>
      </c>
      <c r="BJ73">
        <v>0</v>
      </c>
      <c r="BK73">
        <v>9.1244199999999998E-2</v>
      </c>
      <c r="BL73">
        <v>0.14855199999999999</v>
      </c>
      <c r="BM73">
        <v>0.30218800000000001</v>
      </c>
      <c r="BN73">
        <v>1.3338300000000001E-2</v>
      </c>
      <c r="BO73">
        <v>1.5588</v>
      </c>
      <c r="BP73">
        <v>1.0034799999999999</v>
      </c>
      <c r="BQ73">
        <v>222.005</v>
      </c>
      <c r="BR73">
        <v>494.51299999999998</v>
      </c>
      <c r="BS73">
        <v>141.255</v>
      </c>
      <c r="BT73">
        <v>0</v>
      </c>
      <c r="BU73">
        <v>0</v>
      </c>
      <c r="BV73">
        <v>615.745</v>
      </c>
      <c r="BW73">
        <v>1041.9100000000001</v>
      </c>
      <c r="BX73">
        <v>2371.31</v>
      </c>
      <c r="BY73">
        <v>151.51499999999999</v>
      </c>
      <c r="BZ73">
        <v>5038.25</v>
      </c>
      <c r="CA73">
        <v>252.05199999999999</v>
      </c>
      <c r="CB73">
        <v>0</v>
      </c>
      <c r="CC73">
        <v>0</v>
      </c>
      <c r="CD73">
        <v>0</v>
      </c>
      <c r="CE73">
        <v>120.297</v>
      </c>
      <c r="CF73">
        <v>0</v>
      </c>
      <c r="CG73">
        <v>45.121000000000002</v>
      </c>
      <c r="CH73">
        <v>0</v>
      </c>
      <c r="CI73">
        <v>0</v>
      </c>
      <c r="CJ73">
        <v>417.47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19.059999999999999</v>
      </c>
      <c r="CV73">
        <v>14.54</v>
      </c>
      <c r="CW73">
        <v>1.1499999999999999</v>
      </c>
      <c r="CX73">
        <v>0</v>
      </c>
      <c r="CY73">
        <v>7.44</v>
      </c>
      <c r="CZ73">
        <v>5.26</v>
      </c>
      <c r="DA73">
        <v>11.58</v>
      </c>
      <c r="DB73">
        <v>19.64</v>
      </c>
      <c r="DC73">
        <v>1.2</v>
      </c>
      <c r="DD73">
        <v>79.87</v>
      </c>
      <c r="DE73">
        <v>42.19</v>
      </c>
      <c r="DF73">
        <v>0</v>
      </c>
      <c r="DG73">
        <v>0.98734599999999995</v>
      </c>
      <c r="DH73">
        <v>1.61297E-2</v>
      </c>
      <c r="DI73">
        <v>0</v>
      </c>
      <c r="DJ73">
        <v>0</v>
      </c>
      <c r="DK73">
        <v>9.1244199999999998E-2</v>
      </c>
      <c r="DL73">
        <v>0.14855199999999999</v>
      </c>
      <c r="DM73">
        <v>0.30218800000000001</v>
      </c>
      <c r="DN73">
        <v>1.3338300000000001E-2</v>
      </c>
      <c r="DO73">
        <v>1.5588</v>
      </c>
      <c r="DP73">
        <v>1.0034799999999999</v>
      </c>
      <c r="DQ73" t="s">
        <v>348</v>
      </c>
      <c r="DR73" t="s">
        <v>369</v>
      </c>
      <c r="DS73" t="s">
        <v>78</v>
      </c>
      <c r="DT73">
        <v>0</v>
      </c>
      <c r="DU73">
        <v>0</v>
      </c>
      <c r="DV73">
        <v>0</v>
      </c>
      <c r="DW73">
        <v>0</v>
      </c>
      <c r="EN73">
        <v>222.005</v>
      </c>
      <c r="EO73">
        <v>494.51299999999998</v>
      </c>
      <c r="EP73">
        <v>141.255</v>
      </c>
      <c r="EQ73">
        <v>0</v>
      </c>
      <c r="ER73">
        <v>0</v>
      </c>
      <c r="ES73">
        <v>0</v>
      </c>
      <c r="ET73">
        <v>0</v>
      </c>
      <c r="EU73">
        <v>615.745</v>
      </c>
      <c r="EV73">
        <v>1041.9100000000001</v>
      </c>
      <c r="EW73">
        <v>2371.31</v>
      </c>
      <c r="EX73">
        <v>151.51499999999999</v>
      </c>
      <c r="EY73">
        <v>5038.25</v>
      </c>
      <c r="EZ73">
        <v>252.05199999999999</v>
      </c>
      <c r="FA73">
        <v>0</v>
      </c>
      <c r="FB73">
        <v>0</v>
      </c>
      <c r="FC73">
        <v>0</v>
      </c>
      <c r="FD73">
        <v>120.297</v>
      </c>
      <c r="FE73">
        <v>0</v>
      </c>
      <c r="FF73">
        <v>45.121000000000002</v>
      </c>
      <c r="FG73">
        <v>0</v>
      </c>
      <c r="FH73">
        <v>0</v>
      </c>
      <c r="FI73">
        <v>417.47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19.059999999999999</v>
      </c>
      <c r="FU73">
        <v>14.54</v>
      </c>
      <c r="FV73">
        <v>1.1499999999999999</v>
      </c>
      <c r="FW73">
        <v>0</v>
      </c>
      <c r="FX73">
        <v>7.44</v>
      </c>
      <c r="FY73">
        <v>0</v>
      </c>
      <c r="FZ73">
        <v>0</v>
      </c>
      <c r="GA73">
        <v>5.26</v>
      </c>
      <c r="GB73">
        <v>11.58</v>
      </c>
      <c r="GC73">
        <v>19.64</v>
      </c>
      <c r="GD73">
        <v>1.2</v>
      </c>
      <c r="GE73">
        <v>79.87</v>
      </c>
      <c r="GF73">
        <v>0</v>
      </c>
      <c r="GG73">
        <v>0.98734599999999995</v>
      </c>
      <c r="GH73">
        <v>1.61297E-2</v>
      </c>
      <c r="GI73">
        <v>0</v>
      </c>
      <c r="GJ73">
        <v>0</v>
      </c>
      <c r="GK73">
        <v>0</v>
      </c>
      <c r="GL73">
        <v>0</v>
      </c>
      <c r="GM73">
        <v>9.1244199999999998E-2</v>
      </c>
      <c r="GN73">
        <v>0.14855199999999999</v>
      </c>
      <c r="GO73">
        <v>0.30218800000000001</v>
      </c>
      <c r="GP73">
        <v>1.3338300000000001E-2</v>
      </c>
      <c r="GQ73">
        <v>1.5588</v>
      </c>
      <c r="GR73">
        <v>567.86599999999999</v>
      </c>
      <c r="GS73">
        <v>1687.25</v>
      </c>
      <c r="GT73">
        <v>141.255</v>
      </c>
      <c r="GU73">
        <v>0</v>
      </c>
      <c r="GV73">
        <v>0</v>
      </c>
      <c r="GW73">
        <v>2615</v>
      </c>
      <c r="GX73">
        <v>989.00099999999998</v>
      </c>
      <c r="GY73">
        <v>3267.2</v>
      </c>
      <c r="GZ73">
        <v>327.5</v>
      </c>
      <c r="HA73">
        <v>9595.07</v>
      </c>
      <c r="HB73">
        <v>472.57799999999997</v>
      </c>
      <c r="HC73">
        <v>0</v>
      </c>
      <c r="HD73">
        <v>0</v>
      </c>
      <c r="HE73">
        <v>0</v>
      </c>
      <c r="HF73">
        <v>174.76499999999999</v>
      </c>
      <c r="HG73">
        <v>0</v>
      </c>
      <c r="HH73">
        <v>73.400000000000006</v>
      </c>
      <c r="HI73">
        <v>0</v>
      </c>
      <c r="HJ73">
        <v>0</v>
      </c>
      <c r="HK73">
        <v>720.74199999999996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36.659999999999997</v>
      </c>
      <c r="HW73">
        <v>48.28</v>
      </c>
      <c r="HX73">
        <v>1.1499999999999999</v>
      </c>
      <c r="HY73">
        <v>0</v>
      </c>
      <c r="HZ73">
        <v>10.81</v>
      </c>
      <c r="IA73">
        <v>22.7</v>
      </c>
      <c r="IB73">
        <v>12.58</v>
      </c>
      <c r="IC73">
        <v>27.31</v>
      </c>
      <c r="ID73">
        <v>2.44</v>
      </c>
      <c r="IE73">
        <v>161.93</v>
      </c>
      <c r="IF73">
        <v>0</v>
      </c>
      <c r="IG73">
        <v>3.3595000000000002</v>
      </c>
      <c r="IH73">
        <v>1.61297E-2</v>
      </c>
      <c r="II73">
        <v>0</v>
      </c>
      <c r="IJ73">
        <v>0</v>
      </c>
      <c r="IK73">
        <v>0.41129599999999999</v>
      </c>
      <c r="IL73">
        <v>0.118258</v>
      </c>
      <c r="IM73">
        <v>0.43522</v>
      </c>
      <c r="IN73">
        <v>4.56421E-3</v>
      </c>
      <c r="IO73">
        <v>4.3449600000000004</v>
      </c>
      <c r="IP73">
        <v>45.5</v>
      </c>
      <c r="IQ73">
        <v>0</v>
      </c>
      <c r="IR73">
        <v>45.5</v>
      </c>
      <c r="IS73">
        <v>0</v>
      </c>
      <c r="IT73">
        <v>0</v>
      </c>
      <c r="IU73">
        <v>17.27</v>
      </c>
      <c r="IV73">
        <v>24.92</v>
      </c>
      <c r="IW73">
        <v>17.27</v>
      </c>
      <c r="IX73">
        <v>24.92</v>
      </c>
      <c r="IY73">
        <v>17.27</v>
      </c>
      <c r="IZ73">
        <v>24.92</v>
      </c>
      <c r="JA73">
        <v>53.38</v>
      </c>
      <c r="JB73">
        <v>43.52</v>
      </c>
    </row>
    <row r="74" spans="1:262" x14ac:dyDescent="0.25">
      <c r="A74" s="1">
        <v>42937.379363425927</v>
      </c>
      <c r="B74" t="s">
        <v>274</v>
      </c>
      <c r="C74" t="s">
        <v>173</v>
      </c>
      <c r="D74">
        <v>12</v>
      </c>
      <c r="E74">
        <v>8</v>
      </c>
      <c r="F74">
        <v>6960</v>
      </c>
      <c r="G74" t="s">
        <v>76</v>
      </c>
      <c r="H74" t="s">
        <v>79</v>
      </c>
      <c r="I74">
        <v>-16.670000000000002</v>
      </c>
      <c r="J74">
        <v>75</v>
      </c>
      <c r="K74">
        <v>4230.01</v>
      </c>
      <c r="L74">
        <v>2626.42</v>
      </c>
      <c r="M74">
        <v>785.77200000000005</v>
      </c>
      <c r="N74">
        <v>0</v>
      </c>
      <c r="O74">
        <v>15342.3</v>
      </c>
      <c r="P74">
        <v>0</v>
      </c>
      <c r="Q74">
        <v>0</v>
      </c>
      <c r="R74">
        <v>2033.7</v>
      </c>
      <c r="S74">
        <v>12573</v>
      </c>
      <c r="T74">
        <v>12062</v>
      </c>
      <c r="U74">
        <v>433.91399999999999</v>
      </c>
      <c r="V74">
        <v>50087.1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11.37</v>
      </c>
      <c r="AR74">
        <v>26.89</v>
      </c>
      <c r="AS74">
        <v>2.4700000000000002</v>
      </c>
      <c r="AT74">
        <v>0</v>
      </c>
      <c r="AU74">
        <v>46.61</v>
      </c>
      <c r="AV74">
        <v>0</v>
      </c>
      <c r="AW74">
        <v>0</v>
      </c>
      <c r="AX74">
        <v>6.74</v>
      </c>
      <c r="AY74">
        <v>41.75</v>
      </c>
      <c r="AZ74">
        <v>38.78</v>
      </c>
      <c r="BA74">
        <v>1.33</v>
      </c>
      <c r="BB74">
        <v>175.94</v>
      </c>
      <c r="BC74">
        <v>87.34</v>
      </c>
      <c r="BD74">
        <v>0</v>
      </c>
      <c r="BE74">
        <v>4.7702299999999997</v>
      </c>
      <c r="BF74">
        <v>8.9726299999999995E-2</v>
      </c>
      <c r="BG74">
        <v>0</v>
      </c>
      <c r="BH74">
        <v>1.1319699999999999</v>
      </c>
      <c r="BI74">
        <v>0</v>
      </c>
      <c r="BJ74">
        <v>0</v>
      </c>
      <c r="BK74">
        <v>0.30136400000000002</v>
      </c>
      <c r="BL74">
        <v>1.69407</v>
      </c>
      <c r="BM74">
        <v>1.54311</v>
      </c>
      <c r="BN74">
        <v>3.8198599999999999E-2</v>
      </c>
      <c r="BO74">
        <v>9.5686800000000005</v>
      </c>
      <c r="BP74">
        <v>5.99193</v>
      </c>
      <c r="BQ74">
        <v>4322.3500000000004</v>
      </c>
      <c r="BR74">
        <v>2542.69</v>
      </c>
      <c r="BS74">
        <v>785.77200000000005</v>
      </c>
      <c r="BT74">
        <v>0</v>
      </c>
      <c r="BU74">
        <v>0</v>
      </c>
      <c r="BV74">
        <v>2033.7</v>
      </c>
      <c r="BW74">
        <v>12568.4</v>
      </c>
      <c r="BX74">
        <v>12062</v>
      </c>
      <c r="BY74">
        <v>433.91399999999999</v>
      </c>
      <c r="BZ74">
        <v>34748.699999999997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64.384</v>
      </c>
      <c r="CP74">
        <v>0</v>
      </c>
      <c r="CQ74">
        <v>0</v>
      </c>
      <c r="CR74">
        <v>0</v>
      </c>
      <c r="CS74">
        <v>0</v>
      </c>
      <c r="CT74">
        <v>64.384</v>
      </c>
      <c r="CU74">
        <v>11.62</v>
      </c>
      <c r="CV74">
        <v>26.22</v>
      </c>
      <c r="CW74">
        <v>2.4700000000000002</v>
      </c>
      <c r="CX74">
        <v>0</v>
      </c>
      <c r="CY74">
        <v>30.36</v>
      </c>
      <c r="CZ74">
        <v>6.74</v>
      </c>
      <c r="DA74">
        <v>41.74</v>
      </c>
      <c r="DB74">
        <v>38.78</v>
      </c>
      <c r="DC74">
        <v>1.33</v>
      </c>
      <c r="DD74">
        <v>159.26</v>
      </c>
      <c r="DE74">
        <v>70.67</v>
      </c>
      <c r="DF74">
        <v>0</v>
      </c>
      <c r="DG74">
        <v>4.6611000000000002</v>
      </c>
      <c r="DH74">
        <v>8.9726299999999995E-2</v>
      </c>
      <c r="DI74">
        <v>0</v>
      </c>
      <c r="DJ74">
        <v>0</v>
      </c>
      <c r="DK74">
        <v>0.30136400000000002</v>
      </c>
      <c r="DL74">
        <v>1.6937899999999999</v>
      </c>
      <c r="DM74">
        <v>1.54311</v>
      </c>
      <c r="DN74">
        <v>3.8198599999999999E-2</v>
      </c>
      <c r="DO74">
        <v>8.3272899999999996</v>
      </c>
      <c r="DP74">
        <v>4.75082</v>
      </c>
      <c r="DQ74" t="s">
        <v>348</v>
      </c>
      <c r="DR74" t="s">
        <v>369</v>
      </c>
      <c r="DS74" t="s">
        <v>78</v>
      </c>
      <c r="DT74">
        <v>-1.24139</v>
      </c>
      <c r="DU74">
        <v>-1.2411099999999999</v>
      </c>
      <c r="DV74">
        <v>-10.4734</v>
      </c>
      <c r="DW74">
        <v>-23.5885</v>
      </c>
      <c r="EN74">
        <v>4230.01</v>
      </c>
      <c r="EO74">
        <v>2626.42</v>
      </c>
      <c r="EP74">
        <v>785.77200000000005</v>
      </c>
      <c r="EQ74">
        <v>0</v>
      </c>
      <c r="ER74">
        <v>15342.3</v>
      </c>
      <c r="ES74">
        <v>0</v>
      </c>
      <c r="ET74">
        <v>0</v>
      </c>
      <c r="EU74">
        <v>2033.7</v>
      </c>
      <c r="EV74">
        <v>12573</v>
      </c>
      <c r="EW74">
        <v>12062</v>
      </c>
      <c r="EX74">
        <v>433.91399999999999</v>
      </c>
      <c r="EY74">
        <v>50087.1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11.37</v>
      </c>
      <c r="FU74">
        <v>26.89</v>
      </c>
      <c r="FV74">
        <v>2.4700000000000002</v>
      </c>
      <c r="FW74">
        <v>0</v>
      </c>
      <c r="FX74">
        <v>46.61</v>
      </c>
      <c r="FY74">
        <v>0</v>
      </c>
      <c r="FZ74">
        <v>0</v>
      </c>
      <c r="GA74">
        <v>6.74</v>
      </c>
      <c r="GB74">
        <v>41.75</v>
      </c>
      <c r="GC74">
        <v>38.78</v>
      </c>
      <c r="GD74">
        <v>1.33</v>
      </c>
      <c r="GE74">
        <v>175.94</v>
      </c>
      <c r="GF74">
        <v>0</v>
      </c>
      <c r="GG74">
        <v>4.7702299999999997</v>
      </c>
      <c r="GH74">
        <v>8.9726299999999995E-2</v>
      </c>
      <c r="GI74">
        <v>0</v>
      </c>
      <c r="GJ74">
        <v>1.1319699999999999</v>
      </c>
      <c r="GK74">
        <v>0</v>
      </c>
      <c r="GL74">
        <v>0</v>
      </c>
      <c r="GM74">
        <v>0.30136400000000002</v>
      </c>
      <c r="GN74">
        <v>1.69407</v>
      </c>
      <c r="GO74">
        <v>1.54311</v>
      </c>
      <c r="GP74">
        <v>3.8198599999999999E-2</v>
      </c>
      <c r="GQ74">
        <v>9.5686800000000005</v>
      </c>
      <c r="GR74">
        <v>8773.48</v>
      </c>
      <c r="GS74">
        <v>5948.81</v>
      </c>
      <c r="GT74">
        <v>785.77200000000005</v>
      </c>
      <c r="GU74">
        <v>0</v>
      </c>
      <c r="GV74">
        <v>16058.6</v>
      </c>
      <c r="GW74">
        <v>5894.96</v>
      </c>
      <c r="GX74">
        <v>15077.5</v>
      </c>
      <c r="GY74">
        <v>10697.7</v>
      </c>
      <c r="GZ74">
        <v>540.49900000000002</v>
      </c>
      <c r="HA74">
        <v>63777.4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23.64</v>
      </c>
      <c r="HW74">
        <v>54.47</v>
      </c>
      <c r="HX74">
        <v>2.4700000000000002</v>
      </c>
      <c r="HY74">
        <v>0</v>
      </c>
      <c r="HZ74">
        <v>49.57</v>
      </c>
      <c r="IA74">
        <v>19.850000000000001</v>
      </c>
      <c r="IB74">
        <v>48.39</v>
      </c>
      <c r="IC74">
        <v>34.69</v>
      </c>
      <c r="ID74">
        <v>1.57</v>
      </c>
      <c r="IE74">
        <v>234.65</v>
      </c>
      <c r="IF74">
        <v>0</v>
      </c>
      <c r="IG74">
        <v>9.1501699999999992</v>
      </c>
      <c r="IH74">
        <v>8.9726299999999995E-2</v>
      </c>
      <c r="II74">
        <v>0</v>
      </c>
      <c r="IJ74">
        <v>1.39419</v>
      </c>
      <c r="IK74">
        <v>0.92718</v>
      </c>
      <c r="IL74">
        <v>1.90743</v>
      </c>
      <c r="IM74">
        <v>1.42503</v>
      </c>
      <c r="IN74">
        <v>7.5326799999999999E-3</v>
      </c>
      <c r="IO74">
        <v>14.901300000000001</v>
      </c>
      <c r="IP74">
        <v>75</v>
      </c>
      <c r="IQ74">
        <v>0</v>
      </c>
      <c r="IR74">
        <v>67.900000000000006</v>
      </c>
      <c r="IS74">
        <v>0</v>
      </c>
      <c r="IT74">
        <v>0</v>
      </c>
      <c r="IU74">
        <v>87.34</v>
      </c>
      <c r="IV74">
        <v>0</v>
      </c>
      <c r="IW74">
        <v>40.31</v>
      </c>
      <c r="IX74">
        <v>30.36</v>
      </c>
      <c r="IY74">
        <v>87.34</v>
      </c>
      <c r="IZ74">
        <v>0</v>
      </c>
      <c r="JA74">
        <v>130.15</v>
      </c>
      <c r="JB74">
        <v>0</v>
      </c>
    </row>
    <row r="75" spans="1:262" x14ac:dyDescent="0.25">
      <c r="A75" s="1">
        <v>42937.379363425927</v>
      </c>
      <c r="B75" t="s">
        <v>275</v>
      </c>
      <c r="C75" t="s">
        <v>172</v>
      </c>
      <c r="D75">
        <v>12</v>
      </c>
      <c r="E75">
        <v>8</v>
      </c>
      <c r="F75">
        <v>6960</v>
      </c>
      <c r="G75" t="s">
        <v>76</v>
      </c>
      <c r="H75" t="s">
        <v>77</v>
      </c>
      <c r="I75">
        <v>0</v>
      </c>
      <c r="J75">
        <v>57.9</v>
      </c>
      <c r="K75">
        <v>291.995</v>
      </c>
      <c r="L75">
        <v>2593.6799999999998</v>
      </c>
      <c r="M75">
        <v>785.77200000000005</v>
      </c>
      <c r="N75">
        <v>0</v>
      </c>
      <c r="O75">
        <v>0</v>
      </c>
      <c r="P75">
        <v>0</v>
      </c>
      <c r="Q75">
        <v>0</v>
      </c>
      <c r="R75">
        <v>2033.7</v>
      </c>
      <c r="S75">
        <v>5506.22</v>
      </c>
      <c r="T75">
        <v>12062</v>
      </c>
      <c r="U75">
        <v>433.91399999999999</v>
      </c>
      <c r="V75">
        <v>23707.200000000001</v>
      </c>
      <c r="W75">
        <v>331.51499999999999</v>
      </c>
      <c r="X75">
        <v>0</v>
      </c>
      <c r="Y75">
        <v>0</v>
      </c>
      <c r="Z75">
        <v>0</v>
      </c>
      <c r="AA75">
        <v>643.84</v>
      </c>
      <c r="AB75">
        <v>0</v>
      </c>
      <c r="AC75">
        <v>287.95400000000001</v>
      </c>
      <c r="AD75">
        <v>0</v>
      </c>
      <c r="AE75">
        <v>0</v>
      </c>
      <c r="AF75">
        <v>1263.31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9.7799999999999994</v>
      </c>
      <c r="AR75">
        <v>26.66</v>
      </c>
      <c r="AS75">
        <v>2.4700000000000002</v>
      </c>
      <c r="AT75">
        <v>0</v>
      </c>
      <c r="AU75">
        <v>15.46</v>
      </c>
      <c r="AV75">
        <v>0</v>
      </c>
      <c r="AW75">
        <v>0</v>
      </c>
      <c r="AX75">
        <v>6.74</v>
      </c>
      <c r="AY75">
        <v>24.81</v>
      </c>
      <c r="AZ75">
        <v>38.78</v>
      </c>
      <c r="BA75">
        <v>1.33</v>
      </c>
      <c r="BB75">
        <v>126.03</v>
      </c>
      <c r="BC75">
        <v>54.37</v>
      </c>
      <c r="BD75">
        <v>0</v>
      </c>
      <c r="BE75">
        <v>4.73651</v>
      </c>
      <c r="BF75">
        <v>8.9726299999999995E-2</v>
      </c>
      <c r="BG75">
        <v>0</v>
      </c>
      <c r="BH75">
        <v>0</v>
      </c>
      <c r="BI75">
        <v>0</v>
      </c>
      <c r="BJ75">
        <v>0</v>
      </c>
      <c r="BK75">
        <v>0.30136400000000002</v>
      </c>
      <c r="BL75">
        <v>0.74904099999999996</v>
      </c>
      <c r="BM75">
        <v>1.54311</v>
      </c>
      <c r="BN75">
        <v>3.8198599999999999E-2</v>
      </c>
      <c r="BO75">
        <v>7.4579500000000003</v>
      </c>
      <c r="BP75">
        <v>4.8262400000000003</v>
      </c>
      <c r="BQ75">
        <v>291.995</v>
      </c>
      <c r="BR75">
        <v>2593.6799999999998</v>
      </c>
      <c r="BS75">
        <v>785.77200000000005</v>
      </c>
      <c r="BT75">
        <v>0</v>
      </c>
      <c r="BU75">
        <v>0</v>
      </c>
      <c r="BV75">
        <v>2033.7</v>
      </c>
      <c r="BW75">
        <v>5506.22</v>
      </c>
      <c r="BX75">
        <v>12062</v>
      </c>
      <c r="BY75">
        <v>433.91399999999999</v>
      </c>
      <c r="BZ75">
        <v>23707.200000000001</v>
      </c>
      <c r="CA75">
        <v>331.51499999999999</v>
      </c>
      <c r="CB75">
        <v>0</v>
      </c>
      <c r="CC75">
        <v>0</v>
      </c>
      <c r="CD75">
        <v>0</v>
      </c>
      <c r="CE75">
        <v>643.84</v>
      </c>
      <c r="CF75">
        <v>0</v>
      </c>
      <c r="CG75">
        <v>287.95400000000001</v>
      </c>
      <c r="CH75">
        <v>0</v>
      </c>
      <c r="CI75">
        <v>0</v>
      </c>
      <c r="CJ75">
        <v>1263.31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9.7799999999999994</v>
      </c>
      <c r="CV75">
        <v>26.66</v>
      </c>
      <c r="CW75">
        <v>2.4700000000000002</v>
      </c>
      <c r="CX75">
        <v>0</v>
      </c>
      <c r="CY75">
        <v>15.46</v>
      </c>
      <c r="CZ75">
        <v>6.74</v>
      </c>
      <c r="DA75">
        <v>24.81</v>
      </c>
      <c r="DB75">
        <v>38.78</v>
      </c>
      <c r="DC75">
        <v>1.33</v>
      </c>
      <c r="DD75">
        <v>126.03</v>
      </c>
      <c r="DE75">
        <v>54.37</v>
      </c>
      <c r="DF75">
        <v>0</v>
      </c>
      <c r="DG75">
        <v>4.73651</v>
      </c>
      <c r="DH75">
        <v>8.9726299999999995E-2</v>
      </c>
      <c r="DI75">
        <v>0</v>
      </c>
      <c r="DJ75">
        <v>0</v>
      </c>
      <c r="DK75">
        <v>0.30136400000000002</v>
      </c>
      <c r="DL75">
        <v>0.74904099999999996</v>
      </c>
      <c r="DM75">
        <v>1.54311</v>
      </c>
      <c r="DN75">
        <v>3.8198599999999999E-2</v>
      </c>
      <c r="DO75">
        <v>7.4579500000000003</v>
      </c>
      <c r="DP75">
        <v>4.8262400000000003</v>
      </c>
      <c r="DQ75" t="s">
        <v>348</v>
      </c>
      <c r="DR75" t="s">
        <v>369</v>
      </c>
      <c r="DS75" t="s">
        <v>78</v>
      </c>
      <c r="DT75">
        <v>0</v>
      </c>
      <c r="DU75">
        <v>0</v>
      </c>
      <c r="DV75">
        <v>0</v>
      </c>
      <c r="DW75">
        <v>0</v>
      </c>
      <c r="EN75">
        <v>291.995</v>
      </c>
      <c r="EO75">
        <v>2593.6799999999998</v>
      </c>
      <c r="EP75">
        <v>785.77200000000005</v>
      </c>
      <c r="EQ75">
        <v>0</v>
      </c>
      <c r="ER75">
        <v>0</v>
      </c>
      <c r="ES75">
        <v>0</v>
      </c>
      <c r="ET75">
        <v>0</v>
      </c>
      <c r="EU75">
        <v>2033.7</v>
      </c>
      <c r="EV75">
        <v>5506.22</v>
      </c>
      <c r="EW75">
        <v>12062</v>
      </c>
      <c r="EX75">
        <v>433.91399999999999</v>
      </c>
      <c r="EY75">
        <v>23707.200000000001</v>
      </c>
      <c r="EZ75">
        <v>331.51499999999999</v>
      </c>
      <c r="FA75">
        <v>0</v>
      </c>
      <c r="FB75">
        <v>0</v>
      </c>
      <c r="FC75">
        <v>0</v>
      </c>
      <c r="FD75">
        <v>643.84</v>
      </c>
      <c r="FE75">
        <v>0</v>
      </c>
      <c r="FF75">
        <v>287.95400000000001</v>
      </c>
      <c r="FG75">
        <v>0</v>
      </c>
      <c r="FH75">
        <v>0</v>
      </c>
      <c r="FI75">
        <v>1263.31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9.7799999999999994</v>
      </c>
      <c r="FU75">
        <v>26.66</v>
      </c>
      <c r="FV75">
        <v>2.4700000000000002</v>
      </c>
      <c r="FW75">
        <v>0</v>
      </c>
      <c r="FX75">
        <v>15.46</v>
      </c>
      <c r="FY75">
        <v>0</v>
      </c>
      <c r="FZ75">
        <v>0</v>
      </c>
      <c r="GA75">
        <v>6.74</v>
      </c>
      <c r="GB75">
        <v>24.81</v>
      </c>
      <c r="GC75">
        <v>38.78</v>
      </c>
      <c r="GD75">
        <v>1.33</v>
      </c>
      <c r="GE75">
        <v>126.03</v>
      </c>
      <c r="GF75">
        <v>0</v>
      </c>
      <c r="GG75">
        <v>4.73651</v>
      </c>
      <c r="GH75">
        <v>8.9726299999999995E-2</v>
      </c>
      <c r="GI75">
        <v>0</v>
      </c>
      <c r="GJ75">
        <v>0</v>
      </c>
      <c r="GK75">
        <v>0</v>
      </c>
      <c r="GL75">
        <v>0</v>
      </c>
      <c r="GM75">
        <v>0.30136400000000002</v>
      </c>
      <c r="GN75">
        <v>0.74904099999999996</v>
      </c>
      <c r="GO75">
        <v>1.54311</v>
      </c>
      <c r="GP75">
        <v>3.8198599999999999E-2</v>
      </c>
      <c r="GQ75">
        <v>7.4579500000000003</v>
      </c>
      <c r="GR75">
        <v>969.75599999999997</v>
      </c>
      <c r="GS75">
        <v>5726.28</v>
      </c>
      <c r="GT75">
        <v>785.77200000000005</v>
      </c>
      <c r="GU75">
        <v>0</v>
      </c>
      <c r="GV75">
        <v>0</v>
      </c>
      <c r="GW75">
        <v>5894.96</v>
      </c>
      <c r="GX75">
        <v>6547.68</v>
      </c>
      <c r="GY75">
        <v>10697.7</v>
      </c>
      <c r="GZ75">
        <v>540.49900000000002</v>
      </c>
      <c r="HA75">
        <v>31162.7</v>
      </c>
      <c r="HB75">
        <v>807.03</v>
      </c>
      <c r="HC75">
        <v>0</v>
      </c>
      <c r="HD75">
        <v>0</v>
      </c>
      <c r="HE75">
        <v>0</v>
      </c>
      <c r="HF75">
        <v>1087.46</v>
      </c>
      <c r="HG75">
        <v>0</v>
      </c>
      <c r="HH75">
        <v>291.12400000000002</v>
      </c>
      <c r="HI75">
        <v>0</v>
      </c>
      <c r="HJ75">
        <v>0</v>
      </c>
      <c r="HK75">
        <v>2185.62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24.39</v>
      </c>
      <c r="HW75">
        <v>53.12</v>
      </c>
      <c r="HX75">
        <v>2.4700000000000002</v>
      </c>
      <c r="HY75">
        <v>0</v>
      </c>
      <c r="HZ75">
        <v>26.11</v>
      </c>
      <c r="IA75">
        <v>19.850000000000001</v>
      </c>
      <c r="IB75">
        <v>27.63</v>
      </c>
      <c r="IC75">
        <v>34.69</v>
      </c>
      <c r="ID75">
        <v>1.57</v>
      </c>
      <c r="IE75">
        <v>189.83</v>
      </c>
      <c r="IF75">
        <v>0</v>
      </c>
      <c r="IG75">
        <v>8.9714799999999997</v>
      </c>
      <c r="IH75">
        <v>8.9726299999999995E-2</v>
      </c>
      <c r="II75">
        <v>0</v>
      </c>
      <c r="IJ75">
        <v>0</v>
      </c>
      <c r="IK75">
        <v>0.92718</v>
      </c>
      <c r="IL75">
        <v>0.77117400000000003</v>
      </c>
      <c r="IM75">
        <v>1.42503</v>
      </c>
      <c r="IN75">
        <v>7.5326799999999999E-3</v>
      </c>
      <c r="IO75">
        <v>12.1921</v>
      </c>
      <c r="IP75">
        <v>57.9</v>
      </c>
      <c r="IQ75">
        <v>0</v>
      </c>
      <c r="IR75">
        <v>57.9</v>
      </c>
      <c r="IS75">
        <v>0</v>
      </c>
      <c r="IT75">
        <v>0</v>
      </c>
      <c r="IU75">
        <v>29.94</v>
      </c>
      <c r="IV75">
        <v>24.43</v>
      </c>
      <c r="IW75">
        <v>29.94</v>
      </c>
      <c r="IX75">
        <v>24.43</v>
      </c>
      <c r="IY75">
        <v>29.94</v>
      </c>
      <c r="IZ75">
        <v>24.43</v>
      </c>
      <c r="JA75">
        <v>58.21</v>
      </c>
      <c r="JB75">
        <v>47.88</v>
      </c>
    </row>
    <row r="76" spans="1:262" x14ac:dyDescent="0.25">
      <c r="A76" s="1">
        <v>42937.379317129627</v>
      </c>
      <c r="B76" t="s">
        <v>276</v>
      </c>
      <c r="C76" t="s">
        <v>175</v>
      </c>
      <c r="D76">
        <v>13</v>
      </c>
      <c r="E76">
        <v>1</v>
      </c>
      <c r="F76">
        <v>2100</v>
      </c>
      <c r="G76" t="s">
        <v>76</v>
      </c>
      <c r="H76" t="s">
        <v>79</v>
      </c>
      <c r="I76">
        <v>-6.87</v>
      </c>
      <c r="J76">
        <v>62.3</v>
      </c>
      <c r="K76">
        <v>1927.44</v>
      </c>
      <c r="L76">
        <v>1490.16</v>
      </c>
      <c r="M76">
        <v>111.69</v>
      </c>
      <c r="N76">
        <v>0</v>
      </c>
      <c r="O76">
        <v>2353.38</v>
      </c>
      <c r="P76">
        <v>0</v>
      </c>
      <c r="Q76">
        <v>0</v>
      </c>
      <c r="R76">
        <v>505.55700000000002</v>
      </c>
      <c r="S76">
        <v>2050.84</v>
      </c>
      <c r="T76">
        <v>2025.88</v>
      </c>
      <c r="U76">
        <v>119.621</v>
      </c>
      <c r="V76">
        <v>10584.6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17.23</v>
      </c>
      <c r="AR76">
        <v>38.200000000000003</v>
      </c>
      <c r="AS76">
        <v>1.17</v>
      </c>
      <c r="AT76">
        <v>0</v>
      </c>
      <c r="AU76">
        <v>22.59</v>
      </c>
      <c r="AV76">
        <v>0</v>
      </c>
      <c r="AW76">
        <v>0</v>
      </c>
      <c r="AX76">
        <v>5.5</v>
      </c>
      <c r="AY76">
        <v>22.61</v>
      </c>
      <c r="AZ76">
        <v>21.53</v>
      </c>
      <c r="BA76">
        <v>1.21</v>
      </c>
      <c r="BB76">
        <v>130.04</v>
      </c>
      <c r="BC76">
        <v>79.19</v>
      </c>
      <c r="BD76">
        <v>0</v>
      </c>
      <c r="BE76">
        <v>1.97357</v>
      </c>
      <c r="BF76">
        <v>1.2753799999999999E-2</v>
      </c>
      <c r="BG76">
        <v>0</v>
      </c>
      <c r="BH76">
        <v>5.6089899999999998E-2</v>
      </c>
      <c r="BI76">
        <v>0</v>
      </c>
      <c r="BJ76">
        <v>0</v>
      </c>
      <c r="BK76">
        <v>7.4915999999999996E-2</v>
      </c>
      <c r="BL76">
        <v>0.29714800000000002</v>
      </c>
      <c r="BM76">
        <v>0.25846799999999998</v>
      </c>
      <c r="BN76">
        <v>1.0530599999999999E-2</v>
      </c>
      <c r="BO76">
        <v>2.6834699999999998</v>
      </c>
      <c r="BP76">
        <v>2.0424099999999998</v>
      </c>
      <c r="BQ76">
        <v>1928.66</v>
      </c>
      <c r="BR76">
        <v>1489.45</v>
      </c>
      <c r="BS76">
        <v>111.69</v>
      </c>
      <c r="BT76">
        <v>0</v>
      </c>
      <c r="BU76">
        <v>0</v>
      </c>
      <c r="BV76">
        <v>505.55700000000002</v>
      </c>
      <c r="BW76">
        <v>2050.3200000000002</v>
      </c>
      <c r="BX76">
        <v>2025.88</v>
      </c>
      <c r="BY76">
        <v>119.621</v>
      </c>
      <c r="BZ76">
        <v>8231.18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9.9881200000000003</v>
      </c>
      <c r="CP76">
        <v>0</v>
      </c>
      <c r="CQ76">
        <v>0</v>
      </c>
      <c r="CR76">
        <v>0</v>
      </c>
      <c r="CS76">
        <v>0</v>
      </c>
      <c r="CT76">
        <v>9.9881200000000003</v>
      </c>
      <c r="CU76">
        <v>17.239999999999998</v>
      </c>
      <c r="CV76">
        <v>38.18</v>
      </c>
      <c r="CW76">
        <v>1.17</v>
      </c>
      <c r="CX76">
        <v>0</v>
      </c>
      <c r="CY76">
        <v>15.73</v>
      </c>
      <c r="CZ76">
        <v>5.5</v>
      </c>
      <c r="DA76">
        <v>22.61</v>
      </c>
      <c r="DB76">
        <v>21.53</v>
      </c>
      <c r="DC76">
        <v>1.21</v>
      </c>
      <c r="DD76">
        <v>123.17</v>
      </c>
      <c r="DE76">
        <v>72.319999999999993</v>
      </c>
      <c r="DF76">
        <v>0</v>
      </c>
      <c r="DG76">
        <v>1.9730300000000001</v>
      </c>
      <c r="DH76">
        <v>1.2753799999999999E-2</v>
      </c>
      <c r="DI76">
        <v>0</v>
      </c>
      <c r="DJ76">
        <v>0</v>
      </c>
      <c r="DK76">
        <v>7.4915999999999996E-2</v>
      </c>
      <c r="DL76">
        <v>0.29712</v>
      </c>
      <c r="DM76">
        <v>0.25846799999999998</v>
      </c>
      <c r="DN76">
        <v>1.0530599999999999E-2</v>
      </c>
      <c r="DO76">
        <v>2.6268199999999999</v>
      </c>
      <c r="DP76">
        <v>1.9857800000000001</v>
      </c>
      <c r="DQ76" t="s">
        <v>348</v>
      </c>
      <c r="DR76" t="s">
        <v>369</v>
      </c>
      <c r="DS76" t="s">
        <v>78</v>
      </c>
      <c r="DT76">
        <v>-5.66563E-2</v>
      </c>
      <c r="DU76">
        <v>-5.6627700000000003E-2</v>
      </c>
      <c r="DV76">
        <v>-5.5776599999999998</v>
      </c>
      <c r="DW76">
        <v>-9.4994499999999995</v>
      </c>
      <c r="EN76">
        <v>1927.44</v>
      </c>
      <c r="EO76">
        <v>1490.16</v>
      </c>
      <c r="EP76">
        <v>111.69</v>
      </c>
      <c r="EQ76">
        <v>0</v>
      </c>
      <c r="ER76">
        <v>2353.38</v>
      </c>
      <c r="ES76">
        <v>0</v>
      </c>
      <c r="ET76">
        <v>0</v>
      </c>
      <c r="EU76">
        <v>505.55700000000002</v>
      </c>
      <c r="EV76">
        <v>2050.84</v>
      </c>
      <c r="EW76">
        <v>2025.88</v>
      </c>
      <c r="EX76">
        <v>119.621</v>
      </c>
      <c r="EY76">
        <v>10584.6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17.23</v>
      </c>
      <c r="FU76">
        <v>38.200000000000003</v>
      </c>
      <c r="FV76">
        <v>1.17</v>
      </c>
      <c r="FW76">
        <v>0</v>
      </c>
      <c r="FX76">
        <v>22.59</v>
      </c>
      <c r="FY76">
        <v>0</v>
      </c>
      <c r="FZ76">
        <v>0</v>
      </c>
      <c r="GA76">
        <v>5.5</v>
      </c>
      <c r="GB76">
        <v>22.61</v>
      </c>
      <c r="GC76">
        <v>21.53</v>
      </c>
      <c r="GD76">
        <v>1.21</v>
      </c>
      <c r="GE76">
        <v>130.04</v>
      </c>
      <c r="GF76">
        <v>0</v>
      </c>
      <c r="GG76">
        <v>1.97357</v>
      </c>
      <c r="GH76">
        <v>1.2753799999999999E-2</v>
      </c>
      <c r="GI76">
        <v>0</v>
      </c>
      <c r="GJ76">
        <v>5.6089899999999998E-2</v>
      </c>
      <c r="GK76">
        <v>0</v>
      </c>
      <c r="GL76">
        <v>0</v>
      </c>
      <c r="GM76">
        <v>7.4915999999999996E-2</v>
      </c>
      <c r="GN76">
        <v>0.29714800000000002</v>
      </c>
      <c r="GO76">
        <v>0.25846799999999998</v>
      </c>
      <c r="GP76">
        <v>1.0530599999999999E-2</v>
      </c>
      <c r="GQ76">
        <v>2.6834699999999998</v>
      </c>
      <c r="GR76">
        <v>3338.05</v>
      </c>
      <c r="GS76">
        <v>3355.79</v>
      </c>
      <c r="GT76">
        <v>111.69</v>
      </c>
      <c r="GU76">
        <v>0</v>
      </c>
      <c r="GV76">
        <v>2450.52</v>
      </c>
      <c r="GW76">
        <v>2135</v>
      </c>
      <c r="GX76">
        <v>2349</v>
      </c>
      <c r="GY76">
        <v>2531</v>
      </c>
      <c r="GZ76">
        <v>297.5</v>
      </c>
      <c r="HA76">
        <v>16568.5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29.86</v>
      </c>
      <c r="HW76">
        <v>74.58</v>
      </c>
      <c r="HX76">
        <v>1.17</v>
      </c>
      <c r="HY76">
        <v>0</v>
      </c>
      <c r="HZ76">
        <v>24.46</v>
      </c>
      <c r="IA76">
        <v>23.59</v>
      </c>
      <c r="IB76">
        <v>24.98</v>
      </c>
      <c r="IC76">
        <v>27.12</v>
      </c>
      <c r="ID76">
        <v>2.82</v>
      </c>
      <c r="IE76">
        <v>208.58</v>
      </c>
      <c r="IF76">
        <v>0</v>
      </c>
      <c r="IG76">
        <v>3.3784900000000002</v>
      </c>
      <c r="IH76">
        <v>1.2753799999999999E-2</v>
      </c>
      <c r="II76">
        <v>0</v>
      </c>
      <c r="IJ76">
        <v>0.17443500000000001</v>
      </c>
      <c r="IK76">
        <v>0.33579999999999999</v>
      </c>
      <c r="IL76">
        <v>0.299765</v>
      </c>
      <c r="IM76">
        <v>0.33715200000000001</v>
      </c>
      <c r="IN76">
        <v>4.1461199999999997E-3</v>
      </c>
      <c r="IO76">
        <v>4.5425399999999998</v>
      </c>
      <c r="IP76">
        <v>62.3</v>
      </c>
      <c r="IQ76">
        <v>0</v>
      </c>
      <c r="IR76">
        <v>59.1</v>
      </c>
      <c r="IS76">
        <v>0</v>
      </c>
      <c r="IT76">
        <v>0</v>
      </c>
      <c r="IU76">
        <v>79.19</v>
      </c>
      <c r="IV76">
        <v>0</v>
      </c>
      <c r="IW76">
        <v>56.59</v>
      </c>
      <c r="IX76">
        <v>15.73</v>
      </c>
      <c r="IY76">
        <v>79.19</v>
      </c>
      <c r="IZ76">
        <v>0</v>
      </c>
      <c r="JA76">
        <v>130.07</v>
      </c>
      <c r="JB76">
        <v>0</v>
      </c>
    </row>
    <row r="77" spans="1:262" x14ac:dyDescent="0.25">
      <c r="A77" s="1">
        <v>42937.379317129627</v>
      </c>
      <c r="B77" t="s">
        <v>277</v>
      </c>
      <c r="C77" t="s">
        <v>174</v>
      </c>
      <c r="D77">
        <v>13</v>
      </c>
      <c r="E77">
        <v>1</v>
      </c>
      <c r="F77">
        <v>2100</v>
      </c>
      <c r="G77" t="s">
        <v>76</v>
      </c>
      <c r="H77" t="s">
        <v>77</v>
      </c>
      <c r="I77">
        <v>0</v>
      </c>
      <c r="J77">
        <v>52.5</v>
      </c>
      <c r="K77">
        <v>157.476</v>
      </c>
      <c r="L77">
        <v>1499.37</v>
      </c>
      <c r="M77">
        <v>111.69</v>
      </c>
      <c r="N77">
        <v>0</v>
      </c>
      <c r="O77">
        <v>0</v>
      </c>
      <c r="P77">
        <v>0</v>
      </c>
      <c r="Q77">
        <v>0</v>
      </c>
      <c r="R77">
        <v>505.55700000000002</v>
      </c>
      <c r="S77">
        <v>975.74599999999998</v>
      </c>
      <c r="T77">
        <v>2025.88</v>
      </c>
      <c r="U77">
        <v>119.621</v>
      </c>
      <c r="V77">
        <v>5395.35</v>
      </c>
      <c r="W77">
        <v>178.816</v>
      </c>
      <c r="X77">
        <v>0</v>
      </c>
      <c r="Y77">
        <v>0</v>
      </c>
      <c r="Z77">
        <v>0</v>
      </c>
      <c r="AA77">
        <v>99.881200000000007</v>
      </c>
      <c r="AB77">
        <v>0</v>
      </c>
      <c r="AC77">
        <v>43.669699999999999</v>
      </c>
      <c r="AD77">
        <v>0</v>
      </c>
      <c r="AE77">
        <v>0</v>
      </c>
      <c r="AF77">
        <v>322.36700000000002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17.45</v>
      </c>
      <c r="AR77">
        <v>38.5</v>
      </c>
      <c r="AS77">
        <v>1.17</v>
      </c>
      <c r="AT77">
        <v>0</v>
      </c>
      <c r="AU77">
        <v>8.0399999999999991</v>
      </c>
      <c r="AV77">
        <v>0</v>
      </c>
      <c r="AW77">
        <v>0</v>
      </c>
      <c r="AX77">
        <v>5.5</v>
      </c>
      <c r="AY77">
        <v>14.21</v>
      </c>
      <c r="AZ77">
        <v>21.53</v>
      </c>
      <c r="BA77">
        <v>1.21</v>
      </c>
      <c r="BB77">
        <v>107.61</v>
      </c>
      <c r="BC77">
        <v>65.16</v>
      </c>
      <c r="BD77">
        <v>0</v>
      </c>
      <c r="BE77">
        <v>1.9902899999999999</v>
      </c>
      <c r="BF77">
        <v>1.2753799999999999E-2</v>
      </c>
      <c r="BG77">
        <v>0</v>
      </c>
      <c r="BH77">
        <v>0</v>
      </c>
      <c r="BI77">
        <v>0</v>
      </c>
      <c r="BJ77">
        <v>0</v>
      </c>
      <c r="BK77">
        <v>7.4915999999999996E-2</v>
      </c>
      <c r="BL77">
        <v>0.153723</v>
      </c>
      <c r="BM77">
        <v>0.25846799999999998</v>
      </c>
      <c r="BN77">
        <v>1.0530599999999999E-2</v>
      </c>
      <c r="BO77">
        <v>2.50068</v>
      </c>
      <c r="BP77">
        <v>2.00305</v>
      </c>
      <c r="BQ77">
        <v>157.476</v>
      </c>
      <c r="BR77">
        <v>1499.37</v>
      </c>
      <c r="BS77">
        <v>111.69</v>
      </c>
      <c r="BT77">
        <v>0</v>
      </c>
      <c r="BU77">
        <v>0</v>
      </c>
      <c r="BV77">
        <v>505.55700000000002</v>
      </c>
      <c r="BW77">
        <v>975.74599999999998</v>
      </c>
      <c r="BX77">
        <v>2025.88</v>
      </c>
      <c r="BY77">
        <v>119.621</v>
      </c>
      <c r="BZ77">
        <v>5395.35</v>
      </c>
      <c r="CA77">
        <v>178.816</v>
      </c>
      <c r="CB77">
        <v>0</v>
      </c>
      <c r="CC77">
        <v>0</v>
      </c>
      <c r="CD77">
        <v>0</v>
      </c>
      <c r="CE77">
        <v>99.881200000000007</v>
      </c>
      <c r="CF77">
        <v>0</v>
      </c>
      <c r="CG77">
        <v>43.669699999999999</v>
      </c>
      <c r="CH77">
        <v>0</v>
      </c>
      <c r="CI77">
        <v>0</v>
      </c>
      <c r="CJ77">
        <v>322.36700000000002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17.45</v>
      </c>
      <c r="CV77">
        <v>38.5</v>
      </c>
      <c r="CW77">
        <v>1.17</v>
      </c>
      <c r="CX77">
        <v>0</v>
      </c>
      <c r="CY77">
        <v>8.0399999999999991</v>
      </c>
      <c r="CZ77">
        <v>5.5</v>
      </c>
      <c r="DA77">
        <v>14.21</v>
      </c>
      <c r="DB77">
        <v>21.53</v>
      </c>
      <c r="DC77">
        <v>1.21</v>
      </c>
      <c r="DD77">
        <v>107.61</v>
      </c>
      <c r="DE77">
        <v>65.16</v>
      </c>
      <c r="DF77">
        <v>0</v>
      </c>
      <c r="DG77">
        <v>1.9902899999999999</v>
      </c>
      <c r="DH77">
        <v>1.2753799999999999E-2</v>
      </c>
      <c r="DI77">
        <v>0</v>
      </c>
      <c r="DJ77">
        <v>0</v>
      </c>
      <c r="DK77">
        <v>7.4915999999999996E-2</v>
      </c>
      <c r="DL77">
        <v>0.153723</v>
      </c>
      <c r="DM77">
        <v>0.25846799999999998</v>
      </c>
      <c r="DN77">
        <v>1.0530599999999999E-2</v>
      </c>
      <c r="DO77">
        <v>2.50068</v>
      </c>
      <c r="DP77">
        <v>2.00305</v>
      </c>
      <c r="DQ77" t="s">
        <v>348</v>
      </c>
      <c r="DR77" t="s">
        <v>369</v>
      </c>
      <c r="DS77" t="s">
        <v>78</v>
      </c>
      <c r="DT77">
        <v>0</v>
      </c>
      <c r="DU77">
        <v>0</v>
      </c>
      <c r="DV77">
        <v>0</v>
      </c>
      <c r="DW77">
        <v>0</v>
      </c>
      <c r="EN77">
        <v>157.476</v>
      </c>
      <c r="EO77">
        <v>1499.37</v>
      </c>
      <c r="EP77">
        <v>111.69</v>
      </c>
      <c r="EQ77">
        <v>0</v>
      </c>
      <c r="ER77">
        <v>0</v>
      </c>
      <c r="ES77">
        <v>0</v>
      </c>
      <c r="ET77">
        <v>0</v>
      </c>
      <c r="EU77">
        <v>505.55700000000002</v>
      </c>
      <c r="EV77">
        <v>975.74599999999998</v>
      </c>
      <c r="EW77">
        <v>2025.88</v>
      </c>
      <c r="EX77">
        <v>119.621</v>
      </c>
      <c r="EY77">
        <v>5395.35</v>
      </c>
      <c r="EZ77">
        <v>178.816</v>
      </c>
      <c r="FA77">
        <v>0</v>
      </c>
      <c r="FB77">
        <v>0</v>
      </c>
      <c r="FC77">
        <v>0</v>
      </c>
      <c r="FD77">
        <v>99.881200000000007</v>
      </c>
      <c r="FE77">
        <v>0</v>
      </c>
      <c r="FF77">
        <v>43.669699999999999</v>
      </c>
      <c r="FG77">
        <v>0</v>
      </c>
      <c r="FH77">
        <v>0</v>
      </c>
      <c r="FI77">
        <v>322.36700000000002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17.45</v>
      </c>
      <c r="FU77">
        <v>38.5</v>
      </c>
      <c r="FV77">
        <v>1.17</v>
      </c>
      <c r="FW77">
        <v>0</v>
      </c>
      <c r="FX77">
        <v>8.0399999999999991</v>
      </c>
      <c r="FY77">
        <v>0</v>
      </c>
      <c r="FZ77">
        <v>0</v>
      </c>
      <c r="GA77">
        <v>5.5</v>
      </c>
      <c r="GB77">
        <v>14.21</v>
      </c>
      <c r="GC77">
        <v>21.53</v>
      </c>
      <c r="GD77">
        <v>1.21</v>
      </c>
      <c r="GE77">
        <v>107.61</v>
      </c>
      <c r="GF77">
        <v>0</v>
      </c>
      <c r="GG77">
        <v>1.9902899999999999</v>
      </c>
      <c r="GH77">
        <v>1.2753799999999999E-2</v>
      </c>
      <c r="GI77">
        <v>0</v>
      </c>
      <c r="GJ77">
        <v>0</v>
      </c>
      <c r="GK77">
        <v>0</v>
      </c>
      <c r="GL77">
        <v>0</v>
      </c>
      <c r="GM77">
        <v>7.4915999999999996E-2</v>
      </c>
      <c r="GN77">
        <v>0.153723</v>
      </c>
      <c r="GO77">
        <v>0.25846799999999998</v>
      </c>
      <c r="GP77">
        <v>1.0530599999999999E-2</v>
      </c>
      <c r="GQ77">
        <v>2.50068</v>
      </c>
      <c r="GR77">
        <v>365.69200000000001</v>
      </c>
      <c r="GS77">
        <v>3417</v>
      </c>
      <c r="GT77">
        <v>111.69</v>
      </c>
      <c r="GU77">
        <v>0</v>
      </c>
      <c r="GV77">
        <v>0</v>
      </c>
      <c r="GW77">
        <v>2135</v>
      </c>
      <c r="GX77">
        <v>930.00099999999998</v>
      </c>
      <c r="GY77">
        <v>2637.81</v>
      </c>
      <c r="GZ77">
        <v>297.5</v>
      </c>
      <c r="HA77">
        <v>9894.7000000000007</v>
      </c>
      <c r="HB77">
        <v>304.37400000000002</v>
      </c>
      <c r="HC77">
        <v>0</v>
      </c>
      <c r="HD77">
        <v>0</v>
      </c>
      <c r="HE77">
        <v>0</v>
      </c>
      <c r="HF77">
        <v>154.51900000000001</v>
      </c>
      <c r="HG77">
        <v>0</v>
      </c>
      <c r="HH77">
        <v>65.400000000000006</v>
      </c>
      <c r="HI77">
        <v>0</v>
      </c>
      <c r="HJ77">
        <v>0</v>
      </c>
      <c r="HK77">
        <v>524.29300000000001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30.5</v>
      </c>
      <c r="HW77">
        <v>75.56</v>
      </c>
      <c r="HX77">
        <v>1.17</v>
      </c>
      <c r="HY77">
        <v>0</v>
      </c>
      <c r="HZ77">
        <v>12.43</v>
      </c>
      <c r="IA77">
        <v>23.59</v>
      </c>
      <c r="IB77">
        <v>14.91</v>
      </c>
      <c r="IC77">
        <v>28.27</v>
      </c>
      <c r="ID77">
        <v>2.82</v>
      </c>
      <c r="IE77">
        <v>189.25</v>
      </c>
      <c r="IF77">
        <v>0</v>
      </c>
      <c r="IG77">
        <v>3.4108700000000001</v>
      </c>
      <c r="IH77">
        <v>1.2753799999999999E-2</v>
      </c>
      <c r="II77">
        <v>0</v>
      </c>
      <c r="IJ77">
        <v>0</v>
      </c>
      <c r="IK77">
        <v>0.33579999999999999</v>
      </c>
      <c r="IL77">
        <v>0.11074100000000001</v>
      </c>
      <c r="IM77">
        <v>0.35138000000000003</v>
      </c>
      <c r="IN77">
        <v>4.1461199999999997E-3</v>
      </c>
      <c r="IO77">
        <v>4.2256900000000002</v>
      </c>
      <c r="IP77">
        <v>52.5</v>
      </c>
      <c r="IQ77">
        <v>0</v>
      </c>
      <c r="IR77">
        <v>52.5</v>
      </c>
      <c r="IS77">
        <v>0</v>
      </c>
      <c r="IT77">
        <v>0</v>
      </c>
      <c r="IU77">
        <v>41.11</v>
      </c>
      <c r="IV77">
        <v>24.05</v>
      </c>
      <c r="IW77">
        <v>41.11</v>
      </c>
      <c r="IX77">
        <v>24.05</v>
      </c>
      <c r="IY77">
        <v>41.11</v>
      </c>
      <c r="IZ77">
        <v>24.05</v>
      </c>
      <c r="JA77">
        <v>80</v>
      </c>
      <c r="JB77">
        <v>39.659999999999997</v>
      </c>
    </row>
    <row r="78" spans="1:262" x14ac:dyDescent="0.25">
      <c r="A78" s="1">
        <v>42937.379328703704</v>
      </c>
      <c r="B78" t="s">
        <v>278</v>
      </c>
      <c r="C78" t="s">
        <v>177</v>
      </c>
      <c r="D78">
        <v>13</v>
      </c>
      <c r="E78">
        <v>1</v>
      </c>
      <c r="F78">
        <v>2700</v>
      </c>
      <c r="G78" t="s">
        <v>76</v>
      </c>
      <c r="H78" t="s">
        <v>79</v>
      </c>
      <c r="I78">
        <v>-6.89</v>
      </c>
      <c r="J78">
        <v>58.3</v>
      </c>
      <c r="K78">
        <v>2376.66</v>
      </c>
      <c r="L78">
        <v>2010.85</v>
      </c>
      <c r="M78">
        <v>141.255</v>
      </c>
      <c r="N78">
        <v>0</v>
      </c>
      <c r="O78">
        <v>2626.27</v>
      </c>
      <c r="P78">
        <v>0</v>
      </c>
      <c r="Q78">
        <v>0</v>
      </c>
      <c r="R78">
        <v>615.745</v>
      </c>
      <c r="S78">
        <v>2176.62</v>
      </c>
      <c r="T78">
        <v>2371.31</v>
      </c>
      <c r="U78">
        <v>151.51499999999999</v>
      </c>
      <c r="V78">
        <v>12470.2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16.54</v>
      </c>
      <c r="AR78">
        <v>39.200000000000003</v>
      </c>
      <c r="AS78">
        <v>1.1499999999999999</v>
      </c>
      <c r="AT78">
        <v>0</v>
      </c>
      <c r="AU78">
        <v>20.61</v>
      </c>
      <c r="AV78">
        <v>0</v>
      </c>
      <c r="AW78">
        <v>0</v>
      </c>
      <c r="AX78">
        <v>5.21</v>
      </c>
      <c r="AY78">
        <v>18.239999999999998</v>
      </c>
      <c r="AZ78">
        <v>19.59</v>
      </c>
      <c r="BA78">
        <v>1.19</v>
      </c>
      <c r="BB78">
        <v>121.73</v>
      </c>
      <c r="BC78">
        <v>77.5</v>
      </c>
      <c r="BD78">
        <v>0</v>
      </c>
      <c r="BE78">
        <v>2.5533999999999999</v>
      </c>
      <c r="BF78">
        <v>1.61297E-2</v>
      </c>
      <c r="BG78">
        <v>0</v>
      </c>
      <c r="BH78">
        <v>0.1971</v>
      </c>
      <c r="BI78">
        <v>0</v>
      </c>
      <c r="BJ78">
        <v>0</v>
      </c>
      <c r="BK78">
        <v>9.1244199999999998E-2</v>
      </c>
      <c r="BL78">
        <v>0.250276</v>
      </c>
      <c r="BM78">
        <v>0.30218800000000001</v>
      </c>
      <c r="BN78">
        <v>1.3338300000000001E-2</v>
      </c>
      <c r="BO78">
        <v>3.42367</v>
      </c>
      <c r="BP78">
        <v>2.7666200000000001</v>
      </c>
      <c r="BQ78">
        <v>2380.4699999999998</v>
      </c>
      <c r="BR78">
        <v>2009.54</v>
      </c>
      <c r="BS78">
        <v>141.255</v>
      </c>
      <c r="BT78">
        <v>0</v>
      </c>
      <c r="BU78">
        <v>0</v>
      </c>
      <c r="BV78">
        <v>615.745</v>
      </c>
      <c r="BW78">
        <v>2175.87</v>
      </c>
      <c r="BX78">
        <v>2371.31</v>
      </c>
      <c r="BY78">
        <v>151.51499999999999</v>
      </c>
      <c r="BZ78">
        <v>9845.7000000000007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11.2172</v>
      </c>
      <c r="CP78">
        <v>0</v>
      </c>
      <c r="CQ78">
        <v>0</v>
      </c>
      <c r="CR78">
        <v>0</v>
      </c>
      <c r="CS78">
        <v>0</v>
      </c>
      <c r="CT78">
        <v>11.2172</v>
      </c>
      <c r="CU78">
        <v>16.57</v>
      </c>
      <c r="CV78">
        <v>39.18</v>
      </c>
      <c r="CW78">
        <v>1.1499999999999999</v>
      </c>
      <c r="CX78">
        <v>0</v>
      </c>
      <c r="CY78">
        <v>13.71</v>
      </c>
      <c r="CZ78">
        <v>5.21</v>
      </c>
      <c r="DA78">
        <v>18.23</v>
      </c>
      <c r="DB78">
        <v>19.59</v>
      </c>
      <c r="DC78">
        <v>1.19</v>
      </c>
      <c r="DD78">
        <v>114.83</v>
      </c>
      <c r="DE78">
        <v>70.61</v>
      </c>
      <c r="DF78">
        <v>0</v>
      </c>
      <c r="DG78">
        <v>2.55253</v>
      </c>
      <c r="DH78">
        <v>1.61297E-2</v>
      </c>
      <c r="DI78">
        <v>0</v>
      </c>
      <c r="DJ78">
        <v>0</v>
      </c>
      <c r="DK78">
        <v>9.1244199999999998E-2</v>
      </c>
      <c r="DL78">
        <v>0.25023299999999998</v>
      </c>
      <c r="DM78">
        <v>0.30218800000000001</v>
      </c>
      <c r="DN78">
        <v>1.3338300000000001E-2</v>
      </c>
      <c r="DO78">
        <v>3.22567</v>
      </c>
      <c r="DP78">
        <v>2.5686599999999999</v>
      </c>
      <c r="DQ78" t="s">
        <v>348</v>
      </c>
      <c r="DR78" t="s">
        <v>369</v>
      </c>
      <c r="DS78" t="s">
        <v>78</v>
      </c>
      <c r="DT78">
        <v>-0.19800400000000001</v>
      </c>
      <c r="DU78">
        <v>-0.197961</v>
      </c>
      <c r="DV78">
        <v>-6.0088800000000004</v>
      </c>
      <c r="DW78">
        <v>-9.7578200000000006</v>
      </c>
      <c r="EN78">
        <v>2376.66</v>
      </c>
      <c r="EO78">
        <v>2010.85</v>
      </c>
      <c r="EP78">
        <v>141.255</v>
      </c>
      <c r="EQ78">
        <v>0</v>
      </c>
      <c r="ER78">
        <v>2626.27</v>
      </c>
      <c r="ES78">
        <v>0</v>
      </c>
      <c r="ET78">
        <v>0</v>
      </c>
      <c r="EU78">
        <v>615.745</v>
      </c>
      <c r="EV78">
        <v>2176.62</v>
      </c>
      <c r="EW78">
        <v>2371.31</v>
      </c>
      <c r="EX78">
        <v>151.51499999999999</v>
      </c>
      <c r="EY78">
        <v>12470.2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16.54</v>
      </c>
      <c r="FU78">
        <v>39.200000000000003</v>
      </c>
      <c r="FV78">
        <v>1.1499999999999999</v>
      </c>
      <c r="FW78">
        <v>0</v>
      </c>
      <c r="FX78">
        <v>20.61</v>
      </c>
      <c r="FY78">
        <v>0</v>
      </c>
      <c r="FZ78">
        <v>0</v>
      </c>
      <c r="GA78">
        <v>5.21</v>
      </c>
      <c r="GB78">
        <v>18.239999999999998</v>
      </c>
      <c r="GC78">
        <v>19.59</v>
      </c>
      <c r="GD78">
        <v>1.19</v>
      </c>
      <c r="GE78">
        <v>121.73</v>
      </c>
      <c r="GF78">
        <v>0</v>
      </c>
      <c r="GG78">
        <v>2.5533999999999999</v>
      </c>
      <c r="GH78">
        <v>1.61297E-2</v>
      </c>
      <c r="GI78">
        <v>0</v>
      </c>
      <c r="GJ78">
        <v>0.1971</v>
      </c>
      <c r="GK78">
        <v>0</v>
      </c>
      <c r="GL78">
        <v>0</v>
      </c>
      <c r="GM78">
        <v>9.1244199999999998E-2</v>
      </c>
      <c r="GN78">
        <v>0.250276</v>
      </c>
      <c r="GO78">
        <v>0.30218800000000001</v>
      </c>
      <c r="GP78">
        <v>1.3338300000000001E-2</v>
      </c>
      <c r="GQ78">
        <v>3.42367</v>
      </c>
      <c r="GR78">
        <v>4657.55</v>
      </c>
      <c r="GS78">
        <v>4663.7700000000004</v>
      </c>
      <c r="GT78">
        <v>141.255</v>
      </c>
      <c r="GU78">
        <v>0</v>
      </c>
      <c r="GV78">
        <v>2725.53</v>
      </c>
      <c r="GW78">
        <v>2615</v>
      </c>
      <c r="GX78">
        <v>2596</v>
      </c>
      <c r="GY78">
        <v>3146.01</v>
      </c>
      <c r="GZ78">
        <v>327.5</v>
      </c>
      <c r="HA78">
        <v>20872.599999999999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32.43</v>
      </c>
      <c r="HW78">
        <v>80.86</v>
      </c>
      <c r="HX78">
        <v>1.1499999999999999</v>
      </c>
      <c r="HY78">
        <v>0</v>
      </c>
      <c r="HZ78">
        <v>21.92</v>
      </c>
      <c r="IA78">
        <v>22.48</v>
      </c>
      <c r="IB78">
        <v>21.48</v>
      </c>
      <c r="IC78">
        <v>26.22</v>
      </c>
      <c r="ID78">
        <v>2.41</v>
      </c>
      <c r="IE78">
        <v>208.95</v>
      </c>
      <c r="IF78">
        <v>0</v>
      </c>
      <c r="IG78">
        <v>4.7128100000000002</v>
      </c>
      <c r="IH78">
        <v>1.61297E-2</v>
      </c>
      <c r="II78">
        <v>0</v>
      </c>
      <c r="IJ78">
        <v>0.29505300000000001</v>
      </c>
      <c r="IK78">
        <v>0.41129599999999999</v>
      </c>
      <c r="IL78">
        <v>0.33232600000000001</v>
      </c>
      <c r="IM78">
        <v>0.419076</v>
      </c>
      <c r="IN78">
        <v>4.56421E-3</v>
      </c>
      <c r="IO78">
        <v>6.1912500000000001</v>
      </c>
      <c r="IP78">
        <v>58.3</v>
      </c>
      <c r="IQ78">
        <v>0</v>
      </c>
      <c r="IR78">
        <v>55</v>
      </c>
      <c r="IS78">
        <v>0</v>
      </c>
      <c r="IT78">
        <v>0</v>
      </c>
      <c r="IU78">
        <v>77.5</v>
      </c>
      <c r="IV78">
        <v>0</v>
      </c>
      <c r="IW78">
        <v>56.9</v>
      </c>
      <c r="IX78">
        <v>13.71</v>
      </c>
      <c r="IY78">
        <v>77.5</v>
      </c>
      <c r="IZ78">
        <v>0</v>
      </c>
      <c r="JA78">
        <v>136.36000000000001</v>
      </c>
      <c r="JB78">
        <v>0</v>
      </c>
    </row>
    <row r="79" spans="1:262" x14ac:dyDescent="0.25">
      <c r="A79" s="1">
        <v>42937.379293981481</v>
      </c>
      <c r="B79" t="s">
        <v>279</v>
      </c>
      <c r="C79" t="s">
        <v>176</v>
      </c>
      <c r="D79">
        <v>13</v>
      </c>
      <c r="E79">
        <v>1</v>
      </c>
      <c r="F79">
        <v>2700</v>
      </c>
      <c r="G79" t="s">
        <v>76</v>
      </c>
      <c r="H79" t="s">
        <v>77</v>
      </c>
      <c r="I79">
        <v>0</v>
      </c>
      <c r="J79">
        <v>50</v>
      </c>
      <c r="K79">
        <v>195.37100000000001</v>
      </c>
      <c r="L79">
        <v>2020.81</v>
      </c>
      <c r="M79">
        <v>141.255</v>
      </c>
      <c r="N79">
        <v>0</v>
      </c>
      <c r="O79">
        <v>0</v>
      </c>
      <c r="P79">
        <v>0</v>
      </c>
      <c r="Q79">
        <v>0</v>
      </c>
      <c r="R79">
        <v>615.745</v>
      </c>
      <c r="S79">
        <v>1072.5899999999999</v>
      </c>
      <c r="T79">
        <v>2371.31</v>
      </c>
      <c r="U79">
        <v>151.51499999999999</v>
      </c>
      <c r="V79">
        <v>6568.59</v>
      </c>
      <c r="W79">
        <v>221.846</v>
      </c>
      <c r="X79">
        <v>0</v>
      </c>
      <c r="Y79">
        <v>0</v>
      </c>
      <c r="Z79">
        <v>0</v>
      </c>
      <c r="AA79">
        <v>112.172</v>
      </c>
      <c r="AB79">
        <v>0</v>
      </c>
      <c r="AC79">
        <v>45.121000000000002</v>
      </c>
      <c r="AD79">
        <v>0</v>
      </c>
      <c r="AE79">
        <v>0</v>
      </c>
      <c r="AF79">
        <v>379.13900000000001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16.84</v>
      </c>
      <c r="AR79">
        <v>39.49</v>
      </c>
      <c r="AS79">
        <v>1.1499999999999999</v>
      </c>
      <c r="AT79">
        <v>0</v>
      </c>
      <c r="AU79">
        <v>6.98</v>
      </c>
      <c r="AV79">
        <v>0</v>
      </c>
      <c r="AW79">
        <v>0</v>
      </c>
      <c r="AX79">
        <v>5.21</v>
      </c>
      <c r="AY79">
        <v>11.84</v>
      </c>
      <c r="AZ79">
        <v>19.59</v>
      </c>
      <c r="BA79">
        <v>1.19</v>
      </c>
      <c r="BB79">
        <v>102.29</v>
      </c>
      <c r="BC79">
        <v>64.459999999999994</v>
      </c>
      <c r="BD79">
        <v>0</v>
      </c>
      <c r="BE79">
        <v>2.57429</v>
      </c>
      <c r="BF79">
        <v>1.61297E-2</v>
      </c>
      <c r="BG79">
        <v>0</v>
      </c>
      <c r="BH79">
        <v>0</v>
      </c>
      <c r="BI79">
        <v>0</v>
      </c>
      <c r="BJ79">
        <v>0</v>
      </c>
      <c r="BK79">
        <v>9.1244199999999998E-2</v>
      </c>
      <c r="BL79">
        <v>0.15289800000000001</v>
      </c>
      <c r="BM79">
        <v>0.30218800000000001</v>
      </c>
      <c r="BN79">
        <v>1.3338300000000001E-2</v>
      </c>
      <c r="BO79">
        <v>3.1500900000000001</v>
      </c>
      <c r="BP79">
        <v>2.5904199999999999</v>
      </c>
      <c r="BQ79">
        <v>195.37100000000001</v>
      </c>
      <c r="BR79">
        <v>2020.81</v>
      </c>
      <c r="BS79">
        <v>141.255</v>
      </c>
      <c r="BT79">
        <v>0</v>
      </c>
      <c r="BU79">
        <v>0</v>
      </c>
      <c r="BV79">
        <v>615.745</v>
      </c>
      <c r="BW79">
        <v>1072.5899999999999</v>
      </c>
      <c r="BX79">
        <v>2371.31</v>
      </c>
      <c r="BY79">
        <v>151.51499999999999</v>
      </c>
      <c r="BZ79">
        <v>6568.59</v>
      </c>
      <c r="CA79">
        <v>221.846</v>
      </c>
      <c r="CB79">
        <v>0</v>
      </c>
      <c r="CC79">
        <v>0</v>
      </c>
      <c r="CD79">
        <v>0</v>
      </c>
      <c r="CE79">
        <v>112.172</v>
      </c>
      <c r="CF79">
        <v>0</v>
      </c>
      <c r="CG79">
        <v>45.121000000000002</v>
      </c>
      <c r="CH79">
        <v>0</v>
      </c>
      <c r="CI79">
        <v>0</v>
      </c>
      <c r="CJ79">
        <v>379.13900000000001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16.84</v>
      </c>
      <c r="CV79">
        <v>39.49</v>
      </c>
      <c r="CW79">
        <v>1.1499999999999999</v>
      </c>
      <c r="CX79">
        <v>0</v>
      </c>
      <c r="CY79">
        <v>6.98</v>
      </c>
      <c r="CZ79">
        <v>5.21</v>
      </c>
      <c r="DA79">
        <v>11.84</v>
      </c>
      <c r="DB79">
        <v>19.59</v>
      </c>
      <c r="DC79">
        <v>1.19</v>
      </c>
      <c r="DD79">
        <v>102.29</v>
      </c>
      <c r="DE79">
        <v>64.459999999999994</v>
      </c>
      <c r="DF79">
        <v>0</v>
      </c>
      <c r="DG79">
        <v>2.57429</v>
      </c>
      <c r="DH79">
        <v>1.61297E-2</v>
      </c>
      <c r="DI79">
        <v>0</v>
      </c>
      <c r="DJ79">
        <v>0</v>
      </c>
      <c r="DK79">
        <v>9.1244199999999998E-2</v>
      </c>
      <c r="DL79">
        <v>0.15289800000000001</v>
      </c>
      <c r="DM79">
        <v>0.30218800000000001</v>
      </c>
      <c r="DN79">
        <v>1.3338300000000001E-2</v>
      </c>
      <c r="DO79">
        <v>3.1500900000000001</v>
      </c>
      <c r="DP79">
        <v>2.5904199999999999</v>
      </c>
      <c r="DQ79" t="s">
        <v>348</v>
      </c>
      <c r="DR79" t="s">
        <v>369</v>
      </c>
      <c r="DS79" t="s">
        <v>78</v>
      </c>
      <c r="DT79">
        <v>0</v>
      </c>
      <c r="DU79">
        <v>0</v>
      </c>
      <c r="DV79">
        <v>0</v>
      </c>
      <c r="DW79">
        <v>0</v>
      </c>
      <c r="EN79">
        <v>195.37100000000001</v>
      </c>
      <c r="EO79">
        <v>2020.81</v>
      </c>
      <c r="EP79">
        <v>141.255</v>
      </c>
      <c r="EQ79">
        <v>0</v>
      </c>
      <c r="ER79">
        <v>0</v>
      </c>
      <c r="ES79">
        <v>0</v>
      </c>
      <c r="ET79">
        <v>0</v>
      </c>
      <c r="EU79">
        <v>615.745</v>
      </c>
      <c r="EV79">
        <v>1072.5899999999999</v>
      </c>
      <c r="EW79">
        <v>2371.31</v>
      </c>
      <c r="EX79">
        <v>151.51499999999999</v>
      </c>
      <c r="EY79">
        <v>6568.59</v>
      </c>
      <c r="EZ79">
        <v>221.846</v>
      </c>
      <c r="FA79">
        <v>0</v>
      </c>
      <c r="FB79">
        <v>0</v>
      </c>
      <c r="FC79">
        <v>0</v>
      </c>
      <c r="FD79">
        <v>112.172</v>
      </c>
      <c r="FE79">
        <v>0</v>
      </c>
      <c r="FF79">
        <v>45.121000000000002</v>
      </c>
      <c r="FG79">
        <v>0</v>
      </c>
      <c r="FH79">
        <v>0</v>
      </c>
      <c r="FI79">
        <v>379.13900000000001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16.84</v>
      </c>
      <c r="FU79">
        <v>39.49</v>
      </c>
      <c r="FV79">
        <v>1.1499999999999999</v>
      </c>
      <c r="FW79">
        <v>0</v>
      </c>
      <c r="FX79">
        <v>6.98</v>
      </c>
      <c r="FY79">
        <v>0</v>
      </c>
      <c r="FZ79">
        <v>0</v>
      </c>
      <c r="GA79">
        <v>5.21</v>
      </c>
      <c r="GB79">
        <v>11.84</v>
      </c>
      <c r="GC79">
        <v>19.59</v>
      </c>
      <c r="GD79">
        <v>1.19</v>
      </c>
      <c r="GE79">
        <v>102.29</v>
      </c>
      <c r="GF79">
        <v>0</v>
      </c>
      <c r="GG79">
        <v>2.57429</v>
      </c>
      <c r="GH79">
        <v>1.61297E-2</v>
      </c>
      <c r="GI79">
        <v>0</v>
      </c>
      <c r="GJ79">
        <v>0</v>
      </c>
      <c r="GK79">
        <v>0</v>
      </c>
      <c r="GL79">
        <v>0</v>
      </c>
      <c r="GM79">
        <v>9.1244199999999998E-2</v>
      </c>
      <c r="GN79">
        <v>0.15289800000000001</v>
      </c>
      <c r="GO79">
        <v>0.30218800000000001</v>
      </c>
      <c r="GP79">
        <v>1.3338300000000001E-2</v>
      </c>
      <c r="GQ79">
        <v>3.1500900000000001</v>
      </c>
      <c r="GR79">
        <v>516.21699999999998</v>
      </c>
      <c r="GS79">
        <v>4730.25</v>
      </c>
      <c r="GT79">
        <v>141.255</v>
      </c>
      <c r="GU79">
        <v>0</v>
      </c>
      <c r="GV79">
        <v>0</v>
      </c>
      <c r="GW79">
        <v>2615</v>
      </c>
      <c r="GX79">
        <v>989.00099999999998</v>
      </c>
      <c r="GY79">
        <v>3267.2</v>
      </c>
      <c r="GZ79">
        <v>327.5</v>
      </c>
      <c r="HA79">
        <v>12586.4</v>
      </c>
      <c r="HB79">
        <v>429.65899999999999</v>
      </c>
      <c r="HC79">
        <v>0</v>
      </c>
      <c r="HD79">
        <v>0</v>
      </c>
      <c r="HE79">
        <v>0</v>
      </c>
      <c r="HF79">
        <v>166.83099999999999</v>
      </c>
      <c r="HG79">
        <v>0</v>
      </c>
      <c r="HH79">
        <v>73.400000000000006</v>
      </c>
      <c r="HI79">
        <v>0</v>
      </c>
      <c r="HJ79">
        <v>0</v>
      </c>
      <c r="HK79">
        <v>669.89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33.47</v>
      </c>
      <c r="HW79">
        <v>81.69</v>
      </c>
      <c r="HX79">
        <v>1.1499999999999999</v>
      </c>
      <c r="HY79">
        <v>0</v>
      </c>
      <c r="HZ79">
        <v>10.38</v>
      </c>
      <c r="IA79">
        <v>22.48</v>
      </c>
      <c r="IB79">
        <v>12.58</v>
      </c>
      <c r="IC79">
        <v>27.23</v>
      </c>
      <c r="ID79">
        <v>2.41</v>
      </c>
      <c r="IE79">
        <v>191.39</v>
      </c>
      <c r="IF79">
        <v>0</v>
      </c>
      <c r="IG79">
        <v>4.7478600000000002</v>
      </c>
      <c r="IH79">
        <v>1.61297E-2</v>
      </c>
      <c r="II79">
        <v>0</v>
      </c>
      <c r="IJ79">
        <v>0</v>
      </c>
      <c r="IK79">
        <v>0.41129599999999999</v>
      </c>
      <c r="IL79">
        <v>0.118258</v>
      </c>
      <c r="IM79">
        <v>0.43522</v>
      </c>
      <c r="IN79">
        <v>4.56421E-3</v>
      </c>
      <c r="IO79">
        <v>5.7333299999999996</v>
      </c>
      <c r="IP79">
        <v>50</v>
      </c>
      <c r="IQ79">
        <v>0</v>
      </c>
      <c r="IR79">
        <v>50</v>
      </c>
      <c r="IS79">
        <v>0</v>
      </c>
      <c r="IT79">
        <v>0</v>
      </c>
      <c r="IU79">
        <v>42.03</v>
      </c>
      <c r="IV79">
        <v>22.43</v>
      </c>
      <c r="IW79">
        <v>42.03</v>
      </c>
      <c r="IX79">
        <v>22.43</v>
      </c>
      <c r="IY79">
        <v>42.03</v>
      </c>
      <c r="IZ79">
        <v>22.43</v>
      </c>
      <c r="JA79">
        <v>86.44</v>
      </c>
      <c r="JB79">
        <v>40.25</v>
      </c>
    </row>
    <row r="80" spans="1:262" x14ac:dyDescent="0.25">
      <c r="A80" s="1">
        <v>42937.379363425927</v>
      </c>
      <c r="B80" t="s">
        <v>280</v>
      </c>
      <c r="C80" t="s">
        <v>179</v>
      </c>
      <c r="D80">
        <v>13</v>
      </c>
      <c r="E80">
        <v>8</v>
      </c>
      <c r="F80">
        <v>6960</v>
      </c>
      <c r="G80" t="s">
        <v>76</v>
      </c>
      <c r="H80" t="s">
        <v>79</v>
      </c>
      <c r="I80">
        <v>-16.079999999999998</v>
      </c>
      <c r="J80">
        <v>73.900000000000006</v>
      </c>
      <c r="K80">
        <v>3816.47</v>
      </c>
      <c r="L80">
        <v>6688.93</v>
      </c>
      <c r="M80">
        <v>785.77200000000005</v>
      </c>
      <c r="N80">
        <v>0</v>
      </c>
      <c r="O80">
        <v>14347.3</v>
      </c>
      <c r="P80">
        <v>0</v>
      </c>
      <c r="Q80">
        <v>0</v>
      </c>
      <c r="R80">
        <v>2033.7</v>
      </c>
      <c r="S80">
        <v>12640.4</v>
      </c>
      <c r="T80">
        <v>12062</v>
      </c>
      <c r="U80">
        <v>433.91399999999999</v>
      </c>
      <c r="V80">
        <v>52808.5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10.29</v>
      </c>
      <c r="AR80">
        <v>46.08</v>
      </c>
      <c r="AS80">
        <v>2.4700000000000002</v>
      </c>
      <c r="AT80">
        <v>0</v>
      </c>
      <c r="AU80">
        <v>44.34</v>
      </c>
      <c r="AV80">
        <v>0</v>
      </c>
      <c r="AW80">
        <v>0</v>
      </c>
      <c r="AX80">
        <v>6.67</v>
      </c>
      <c r="AY80">
        <v>41.7</v>
      </c>
      <c r="AZ80">
        <v>38.69</v>
      </c>
      <c r="BA80">
        <v>1.32</v>
      </c>
      <c r="BB80">
        <v>191.56</v>
      </c>
      <c r="BC80">
        <v>103.18</v>
      </c>
      <c r="BD80">
        <v>0</v>
      </c>
      <c r="BE80">
        <v>7.2841399999999998</v>
      </c>
      <c r="BF80">
        <v>8.9726299999999995E-2</v>
      </c>
      <c r="BG80">
        <v>0</v>
      </c>
      <c r="BH80">
        <v>1.4047799999999999</v>
      </c>
      <c r="BI80">
        <v>0</v>
      </c>
      <c r="BJ80">
        <v>0</v>
      </c>
      <c r="BK80">
        <v>0.30136400000000002</v>
      </c>
      <c r="BL80">
        <v>1.7002299999999999</v>
      </c>
      <c r="BM80">
        <v>1.54311</v>
      </c>
      <c r="BN80">
        <v>3.8198599999999999E-2</v>
      </c>
      <c r="BO80">
        <v>12.361599999999999</v>
      </c>
      <c r="BP80">
        <v>8.7786500000000007</v>
      </c>
      <c r="BQ80">
        <v>3910.32</v>
      </c>
      <c r="BR80">
        <v>6580.45</v>
      </c>
      <c r="BS80">
        <v>785.77200000000005</v>
      </c>
      <c r="BT80">
        <v>0</v>
      </c>
      <c r="BU80">
        <v>0</v>
      </c>
      <c r="BV80">
        <v>2033.7</v>
      </c>
      <c r="BW80">
        <v>12636.4</v>
      </c>
      <c r="BX80">
        <v>12062</v>
      </c>
      <c r="BY80">
        <v>433.91399999999999</v>
      </c>
      <c r="BZ80">
        <v>38442.6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60.0595</v>
      </c>
      <c r="CP80">
        <v>0</v>
      </c>
      <c r="CQ80">
        <v>0</v>
      </c>
      <c r="CR80">
        <v>0</v>
      </c>
      <c r="CS80">
        <v>0</v>
      </c>
      <c r="CT80">
        <v>60.0595</v>
      </c>
      <c r="CU80">
        <v>10.55</v>
      </c>
      <c r="CV80">
        <v>45.57</v>
      </c>
      <c r="CW80">
        <v>2.4700000000000002</v>
      </c>
      <c r="CX80">
        <v>0</v>
      </c>
      <c r="CY80">
        <v>28.51</v>
      </c>
      <c r="CZ80">
        <v>6.67</v>
      </c>
      <c r="DA80">
        <v>41.69</v>
      </c>
      <c r="DB80">
        <v>38.69</v>
      </c>
      <c r="DC80">
        <v>1.32</v>
      </c>
      <c r="DD80">
        <v>175.47</v>
      </c>
      <c r="DE80">
        <v>87.1</v>
      </c>
      <c r="DF80">
        <v>0</v>
      </c>
      <c r="DG80">
        <v>7.2329299999999996</v>
      </c>
      <c r="DH80">
        <v>8.9726299999999995E-2</v>
      </c>
      <c r="DI80">
        <v>0</v>
      </c>
      <c r="DJ80">
        <v>0</v>
      </c>
      <c r="DK80">
        <v>0.30136400000000002</v>
      </c>
      <c r="DL80">
        <v>1.70008</v>
      </c>
      <c r="DM80">
        <v>1.54311</v>
      </c>
      <c r="DN80">
        <v>3.8198599999999999E-2</v>
      </c>
      <c r="DO80">
        <v>10.9054</v>
      </c>
      <c r="DP80">
        <v>7.3226599999999999</v>
      </c>
      <c r="DQ80" t="s">
        <v>348</v>
      </c>
      <c r="DR80" t="s">
        <v>369</v>
      </c>
      <c r="DS80" t="s">
        <v>78</v>
      </c>
      <c r="DT80">
        <v>-1.4561299999999999</v>
      </c>
      <c r="DU80">
        <v>-1.4559899999999999</v>
      </c>
      <c r="DV80">
        <v>-9.1696600000000004</v>
      </c>
      <c r="DW80">
        <v>-18.461500000000001</v>
      </c>
      <c r="EN80">
        <v>3816.47</v>
      </c>
      <c r="EO80">
        <v>6688.93</v>
      </c>
      <c r="EP80">
        <v>785.77200000000005</v>
      </c>
      <c r="EQ80">
        <v>0</v>
      </c>
      <c r="ER80">
        <v>14347.3</v>
      </c>
      <c r="ES80">
        <v>0</v>
      </c>
      <c r="ET80">
        <v>0</v>
      </c>
      <c r="EU80">
        <v>2033.7</v>
      </c>
      <c r="EV80">
        <v>12640.4</v>
      </c>
      <c r="EW80">
        <v>12062</v>
      </c>
      <c r="EX80">
        <v>433.91399999999999</v>
      </c>
      <c r="EY80">
        <v>52808.5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10.29</v>
      </c>
      <c r="FU80">
        <v>46.08</v>
      </c>
      <c r="FV80">
        <v>2.4700000000000002</v>
      </c>
      <c r="FW80">
        <v>0</v>
      </c>
      <c r="FX80">
        <v>44.34</v>
      </c>
      <c r="FY80">
        <v>0</v>
      </c>
      <c r="FZ80">
        <v>0</v>
      </c>
      <c r="GA80">
        <v>6.67</v>
      </c>
      <c r="GB80">
        <v>41.7</v>
      </c>
      <c r="GC80">
        <v>38.69</v>
      </c>
      <c r="GD80">
        <v>1.32</v>
      </c>
      <c r="GE80">
        <v>191.56</v>
      </c>
      <c r="GF80">
        <v>0</v>
      </c>
      <c r="GG80">
        <v>7.2841399999999998</v>
      </c>
      <c r="GH80">
        <v>8.9726299999999995E-2</v>
      </c>
      <c r="GI80">
        <v>0</v>
      </c>
      <c r="GJ80">
        <v>1.4047799999999999</v>
      </c>
      <c r="GK80">
        <v>0</v>
      </c>
      <c r="GL80">
        <v>0</v>
      </c>
      <c r="GM80">
        <v>0.30136400000000002</v>
      </c>
      <c r="GN80">
        <v>1.7002299999999999</v>
      </c>
      <c r="GO80">
        <v>1.54311</v>
      </c>
      <c r="GP80">
        <v>3.8198599999999999E-2</v>
      </c>
      <c r="GQ80">
        <v>12.361599999999999</v>
      </c>
      <c r="GR80">
        <v>8100.45</v>
      </c>
      <c r="GS80">
        <v>13647.5</v>
      </c>
      <c r="GT80">
        <v>785.77200000000005</v>
      </c>
      <c r="GU80">
        <v>0</v>
      </c>
      <c r="GV80">
        <v>15044.9</v>
      </c>
      <c r="GW80">
        <v>5894.96</v>
      </c>
      <c r="GX80">
        <v>15077.5</v>
      </c>
      <c r="GY80">
        <v>10697.7</v>
      </c>
      <c r="GZ80">
        <v>540.49900000000002</v>
      </c>
      <c r="HA80">
        <v>69789.399999999994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21.88</v>
      </c>
      <c r="HW80">
        <v>84.67</v>
      </c>
      <c r="HX80">
        <v>2.4700000000000002</v>
      </c>
      <c r="HY80">
        <v>0</v>
      </c>
      <c r="HZ80">
        <v>45.95</v>
      </c>
      <c r="IA80">
        <v>19.649999999999999</v>
      </c>
      <c r="IB80">
        <v>48.3</v>
      </c>
      <c r="IC80">
        <v>34.590000000000003</v>
      </c>
      <c r="ID80">
        <v>1.54</v>
      </c>
      <c r="IE80">
        <v>259.05</v>
      </c>
      <c r="IF80">
        <v>0</v>
      </c>
      <c r="IG80">
        <v>11.9956</v>
      </c>
      <c r="IH80">
        <v>8.9726299999999995E-2</v>
      </c>
      <c r="II80">
        <v>0</v>
      </c>
      <c r="IJ80">
        <v>1.1660699999999999</v>
      </c>
      <c r="IK80">
        <v>0.92718</v>
      </c>
      <c r="IL80">
        <v>1.90743</v>
      </c>
      <c r="IM80">
        <v>1.42503</v>
      </c>
      <c r="IN80">
        <v>7.5326799999999999E-3</v>
      </c>
      <c r="IO80">
        <v>17.518599999999999</v>
      </c>
      <c r="IP80">
        <v>73.900000000000006</v>
      </c>
      <c r="IQ80">
        <v>0</v>
      </c>
      <c r="IR80">
        <v>67.7</v>
      </c>
      <c r="IS80">
        <v>0</v>
      </c>
      <c r="IT80">
        <v>0</v>
      </c>
      <c r="IU80">
        <v>103.18</v>
      </c>
      <c r="IV80">
        <v>0</v>
      </c>
      <c r="IW80">
        <v>58.59</v>
      </c>
      <c r="IX80">
        <v>28.51</v>
      </c>
      <c r="IY80">
        <v>103.18</v>
      </c>
      <c r="IZ80">
        <v>0</v>
      </c>
      <c r="JA80">
        <v>154.97</v>
      </c>
      <c r="JB80">
        <v>0</v>
      </c>
    </row>
    <row r="81" spans="1:262" x14ac:dyDescent="0.25">
      <c r="A81" s="1">
        <v>42937.379340277781</v>
      </c>
      <c r="B81" t="s">
        <v>281</v>
      </c>
      <c r="C81" t="s">
        <v>178</v>
      </c>
      <c r="D81">
        <v>13</v>
      </c>
      <c r="E81">
        <v>8</v>
      </c>
      <c r="F81">
        <v>6960</v>
      </c>
      <c r="G81" t="s">
        <v>76</v>
      </c>
      <c r="H81" t="s">
        <v>77</v>
      </c>
      <c r="I81">
        <v>0</v>
      </c>
      <c r="J81">
        <v>59.2</v>
      </c>
      <c r="K81">
        <v>255.108</v>
      </c>
      <c r="L81">
        <v>6660.57</v>
      </c>
      <c r="M81">
        <v>785.77200000000005</v>
      </c>
      <c r="N81">
        <v>0</v>
      </c>
      <c r="O81">
        <v>0</v>
      </c>
      <c r="P81">
        <v>0</v>
      </c>
      <c r="Q81">
        <v>0</v>
      </c>
      <c r="R81">
        <v>2033.7</v>
      </c>
      <c r="S81">
        <v>5575.23</v>
      </c>
      <c r="T81">
        <v>12062</v>
      </c>
      <c r="U81">
        <v>433.91399999999999</v>
      </c>
      <c r="V81">
        <v>27806.3</v>
      </c>
      <c r="W81">
        <v>289.678</v>
      </c>
      <c r="X81">
        <v>0</v>
      </c>
      <c r="Y81">
        <v>0</v>
      </c>
      <c r="Z81">
        <v>0</v>
      </c>
      <c r="AA81">
        <v>600.59500000000003</v>
      </c>
      <c r="AB81">
        <v>0</v>
      </c>
      <c r="AC81">
        <v>287.95400000000001</v>
      </c>
      <c r="AD81">
        <v>0</v>
      </c>
      <c r="AE81">
        <v>0</v>
      </c>
      <c r="AF81">
        <v>1178.23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8.57</v>
      </c>
      <c r="AR81">
        <v>46.23</v>
      </c>
      <c r="AS81">
        <v>2.4700000000000002</v>
      </c>
      <c r="AT81">
        <v>0</v>
      </c>
      <c r="AU81">
        <v>14.5</v>
      </c>
      <c r="AV81">
        <v>0</v>
      </c>
      <c r="AW81">
        <v>0</v>
      </c>
      <c r="AX81">
        <v>6.67</v>
      </c>
      <c r="AY81">
        <v>24.96</v>
      </c>
      <c r="AZ81">
        <v>38.69</v>
      </c>
      <c r="BA81">
        <v>1.32</v>
      </c>
      <c r="BB81">
        <v>143.41</v>
      </c>
      <c r="BC81">
        <v>71.77</v>
      </c>
      <c r="BD81">
        <v>0</v>
      </c>
      <c r="BE81">
        <v>7.3479099999999997</v>
      </c>
      <c r="BF81">
        <v>8.9726299999999995E-2</v>
      </c>
      <c r="BG81">
        <v>0</v>
      </c>
      <c r="BH81">
        <v>0</v>
      </c>
      <c r="BI81">
        <v>0</v>
      </c>
      <c r="BJ81">
        <v>0</v>
      </c>
      <c r="BK81">
        <v>0.30136400000000002</v>
      </c>
      <c r="BL81">
        <v>0.75521700000000003</v>
      </c>
      <c r="BM81">
        <v>1.54311</v>
      </c>
      <c r="BN81">
        <v>3.8198599999999999E-2</v>
      </c>
      <c r="BO81">
        <v>10.0755</v>
      </c>
      <c r="BP81">
        <v>7.4376300000000004</v>
      </c>
      <c r="BQ81">
        <v>255.108</v>
      </c>
      <c r="BR81">
        <v>6660.57</v>
      </c>
      <c r="BS81">
        <v>785.77200000000005</v>
      </c>
      <c r="BT81">
        <v>0</v>
      </c>
      <c r="BU81">
        <v>0</v>
      </c>
      <c r="BV81">
        <v>2033.7</v>
      </c>
      <c r="BW81">
        <v>5575.23</v>
      </c>
      <c r="BX81">
        <v>12062</v>
      </c>
      <c r="BY81">
        <v>433.91399999999999</v>
      </c>
      <c r="BZ81">
        <v>27806.3</v>
      </c>
      <c r="CA81">
        <v>289.678</v>
      </c>
      <c r="CB81">
        <v>0</v>
      </c>
      <c r="CC81">
        <v>0</v>
      </c>
      <c r="CD81">
        <v>0</v>
      </c>
      <c r="CE81">
        <v>600.59500000000003</v>
      </c>
      <c r="CF81">
        <v>0</v>
      </c>
      <c r="CG81">
        <v>287.95400000000001</v>
      </c>
      <c r="CH81">
        <v>0</v>
      </c>
      <c r="CI81">
        <v>0</v>
      </c>
      <c r="CJ81">
        <v>1178.23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8.57</v>
      </c>
      <c r="CV81">
        <v>46.23</v>
      </c>
      <c r="CW81">
        <v>2.4700000000000002</v>
      </c>
      <c r="CX81">
        <v>0</v>
      </c>
      <c r="CY81">
        <v>14.5</v>
      </c>
      <c r="CZ81">
        <v>6.67</v>
      </c>
      <c r="DA81">
        <v>24.96</v>
      </c>
      <c r="DB81">
        <v>38.69</v>
      </c>
      <c r="DC81">
        <v>1.32</v>
      </c>
      <c r="DD81">
        <v>143.41</v>
      </c>
      <c r="DE81">
        <v>71.77</v>
      </c>
      <c r="DF81">
        <v>0</v>
      </c>
      <c r="DG81">
        <v>7.3479099999999997</v>
      </c>
      <c r="DH81">
        <v>8.9726299999999995E-2</v>
      </c>
      <c r="DI81">
        <v>0</v>
      </c>
      <c r="DJ81">
        <v>0</v>
      </c>
      <c r="DK81">
        <v>0.30136400000000002</v>
      </c>
      <c r="DL81">
        <v>0.75521700000000003</v>
      </c>
      <c r="DM81">
        <v>1.54311</v>
      </c>
      <c r="DN81">
        <v>3.8198599999999999E-2</v>
      </c>
      <c r="DO81">
        <v>10.0755</v>
      </c>
      <c r="DP81">
        <v>7.4376300000000004</v>
      </c>
      <c r="DQ81" t="s">
        <v>348</v>
      </c>
      <c r="DR81" t="s">
        <v>369</v>
      </c>
      <c r="DS81" t="s">
        <v>78</v>
      </c>
      <c r="DT81">
        <v>0</v>
      </c>
      <c r="DU81">
        <v>0</v>
      </c>
      <c r="DV81">
        <v>0</v>
      </c>
      <c r="DW81">
        <v>0</v>
      </c>
      <c r="EN81">
        <v>255.108</v>
      </c>
      <c r="EO81">
        <v>6660.57</v>
      </c>
      <c r="EP81">
        <v>785.77200000000005</v>
      </c>
      <c r="EQ81">
        <v>0</v>
      </c>
      <c r="ER81">
        <v>0</v>
      </c>
      <c r="ES81">
        <v>0</v>
      </c>
      <c r="ET81">
        <v>0</v>
      </c>
      <c r="EU81">
        <v>2033.7</v>
      </c>
      <c r="EV81">
        <v>5575.23</v>
      </c>
      <c r="EW81">
        <v>12062</v>
      </c>
      <c r="EX81">
        <v>433.91399999999999</v>
      </c>
      <c r="EY81">
        <v>27806.3</v>
      </c>
      <c r="EZ81">
        <v>289.678</v>
      </c>
      <c r="FA81">
        <v>0</v>
      </c>
      <c r="FB81">
        <v>0</v>
      </c>
      <c r="FC81">
        <v>0</v>
      </c>
      <c r="FD81">
        <v>600.59500000000003</v>
      </c>
      <c r="FE81">
        <v>0</v>
      </c>
      <c r="FF81">
        <v>287.95400000000001</v>
      </c>
      <c r="FG81">
        <v>0</v>
      </c>
      <c r="FH81">
        <v>0</v>
      </c>
      <c r="FI81">
        <v>1178.23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8.57</v>
      </c>
      <c r="FU81">
        <v>46.23</v>
      </c>
      <c r="FV81">
        <v>2.4700000000000002</v>
      </c>
      <c r="FW81">
        <v>0</v>
      </c>
      <c r="FX81">
        <v>14.5</v>
      </c>
      <c r="FY81">
        <v>0</v>
      </c>
      <c r="FZ81">
        <v>0</v>
      </c>
      <c r="GA81">
        <v>6.67</v>
      </c>
      <c r="GB81">
        <v>24.96</v>
      </c>
      <c r="GC81">
        <v>38.69</v>
      </c>
      <c r="GD81">
        <v>1.32</v>
      </c>
      <c r="GE81">
        <v>143.41</v>
      </c>
      <c r="GF81">
        <v>0</v>
      </c>
      <c r="GG81">
        <v>7.3479099999999997</v>
      </c>
      <c r="GH81">
        <v>8.9726299999999995E-2</v>
      </c>
      <c r="GI81">
        <v>0</v>
      </c>
      <c r="GJ81">
        <v>0</v>
      </c>
      <c r="GK81">
        <v>0</v>
      </c>
      <c r="GL81">
        <v>0</v>
      </c>
      <c r="GM81">
        <v>0.30136400000000002</v>
      </c>
      <c r="GN81">
        <v>0.75521700000000003</v>
      </c>
      <c r="GO81">
        <v>1.54311</v>
      </c>
      <c r="GP81">
        <v>3.8198599999999999E-2</v>
      </c>
      <c r="GQ81">
        <v>10.0755</v>
      </c>
      <c r="GR81">
        <v>872.98199999999997</v>
      </c>
      <c r="GS81">
        <v>13363.1</v>
      </c>
      <c r="GT81">
        <v>785.77200000000005</v>
      </c>
      <c r="GU81">
        <v>0</v>
      </c>
      <c r="GV81">
        <v>0</v>
      </c>
      <c r="GW81">
        <v>5894.96</v>
      </c>
      <c r="GX81">
        <v>6547.68</v>
      </c>
      <c r="GY81">
        <v>10697.7</v>
      </c>
      <c r="GZ81">
        <v>540.49900000000002</v>
      </c>
      <c r="HA81">
        <v>38702.699999999997</v>
      </c>
      <c r="HB81">
        <v>726.60299999999995</v>
      </c>
      <c r="HC81">
        <v>0</v>
      </c>
      <c r="HD81">
        <v>0</v>
      </c>
      <c r="HE81">
        <v>0</v>
      </c>
      <c r="HF81">
        <v>1042.5</v>
      </c>
      <c r="HG81">
        <v>0</v>
      </c>
      <c r="HH81">
        <v>291.12400000000002</v>
      </c>
      <c r="HI81">
        <v>0</v>
      </c>
      <c r="HJ81">
        <v>0</v>
      </c>
      <c r="HK81">
        <v>2060.23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22.02</v>
      </c>
      <c r="HW81">
        <v>83.46</v>
      </c>
      <c r="HX81">
        <v>2.4700000000000002</v>
      </c>
      <c r="HY81">
        <v>0</v>
      </c>
      <c r="HZ81">
        <v>25.18</v>
      </c>
      <c r="IA81">
        <v>19.649999999999999</v>
      </c>
      <c r="IB81">
        <v>27.62</v>
      </c>
      <c r="IC81">
        <v>34.590000000000003</v>
      </c>
      <c r="ID81">
        <v>1.54</v>
      </c>
      <c r="IE81">
        <v>216.53</v>
      </c>
      <c r="IF81">
        <v>0</v>
      </c>
      <c r="IG81">
        <v>11.891500000000001</v>
      </c>
      <c r="IH81">
        <v>8.9726299999999995E-2</v>
      </c>
      <c r="II81">
        <v>0</v>
      </c>
      <c r="IJ81">
        <v>0</v>
      </c>
      <c r="IK81">
        <v>0.92718</v>
      </c>
      <c r="IL81">
        <v>0.77117400000000003</v>
      </c>
      <c r="IM81">
        <v>1.42503</v>
      </c>
      <c r="IN81">
        <v>7.5326799999999999E-3</v>
      </c>
      <c r="IO81">
        <v>15.1121</v>
      </c>
      <c r="IP81">
        <v>59.2</v>
      </c>
      <c r="IQ81">
        <v>0</v>
      </c>
      <c r="IR81">
        <v>59.2</v>
      </c>
      <c r="IS81">
        <v>0</v>
      </c>
      <c r="IT81">
        <v>0</v>
      </c>
      <c r="IU81">
        <v>49.41</v>
      </c>
      <c r="IV81">
        <v>22.36</v>
      </c>
      <c r="IW81">
        <v>49.41</v>
      </c>
      <c r="IX81">
        <v>22.36</v>
      </c>
      <c r="IY81">
        <v>49.41</v>
      </c>
      <c r="IZ81">
        <v>22.36</v>
      </c>
      <c r="JA81">
        <v>88.29</v>
      </c>
      <c r="JB81">
        <v>44.84</v>
      </c>
    </row>
    <row r="82" spans="1:262" x14ac:dyDescent="0.25">
      <c r="A82" s="1">
        <v>42937.379305555558</v>
      </c>
      <c r="B82" t="s">
        <v>282</v>
      </c>
      <c r="C82" t="s">
        <v>181</v>
      </c>
      <c r="D82">
        <v>14</v>
      </c>
      <c r="E82">
        <v>1</v>
      </c>
      <c r="F82">
        <v>2100</v>
      </c>
      <c r="G82" t="s">
        <v>76</v>
      </c>
      <c r="H82" t="s">
        <v>79</v>
      </c>
      <c r="I82">
        <v>-6.65</v>
      </c>
      <c r="J82">
        <v>62.1</v>
      </c>
      <c r="K82">
        <v>2424.04</v>
      </c>
      <c r="L82">
        <v>1275.45</v>
      </c>
      <c r="M82">
        <v>111.69</v>
      </c>
      <c r="N82">
        <v>0</v>
      </c>
      <c r="O82">
        <v>2428.92</v>
      </c>
      <c r="P82">
        <v>0</v>
      </c>
      <c r="Q82">
        <v>0</v>
      </c>
      <c r="R82">
        <v>505.55700000000002</v>
      </c>
      <c r="S82">
        <v>2040.27</v>
      </c>
      <c r="T82">
        <v>2025.88</v>
      </c>
      <c r="U82">
        <v>119.621</v>
      </c>
      <c r="V82">
        <v>10931.4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20.21</v>
      </c>
      <c r="AR82">
        <v>32.020000000000003</v>
      </c>
      <c r="AS82">
        <v>1.1200000000000001</v>
      </c>
      <c r="AT82">
        <v>0</v>
      </c>
      <c r="AU82">
        <v>22.87</v>
      </c>
      <c r="AV82">
        <v>0</v>
      </c>
      <c r="AW82">
        <v>0</v>
      </c>
      <c r="AX82">
        <v>5.26</v>
      </c>
      <c r="AY82">
        <v>21.4</v>
      </c>
      <c r="AZ82">
        <v>20.6</v>
      </c>
      <c r="BA82">
        <v>1.1499999999999999</v>
      </c>
      <c r="BB82">
        <v>124.63</v>
      </c>
      <c r="BC82">
        <v>76.22</v>
      </c>
      <c r="BD82">
        <v>0</v>
      </c>
      <c r="BE82">
        <v>1.78772</v>
      </c>
      <c r="BF82">
        <v>1.2753799999999999E-2</v>
      </c>
      <c r="BG82">
        <v>0</v>
      </c>
      <c r="BH82">
        <v>9.8718799999999995E-2</v>
      </c>
      <c r="BI82">
        <v>0</v>
      </c>
      <c r="BJ82">
        <v>0</v>
      </c>
      <c r="BK82">
        <v>7.4915999999999996E-2</v>
      </c>
      <c r="BL82">
        <v>0.29707299999999998</v>
      </c>
      <c r="BM82">
        <v>0.25846799999999998</v>
      </c>
      <c r="BN82">
        <v>1.0530599999999999E-2</v>
      </c>
      <c r="BO82">
        <v>2.5401799999999999</v>
      </c>
      <c r="BP82">
        <v>1.8991899999999999</v>
      </c>
      <c r="BQ82">
        <v>2424.14</v>
      </c>
      <c r="BR82">
        <v>1274.83</v>
      </c>
      <c r="BS82">
        <v>111.69</v>
      </c>
      <c r="BT82">
        <v>0</v>
      </c>
      <c r="BU82">
        <v>0</v>
      </c>
      <c r="BV82">
        <v>505.55700000000002</v>
      </c>
      <c r="BW82">
        <v>2039.75</v>
      </c>
      <c r="BX82">
        <v>2025.88</v>
      </c>
      <c r="BY82">
        <v>119.621</v>
      </c>
      <c r="BZ82">
        <v>8501.4699999999993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10.305899999999999</v>
      </c>
      <c r="CP82">
        <v>0</v>
      </c>
      <c r="CQ82">
        <v>0</v>
      </c>
      <c r="CR82">
        <v>0</v>
      </c>
      <c r="CS82">
        <v>0</v>
      </c>
      <c r="CT82">
        <v>10.305899999999999</v>
      </c>
      <c r="CU82">
        <v>20.21</v>
      </c>
      <c r="CV82">
        <v>32</v>
      </c>
      <c r="CW82">
        <v>1.1200000000000001</v>
      </c>
      <c r="CX82">
        <v>0</v>
      </c>
      <c r="CY82">
        <v>16.239999999999998</v>
      </c>
      <c r="CZ82">
        <v>5.26</v>
      </c>
      <c r="DA82">
        <v>21.4</v>
      </c>
      <c r="DB82">
        <v>20.6</v>
      </c>
      <c r="DC82">
        <v>1.1499999999999999</v>
      </c>
      <c r="DD82">
        <v>117.98</v>
      </c>
      <c r="DE82">
        <v>69.569999999999993</v>
      </c>
      <c r="DF82">
        <v>0</v>
      </c>
      <c r="DG82">
        <v>1.7871699999999999</v>
      </c>
      <c r="DH82">
        <v>1.2753799999999999E-2</v>
      </c>
      <c r="DI82">
        <v>0</v>
      </c>
      <c r="DJ82">
        <v>0</v>
      </c>
      <c r="DK82">
        <v>7.4915999999999996E-2</v>
      </c>
      <c r="DL82">
        <v>0.29704599999999998</v>
      </c>
      <c r="DM82">
        <v>0.25846799999999998</v>
      </c>
      <c r="DN82">
        <v>1.0530599999999999E-2</v>
      </c>
      <c r="DO82">
        <v>2.4408799999999999</v>
      </c>
      <c r="DP82">
        <v>1.79992</v>
      </c>
      <c r="DQ82" t="s">
        <v>348</v>
      </c>
      <c r="DR82" t="s">
        <v>369</v>
      </c>
      <c r="DS82" t="s">
        <v>78</v>
      </c>
      <c r="DT82">
        <v>-9.9299799999999994E-2</v>
      </c>
      <c r="DU82">
        <v>-9.9272299999999994E-2</v>
      </c>
      <c r="DV82">
        <v>-5.6365499999999997</v>
      </c>
      <c r="DW82">
        <v>-9.5587199999999992</v>
      </c>
      <c r="EN82">
        <v>2424.04</v>
      </c>
      <c r="EO82">
        <v>1275.45</v>
      </c>
      <c r="EP82">
        <v>111.69</v>
      </c>
      <c r="EQ82">
        <v>0</v>
      </c>
      <c r="ER82">
        <v>2428.92</v>
      </c>
      <c r="ES82">
        <v>0</v>
      </c>
      <c r="ET82">
        <v>0</v>
      </c>
      <c r="EU82">
        <v>505.55700000000002</v>
      </c>
      <c r="EV82">
        <v>2040.27</v>
      </c>
      <c r="EW82">
        <v>2025.88</v>
      </c>
      <c r="EX82">
        <v>119.621</v>
      </c>
      <c r="EY82">
        <v>10931.4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20.21</v>
      </c>
      <c r="FU82">
        <v>32.020000000000003</v>
      </c>
      <c r="FV82">
        <v>1.1200000000000001</v>
      </c>
      <c r="FW82">
        <v>0</v>
      </c>
      <c r="FX82">
        <v>22.87</v>
      </c>
      <c r="FY82">
        <v>0</v>
      </c>
      <c r="FZ82">
        <v>0</v>
      </c>
      <c r="GA82">
        <v>5.26</v>
      </c>
      <c r="GB82">
        <v>21.4</v>
      </c>
      <c r="GC82">
        <v>20.6</v>
      </c>
      <c r="GD82">
        <v>1.1499999999999999</v>
      </c>
      <c r="GE82">
        <v>124.63</v>
      </c>
      <c r="GF82">
        <v>0</v>
      </c>
      <c r="GG82">
        <v>1.78772</v>
      </c>
      <c r="GH82">
        <v>1.2753799999999999E-2</v>
      </c>
      <c r="GI82">
        <v>0</v>
      </c>
      <c r="GJ82">
        <v>9.8718799999999995E-2</v>
      </c>
      <c r="GK82">
        <v>0</v>
      </c>
      <c r="GL82">
        <v>0</v>
      </c>
      <c r="GM82">
        <v>7.4915999999999996E-2</v>
      </c>
      <c r="GN82">
        <v>0.29707299999999998</v>
      </c>
      <c r="GO82">
        <v>0.25846799999999998</v>
      </c>
      <c r="GP82">
        <v>1.0530599999999999E-2</v>
      </c>
      <c r="GQ82">
        <v>2.5401799999999999</v>
      </c>
      <c r="GR82">
        <v>4115.03</v>
      </c>
      <c r="GS82">
        <v>2906.97</v>
      </c>
      <c r="GT82">
        <v>111.69</v>
      </c>
      <c r="GU82">
        <v>0</v>
      </c>
      <c r="GV82">
        <v>2530.15</v>
      </c>
      <c r="GW82">
        <v>2135</v>
      </c>
      <c r="GX82">
        <v>2349</v>
      </c>
      <c r="GY82">
        <v>2531</v>
      </c>
      <c r="GZ82">
        <v>297.5</v>
      </c>
      <c r="HA82">
        <v>16976.3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34.33</v>
      </c>
      <c r="HW82">
        <v>65.91</v>
      </c>
      <c r="HX82">
        <v>1.1200000000000001</v>
      </c>
      <c r="HY82">
        <v>0</v>
      </c>
      <c r="HZ82">
        <v>24.01</v>
      </c>
      <c r="IA82">
        <v>22.6</v>
      </c>
      <c r="IB82">
        <v>23.92</v>
      </c>
      <c r="IC82">
        <v>25.98</v>
      </c>
      <c r="ID82">
        <v>2.72</v>
      </c>
      <c r="IE82">
        <v>200.59</v>
      </c>
      <c r="IF82">
        <v>0</v>
      </c>
      <c r="IG82">
        <v>3.1387999999999998</v>
      </c>
      <c r="IH82">
        <v>1.2753799999999999E-2</v>
      </c>
      <c r="II82">
        <v>0</v>
      </c>
      <c r="IJ82">
        <v>0.142732</v>
      </c>
      <c r="IK82">
        <v>0.33579999999999999</v>
      </c>
      <c r="IL82">
        <v>0.299765</v>
      </c>
      <c r="IM82">
        <v>0.33715200000000001</v>
      </c>
      <c r="IN82">
        <v>4.1461199999999997E-3</v>
      </c>
      <c r="IO82">
        <v>4.2711499999999996</v>
      </c>
      <c r="IP82">
        <v>62.1</v>
      </c>
      <c r="IQ82">
        <v>0</v>
      </c>
      <c r="IR82">
        <v>58.8</v>
      </c>
      <c r="IS82">
        <v>0</v>
      </c>
      <c r="IT82">
        <v>0</v>
      </c>
      <c r="IU82">
        <v>76.22</v>
      </c>
      <c r="IV82">
        <v>0</v>
      </c>
      <c r="IW82">
        <v>53.33</v>
      </c>
      <c r="IX82">
        <v>16.239999999999998</v>
      </c>
      <c r="IY82">
        <v>76.22</v>
      </c>
      <c r="IZ82">
        <v>0</v>
      </c>
      <c r="JA82">
        <v>125.37</v>
      </c>
      <c r="JB82">
        <v>0</v>
      </c>
    </row>
    <row r="83" spans="1:262" x14ac:dyDescent="0.25">
      <c r="A83" s="1">
        <v>42937.379293981481</v>
      </c>
      <c r="B83" t="s">
        <v>283</v>
      </c>
      <c r="C83" t="s">
        <v>180</v>
      </c>
      <c r="D83">
        <v>14</v>
      </c>
      <c r="E83">
        <v>1</v>
      </c>
      <c r="F83">
        <v>2100</v>
      </c>
      <c r="G83" t="s">
        <v>76</v>
      </c>
      <c r="H83" t="s">
        <v>77</v>
      </c>
      <c r="I83">
        <v>0</v>
      </c>
      <c r="J83">
        <v>51.5</v>
      </c>
      <c r="K83">
        <v>175.54599999999999</v>
      </c>
      <c r="L83">
        <v>1283.32</v>
      </c>
      <c r="M83">
        <v>111.69</v>
      </c>
      <c r="N83">
        <v>0</v>
      </c>
      <c r="O83">
        <v>0</v>
      </c>
      <c r="P83">
        <v>0</v>
      </c>
      <c r="Q83">
        <v>0</v>
      </c>
      <c r="R83">
        <v>505.55700000000002</v>
      </c>
      <c r="S83">
        <v>964.49400000000003</v>
      </c>
      <c r="T83">
        <v>2025.88</v>
      </c>
      <c r="U83">
        <v>119.621</v>
      </c>
      <c r="V83">
        <v>5186.1099999999997</v>
      </c>
      <c r="W83">
        <v>199.547</v>
      </c>
      <c r="X83">
        <v>0</v>
      </c>
      <c r="Y83">
        <v>0</v>
      </c>
      <c r="Z83">
        <v>0</v>
      </c>
      <c r="AA83">
        <v>103.059</v>
      </c>
      <c r="AB83">
        <v>0</v>
      </c>
      <c r="AC83">
        <v>43.669699999999999</v>
      </c>
      <c r="AD83">
        <v>0</v>
      </c>
      <c r="AE83">
        <v>0</v>
      </c>
      <c r="AF83">
        <v>346.27499999999998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19.41</v>
      </c>
      <c r="AR83">
        <v>32.200000000000003</v>
      </c>
      <c r="AS83">
        <v>1.1200000000000001</v>
      </c>
      <c r="AT83">
        <v>0</v>
      </c>
      <c r="AU83">
        <v>8.35</v>
      </c>
      <c r="AV83">
        <v>0</v>
      </c>
      <c r="AW83">
        <v>0</v>
      </c>
      <c r="AX83">
        <v>5.26</v>
      </c>
      <c r="AY83">
        <v>13.67</v>
      </c>
      <c r="AZ83">
        <v>20.6</v>
      </c>
      <c r="BA83">
        <v>1.1499999999999999</v>
      </c>
      <c r="BB83">
        <v>101.76</v>
      </c>
      <c r="BC83">
        <v>61.08</v>
      </c>
      <c r="BD83">
        <v>0</v>
      </c>
      <c r="BE83">
        <v>1.79762</v>
      </c>
      <c r="BF83">
        <v>1.2753799999999999E-2</v>
      </c>
      <c r="BG83">
        <v>0</v>
      </c>
      <c r="BH83">
        <v>0</v>
      </c>
      <c r="BI83">
        <v>0</v>
      </c>
      <c r="BJ83">
        <v>0</v>
      </c>
      <c r="BK83">
        <v>7.4915999999999996E-2</v>
      </c>
      <c r="BL83">
        <v>0.15365500000000001</v>
      </c>
      <c r="BM83">
        <v>0.25846799999999998</v>
      </c>
      <c r="BN83">
        <v>1.0530599999999999E-2</v>
      </c>
      <c r="BO83">
        <v>2.3079499999999999</v>
      </c>
      <c r="BP83">
        <v>1.8103800000000001</v>
      </c>
      <c r="BQ83">
        <v>175.54599999999999</v>
      </c>
      <c r="BR83">
        <v>1283.32</v>
      </c>
      <c r="BS83">
        <v>111.69</v>
      </c>
      <c r="BT83">
        <v>0</v>
      </c>
      <c r="BU83">
        <v>0</v>
      </c>
      <c r="BV83">
        <v>505.55700000000002</v>
      </c>
      <c r="BW83">
        <v>964.49400000000003</v>
      </c>
      <c r="BX83">
        <v>2025.88</v>
      </c>
      <c r="BY83">
        <v>119.621</v>
      </c>
      <c r="BZ83">
        <v>5186.1099999999997</v>
      </c>
      <c r="CA83">
        <v>199.547</v>
      </c>
      <c r="CB83">
        <v>0</v>
      </c>
      <c r="CC83">
        <v>0</v>
      </c>
      <c r="CD83">
        <v>0</v>
      </c>
      <c r="CE83">
        <v>103.059</v>
      </c>
      <c r="CF83">
        <v>0</v>
      </c>
      <c r="CG83">
        <v>43.669699999999999</v>
      </c>
      <c r="CH83">
        <v>0</v>
      </c>
      <c r="CI83">
        <v>0</v>
      </c>
      <c r="CJ83">
        <v>346.27499999999998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19.41</v>
      </c>
      <c r="CV83">
        <v>32.200000000000003</v>
      </c>
      <c r="CW83">
        <v>1.1200000000000001</v>
      </c>
      <c r="CX83">
        <v>0</v>
      </c>
      <c r="CY83">
        <v>8.35</v>
      </c>
      <c r="CZ83">
        <v>5.26</v>
      </c>
      <c r="DA83">
        <v>13.67</v>
      </c>
      <c r="DB83">
        <v>20.6</v>
      </c>
      <c r="DC83">
        <v>1.1499999999999999</v>
      </c>
      <c r="DD83">
        <v>101.76</v>
      </c>
      <c r="DE83">
        <v>61.08</v>
      </c>
      <c r="DF83">
        <v>0</v>
      </c>
      <c r="DG83">
        <v>1.79762</v>
      </c>
      <c r="DH83">
        <v>1.2753799999999999E-2</v>
      </c>
      <c r="DI83">
        <v>0</v>
      </c>
      <c r="DJ83">
        <v>0</v>
      </c>
      <c r="DK83">
        <v>7.4915999999999996E-2</v>
      </c>
      <c r="DL83">
        <v>0.15365500000000001</v>
      </c>
      <c r="DM83">
        <v>0.25846799999999998</v>
      </c>
      <c r="DN83">
        <v>1.0530599999999999E-2</v>
      </c>
      <c r="DO83">
        <v>2.3079499999999999</v>
      </c>
      <c r="DP83">
        <v>1.8103800000000001</v>
      </c>
      <c r="DQ83" t="s">
        <v>348</v>
      </c>
      <c r="DR83" t="s">
        <v>369</v>
      </c>
      <c r="DS83" t="s">
        <v>78</v>
      </c>
      <c r="DT83">
        <v>0</v>
      </c>
      <c r="DU83">
        <v>0</v>
      </c>
      <c r="DV83">
        <v>0</v>
      </c>
      <c r="DW83">
        <v>0</v>
      </c>
      <c r="EN83">
        <v>175.54599999999999</v>
      </c>
      <c r="EO83">
        <v>1283.32</v>
      </c>
      <c r="EP83">
        <v>111.69</v>
      </c>
      <c r="EQ83">
        <v>0</v>
      </c>
      <c r="ER83">
        <v>0</v>
      </c>
      <c r="ES83">
        <v>0</v>
      </c>
      <c r="ET83">
        <v>0</v>
      </c>
      <c r="EU83">
        <v>505.55700000000002</v>
      </c>
      <c r="EV83">
        <v>964.49400000000003</v>
      </c>
      <c r="EW83">
        <v>2025.88</v>
      </c>
      <c r="EX83">
        <v>119.621</v>
      </c>
      <c r="EY83">
        <v>5186.1099999999997</v>
      </c>
      <c r="EZ83">
        <v>199.547</v>
      </c>
      <c r="FA83">
        <v>0</v>
      </c>
      <c r="FB83">
        <v>0</v>
      </c>
      <c r="FC83">
        <v>0</v>
      </c>
      <c r="FD83">
        <v>103.059</v>
      </c>
      <c r="FE83">
        <v>0</v>
      </c>
      <c r="FF83">
        <v>43.669699999999999</v>
      </c>
      <c r="FG83">
        <v>0</v>
      </c>
      <c r="FH83">
        <v>0</v>
      </c>
      <c r="FI83">
        <v>346.27499999999998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19.41</v>
      </c>
      <c r="FU83">
        <v>32.200000000000003</v>
      </c>
      <c r="FV83">
        <v>1.1200000000000001</v>
      </c>
      <c r="FW83">
        <v>0</v>
      </c>
      <c r="FX83">
        <v>8.35</v>
      </c>
      <c r="FY83">
        <v>0</v>
      </c>
      <c r="FZ83">
        <v>0</v>
      </c>
      <c r="GA83">
        <v>5.26</v>
      </c>
      <c r="GB83">
        <v>13.67</v>
      </c>
      <c r="GC83">
        <v>20.6</v>
      </c>
      <c r="GD83">
        <v>1.1499999999999999</v>
      </c>
      <c r="GE83">
        <v>101.76</v>
      </c>
      <c r="GF83">
        <v>0</v>
      </c>
      <c r="GG83">
        <v>1.79762</v>
      </c>
      <c r="GH83">
        <v>1.2753799999999999E-2</v>
      </c>
      <c r="GI83">
        <v>0</v>
      </c>
      <c r="GJ83">
        <v>0</v>
      </c>
      <c r="GK83">
        <v>0</v>
      </c>
      <c r="GL83">
        <v>0</v>
      </c>
      <c r="GM83">
        <v>7.4915999999999996E-2</v>
      </c>
      <c r="GN83">
        <v>0.15365500000000001</v>
      </c>
      <c r="GO83">
        <v>0.25846799999999998</v>
      </c>
      <c r="GP83">
        <v>1.0530599999999999E-2</v>
      </c>
      <c r="GQ83">
        <v>2.3079499999999999</v>
      </c>
      <c r="GR83">
        <v>413.59399999999999</v>
      </c>
      <c r="GS83">
        <v>2961.78</v>
      </c>
      <c r="GT83">
        <v>111.69</v>
      </c>
      <c r="GU83">
        <v>0</v>
      </c>
      <c r="GV83">
        <v>0</v>
      </c>
      <c r="GW83">
        <v>2135</v>
      </c>
      <c r="GX83">
        <v>930.00099999999998</v>
      </c>
      <c r="GY83">
        <v>2637.81</v>
      </c>
      <c r="GZ83">
        <v>297.5</v>
      </c>
      <c r="HA83">
        <v>9487.3799999999992</v>
      </c>
      <c r="HB83">
        <v>344.61599999999999</v>
      </c>
      <c r="HC83">
        <v>0</v>
      </c>
      <c r="HD83">
        <v>0</v>
      </c>
      <c r="HE83">
        <v>0</v>
      </c>
      <c r="HF83">
        <v>157.583</v>
      </c>
      <c r="HG83">
        <v>0</v>
      </c>
      <c r="HH83">
        <v>65.400000000000006</v>
      </c>
      <c r="HI83">
        <v>0</v>
      </c>
      <c r="HJ83">
        <v>0</v>
      </c>
      <c r="HK83">
        <v>567.59900000000005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34.380000000000003</v>
      </c>
      <c r="HW83">
        <v>66.819999999999993</v>
      </c>
      <c r="HX83">
        <v>1.1200000000000001</v>
      </c>
      <c r="HY83">
        <v>0</v>
      </c>
      <c r="HZ83">
        <v>12.77</v>
      </c>
      <c r="IA83">
        <v>22.6</v>
      </c>
      <c r="IB83">
        <v>14.52</v>
      </c>
      <c r="IC83">
        <v>27.07</v>
      </c>
      <c r="ID83">
        <v>2.72</v>
      </c>
      <c r="IE83">
        <v>182</v>
      </c>
      <c r="IF83">
        <v>0</v>
      </c>
      <c r="IG83">
        <v>3.1716700000000002</v>
      </c>
      <c r="IH83">
        <v>1.2753799999999999E-2</v>
      </c>
      <c r="II83">
        <v>0</v>
      </c>
      <c r="IJ83">
        <v>0</v>
      </c>
      <c r="IK83">
        <v>0.33579999999999999</v>
      </c>
      <c r="IL83">
        <v>0.11074100000000001</v>
      </c>
      <c r="IM83">
        <v>0.35138000000000003</v>
      </c>
      <c r="IN83">
        <v>4.1461199999999997E-3</v>
      </c>
      <c r="IO83">
        <v>3.9864899999999999</v>
      </c>
      <c r="IP83">
        <v>51.5</v>
      </c>
      <c r="IQ83">
        <v>0</v>
      </c>
      <c r="IR83">
        <v>51.5</v>
      </c>
      <c r="IS83">
        <v>0</v>
      </c>
      <c r="IT83">
        <v>0</v>
      </c>
      <c r="IU83">
        <v>34.83</v>
      </c>
      <c r="IV83">
        <v>26.25</v>
      </c>
      <c r="IW83">
        <v>34.83</v>
      </c>
      <c r="IX83">
        <v>26.25</v>
      </c>
      <c r="IY83">
        <v>34.83</v>
      </c>
      <c r="IZ83">
        <v>26.25</v>
      </c>
      <c r="JA83">
        <v>71.39</v>
      </c>
      <c r="JB83">
        <v>43.7</v>
      </c>
    </row>
    <row r="84" spans="1:262" x14ac:dyDescent="0.25">
      <c r="A84" s="1">
        <v>42937.379305555558</v>
      </c>
      <c r="B84" t="s">
        <v>284</v>
      </c>
      <c r="C84" t="s">
        <v>183</v>
      </c>
      <c r="D84">
        <v>14</v>
      </c>
      <c r="E84">
        <v>1</v>
      </c>
      <c r="F84">
        <v>2700</v>
      </c>
      <c r="G84" t="s">
        <v>76</v>
      </c>
      <c r="H84" t="s">
        <v>79</v>
      </c>
      <c r="I84">
        <v>-6.2</v>
      </c>
      <c r="J84">
        <v>58</v>
      </c>
      <c r="K84">
        <v>2871.83</v>
      </c>
      <c r="L84">
        <v>1779.6</v>
      </c>
      <c r="M84">
        <v>141.255</v>
      </c>
      <c r="N84">
        <v>0</v>
      </c>
      <c r="O84">
        <v>2709.76</v>
      </c>
      <c r="P84">
        <v>0</v>
      </c>
      <c r="Q84">
        <v>0</v>
      </c>
      <c r="R84">
        <v>615.745</v>
      </c>
      <c r="S84">
        <v>2164.4299999999998</v>
      </c>
      <c r="T84">
        <v>2371.31</v>
      </c>
      <c r="U84">
        <v>151.51499999999999</v>
      </c>
      <c r="V84">
        <v>12805.4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18.63</v>
      </c>
      <c r="AR84">
        <v>33.93</v>
      </c>
      <c r="AS84">
        <v>1.1000000000000001</v>
      </c>
      <c r="AT84">
        <v>0</v>
      </c>
      <c r="AU84">
        <v>20.37</v>
      </c>
      <c r="AV84">
        <v>0</v>
      </c>
      <c r="AW84">
        <v>0</v>
      </c>
      <c r="AX84">
        <v>4.9800000000000004</v>
      </c>
      <c r="AY84">
        <v>17.36</v>
      </c>
      <c r="AZ84">
        <v>18.75</v>
      </c>
      <c r="BA84">
        <v>1.1299999999999999</v>
      </c>
      <c r="BB84">
        <v>116.25</v>
      </c>
      <c r="BC84">
        <v>74.03</v>
      </c>
      <c r="BD84">
        <v>0</v>
      </c>
      <c r="BE84">
        <v>2.3654600000000001</v>
      </c>
      <c r="BF84">
        <v>1.61297E-2</v>
      </c>
      <c r="BG84">
        <v>0</v>
      </c>
      <c r="BH84">
        <v>0.20519399999999999</v>
      </c>
      <c r="BI84">
        <v>0</v>
      </c>
      <c r="BJ84">
        <v>0</v>
      </c>
      <c r="BK84">
        <v>9.1244199999999998E-2</v>
      </c>
      <c r="BL84">
        <v>0.25023299999999998</v>
      </c>
      <c r="BM84">
        <v>0.30218800000000001</v>
      </c>
      <c r="BN84">
        <v>1.3338300000000001E-2</v>
      </c>
      <c r="BO84">
        <v>3.2437900000000002</v>
      </c>
      <c r="BP84">
        <v>2.5867800000000001</v>
      </c>
      <c r="BQ84">
        <v>2877.43</v>
      </c>
      <c r="BR84">
        <v>1778.44</v>
      </c>
      <c r="BS84">
        <v>141.255</v>
      </c>
      <c r="BT84">
        <v>0</v>
      </c>
      <c r="BU84">
        <v>0</v>
      </c>
      <c r="BV84">
        <v>615.745</v>
      </c>
      <c r="BW84">
        <v>2163.6999999999998</v>
      </c>
      <c r="BX84">
        <v>2371.31</v>
      </c>
      <c r="BY84">
        <v>151.51499999999999</v>
      </c>
      <c r="BZ84">
        <v>10099.4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11.571999999999999</v>
      </c>
      <c r="CP84">
        <v>0</v>
      </c>
      <c r="CQ84">
        <v>0</v>
      </c>
      <c r="CR84">
        <v>0</v>
      </c>
      <c r="CS84">
        <v>0</v>
      </c>
      <c r="CT84">
        <v>11.571999999999999</v>
      </c>
      <c r="CU84">
        <v>18.670000000000002</v>
      </c>
      <c r="CV84">
        <v>33.909999999999997</v>
      </c>
      <c r="CW84">
        <v>1.1000000000000001</v>
      </c>
      <c r="CX84">
        <v>0</v>
      </c>
      <c r="CY84">
        <v>14.15</v>
      </c>
      <c r="CZ84">
        <v>4.9800000000000004</v>
      </c>
      <c r="DA84">
        <v>17.350000000000001</v>
      </c>
      <c r="DB84">
        <v>18.75</v>
      </c>
      <c r="DC84">
        <v>1.1299999999999999</v>
      </c>
      <c r="DD84">
        <v>110.04</v>
      </c>
      <c r="DE84">
        <v>67.83</v>
      </c>
      <c r="DF84">
        <v>0</v>
      </c>
      <c r="DG84">
        <v>2.36456</v>
      </c>
      <c r="DH84">
        <v>1.61297E-2</v>
      </c>
      <c r="DI84">
        <v>0</v>
      </c>
      <c r="DJ84">
        <v>0</v>
      </c>
      <c r="DK84">
        <v>9.1244199999999998E-2</v>
      </c>
      <c r="DL84">
        <v>0.250191</v>
      </c>
      <c r="DM84">
        <v>0.30218800000000001</v>
      </c>
      <c r="DN84">
        <v>1.3338300000000001E-2</v>
      </c>
      <c r="DO84">
        <v>3.0376500000000002</v>
      </c>
      <c r="DP84">
        <v>2.38069</v>
      </c>
      <c r="DQ84" t="s">
        <v>348</v>
      </c>
      <c r="DR84" t="s">
        <v>369</v>
      </c>
      <c r="DS84" t="s">
        <v>78</v>
      </c>
      <c r="DT84">
        <v>-0.20613799999999999</v>
      </c>
      <c r="DU84">
        <v>-0.206095</v>
      </c>
      <c r="DV84">
        <v>-5.6433999999999997</v>
      </c>
      <c r="DW84">
        <v>-9.1404999999999994</v>
      </c>
      <c r="EN84">
        <v>2871.83</v>
      </c>
      <c r="EO84">
        <v>1779.6</v>
      </c>
      <c r="EP84">
        <v>141.255</v>
      </c>
      <c r="EQ84">
        <v>0</v>
      </c>
      <c r="ER84">
        <v>2709.76</v>
      </c>
      <c r="ES84">
        <v>0</v>
      </c>
      <c r="ET84">
        <v>0</v>
      </c>
      <c r="EU84">
        <v>615.745</v>
      </c>
      <c r="EV84">
        <v>2164.4299999999998</v>
      </c>
      <c r="EW84">
        <v>2371.31</v>
      </c>
      <c r="EX84">
        <v>151.51499999999999</v>
      </c>
      <c r="EY84">
        <v>12805.4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18.63</v>
      </c>
      <c r="FU84">
        <v>33.93</v>
      </c>
      <c r="FV84">
        <v>1.1000000000000001</v>
      </c>
      <c r="FW84">
        <v>0</v>
      </c>
      <c r="FX84">
        <v>20.37</v>
      </c>
      <c r="FY84">
        <v>0</v>
      </c>
      <c r="FZ84">
        <v>0</v>
      </c>
      <c r="GA84">
        <v>4.9800000000000004</v>
      </c>
      <c r="GB84">
        <v>17.36</v>
      </c>
      <c r="GC84">
        <v>18.75</v>
      </c>
      <c r="GD84">
        <v>1.1299999999999999</v>
      </c>
      <c r="GE84">
        <v>116.25</v>
      </c>
      <c r="GF84">
        <v>0</v>
      </c>
      <c r="GG84">
        <v>2.3654600000000001</v>
      </c>
      <c r="GH84">
        <v>1.61297E-2</v>
      </c>
      <c r="GI84">
        <v>0</v>
      </c>
      <c r="GJ84">
        <v>0.20519399999999999</v>
      </c>
      <c r="GK84">
        <v>0</v>
      </c>
      <c r="GL84">
        <v>0</v>
      </c>
      <c r="GM84">
        <v>9.1244199999999998E-2</v>
      </c>
      <c r="GN84">
        <v>0.25023299999999998</v>
      </c>
      <c r="GO84">
        <v>0.30218800000000001</v>
      </c>
      <c r="GP84">
        <v>1.3338300000000001E-2</v>
      </c>
      <c r="GQ84">
        <v>3.2437900000000002</v>
      </c>
      <c r="GR84">
        <v>5617.65</v>
      </c>
      <c r="GS84">
        <v>4121.0200000000004</v>
      </c>
      <c r="GT84">
        <v>141.255</v>
      </c>
      <c r="GU84">
        <v>0</v>
      </c>
      <c r="GV84">
        <v>2812.51</v>
      </c>
      <c r="GW84">
        <v>2615</v>
      </c>
      <c r="GX84">
        <v>2596</v>
      </c>
      <c r="GY84">
        <v>3146.01</v>
      </c>
      <c r="GZ84">
        <v>327.5</v>
      </c>
      <c r="HA84">
        <v>21376.9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36.47</v>
      </c>
      <c r="HW84">
        <v>72.17</v>
      </c>
      <c r="HX84">
        <v>1.1000000000000001</v>
      </c>
      <c r="HY84">
        <v>0</v>
      </c>
      <c r="HZ84">
        <v>21.32</v>
      </c>
      <c r="IA84">
        <v>21.53</v>
      </c>
      <c r="IB84">
        <v>20.57</v>
      </c>
      <c r="IC84">
        <v>25.11</v>
      </c>
      <c r="ID84">
        <v>2.33</v>
      </c>
      <c r="IE84">
        <v>200.6</v>
      </c>
      <c r="IF84">
        <v>0</v>
      </c>
      <c r="IG84">
        <v>4.3841000000000001</v>
      </c>
      <c r="IH84">
        <v>1.61297E-2</v>
      </c>
      <c r="II84">
        <v>0</v>
      </c>
      <c r="IJ84">
        <v>0.22461900000000001</v>
      </c>
      <c r="IK84">
        <v>0.41129599999999999</v>
      </c>
      <c r="IL84">
        <v>0.33232600000000001</v>
      </c>
      <c r="IM84">
        <v>0.419076</v>
      </c>
      <c r="IN84">
        <v>4.56421E-3</v>
      </c>
      <c r="IO84">
        <v>5.7921100000000001</v>
      </c>
      <c r="IP84">
        <v>58</v>
      </c>
      <c r="IQ84">
        <v>0</v>
      </c>
      <c r="IR84">
        <v>54.9</v>
      </c>
      <c r="IS84">
        <v>0</v>
      </c>
      <c r="IT84">
        <v>0</v>
      </c>
      <c r="IU84">
        <v>74.03</v>
      </c>
      <c r="IV84">
        <v>0</v>
      </c>
      <c r="IW84">
        <v>53.68</v>
      </c>
      <c r="IX84">
        <v>14.15</v>
      </c>
      <c r="IY84">
        <v>74.03</v>
      </c>
      <c r="IZ84">
        <v>0</v>
      </c>
      <c r="JA84">
        <v>131.06</v>
      </c>
      <c r="JB84">
        <v>0</v>
      </c>
    </row>
    <row r="85" spans="1:262" x14ac:dyDescent="0.25">
      <c r="A85" s="1">
        <v>42937.379305555558</v>
      </c>
      <c r="B85" t="s">
        <v>285</v>
      </c>
      <c r="C85" t="s">
        <v>182</v>
      </c>
      <c r="D85">
        <v>14</v>
      </c>
      <c r="E85">
        <v>1</v>
      </c>
      <c r="F85">
        <v>2700</v>
      </c>
      <c r="G85" t="s">
        <v>76</v>
      </c>
      <c r="H85" t="s">
        <v>77</v>
      </c>
      <c r="I85">
        <v>0</v>
      </c>
      <c r="J85">
        <v>49.2</v>
      </c>
      <c r="K85">
        <v>209.88800000000001</v>
      </c>
      <c r="L85">
        <v>1788.22</v>
      </c>
      <c r="M85">
        <v>141.255</v>
      </c>
      <c r="N85">
        <v>0</v>
      </c>
      <c r="O85">
        <v>0</v>
      </c>
      <c r="P85">
        <v>0</v>
      </c>
      <c r="Q85">
        <v>0</v>
      </c>
      <c r="R85">
        <v>615.745</v>
      </c>
      <c r="S85">
        <v>1059.71</v>
      </c>
      <c r="T85">
        <v>2371.31</v>
      </c>
      <c r="U85">
        <v>151.51499999999999</v>
      </c>
      <c r="V85">
        <v>6337.64</v>
      </c>
      <c r="W85">
        <v>238.58500000000001</v>
      </c>
      <c r="X85">
        <v>0</v>
      </c>
      <c r="Y85">
        <v>0</v>
      </c>
      <c r="Z85">
        <v>0</v>
      </c>
      <c r="AA85">
        <v>115.72</v>
      </c>
      <c r="AB85">
        <v>0</v>
      </c>
      <c r="AC85">
        <v>45.121000000000002</v>
      </c>
      <c r="AD85">
        <v>0</v>
      </c>
      <c r="AE85">
        <v>0</v>
      </c>
      <c r="AF85">
        <v>399.42599999999999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18.07</v>
      </c>
      <c r="AR85">
        <v>34.130000000000003</v>
      </c>
      <c r="AS85">
        <v>1.1000000000000001</v>
      </c>
      <c r="AT85">
        <v>0</v>
      </c>
      <c r="AU85">
        <v>7.25</v>
      </c>
      <c r="AV85">
        <v>0</v>
      </c>
      <c r="AW85">
        <v>0</v>
      </c>
      <c r="AX85">
        <v>4.9800000000000004</v>
      </c>
      <c r="AY85">
        <v>11.39</v>
      </c>
      <c r="AZ85">
        <v>18.75</v>
      </c>
      <c r="BA85">
        <v>1.1299999999999999</v>
      </c>
      <c r="BB85">
        <v>96.8</v>
      </c>
      <c r="BC85">
        <v>60.55</v>
      </c>
      <c r="BD85">
        <v>0</v>
      </c>
      <c r="BE85">
        <v>2.3801899999999998</v>
      </c>
      <c r="BF85">
        <v>1.61297E-2</v>
      </c>
      <c r="BG85">
        <v>0</v>
      </c>
      <c r="BH85">
        <v>0</v>
      </c>
      <c r="BI85">
        <v>0</v>
      </c>
      <c r="BJ85">
        <v>0</v>
      </c>
      <c r="BK85">
        <v>9.1244199999999998E-2</v>
      </c>
      <c r="BL85">
        <v>0.15285899999999999</v>
      </c>
      <c r="BM85">
        <v>0.30218800000000001</v>
      </c>
      <c r="BN85">
        <v>1.3338300000000001E-2</v>
      </c>
      <c r="BO85">
        <v>2.9559500000000001</v>
      </c>
      <c r="BP85">
        <v>2.3963199999999998</v>
      </c>
      <c r="BQ85">
        <v>209.88800000000001</v>
      </c>
      <c r="BR85">
        <v>1788.22</v>
      </c>
      <c r="BS85">
        <v>141.255</v>
      </c>
      <c r="BT85">
        <v>0</v>
      </c>
      <c r="BU85">
        <v>0</v>
      </c>
      <c r="BV85">
        <v>615.745</v>
      </c>
      <c r="BW85">
        <v>1059.71</v>
      </c>
      <c r="BX85">
        <v>2371.31</v>
      </c>
      <c r="BY85">
        <v>151.51499999999999</v>
      </c>
      <c r="BZ85">
        <v>6337.64</v>
      </c>
      <c r="CA85">
        <v>238.58500000000001</v>
      </c>
      <c r="CB85">
        <v>0</v>
      </c>
      <c r="CC85">
        <v>0</v>
      </c>
      <c r="CD85">
        <v>0</v>
      </c>
      <c r="CE85">
        <v>115.72</v>
      </c>
      <c r="CF85">
        <v>0</v>
      </c>
      <c r="CG85">
        <v>45.121000000000002</v>
      </c>
      <c r="CH85">
        <v>0</v>
      </c>
      <c r="CI85">
        <v>0</v>
      </c>
      <c r="CJ85">
        <v>399.42599999999999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18.07</v>
      </c>
      <c r="CV85">
        <v>34.130000000000003</v>
      </c>
      <c r="CW85">
        <v>1.1000000000000001</v>
      </c>
      <c r="CX85">
        <v>0</v>
      </c>
      <c r="CY85">
        <v>7.25</v>
      </c>
      <c r="CZ85">
        <v>4.9800000000000004</v>
      </c>
      <c r="DA85">
        <v>11.39</v>
      </c>
      <c r="DB85">
        <v>18.75</v>
      </c>
      <c r="DC85">
        <v>1.1299999999999999</v>
      </c>
      <c r="DD85">
        <v>96.8</v>
      </c>
      <c r="DE85">
        <v>60.55</v>
      </c>
      <c r="DF85">
        <v>0</v>
      </c>
      <c r="DG85">
        <v>2.3801899999999998</v>
      </c>
      <c r="DH85">
        <v>1.61297E-2</v>
      </c>
      <c r="DI85">
        <v>0</v>
      </c>
      <c r="DJ85">
        <v>0</v>
      </c>
      <c r="DK85">
        <v>9.1244199999999998E-2</v>
      </c>
      <c r="DL85">
        <v>0.15285899999999999</v>
      </c>
      <c r="DM85">
        <v>0.30218800000000001</v>
      </c>
      <c r="DN85">
        <v>1.3338300000000001E-2</v>
      </c>
      <c r="DO85">
        <v>2.9559500000000001</v>
      </c>
      <c r="DP85">
        <v>2.3963199999999998</v>
      </c>
      <c r="DQ85" t="s">
        <v>348</v>
      </c>
      <c r="DR85" t="s">
        <v>369</v>
      </c>
      <c r="DS85" t="s">
        <v>78</v>
      </c>
      <c r="DT85">
        <v>0</v>
      </c>
      <c r="DU85">
        <v>0</v>
      </c>
      <c r="DV85">
        <v>0</v>
      </c>
      <c r="DW85">
        <v>0</v>
      </c>
      <c r="EN85">
        <v>209.88800000000001</v>
      </c>
      <c r="EO85">
        <v>1788.22</v>
      </c>
      <c r="EP85">
        <v>141.255</v>
      </c>
      <c r="EQ85">
        <v>0</v>
      </c>
      <c r="ER85">
        <v>0</v>
      </c>
      <c r="ES85">
        <v>0</v>
      </c>
      <c r="ET85">
        <v>0</v>
      </c>
      <c r="EU85">
        <v>615.745</v>
      </c>
      <c r="EV85">
        <v>1059.71</v>
      </c>
      <c r="EW85">
        <v>2371.31</v>
      </c>
      <c r="EX85">
        <v>151.51499999999999</v>
      </c>
      <c r="EY85">
        <v>6337.64</v>
      </c>
      <c r="EZ85">
        <v>238.58500000000001</v>
      </c>
      <c r="FA85">
        <v>0</v>
      </c>
      <c r="FB85">
        <v>0</v>
      </c>
      <c r="FC85">
        <v>0</v>
      </c>
      <c r="FD85">
        <v>115.72</v>
      </c>
      <c r="FE85">
        <v>0</v>
      </c>
      <c r="FF85">
        <v>45.121000000000002</v>
      </c>
      <c r="FG85">
        <v>0</v>
      </c>
      <c r="FH85">
        <v>0</v>
      </c>
      <c r="FI85">
        <v>399.42599999999999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18.07</v>
      </c>
      <c r="FU85">
        <v>34.130000000000003</v>
      </c>
      <c r="FV85">
        <v>1.1000000000000001</v>
      </c>
      <c r="FW85">
        <v>0</v>
      </c>
      <c r="FX85">
        <v>7.25</v>
      </c>
      <c r="FY85">
        <v>0</v>
      </c>
      <c r="FZ85">
        <v>0</v>
      </c>
      <c r="GA85">
        <v>4.9800000000000004</v>
      </c>
      <c r="GB85">
        <v>11.39</v>
      </c>
      <c r="GC85">
        <v>18.75</v>
      </c>
      <c r="GD85">
        <v>1.1299999999999999</v>
      </c>
      <c r="GE85">
        <v>96.8</v>
      </c>
      <c r="GF85">
        <v>0</v>
      </c>
      <c r="GG85">
        <v>2.3801899999999998</v>
      </c>
      <c r="GH85">
        <v>1.61297E-2</v>
      </c>
      <c r="GI85">
        <v>0</v>
      </c>
      <c r="GJ85">
        <v>0</v>
      </c>
      <c r="GK85">
        <v>0</v>
      </c>
      <c r="GL85">
        <v>0</v>
      </c>
      <c r="GM85">
        <v>9.1244199999999998E-2</v>
      </c>
      <c r="GN85">
        <v>0.15285899999999999</v>
      </c>
      <c r="GO85">
        <v>0.30218800000000001</v>
      </c>
      <c r="GP85">
        <v>1.3338300000000001E-2</v>
      </c>
      <c r="GQ85">
        <v>2.9559500000000001</v>
      </c>
      <c r="GR85">
        <v>570.40599999999995</v>
      </c>
      <c r="GS85">
        <v>4180.3500000000004</v>
      </c>
      <c r="GT85">
        <v>141.255</v>
      </c>
      <c r="GU85">
        <v>0</v>
      </c>
      <c r="GV85">
        <v>0</v>
      </c>
      <c r="GW85">
        <v>2615</v>
      </c>
      <c r="GX85">
        <v>989.00099999999998</v>
      </c>
      <c r="GY85">
        <v>3267.2</v>
      </c>
      <c r="GZ85">
        <v>327.5</v>
      </c>
      <c r="HA85">
        <v>12090.7</v>
      </c>
      <c r="HB85">
        <v>475.27499999999998</v>
      </c>
      <c r="HC85">
        <v>0</v>
      </c>
      <c r="HD85">
        <v>0</v>
      </c>
      <c r="HE85">
        <v>0</v>
      </c>
      <c r="HF85">
        <v>170.19800000000001</v>
      </c>
      <c r="HG85">
        <v>0</v>
      </c>
      <c r="HH85">
        <v>73.400000000000006</v>
      </c>
      <c r="HI85">
        <v>0</v>
      </c>
      <c r="HJ85">
        <v>0</v>
      </c>
      <c r="HK85">
        <v>718.87199999999996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36.869999999999997</v>
      </c>
      <c r="HW85">
        <v>72.930000000000007</v>
      </c>
      <c r="HX85">
        <v>1.1000000000000001</v>
      </c>
      <c r="HY85">
        <v>0</v>
      </c>
      <c r="HZ85">
        <v>10.66</v>
      </c>
      <c r="IA85">
        <v>21.53</v>
      </c>
      <c r="IB85">
        <v>12.25</v>
      </c>
      <c r="IC85">
        <v>26.08</v>
      </c>
      <c r="ID85">
        <v>2.33</v>
      </c>
      <c r="IE85">
        <v>183.75</v>
      </c>
      <c r="IF85">
        <v>0</v>
      </c>
      <c r="IG85">
        <v>4.4187200000000004</v>
      </c>
      <c r="IH85">
        <v>1.61297E-2</v>
      </c>
      <c r="II85">
        <v>0</v>
      </c>
      <c r="IJ85">
        <v>0</v>
      </c>
      <c r="IK85">
        <v>0.41129599999999999</v>
      </c>
      <c r="IL85">
        <v>0.118258</v>
      </c>
      <c r="IM85">
        <v>0.43522</v>
      </c>
      <c r="IN85">
        <v>4.56421E-3</v>
      </c>
      <c r="IO85">
        <v>5.4041899999999998</v>
      </c>
      <c r="IP85">
        <v>49.2</v>
      </c>
      <c r="IQ85">
        <v>0</v>
      </c>
      <c r="IR85">
        <v>49.2</v>
      </c>
      <c r="IS85">
        <v>0</v>
      </c>
      <c r="IT85">
        <v>0</v>
      </c>
      <c r="IU85">
        <v>36.630000000000003</v>
      </c>
      <c r="IV85">
        <v>23.92</v>
      </c>
      <c r="IW85">
        <v>36.630000000000003</v>
      </c>
      <c r="IX85">
        <v>23.92</v>
      </c>
      <c r="IY85">
        <v>36.630000000000003</v>
      </c>
      <c r="IZ85">
        <v>23.92</v>
      </c>
      <c r="JA85">
        <v>77.739999999999995</v>
      </c>
      <c r="JB85">
        <v>43.82</v>
      </c>
    </row>
    <row r="86" spans="1:262" x14ac:dyDescent="0.25">
      <c r="A86" s="1">
        <v>42937.379259259258</v>
      </c>
      <c r="B86" t="s">
        <v>286</v>
      </c>
      <c r="C86" t="s">
        <v>185</v>
      </c>
      <c r="D86">
        <v>14</v>
      </c>
      <c r="E86">
        <v>8</v>
      </c>
      <c r="F86">
        <v>6960</v>
      </c>
      <c r="G86" t="s">
        <v>76</v>
      </c>
      <c r="H86" t="s">
        <v>79</v>
      </c>
      <c r="I86">
        <v>-14.52</v>
      </c>
      <c r="J86">
        <v>73.8</v>
      </c>
      <c r="K86">
        <v>4766.9399999999996</v>
      </c>
      <c r="L86">
        <v>5741.8</v>
      </c>
      <c r="M86">
        <v>785.77200000000005</v>
      </c>
      <c r="N86">
        <v>0</v>
      </c>
      <c r="O86">
        <v>14774.8</v>
      </c>
      <c r="P86">
        <v>0</v>
      </c>
      <c r="Q86">
        <v>0</v>
      </c>
      <c r="R86">
        <v>2033.7</v>
      </c>
      <c r="S86">
        <v>12613.3</v>
      </c>
      <c r="T86">
        <v>12062</v>
      </c>
      <c r="U86">
        <v>433.91399999999999</v>
      </c>
      <c r="V86">
        <v>53212.3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11.98</v>
      </c>
      <c r="AR86">
        <v>39.36</v>
      </c>
      <c r="AS86">
        <v>2.37</v>
      </c>
      <c r="AT86">
        <v>0</v>
      </c>
      <c r="AU86">
        <v>43.67</v>
      </c>
      <c r="AV86">
        <v>0</v>
      </c>
      <c r="AW86">
        <v>0</v>
      </c>
      <c r="AX86">
        <v>6.38</v>
      </c>
      <c r="AY86">
        <v>39.92</v>
      </c>
      <c r="AZ86">
        <v>37.020000000000003</v>
      </c>
      <c r="BA86">
        <v>1.26</v>
      </c>
      <c r="BB86">
        <v>181.96</v>
      </c>
      <c r="BC86">
        <v>97.38</v>
      </c>
      <c r="BD86">
        <v>0</v>
      </c>
      <c r="BE86">
        <v>6.6986499999999998</v>
      </c>
      <c r="BF86">
        <v>8.9726299999999995E-2</v>
      </c>
      <c r="BG86">
        <v>0</v>
      </c>
      <c r="BH86">
        <v>1.4113</v>
      </c>
      <c r="BI86">
        <v>0</v>
      </c>
      <c r="BJ86">
        <v>0</v>
      </c>
      <c r="BK86">
        <v>0.30136400000000002</v>
      </c>
      <c r="BL86">
        <v>1.70035</v>
      </c>
      <c r="BM86">
        <v>1.54311</v>
      </c>
      <c r="BN86">
        <v>3.8198599999999999E-2</v>
      </c>
      <c r="BO86">
        <v>11.7827</v>
      </c>
      <c r="BP86">
        <v>8.1996699999999993</v>
      </c>
      <c r="BQ86">
        <v>4855.33</v>
      </c>
      <c r="BR86">
        <v>5648.1</v>
      </c>
      <c r="BS86">
        <v>785.77200000000005</v>
      </c>
      <c r="BT86">
        <v>0</v>
      </c>
      <c r="BU86">
        <v>0</v>
      </c>
      <c r="BV86">
        <v>2033.7</v>
      </c>
      <c r="BW86">
        <v>12609.2</v>
      </c>
      <c r="BX86">
        <v>12062</v>
      </c>
      <c r="BY86">
        <v>433.91399999999999</v>
      </c>
      <c r="BZ86">
        <v>38427.9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61.943300000000001</v>
      </c>
      <c r="CP86">
        <v>0</v>
      </c>
      <c r="CQ86">
        <v>0</v>
      </c>
      <c r="CR86">
        <v>0</v>
      </c>
      <c r="CS86">
        <v>0</v>
      </c>
      <c r="CT86">
        <v>61.943300000000001</v>
      </c>
      <c r="CU86">
        <v>12.2</v>
      </c>
      <c r="CV86">
        <v>38.880000000000003</v>
      </c>
      <c r="CW86">
        <v>2.37</v>
      </c>
      <c r="CX86">
        <v>0</v>
      </c>
      <c r="CY86">
        <v>29.41</v>
      </c>
      <c r="CZ86">
        <v>6.38</v>
      </c>
      <c r="DA86">
        <v>39.909999999999997</v>
      </c>
      <c r="DB86">
        <v>37.020000000000003</v>
      </c>
      <c r="DC86">
        <v>1.26</v>
      </c>
      <c r="DD86">
        <v>167.43</v>
      </c>
      <c r="DE86">
        <v>82.86</v>
      </c>
      <c r="DF86">
        <v>0</v>
      </c>
      <c r="DG86">
        <v>6.6417799999999998</v>
      </c>
      <c r="DH86">
        <v>8.9726299999999995E-2</v>
      </c>
      <c r="DI86">
        <v>0</v>
      </c>
      <c r="DJ86">
        <v>0</v>
      </c>
      <c r="DK86">
        <v>0.30136400000000002</v>
      </c>
      <c r="DL86">
        <v>1.7002200000000001</v>
      </c>
      <c r="DM86">
        <v>1.54311</v>
      </c>
      <c r="DN86">
        <v>3.8198599999999999E-2</v>
      </c>
      <c r="DO86">
        <v>10.314399999999999</v>
      </c>
      <c r="DP86">
        <v>6.7314999999999996</v>
      </c>
      <c r="DQ86" t="s">
        <v>348</v>
      </c>
      <c r="DR86" t="s">
        <v>369</v>
      </c>
      <c r="DS86" t="s">
        <v>78</v>
      </c>
      <c r="DT86">
        <v>-1.4682900000000001</v>
      </c>
      <c r="DU86">
        <v>-1.46817</v>
      </c>
      <c r="DV86">
        <v>-8.6782500000000002</v>
      </c>
      <c r="DW86">
        <v>-17.523499999999999</v>
      </c>
      <c r="EN86">
        <v>4766.9399999999996</v>
      </c>
      <c r="EO86">
        <v>5741.8</v>
      </c>
      <c r="EP86">
        <v>785.77200000000005</v>
      </c>
      <c r="EQ86">
        <v>0</v>
      </c>
      <c r="ER86">
        <v>14774.8</v>
      </c>
      <c r="ES86">
        <v>0</v>
      </c>
      <c r="ET86">
        <v>0</v>
      </c>
      <c r="EU86">
        <v>2033.7</v>
      </c>
      <c r="EV86">
        <v>12613.3</v>
      </c>
      <c r="EW86">
        <v>12062</v>
      </c>
      <c r="EX86">
        <v>433.91399999999999</v>
      </c>
      <c r="EY86">
        <v>53212.3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11.98</v>
      </c>
      <c r="FU86">
        <v>39.36</v>
      </c>
      <c r="FV86">
        <v>2.37</v>
      </c>
      <c r="FW86">
        <v>0</v>
      </c>
      <c r="FX86">
        <v>43.67</v>
      </c>
      <c r="FY86">
        <v>0</v>
      </c>
      <c r="FZ86">
        <v>0</v>
      </c>
      <c r="GA86">
        <v>6.38</v>
      </c>
      <c r="GB86">
        <v>39.92</v>
      </c>
      <c r="GC86">
        <v>37.020000000000003</v>
      </c>
      <c r="GD86">
        <v>1.26</v>
      </c>
      <c r="GE86">
        <v>181.96</v>
      </c>
      <c r="GF86">
        <v>0</v>
      </c>
      <c r="GG86">
        <v>6.6986499999999998</v>
      </c>
      <c r="GH86">
        <v>8.9726299999999995E-2</v>
      </c>
      <c r="GI86">
        <v>0</v>
      </c>
      <c r="GJ86">
        <v>1.4113</v>
      </c>
      <c r="GK86">
        <v>0</v>
      </c>
      <c r="GL86">
        <v>0</v>
      </c>
      <c r="GM86">
        <v>0.30136400000000002</v>
      </c>
      <c r="GN86">
        <v>1.70035</v>
      </c>
      <c r="GO86">
        <v>1.54311</v>
      </c>
      <c r="GP86">
        <v>3.8198599999999999E-2</v>
      </c>
      <c r="GQ86">
        <v>11.7827</v>
      </c>
      <c r="GR86">
        <v>9790.4500000000007</v>
      </c>
      <c r="GS86">
        <v>11915.8</v>
      </c>
      <c r="GT86">
        <v>785.77200000000005</v>
      </c>
      <c r="GU86">
        <v>0</v>
      </c>
      <c r="GV86">
        <v>15482.3</v>
      </c>
      <c r="GW86">
        <v>5894.96</v>
      </c>
      <c r="GX86">
        <v>15077.5</v>
      </c>
      <c r="GY86">
        <v>10697.7</v>
      </c>
      <c r="GZ86">
        <v>540.49900000000002</v>
      </c>
      <c r="HA86">
        <v>70185.100000000006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24.63</v>
      </c>
      <c r="HW86">
        <v>74.760000000000005</v>
      </c>
      <c r="HX86">
        <v>2.37</v>
      </c>
      <c r="HY86">
        <v>0</v>
      </c>
      <c r="HZ86">
        <v>45.1</v>
      </c>
      <c r="IA86">
        <v>18.829999999999998</v>
      </c>
      <c r="IB86">
        <v>46.24</v>
      </c>
      <c r="IC86">
        <v>33.130000000000003</v>
      </c>
      <c r="ID86">
        <v>1.49</v>
      </c>
      <c r="IE86">
        <v>246.55</v>
      </c>
      <c r="IF86">
        <v>0</v>
      </c>
      <c r="IG86">
        <v>11.0778</v>
      </c>
      <c r="IH86">
        <v>8.9726299999999995E-2</v>
      </c>
      <c r="II86">
        <v>0</v>
      </c>
      <c r="IJ86">
        <v>1.1488700000000001</v>
      </c>
      <c r="IK86">
        <v>0.92718</v>
      </c>
      <c r="IL86">
        <v>1.90743</v>
      </c>
      <c r="IM86">
        <v>1.42503</v>
      </c>
      <c r="IN86">
        <v>7.5326799999999999E-3</v>
      </c>
      <c r="IO86">
        <v>16.583600000000001</v>
      </c>
      <c r="IP86">
        <v>73.8</v>
      </c>
      <c r="IQ86">
        <v>0</v>
      </c>
      <c r="IR86">
        <v>67.900000000000006</v>
      </c>
      <c r="IS86">
        <v>0</v>
      </c>
      <c r="IT86">
        <v>0</v>
      </c>
      <c r="IU86">
        <v>97.38</v>
      </c>
      <c r="IV86">
        <v>0</v>
      </c>
      <c r="IW86">
        <v>53.45</v>
      </c>
      <c r="IX86">
        <v>29.41</v>
      </c>
      <c r="IY86">
        <v>97.38</v>
      </c>
      <c r="IZ86">
        <v>0</v>
      </c>
      <c r="JA86">
        <v>146.86000000000001</v>
      </c>
      <c r="JB86">
        <v>0</v>
      </c>
    </row>
    <row r="87" spans="1:262" x14ac:dyDescent="0.25">
      <c r="A87" s="1">
        <v>42937.379259259258</v>
      </c>
      <c r="B87" t="s">
        <v>287</v>
      </c>
      <c r="C87" t="s">
        <v>184</v>
      </c>
      <c r="D87">
        <v>14</v>
      </c>
      <c r="E87">
        <v>8</v>
      </c>
      <c r="F87">
        <v>6960</v>
      </c>
      <c r="G87" t="s">
        <v>76</v>
      </c>
      <c r="H87" t="s">
        <v>77</v>
      </c>
      <c r="I87">
        <v>0</v>
      </c>
      <c r="J87">
        <v>58.6</v>
      </c>
      <c r="K87">
        <v>286.65800000000002</v>
      </c>
      <c r="L87">
        <v>5716.76</v>
      </c>
      <c r="M87">
        <v>785.77200000000005</v>
      </c>
      <c r="N87">
        <v>0</v>
      </c>
      <c r="O87">
        <v>0</v>
      </c>
      <c r="P87">
        <v>0</v>
      </c>
      <c r="Q87">
        <v>0</v>
      </c>
      <c r="R87">
        <v>2033.7</v>
      </c>
      <c r="S87">
        <v>5544.26</v>
      </c>
      <c r="T87">
        <v>12062</v>
      </c>
      <c r="U87">
        <v>433.91399999999999</v>
      </c>
      <c r="V87">
        <v>26863</v>
      </c>
      <c r="W87">
        <v>325.851</v>
      </c>
      <c r="X87">
        <v>0</v>
      </c>
      <c r="Y87">
        <v>0</v>
      </c>
      <c r="Z87">
        <v>0</v>
      </c>
      <c r="AA87">
        <v>619.43299999999999</v>
      </c>
      <c r="AB87">
        <v>0</v>
      </c>
      <c r="AC87">
        <v>287.95400000000001</v>
      </c>
      <c r="AD87">
        <v>0</v>
      </c>
      <c r="AE87">
        <v>0</v>
      </c>
      <c r="AF87">
        <v>1233.24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9.61</v>
      </c>
      <c r="AR87">
        <v>39.46</v>
      </c>
      <c r="AS87">
        <v>2.37</v>
      </c>
      <c r="AT87">
        <v>0</v>
      </c>
      <c r="AU87">
        <v>15.06</v>
      </c>
      <c r="AV87">
        <v>0</v>
      </c>
      <c r="AW87">
        <v>0</v>
      </c>
      <c r="AX87">
        <v>6.38</v>
      </c>
      <c r="AY87">
        <v>24.14</v>
      </c>
      <c r="AZ87">
        <v>37.020000000000003</v>
      </c>
      <c r="BA87">
        <v>1.26</v>
      </c>
      <c r="BB87">
        <v>135.30000000000001</v>
      </c>
      <c r="BC87">
        <v>66.5</v>
      </c>
      <c r="BD87">
        <v>0</v>
      </c>
      <c r="BE87">
        <v>6.74953</v>
      </c>
      <c r="BF87">
        <v>8.9726299999999995E-2</v>
      </c>
      <c r="BG87">
        <v>0</v>
      </c>
      <c r="BH87">
        <v>0</v>
      </c>
      <c r="BI87">
        <v>0</v>
      </c>
      <c r="BJ87">
        <v>0</v>
      </c>
      <c r="BK87">
        <v>0.30136400000000002</v>
      </c>
      <c r="BL87">
        <v>0.75533600000000001</v>
      </c>
      <c r="BM87">
        <v>1.54311</v>
      </c>
      <c r="BN87">
        <v>3.8198599999999999E-2</v>
      </c>
      <c r="BO87">
        <v>9.4772700000000007</v>
      </c>
      <c r="BP87">
        <v>6.8392600000000003</v>
      </c>
      <c r="BQ87">
        <v>286.65800000000002</v>
      </c>
      <c r="BR87">
        <v>5716.76</v>
      </c>
      <c r="BS87">
        <v>785.77200000000005</v>
      </c>
      <c r="BT87">
        <v>0</v>
      </c>
      <c r="BU87">
        <v>0</v>
      </c>
      <c r="BV87">
        <v>2033.7</v>
      </c>
      <c r="BW87">
        <v>5544.26</v>
      </c>
      <c r="BX87">
        <v>12062</v>
      </c>
      <c r="BY87">
        <v>433.91399999999999</v>
      </c>
      <c r="BZ87">
        <v>26863</v>
      </c>
      <c r="CA87">
        <v>325.851</v>
      </c>
      <c r="CB87">
        <v>0</v>
      </c>
      <c r="CC87">
        <v>0</v>
      </c>
      <c r="CD87">
        <v>0</v>
      </c>
      <c r="CE87">
        <v>619.43299999999999</v>
      </c>
      <c r="CF87">
        <v>0</v>
      </c>
      <c r="CG87">
        <v>287.95400000000001</v>
      </c>
      <c r="CH87">
        <v>0</v>
      </c>
      <c r="CI87">
        <v>0</v>
      </c>
      <c r="CJ87">
        <v>1233.24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9.61</v>
      </c>
      <c r="CV87">
        <v>39.46</v>
      </c>
      <c r="CW87">
        <v>2.37</v>
      </c>
      <c r="CX87">
        <v>0</v>
      </c>
      <c r="CY87">
        <v>15.06</v>
      </c>
      <c r="CZ87">
        <v>6.38</v>
      </c>
      <c r="DA87">
        <v>24.14</v>
      </c>
      <c r="DB87">
        <v>37.020000000000003</v>
      </c>
      <c r="DC87">
        <v>1.26</v>
      </c>
      <c r="DD87">
        <v>135.30000000000001</v>
      </c>
      <c r="DE87">
        <v>66.5</v>
      </c>
      <c r="DF87">
        <v>0</v>
      </c>
      <c r="DG87">
        <v>6.74953</v>
      </c>
      <c r="DH87">
        <v>8.9726299999999995E-2</v>
      </c>
      <c r="DI87">
        <v>0</v>
      </c>
      <c r="DJ87">
        <v>0</v>
      </c>
      <c r="DK87">
        <v>0.30136400000000002</v>
      </c>
      <c r="DL87">
        <v>0.75533600000000001</v>
      </c>
      <c r="DM87">
        <v>1.54311</v>
      </c>
      <c r="DN87">
        <v>3.8198599999999999E-2</v>
      </c>
      <c r="DO87">
        <v>9.4772700000000007</v>
      </c>
      <c r="DP87">
        <v>6.8392600000000003</v>
      </c>
      <c r="DQ87" t="s">
        <v>348</v>
      </c>
      <c r="DR87" t="s">
        <v>369</v>
      </c>
      <c r="DS87" t="s">
        <v>78</v>
      </c>
      <c r="DT87">
        <v>0</v>
      </c>
      <c r="DU87">
        <v>0</v>
      </c>
      <c r="DV87">
        <v>0</v>
      </c>
      <c r="DW87">
        <v>0</v>
      </c>
      <c r="EN87">
        <v>286.65800000000002</v>
      </c>
      <c r="EO87">
        <v>5716.76</v>
      </c>
      <c r="EP87">
        <v>785.77200000000005</v>
      </c>
      <c r="EQ87">
        <v>0</v>
      </c>
      <c r="ER87">
        <v>0</v>
      </c>
      <c r="ES87">
        <v>0</v>
      </c>
      <c r="ET87">
        <v>0</v>
      </c>
      <c r="EU87">
        <v>2033.7</v>
      </c>
      <c r="EV87">
        <v>5544.26</v>
      </c>
      <c r="EW87">
        <v>12062</v>
      </c>
      <c r="EX87">
        <v>433.91399999999999</v>
      </c>
      <c r="EY87">
        <v>26863</v>
      </c>
      <c r="EZ87">
        <v>325.851</v>
      </c>
      <c r="FA87">
        <v>0</v>
      </c>
      <c r="FB87">
        <v>0</v>
      </c>
      <c r="FC87">
        <v>0</v>
      </c>
      <c r="FD87">
        <v>619.43299999999999</v>
      </c>
      <c r="FE87">
        <v>0</v>
      </c>
      <c r="FF87">
        <v>287.95400000000001</v>
      </c>
      <c r="FG87">
        <v>0</v>
      </c>
      <c r="FH87">
        <v>0</v>
      </c>
      <c r="FI87">
        <v>1233.24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9.61</v>
      </c>
      <c r="FU87">
        <v>39.46</v>
      </c>
      <c r="FV87">
        <v>2.37</v>
      </c>
      <c r="FW87">
        <v>0</v>
      </c>
      <c r="FX87">
        <v>15.06</v>
      </c>
      <c r="FY87">
        <v>0</v>
      </c>
      <c r="FZ87">
        <v>0</v>
      </c>
      <c r="GA87">
        <v>6.38</v>
      </c>
      <c r="GB87">
        <v>24.14</v>
      </c>
      <c r="GC87">
        <v>37.020000000000003</v>
      </c>
      <c r="GD87">
        <v>1.26</v>
      </c>
      <c r="GE87">
        <v>135.30000000000001</v>
      </c>
      <c r="GF87">
        <v>0</v>
      </c>
      <c r="GG87">
        <v>6.74953</v>
      </c>
      <c r="GH87">
        <v>8.9726299999999995E-2</v>
      </c>
      <c r="GI87">
        <v>0</v>
      </c>
      <c r="GJ87">
        <v>0</v>
      </c>
      <c r="GK87">
        <v>0</v>
      </c>
      <c r="GL87">
        <v>0</v>
      </c>
      <c r="GM87">
        <v>0.30136400000000002</v>
      </c>
      <c r="GN87">
        <v>0.75533600000000001</v>
      </c>
      <c r="GO87">
        <v>1.54311</v>
      </c>
      <c r="GP87">
        <v>3.8198599999999999E-2</v>
      </c>
      <c r="GQ87">
        <v>9.4772700000000007</v>
      </c>
      <c r="GR87">
        <v>966.03499999999997</v>
      </c>
      <c r="GS87">
        <v>11659.6</v>
      </c>
      <c r="GT87">
        <v>785.77200000000005</v>
      </c>
      <c r="GU87">
        <v>0</v>
      </c>
      <c r="GV87">
        <v>0</v>
      </c>
      <c r="GW87">
        <v>5894.96</v>
      </c>
      <c r="GX87">
        <v>6547.68</v>
      </c>
      <c r="GY87">
        <v>10697.7</v>
      </c>
      <c r="GZ87">
        <v>540.49900000000002</v>
      </c>
      <c r="HA87">
        <v>37092.300000000003</v>
      </c>
      <c r="HB87">
        <v>804.92200000000003</v>
      </c>
      <c r="HC87">
        <v>0</v>
      </c>
      <c r="HD87">
        <v>0</v>
      </c>
      <c r="HE87">
        <v>0</v>
      </c>
      <c r="HF87">
        <v>1061.3499999999999</v>
      </c>
      <c r="HG87">
        <v>0</v>
      </c>
      <c r="HH87">
        <v>291.12400000000002</v>
      </c>
      <c r="HI87">
        <v>0</v>
      </c>
      <c r="HJ87">
        <v>0</v>
      </c>
      <c r="HK87">
        <v>2157.4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24.3</v>
      </c>
      <c r="HW87">
        <v>73.62</v>
      </c>
      <c r="HX87">
        <v>2.37</v>
      </c>
      <c r="HY87">
        <v>0</v>
      </c>
      <c r="HZ87">
        <v>25.8</v>
      </c>
      <c r="IA87">
        <v>18.829999999999998</v>
      </c>
      <c r="IB87">
        <v>26.77</v>
      </c>
      <c r="IC87">
        <v>33.130000000000003</v>
      </c>
      <c r="ID87">
        <v>1.49</v>
      </c>
      <c r="IE87">
        <v>206.31</v>
      </c>
      <c r="IF87">
        <v>0</v>
      </c>
      <c r="IG87">
        <v>10.969099999999999</v>
      </c>
      <c r="IH87">
        <v>8.9726299999999995E-2</v>
      </c>
      <c r="II87">
        <v>0</v>
      </c>
      <c r="IJ87">
        <v>0</v>
      </c>
      <c r="IK87">
        <v>0.92718</v>
      </c>
      <c r="IL87">
        <v>0.77117400000000003</v>
      </c>
      <c r="IM87">
        <v>1.42503</v>
      </c>
      <c r="IN87">
        <v>7.5326799999999999E-3</v>
      </c>
      <c r="IO87">
        <v>14.1897</v>
      </c>
      <c r="IP87">
        <v>58.6</v>
      </c>
      <c r="IQ87">
        <v>0</v>
      </c>
      <c r="IR87">
        <v>58.6</v>
      </c>
      <c r="IS87">
        <v>0</v>
      </c>
      <c r="IT87">
        <v>0</v>
      </c>
      <c r="IU87">
        <v>42.57</v>
      </c>
      <c r="IV87">
        <v>23.93</v>
      </c>
      <c r="IW87">
        <v>42.57</v>
      </c>
      <c r="IX87">
        <v>23.93</v>
      </c>
      <c r="IY87">
        <v>42.57</v>
      </c>
      <c r="IZ87">
        <v>23.93</v>
      </c>
      <c r="JA87">
        <v>78.42</v>
      </c>
      <c r="JB87">
        <v>47.67</v>
      </c>
    </row>
    <row r="88" spans="1:262" x14ac:dyDescent="0.25">
      <c r="A88" s="1">
        <v>42937.379189814812</v>
      </c>
      <c r="B88" t="s">
        <v>288</v>
      </c>
      <c r="C88" t="s">
        <v>187</v>
      </c>
      <c r="D88">
        <v>15</v>
      </c>
      <c r="E88">
        <v>1</v>
      </c>
      <c r="F88">
        <v>2100</v>
      </c>
      <c r="G88" t="s">
        <v>76</v>
      </c>
      <c r="H88" t="s">
        <v>79</v>
      </c>
      <c r="I88">
        <v>-4.6100000000000003</v>
      </c>
      <c r="J88">
        <v>63.6</v>
      </c>
      <c r="K88">
        <v>99.316999999999993</v>
      </c>
      <c r="L88">
        <v>4893.1000000000004</v>
      </c>
      <c r="M88">
        <v>111.69</v>
      </c>
      <c r="N88">
        <v>0</v>
      </c>
      <c r="O88">
        <v>1762.47</v>
      </c>
      <c r="P88">
        <v>0</v>
      </c>
      <c r="Q88">
        <v>0</v>
      </c>
      <c r="R88">
        <v>505.55700000000002</v>
      </c>
      <c r="S88">
        <v>2116.92</v>
      </c>
      <c r="T88">
        <v>2025.88</v>
      </c>
      <c r="U88">
        <v>119.621</v>
      </c>
      <c r="V88">
        <v>11634.6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0.82</v>
      </c>
      <c r="AR88">
        <v>88.09</v>
      </c>
      <c r="AS88">
        <v>1.1200000000000001</v>
      </c>
      <c r="AT88">
        <v>0</v>
      </c>
      <c r="AU88">
        <v>16.45</v>
      </c>
      <c r="AV88">
        <v>0</v>
      </c>
      <c r="AW88">
        <v>0</v>
      </c>
      <c r="AX88">
        <v>5.29</v>
      </c>
      <c r="AY88">
        <v>22.12</v>
      </c>
      <c r="AZ88">
        <v>20.64</v>
      </c>
      <c r="BA88">
        <v>1.1599999999999999</v>
      </c>
      <c r="BB88">
        <v>155.69</v>
      </c>
      <c r="BC88">
        <v>106.48</v>
      </c>
      <c r="BD88">
        <v>0</v>
      </c>
      <c r="BE88">
        <v>3.7111499999999999</v>
      </c>
      <c r="BF88">
        <v>1.2753799999999999E-2</v>
      </c>
      <c r="BG88">
        <v>0</v>
      </c>
      <c r="BH88">
        <v>5.9858300000000003E-2</v>
      </c>
      <c r="BI88">
        <v>0</v>
      </c>
      <c r="BJ88">
        <v>0</v>
      </c>
      <c r="BK88">
        <v>7.4915999999999996E-2</v>
      </c>
      <c r="BL88">
        <v>0.30143900000000001</v>
      </c>
      <c r="BM88">
        <v>0.25846799999999998</v>
      </c>
      <c r="BN88">
        <v>1.0530599999999999E-2</v>
      </c>
      <c r="BO88">
        <v>4.4291099999999997</v>
      </c>
      <c r="BP88">
        <v>3.78376</v>
      </c>
      <c r="BQ88">
        <v>99.676199999999994</v>
      </c>
      <c r="BR88">
        <v>4892.21</v>
      </c>
      <c r="BS88">
        <v>111.69</v>
      </c>
      <c r="BT88">
        <v>0</v>
      </c>
      <c r="BU88">
        <v>0</v>
      </c>
      <c r="BV88">
        <v>505.55700000000002</v>
      </c>
      <c r="BW88">
        <v>2116.54</v>
      </c>
      <c r="BX88">
        <v>2025.88</v>
      </c>
      <c r="BY88">
        <v>119.621</v>
      </c>
      <c r="BZ88">
        <v>9871.18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7.4662100000000002</v>
      </c>
      <c r="CP88">
        <v>0</v>
      </c>
      <c r="CQ88">
        <v>0</v>
      </c>
      <c r="CR88">
        <v>0</v>
      </c>
      <c r="CS88">
        <v>0</v>
      </c>
      <c r="CT88">
        <v>7.4662100000000002</v>
      </c>
      <c r="CU88">
        <v>0.82</v>
      </c>
      <c r="CV88">
        <v>88.08</v>
      </c>
      <c r="CW88">
        <v>1.1200000000000001</v>
      </c>
      <c r="CX88">
        <v>0</v>
      </c>
      <c r="CY88">
        <v>11.85</v>
      </c>
      <c r="CZ88">
        <v>5.29</v>
      </c>
      <c r="DA88">
        <v>22.12</v>
      </c>
      <c r="DB88">
        <v>20.64</v>
      </c>
      <c r="DC88">
        <v>1.1599999999999999</v>
      </c>
      <c r="DD88">
        <v>151.08000000000001</v>
      </c>
      <c r="DE88">
        <v>101.87</v>
      </c>
      <c r="DF88">
        <v>0</v>
      </c>
      <c r="DG88">
        <v>3.7109899999999998</v>
      </c>
      <c r="DH88">
        <v>1.2753799999999999E-2</v>
      </c>
      <c r="DI88">
        <v>0</v>
      </c>
      <c r="DJ88">
        <v>0</v>
      </c>
      <c r="DK88">
        <v>7.4915999999999996E-2</v>
      </c>
      <c r="DL88">
        <v>0.301425</v>
      </c>
      <c r="DM88">
        <v>0.25846799999999998</v>
      </c>
      <c r="DN88">
        <v>1.0530599999999999E-2</v>
      </c>
      <c r="DO88">
        <v>4.3690899999999999</v>
      </c>
      <c r="DP88">
        <v>3.7237499999999999</v>
      </c>
      <c r="DQ88" t="s">
        <v>348</v>
      </c>
      <c r="DR88" t="s">
        <v>369</v>
      </c>
      <c r="DS88" t="s">
        <v>78</v>
      </c>
      <c r="DT88">
        <v>-6.0025799999999997E-2</v>
      </c>
      <c r="DU88">
        <v>-6.0011799999999997E-2</v>
      </c>
      <c r="DV88">
        <v>-3.0513599999999999</v>
      </c>
      <c r="DW88">
        <v>-4.5253800000000002</v>
      </c>
      <c r="EN88">
        <v>99.316999999999993</v>
      </c>
      <c r="EO88">
        <v>4893.1000000000004</v>
      </c>
      <c r="EP88">
        <v>111.69</v>
      </c>
      <c r="EQ88">
        <v>0</v>
      </c>
      <c r="ER88">
        <v>1762.47</v>
      </c>
      <c r="ES88">
        <v>0</v>
      </c>
      <c r="ET88">
        <v>0</v>
      </c>
      <c r="EU88">
        <v>505.55700000000002</v>
      </c>
      <c r="EV88">
        <v>2116.92</v>
      </c>
      <c r="EW88">
        <v>2025.88</v>
      </c>
      <c r="EX88">
        <v>119.621</v>
      </c>
      <c r="EY88">
        <v>11634.6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0.82</v>
      </c>
      <c r="FU88">
        <v>88.09</v>
      </c>
      <c r="FV88">
        <v>1.1200000000000001</v>
      </c>
      <c r="FW88">
        <v>0</v>
      </c>
      <c r="FX88">
        <v>16.45</v>
      </c>
      <c r="FY88">
        <v>0</v>
      </c>
      <c r="FZ88">
        <v>0</v>
      </c>
      <c r="GA88">
        <v>5.29</v>
      </c>
      <c r="GB88">
        <v>22.12</v>
      </c>
      <c r="GC88">
        <v>20.64</v>
      </c>
      <c r="GD88">
        <v>1.1599999999999999</v>
      </c>
      <c r="GE88">
        <v>155.69</v>
      </c>
      <c r="GF88">
        <v>0</v>
      </c>
      <c r="GG88">
        <v>3.7111499999999999</v>
      </c>
      <c r="GH88">
        <v>1.2753799999999999E-2</v>
      </c>
      <c r="GI88">
        <v>0</v>
      </c>
      <c r="GJ88">
        <v>5.9858300000000003E-2</v>
      </c>
      <c r="GK88">
        <v>0</v>
      </c>
      <c r="GL88">
        <v>0</v>
      </c>
      <c r="GM88">
        <v>7.4915999999999996E-2</v>
      </c>
      <c r="GN88">
        <v>0.30143900000000001</v>
      </c>
      <c r="GO88">
        <v>0.25846799999999998</v>
      </c>
      <c r="GP88">
        <v>1.0530599999999999E-2</v>
      </c>
      <c r="GQ88">
        <v>4.4291099999999997</v>
      </c>
      <c r="GR88">
        <v>317.01299999999998</v>
      </c>
      <c r="GS88">
        <v>9413.4</v>
      </c>
      <c r="GT88">
        <v>111.69</v>
      </c>
      <c r="GU88">
        <v>0</v>
      </c>
      <c r="GV88">
        <v>1834.95</v>
      </c>
      <c r="GW88">
        <v>2135</v>
      </c>
      <c r="GX88">
        <v>2349</v>
      </c>
      <c r="GY88">
        <v>2531</v>
      </c>
      <c r="GZ88">
        <v>297.5</v>
      </c>
      <c r="HA88">
        <v>18989.599999999999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2.62</v>
      </c>
      <c r="HW88">
        <v>147.91999999999999</v>
      </c>
      <c r="HX88">
        <v>1.1200000000000001</v>
      </c>
      <c r="HY88">
        <v>0</v>
      </c>
      <c r="HZ88">
        <v>17.75</v>
      </c>
      <c r="IA88">
        <v>22.73</v>
      </c>
      <c r="IB88">
        <v>23.95</v>
      </c>
      <c r="IC88">
        <v>26.02</v>
      </c>
      <c r="ID88">
        <v>2.76</v>
      </c>
      <c r="IE88">
        <v>244.87</v>
      </c>
      <c r="IF88">
        <v>0</v>
      </c>
      <c r="IG88">
        <v>5.0530900000000001</v>
      </c>
      <c r="IH88">
        <v>1.2753799999999999E-2</v>
      </c>
      <c r="II88">
        <v>0</v>
      </c>
      <c r="IJ88">
        <v>0.14874299999999999</v>
      </c>
      <c r="IK88">
        <v>0.33579999999999999</v>
      </c>
      <c r="IL88">
        <v>0.299765</v>
      </c>
      <c r="IM88">
        <v>0.33715200000000001</v>
      </c>
      <c r="IN88">
        <v>4.1461199999999997E-3</v>
      </c>
      <c r="IO88">
        <v>6.1914499999999997</v>
      </c>
      <c r="IP88">
        <v>63.6</v>
      </c>
      <c r="IQ88">
        <v>0</v>
      </c>
      <c r="IR88">
        <v>61.7</v>
      </c>
      <c r="IS88">
        <v>0</v>
      </c>
      <c r="IT88">
        <v>0</v>
      </c>
      <c r="IU88">
        <v>106.48</v>
      </c>
      <c r="IV88">
        <v>0</v>
      </c>
      <c r="IW88">
        <v>90.02</v>
      </c>
      <c r="IX88">
        <v>11.85</v>
      </c>
      <c r="IY88">
        <v>106.48</v>
      </c>
      <c r="IZ88">
        <v>0</v>
      </c>
      <c r="JA88">
        <v>169.41</v>
      </c>
      <c r="JB88">
        <v>0</v>
      </c>
    </row>
    <row r="89" spans="1:262" x14ac:dyDescent="0.25">
      <c r="A89" s="1">
        <v>42937.379189814812</v>
      </c>
      <c r="B89" t="s">
        <v>289</v>
      </c>
      <c r="C89" t="s">
        <v>186</v>
      </c>
      <c r="D89">
        <v>15</v>
      </c>
      <c r="E89">
        <v>1</v>
      </c>
      <c r="F89">
        <v>2100</v>
      </c>
      <c r="G89" t="s">
        <v>76</v>
      </c>
      <c r="H89" t="s">
        <v>77</v>
      </c>
      <c r="I89">
        <v>0</v>
      </c>
      <c r="J89">
        <v>57</v>
      </c>
      <c r="K89">
        <v>5.8559200000000002</v>
      </c>
      <c r="L89">
        <v>4909.3</v>
      </c>
      <c r="M89">
        <v>111.69</v>
      </c>
      <c r="N89">
        <v>0</v>
      </c>
      <c r="O89">
        <v>0</v>
      </c>
      <c r="P89">
        <v>0</v>
      </c>
      <c r="Q89">
        <v>0</v>
      </c>
      <c r="R89">
        <v>505.55700000000002</v>
      </c>
      <c r="S89">
        <v>1043.96</v>
      </c>
      <c r="T89">
        <v>2025.88</v>
      </c>
      <c r="U89">
        <v>119.621</v>
      </c>
      <c r="V89">
        <v>8721.8700000000008</v>
      </c>
      <c r="W89">
        <v>6.6499199999999998</v>
      </c>
      <c r="X89">
        <v>0</v>
      </c>
      <c r="Y89">
        <v>0</v>
      </c>
      <c r="Z89">
        <v>0</v>
      </c>
      <c r="AA89">
        <v>74.662099999999995</v>
      </c>
      <c r="AB89">
        <v>0</v>
      </c>
      <c r="AC89">
        <v>43.669699999999999</v>
      </c>
      <c r="AD89">
        <v>0</v>
      </c>
      <c r="AE89">
        <v>0</v>
      </c>
      <c r="AF89">
        <v>124.982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0.66</v>
      </c>
      <c r="AR89">
        <v>88.36</v>
      </c>
      <c r="AS89">
        <v>1.1200000000000001</v>
      </c>
      <c r="AT89">
        <v>0</v>
      </c>
      <c r="AU89">
        <v>6.09</v>
      </c>
      <c r="AV89">
        <v>0</v>
      </c>
      <c r="AW89">
        <v>0</v>
      </c>
      <c r="AX89">
        <v>5.29</v>
      </c>
      <c r="AY89">
        <v>14.42</v>
      </c>
      <c r="AZ89">
        <v>20.64</v>
      </c>
      <c r="BA89">
        <v>1.1599999999999999</v>
      </c>
      <c r="BB89">
        <v>137.74</v>
      </c>
      <c r="BC89">
        <v>96.23</v>
      </c>
      <c r="BD89">
        <v>0</v>
      </c>
      <c r="BE89">
        <v>3.7210299999999998</v>
      </c>
      <c r="BF89">
        <v>1.2753799999999999E-2</v>
      </c>
      <c r="BG89">
        <v>0</v>
      </c>
      <c r="BH89">
        <v>0</v>
      </c>
      <c r="BI89">
        <v>0</v>
      </c>
      <c r="BJ89">
        <v>0</v>
      </c>
      <c r="BK89">
        <v>7.4915999999999996E-2</v>
      </c>
      <c r="BL89">
        <v>0.15803400000000001</v>
      </c>
      <c r="BM89">
        <v>0.25846799999999998</v>
      </c>
      <c r="BN89">
        <v>1.0530599999999999E-2</v>
      </c>
      <c r="BO89">
        <v>4.2357300000000002</v>
      </c>
      <c r="BP89">
        <v>3.7337799999999999</v>
      </c>
      <c r="BQ89">
        <v>5.8559200000000002</v>
      </c>
      <c r="BR89">
        <v>4909.3</v>
      </c>
      <c r="BS89">
        <v>111.69</v>
      </c>
      <c r="BT89">
        <v>0</v>
      </c>
      <c r="BU89">
        <v>0</v>
      </c>
      <c r="BV89">
        <v>505.55700000000002</v>
      </c>
      <c r="BW89">
        <v>1043.96</v>
      </c>
      <c r="BX89">
        <v>2025.88</v>
      </c>
      <c r="BY89">
        <v>119.621</v>
      </c>
      <c r="BZ89">
        <v>8721.8700000000008</v>
      </c>
      <c r="CA89">
        <v>6.6499199999999998</v>
      </c>
      <c r="CB89">
        <v>0</v>
      </c>
      <c r="CC89">
        <v>0</v>
      </c>
      <c r="CD89">
        <v>0</v>
      </c>
      <c r="CE89">
        <v>74.662099999999995</v>
      </c>
      <c r="CF89">
        <v>0</v>
      </c>
      <c r="CG89">
        <v>43.669699999999999</v>
      </c>
      <c r="CH89">
        <v>0</v>
      </c>
      <c r="CI89">
        <v>0</v>
      </c>
      <c r="CJ89">
        <v>124.982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0.66</v>
      </c>
      <c r="CV89">
        <v>88.36</v>
      </c>
      <c r="CW89">
        <v>1.1200000000000001</v>
      </c>
      <c r="CX89">
        <v>0</v>
      </c>
      <c r="CY89">
        <v>6.09</v>
      </c>
      <c r="CZ89">
        <v>5.29</v>
      </c>
      <c r="DA89">
        <v>14.42</v>
      </c>
      <c r="DB89">
        <v>20.64</v>
      </c>
      <c r="DC89">
        <v>1.1599999999999999</v>
      </c>
      <c r="DD89">
        <v>137.74</v>
      </c>
      <c r="DE89">
        <v>96.23</v>
      </c>
      <c r="DF89">
        <v>0</v>
      </c>
      <c r="DG89">
        <v>3.7210299999999998</v>
      </c>
      <c r="DH89">
        <v>1.2753799999999999E-2</v>
      </c>
      <c r="DI89">
        <v>0</v>
      </c>
      <c r="DJ89">
        <v>0</v>
      </c>
      <c r="DK89">
        <v>7.4915999999999996E-2</v>
      </c>
      <c r="DL89">
        <v>0.15803400000000001</v>
      </c>
      <c r="DM89">
        <v>0.25846799999999998</v>
      </c>
      <c r="DN89">
        <v>1.0530599999999999E-2</v>
      </c>
      <c r="DO89">
        <v>4.2357300000000002</v>
      </c>
      <c r="DP89">
        <v>3.7337799999999999</v>
      </c>
      <c r="DQ89" t="s">
        <v>348</v>
      </c>
      <c r="DR89" t="s">
        <v>369</v>
      </c>
      <c r="DS89" t="s">
        <v>78</v>
      </c>
      <c r="DT89">
        <v>0</v>
      </c>
      <c r="DU89">
        <v>0</v>
      </c>
      <c r="DV89">
        <v>0</v>
      </c>
      <c r="DW89">
        <v>0</v>
      </c>
      <c r="EN89">
        <v>5.8559200000000002</v>
      </c>
      <c r="EO89">
        <v>4909.3</v>
      </c>
      <c r="EP89">
        <v>111.69</v>
      </c>
      <c r="EQ89">
        <v>0</v>
      </c>
      <c r="ER89">
        <v>0</v>
      </c>
      <c r="ES89">
        <v>0</v>
      </c>
      <c r="ET89">
        <v>0</v>
      </c>
      <c r="EU89">
        <v>505.55700000000002</v>
      </c>
      <c r="EV89">
        <v>1043.96</v>
      </c>
      <c r="EW89">
        <v>2025.88</v>
      </c>
      <c r="EX89">
        <v>119.621</v>
      </c>
      <c r="EY89">
        <v>8721.8700000000008</v>
      </c>
      <c r="EZ89">
        <v>6.6499199999999998</v>
      </c>
      <c r="FA89">
        <v>0</v>
      </c>
      <c r="FB89">
        <v>0</v>
      </c>
      <c r="FC89">
        <v>0</v>
      </c>
      <c r="FD89">
        <v>74.662099999999995</v>
      </c>
      <c r="FE89">
        <v>0</v>
      </c>
      <c r="FF89">
        <v>43.669699999999999</v>
      </c>
      <c r="FG89">
        <v>0</v>
      </c>
      <c r="FH89">
        <v>0</v>
      </c>
      <c r="FI89">
        <v>124.982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0.66</v>
      </c>
      <c r="FU89">
        <v>88.36</v>
      </c>
      <c r="FV89">
        <v>1.1200000000000001</v>
      </c>
      <c r="FW89">
        <v>0</v>
      </c>
      <c r="FX89">
        <v>6.09</v>
      </c>
      <c r="FY89">
        <v>0</v>
      </c>
      <c r="FZ89">
        <v>0</v>
      </c>
      <c r="GA89">
        <v>5.29</v>
      </c>
      <c r="GB89">
        <v>14.42</v>
      </c>
      <c r="GC89">
        <v>20.64</v>
      </c>
      <c r="GD89">
        <v>1.1599999999999999</v>
      </c>
      <c r="GE89">
        <v>137.74</v>
      </c>
      <c r="GF89">
        <v>0</v>
      </c>
      <c r="GG89">
        <v>3.7210299999999998</v>
      </c>
      <c r="GH89">
        <v>1.2753799999999999E-2</v>
      </c>
      <c r="GI89">
        <v>0</v>
      </c>
      <c r="GJ89">
        <v>0</v>
      </c>
      <c r="GK89">
        <v>0</v>
      </c>
      <c r="GL89">
        <v>0</v>
      </c>
      <c r="GM89">
        <v>7.4915999999999996E-2</v>
      </c>
      <c r="GN89">
        <v>0.15803400000000001</v>
      </c>
      <c r="GO89">
        <v>0.25846799999999998</v>
      </c>
      <c r="GP89">
        <v>1.0530599999999999E-2</v>
      </c>
      <c r="GQ89">
        <v>4.2357300000000002</v>
      </c>
      <c r="GR89">
        <v>33.8992</v>
      </c>
      <c r="GS89">
        <v>9519.7000000000007</v>
      </c>
      <c r="GT89">
        <v>111.69</v>
      </c>
      <c r="GU89">
        <v>0</v>
      </c>
      <c r="GV89">
        <v>0</v>
      </c>
      <c r="GW89">
        <v>2135</v>
      </c>
      <c r="GX89">
        <v>930.00099999999998</v>
      </c>
      <c r="GY89">
        <v>2637.81</v>
      </c>
      <c r="GZ89">
        <v>297.5</v>
      </c>
      <c r="HA89">
        <v>15665.6</v>
      </c>
      <c r="HB89">
        <v>28.216899999999999</v>
      </c>
      <c r="HC89">
        <v>0</v>
      </c>
      <c r="HD89">
        <v>0</v>
      </c>
      <c r="HE89">
        <v>0</v>
      </c>
      <c r="HF89">
        <v>129.27600000000001</v>
      </c>
      <c r="HG89">
        <v>0</v>
      </c>
      <c r="HH89">
        <v>65.400000000000006</v>
      </c>
      <c r="HI89">
        <v>0</v>
      </c>
      <c r="HJ89">
        <v>0</v>
      </c>
      <c r="HK89">
        <v>222.893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2.85</v>
      </c>
      <c r="HW89">
        <v>149.29</v>
      </c>
      <c r="HX89">
        <v>1.1200000000000001</v>
      </c>
      <c r="HY89">
        <v>0</v>
      </c>
      <c r="HZ89">
        <v>10.55</v>
      </c>
      <c r="IA89">
        <v>22.73</v>
      </c>
      <c r="IB89">
        <v>14.54</v>
      </c>
      <c r="IC89">
        <v>27.12</v>
      </c>
      <c r="ID89">
        <v>2.76</v>
      </c>
      <c r="IE89">
        <v>230.96</v>
      </c>
      <c r="IF89">
        <v>0</v>
      </c>
      <c r="IG89">
        <v>5.08765</v>
      </c>
      <c r="IH89">
        <v>1.2753799999999999E-2</v>
      </c>
      <c r="II89">
        <v>0</v>
      </c>
      <c r="IJ89">
        <v>0</v>
      </c>
      <c r="IK89">
        <v>0.33579999999999999</v>
      </c>
      <c r="IL89">
        <v>0.11074100000000001</v>
      </c>
      <c r="IM89">
        <v>0.35138000000000003</v>
      </c>
      <c r="IN89">
        <v>4.1461199999999997E-3</v>
      </c>
      <c r="IO89">
        <v>5.9024700000000001</v>
      </c>
      <c r="IP89">
        <v>57</v>
      </c>
      <c r="IQ89">
        <v>0</v>
      </c>
      <c r="IR89">
        <v>57</v>
      </c>
      <c r="IS89">
        <v>0</v>
      </c>
      <c r="IT89">
        <v>0</v>
      </c>
      <c r="IU89">
        <v>89.53</v>
      </c>
      <c r="IV89">
        <v>6.7</v>
      </c>
      <c r="IW89">
        <v>89.53</v>
      </c>
      <c r="IX89">
        <v>6.7</v>
      </c>
      <c r="IY89">
        <v>89.53</v>
      </c>
      <c r="IZ89">
        <v>6.7</v>
      </c>
      <c r="JA89">
        <v>150.69</v>
      </c>
      <c r="JB89">
        <v>13.12</v>
      </c>
    </row>
    <row r="90" spans="1:262" x14ac:dyDescent="0.25">
      <c r="A90" s="1">
        <v>42937.379212962966</v>
      </c>
      <c r="B90" t="s">
        <v>290</v>
      </c>
      <c r="C90" t="s">
        <v>189</v>
      </c>
      <c r="D90">
        <v>15</v>
      </c>
      <c r="E90">
        <v>1</v>
      </c>
      <c r="F90">
        <v>2700</v>
      </c>
      <c r="G90" t="s">
        <v>76</v>
      </c>
      <c r="H90" t="s">
        <v>79</v>
      </c>
      <c r="I90">
        <v>-3.89</v>
      </c>
      <c r="J90">
        <v>58.7</v>
      </c>
      <c r="K90">
        <v>235.672</v>
      </c>
      <c r="L90">
        <v>5898.31</v>
      </c>
      <c r="M90">
        <v>141.255</v>
      </c>
      <c r="N90">
        <v>0</v>
      </c>
      <c r="O90">
        <v>1961.39</v>
      </c>
      <c r="P90">
        <v>0</v>
      </c>
      <c r="Q90">
        <v>0</v>
      </c>
      <c r="R90">
        <v>615.745</v>
      </c>
      <c r="S90">
        <v>2253.3000000000002</v>
      </c>
      <c r="T90">
        <v>2371.31</v>
      </c>
      <c r="U90">
        <v>151.51499999999999</v>
      </c>
      <c r="V90">
        <v>13628.5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1.52</v>
      </c>
      <c r="AR90">
        <v>82.37</v>
      </c>
      <c r="AS90">
        <v>1.1000000000000001</v>
      </c>
      <c r="AT90">
        <v>0</v>
      </c>
      <c r="AU90">
        <v>14.17</v>
      </c>
      <c r="AV90">
        <v>0</v>
      </c>
      <c r="AW90">
        <v>0</v>
      </c>
      <c r="AX90">
        <v>5.01</v>
      </c>
      <c r="AY90">
        <v>18.07</v>
      </c>
      <c r="AZ90">
        <v>18.79</v>
      </c>
      <c r="BA90">
        <v>1.1399999999999999</v>
      </c>
      <c r="BB90">
        <v>142.16999999999999</v>
      </c>
      <c r="BC90">
        <v>99.16</v>
      </c>
      <c r="BD90">
        <v>0</v>
      </c>
      <c r="BE90">
        <v>4.4355599999999997</v>
      </c>
      <c r="BF90">
        <v>1.61297E-2</v>
      </c>
      <c r="BG90">
        <v>0</v>
      </c>
      <c r="BH90">
        <v>7.7491900000000002E-2</v>
      </c>
      <c r="BI90">
        <v>0</v>
      </c>
      <c r="BJ90">
        <v>0</v>
      </c>
      <c r="BK90">
        <v>9.1244199999999998E-2</v>
      </c>
      <c r="BL90">
        <v>0.25567000000000001</v>
      </c>
      <c r="BM90">
        <v>0.30218800000000001</v>
      </c>
      <c r="BN90">
        <v>1.3338300000000001E-2</v>
      </c>
      <c r="BO90">
        <v>5.1916200000000003</v>
      </c>
      <c r="BP90">
        <v>4.5291800000000002</v>
      </c>
      <c r="BQ90">
        <v>236.61099999999999</v>
      </c>
      <c r="BR90">
        <v>5896.82</v>
      </c>
      <c r="BS90">
        <v>141.255</v>
      </c>
      <c r="BT90">
        <v>0</v>
      </c>
      <c r="BU90">
        <v>0</v>
      </c>
      <c r="BV90">
        <v>615.745</v>
      </c>
      <c r="BW90">
        <v>2252.7399999999998</v>
      </c>
      <c r="BX90">
        <v>2371.31</v>
      </c>
      <c r="BY90">
        <v>151.51499999999999</v>
      </c>
      <c r="BZ90">
        <v>11666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8.3589800000000007</v>
      </c>
      <c r="CP90">
        <v>0</v>
      </c>
      <c r="CQ90">
        <v>0</v>
      </c>
      <c r="CR90">
        <v>0</v>
      </c>
      <c r="CS90">
        <v>0</v>
      </c>
      <c r="CT90">
        <v>8.3589800000000007</v>
      </c>
      <c r="CU90">
        <v>1.52</v>
      </c>
      <c r="CV90">
        <v>82.35</v>
      </c>
      <c r="CW90">
        <v>1.1000000000000001</v>
      </c>
      <c r="CX90">
        <v>0</v>
      </c>
      <c r="CY90">
        <v>10.3</v>
      </c>
      <c r="CZ90">
        <v>5.01</v>
      </c>
      <c r="DA90">
        <v>18.07</v>
      </c>
      <c r="DB90">
        <v>18.79</v>
      </c>
      <c r="DC90">
        <v>1.1399999999999999</v>
      </c>
      <c r="DD90">
        <v>138.28</v>
      </c>
      <c r="DE90">
        <v>95.27</v>
      </c>
      <c r="DF90">
        <v>0</v>
      </c>
      <c r="DG90">
        <v>4.4352400000000003</v>
      </c>
      <c r="DH90">
        <v>1.61297E-2</v>
      </c>
      <c r="DI90">
        <v>0</v>
      </c>
      <c r="DJ90">
        <v>0</v>
      </c>
      <c r="DK90">
        <v>9.1244199999999998E-2</v>
      </c>
      <c r="DL90">
        <v>0.25564799999999999</v>
      </c>
      <c r="DM90">
        <v>0.30218800000000001</v>
      </c>
      <c r="DN90">
        <v>1.3338300000000001E-2</v>
      </c>
      <c r="DO90">
        <v>5.1137899999999998</v>
      </c>
      <c r="DP90">
        <v>4.4513699999999998</v>
      </c>
      <c r="DQ90" t="s">
        <v>348</v>
      </c>
      <c r="DR90" t="s">
        <v>369</v>
      </c>
      <c r="DS90" t="s">
        <v>78</v>
      </c>
      <c r="DT90">
        <v>-7.7834799999999996E-2</v>
      </c>
      <c r="DU90">
        <v>-7.7813800000000002E-2</v>
      </c>
      <c r="DV90">
        <v>-2.8131300000000001</v>
      </c>
      <c r="DW90">
        <v>-4.0831299999999997</v>
      </c>
      <c r="EN90">
        <v>235.672</v>
      </c>
      <c r="EO90">
        <v>5898.31</v>
      </c>
      <c r="EP90">
        <v>141.255</v>
      </c>
      <c r="EQ90">
        <v>0</v>
      </c>
      <c r="ER90">
        <v>1961.39</v>
      </c>
      <c r="ES90">
        <v>0</v>
      </c>
      <c r="ET90">
        <v>0</v>
      </c>
      <c r="EU90">
        <v>615.745</v>
      </c>
      <c r="EV90">
        <v>2253.3000000000002</v>
      </c>
      <c r="EW90">
        <v>2371.31</v>
      </c>
      <c r="EX90">
        <v>151.51499999999999</v>
      </c>
      <c r="EY90">
        <v>13628.5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1.52</v>
      </c>
      <c r="FU90">
        <v>82.37</v>
      </c>
      <c r="FV90">
        <v>1.1000000000000001</v>
      </c>
      <c r="FW90">
        <v>0</v>
      </c>
      <c r="FX90">
        <v>14.17</v>
      </c>
      <c r="FY90">
        <v>0</v>
      </c>
      <c r="FZ90">
        <v>0</v>
      </c>
      <c r="GA90">
        <v>5.01</v>
      </c>
      <c r="GB90">
        <v>18.07</v>
      </c>
      <c r="GC90">
        <v>18.79</v>
      </c>
      <c r="GD90">
        <v>1.1399999999999999</v>
      </c>
      <c r="GE90">
        <v>142.16999999999999</v>
      </c>
      <c r="GF90">
        <v>0</v>
      </c>
      <c r="GG90">
        <v>4.4355599999999997</v>
      </c>
      <c r="GH90">
        <v>1.61297E-2</v>
      </c>
      <c r="GI90">
        <v>0</v>
      </c>
      <c r="GJ90">
        <v>7.7491900000000002E-2</v>
      </c>
      <c r="GK90">
        <v>0</v>
      </c>
      <c r="GL90">
        <v>0</v>
      </c>
      <c r="GM90">
        <v>9.1244199999999998E-2</v>
      </c>
      <c r="GN90">
        <v>0.25567000000000001</v>
      </c>
      <c r="GO90">
        <v>0.30218800000000001</v>
      </c>
      <c r="GP90">
        <v>1.3338300000000001E-2</v>
      </c>
      <c r="GQ90">
        <v>5.1916200000000003</v>
      </c>
      <c r="GR90">
        <v>663.92200000000003</v>
      </c>
      <c r="GS90">
        <v>12319.1</v>
      </c>
      <c r="GT90">
        <v>141.255</v>
      </c>
      <c r="GU90">
        <v>0</v>
      </c>
      <c r="GV90">
        <v>2037.36</v>
      </c>
      <c r="GW90">
        <v>2615</v>
      </c>
      <c r="GX90">
        <v>2596</v>
      </c>
      <c r="GY90">
        <v>3146.01</v>
      </c>
      <c r="GZ90">
        <v>327.5</v>
      </c>
      <c r="HA90">
        <v>23846.2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4.28</v>
      </c>
      <c r="HW90">
        <v>152</v>
      </c>
      <c r="HX90">
        <v>1.1000000000000001</v>
      </c>
      <c r="HY90">
        <v>0</v>
      </c>
      <c r="HZ90">
        <v>14.99</v>
      </c>
      <c r="IA90">
        <v>21.65</v>
      </c>
      <c r="IB90">
        <v>20.6</v>
      </c>
      <c r="IC90">
        <v>25.15</v>
      </c>
      <c r="ID90">
        <v>2.36</v>
      </c>
      <c r="IE90">
        <v>242.13</v>
      </c>
      <c r="IF90">
        <v>0</v>
      </c>
      <c r="IG90">
        <v>6.7445700000000004</v>
      </c>
      <c r="IH90">
        <v>1.61297E-2</v>
      </c>
      <c r="II90">
        <v>0</v>
      </c>
      <c r="IJ90">
        <v>0.12673699999999999</v>
      </c>
      <c r="IK90">
        <v>0.41129599999999999</v>
      </c>
      <c r="IL90">
        <v>0.33232600000000001</v>
      </c>
      <c r="IM90">
        <v>0.419076</v>
      </c>
      <c r="IN90">
        <v>4.56421E-3</v>
      </c>
      <c r="IO90">
        <v>8.0547000000000004</v>
      </c>
      <c r="IP90">
        <v>58.7</v>
      </c>
      <c r="IQ90">
        <v>0</v>
      </c>
      <c r="IR90">
        <v>57.1</v>
      </c>
      <c r="IS90">
        <v>0</v>
      </c>
      <c r="IT90">
        <v>0</v>
      </c>
      <c r="IU90">
        <v>99.16</v>
      </c>
      <c r="IV90">
        <v>0</v>
      </c>
      <c r="IW90">
        <v>84.97</v>
      </c>
      <c r="IX90">
        <v>10.3</v>
      </c>
      <c r="IY90">
        <v>99.16</v>
      </c>
      <c r="IZ90">
        <v>0</v>
      </c>
      <c r="JA90">
        <v>172.37</v>
      </c>
      <c r="JB90">
        <v>0</v>
      </c>
    </row>
    <row r="91" spans="1:262" x14ac:dyDescent="0.25">
      <c r="A91" s="1">
        <v>42937.379212962966</v>
      </c>
      <c r="B91" t="s">
        <v>291</v>
      </c>
      <c r="C91" t="s">
        <v>188</v>
      </c>
      <c r="D91">
        <v>15</v>
      </c>
      <c r="E91">
        <v>1</v>
      </c>
      <c r="F91">
        <v>2700</v>
      </c>
      <c r="G91" t="s">
        <v>76</v>
      </c>
      <c r="H91" t="s">
        <v>77</v>
      </c>
      <c r="I91">
        <v>0</v>
      </c>
      <c r="J91">
        <v>53.4</v>
      </c>
      <c r="K91">
        <v>17.3216</v>
      </c>
      <c r="L91">
        <v>5915.7</v>
      </c>
      <c r="M91">
        <v>141.255</v>
      </c>
      <c r="N91">
        <v>0</v>
      </c>
      <c r="O91">
        <v>0</v>
      </c>
      <c r="P91">
        <v>0</v>
      </c>
      <c r="Q91">
        <v>0</v>
      </c>
      <c r="R91">
        <v>615.745</v>
      </c>
      <c r="S91">
        <v>1151.32</v>
      </c>
      <c r="T91">
        <v>2371.31</v>
      </c>
      <c r="U91">
        <v>151.51499999999999</v>
      </c>
      <c r="V91">
        <v>10364.200000000001</v>
      </c>
      <c r="W91">
        <v>19.670200000000001</v>
      </c>
      <c r="X91">
        <v>0</v>
      </c>
      <c r="Y91">
        <v>0</v>
      </c>
      <c r="Z91">
        <v>0</v>
      </c>
      <c r="AA91">
        <v>83.589799999999997</v>
      </c>
      <c r="AB91">
        <v>0</v>
      </c>
      <c r="AC91">
        <v>45.121000000000002</v>
      </c>
      <c r="AD91">
        <v>0</v>
      </c>
      <c r="AE91">
        <v>0</v>
      </c>
      <c r="AF91">
        <v>148.381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1.52</v>
      </c>
      <c r="AR91">
        <v>82.68</v>
      </c>
      <c r="AS91">
        <v>1.1000000000000001</v>
      </c>
      <c r="AT91">
        <v>0</v>
      </c>
      <c r="AU91">
        <v>5.27</v>
      </c>
      <c r="AV91">
        <v>0</v>
      </c>
      <c r="AW91">
        <v>0</v>
      </c>
      <c r="AX91">
        <v>5.01</v>
      </c>
      <c r="AY91">
        <v>12.08</v>
      </c>
      <c r="AZ91">
        <v>18.79</v>
      </c>
      <c r="BA91">
        <v>1.1399999999999999</v>
      </c>
      <c r="BB91">
        <v>127.59</v>
      </c>
      <c r="BC91">
        <v>90.57</v>
      </c>
      <c r="BD91">
        <v>0</v>
      </c>
      <c r="BE91">
        <v>4.4561000000000002</v>
      </c>
      <c r="BF91">
        <v>1.61297E-2</v>
      </c>
      <c r="BG91">
        <v>0</v>
      </c>
      <c r="BH91">
        <v>0</v>
      </c>
      <c r="BI91">
        <v>0</v>
      </c>
      <c r="BJ91">
        <v>0</v>
      </c>
      <c r="BK91">
        <v>9.1244199999999998E-2</v>
      </c>
      <c r="BL91">
        <v>0.15831300000000001</v>
      </c>
      <c r="BM91">
        <v>0.30218800000000001</v>
      </c>
      <c r="BN91">
        <v>1.3338300000000001E-2</v>
      </c>
      <c r="BO91">
        <v>5.0373099999999997</v>
      </c>
      <c r="BP91">
        <v>4.4722299999999997</v>
      </c>
      <c r="BQ91">
        <v>17.3217</v>
      </c>
      <c r="BR91">
        <v>5915.7</v>
      </c>
      <c r="BS91">
        <v>141.255</v>
      </c>
      <c r="BT91">
        <v>0</v>
      </c>
      <c r="BU91">
        <v>0</v>
      </c>
      <c r="BV91">
        <v>615.745</v>
      </c>
      <c r="BW91">
        <v>1151.32</v>
      </c>
      <c r="BX91">
        <v>2371.31</v>
      </c>
      <c r="BY91">
        <v>151.51499999999999</v>
      </c>
      <c r="BZ91">
        <v>10364.200000000001</v>
      </c>
      <c r="CA91">
        <v>19.670300000000001</v>
      </c>
      <c r="CB91">
        <v>0</v>
      </c>
      <c r="CC91">
        <v>0</v>
      </c>
      <c r="CD91">
        <v>0</v>
      </c>
      <c r="CE91">
        <v>83.589799999999997</v>
      </c>
      <c r="CF91">
        <v>0</v>
      </c>
      <c r="CG91">
        <v>45.121000000000002</v>
      </c>
      <c r="CH91">
        <v>0</v>
      </c>
      <c r="CI91">
        <v>0</v>
      </c>
      <c r="CJ91">
        <v>148.381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1.52</v>
      </c>
      <c r="CV91">
        <v>82.68</v>
      </c>
      <c r="CW91">
        <v>1.1000000000000001</v>
      </c>
      <c r="CX91">
        <v>0</v>
      </c>
      <c r="CY91">
        <v>5.27</v>
      </c>
      <c r="CZ91">
        <v>5.01</v>
      </c>
      <c r="DA91">
        <v>12.08</v>
      </c>
      <c r="DB91">
        <v>18.79</v>
      </c>
      <c r="DC91">
        <v>1.1399999999999999</v>
      </c>
      <c r="DD91">
        <v>127.59</v>
      </c>
      <c r="DE91">
        <v>90.57</v>
      </c>
      <c r="DF91">
        <v>0</v>
      </c>
      <c r="DG91">
        <v>4.4561000000000002</v>
      </c>
      <c r="DH91">
        <v>1.61297E-2</v>
      </c>
      <c r="DI91">
        <v>0</v>
      </c>
      <c r="DJ91">
        <v>0</v>
      </c>
      <c r="DK91">
        <v>9.1244199999999998E-2</v>
      </c>
      <c r="DL91">
        <v>0.15831300000000001</v>
      </c>
      <c r="DM91">
        <v>0.30218800000000001</v>
      </c>
      <c r="DN91">
        <v>1.3338300000000001E-2</v>
      </c>
      <c r="DO91">
        <v>5.0373099999999997</v>
      </c>
      <c r="DP91">
        <v>4.4722299999999997</v>
      </c>
      <c r="DQ91" t="s">
        <v>348</v>
      </c>
      <c r="DR91" t="s">
        <v>369</v>
      </c>
      <c r="DS91" t="s">
        <v>78</v>
      </c>
      <c r="DT91" s="2">
        <v>-2.8401000000000001E-9</v>
      </c>
      <c r="DU91" s="2">
        <v>-2.8401000000000001E-9</v>
      </c>
      <c r="DV91">
        <v>0</v>
      </c>
      <c r="DW91">
        <v>0</v>
      </c>
      <c r="EN91">
        <v>17.3216</v>
      </c>
      <c r="EO91">
        <v>5915.7</v>
      </c>
      <c r="EP91">
        <v>141.255</v>
      </c>
      <c r="EQ91">
        <v>0</v>
      </c>
      <c r="ER91">
        <v>0</v>
      </c>
      <c r="ES91">
        <v>0</v>
      </c>
      <c r="ET91">
        <v>0</v>
      </c>
      <c r="EU91">
        <v>615.745</v>
      </c>
      <c r="EV91">
        <v>1151.32</v>
      </c>
      <c r="EW91">
        <v>2371.31</v>
      </c>
      <c r="EX91">
        <v>151.51499999999999</v>
      </c>
      <c r="EY91">
        <v>10364.200000000001</v>
      </c>
      <c r="EZ91">
        <v>19.670200000000001</v>
      </c>
      <c r="FA91">
        <v>0</v>
      </c>
      <c r="FB91">
        <v>0</v>
      </c>
      <c r="FC91">
        <v>0</v>
      </c>
      <c r="FD91">
        <v>83.589799999999997</v>
      </c>
      <c r="FE91">
        <v>0</v>
      </c>
      <c r="FF91">
        <v>45.121000000000002</v>
      </c>
      <c r="FG91">
        <v>0</v>
      </c>
      <c r="FH91">
        <v>0</v>
      </c>
      <c r="FI91">
        <v>148.381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1.52</v>
      </c>
      <c r="FU91">
        <v>82.68</v>
      </c>
      <c r="FV91">
        <v>1.1000000000000001</v>
      </c>
      <c r="FW91">
        <v>0</v>
      </c>
      <c r="FX91">
        <v>5.27</v>
      </c>
      <c r="FY91">
        <v>0</v>
      </c>
      <c r="FZ91">
        <v>0</v>
      </c>
      <c r="GA91">
        <v>5.01</v>
      </c>
      <c r="GB91">
        <v>12.08</v>
      </c>
      <c r="GC91">
        <v>18.79</v>
      </c>
      <c r="GD91">
        <v>1.1399999999999999</v>
      </c>
      <c r="GE91">
        <v>127.59</v>
      </c>
      <c r="GF91">
        <v>0</v>
      </c>
      <c r="GG91">
        <v>4.4561000000000002</v>
      </c>
      <c r="GH91">
        <v>1.61297E-2</v>
      </c>
      <c r="GI91">
        <v>0</v>
      </c>
      <c r="GJ91">
        <v>0</v>
      </c>
      <c r="GK91">
        <v>0</v>
      </c>
      <c r="GL91">
        <v>0</v>
      </c>
      <c r="GM91">
        <v>9.1244199999999998E-2</v>
      </c>
      <c r="GN91">
        <v>0.15831300000000001</v>
      </c>
      <c r="GO91">
        <v>0.30218800000000001</v>
      </c>
      <c r="GP91">
        <v>1.3338300000000001E-2</v>
      </c>
      <c r="GQ91">
        <v>5.0373099999999997</v>
      </c>
      <c r="GR91">
        <v>76.388900000000007</v>
      </c>
      <c r="GS91">
        <v>12431.4</v>
      </c>
      <c r="GT91">
        <v>141.255</v>
      </c>
      <c r="GU91">
        <v>0</v>
      </c>
      <c r="GV91">
        <v>0</v>
      </c>
      <c r="GW91">
        <v>2615</v>
      </c>
      <c r="GX91">
        <v>989.00099999999998</v>
      </c>
      <c r="GY91">
        <v>3267.2</v>
      </c>
      <c r="GZ91">
        <v>327.5</v>
      </c>
      <c r="HA91">
        <v>19847.7</v>
      </c>
      <c r="HB91">
        <v>63.584499999999998</v>
      </c>
      <c r="HC91">
        <v>0</v>
      </c>
      <c r="HD91">
        <v>0</v>
      </c>
      <c r="HE91">
        <v>0</v>
      </c>
      <c r="HF91">
        <v>138.68700000000001</v>
      </c>
      <c r="HG91">
        <v>0</v>
      </c>
      <c r="HH91">
        <v>73.400000000000006</v>
      </c>
      <c r="HI91">
        <v>0</v>
      </c>
      <c r="HJ91">
        <v>0</v>
      </c>
      <c r="HK91">
        <v>275.67200000000003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5</v>
      </c>
      <c r="HW91">
        <v>153.13</v>
      </c>
      <c r="HX91">
        <v>1.1000000000000001</v>
      </c>
      <c r="HY91">
        <v>0</v>
      </c>
      <c r="HZ91">
        <v>8.75</v>
      </c>
      <c r="IA91">
        <v>21.65</v>
      </c>
      <c r="IB91">
        <v>12.26</v>
      </c>
      <c r="IC91">
        <v>26.12</v>
      </c>
      <c r="ID91">
        <v>2.36</v>
      </c>
      <c r="IE91">
        <v>230.37</v>
      </c>
      <c r="IF91">
        <v>0</v>
      </c>
      <c r="IG91">
        <v>6.7819200000000004</v>
      </c>
      <c r="IH91">
        <v>1.61297E-2</v>
      </c>
      <c r="II91">
        <v>0</v>
      </c>
      <c r="IJ91">
        <v>0</v>
      </c>
      <c r="IK91">
        <v>0.41129599999999999</v>
      </c>
      <c r="IL91">
        <v>0.118258</v>
      </c>
      <c r="IM91">
        <v>0.43522</v>
      </c>
      <c r="IN91">
        <v>4.56421E-3</v>
      </c>
      <c r="IO91">
        <v>7.7673899999999998</v>
      </c>
      <c r="IP91">
        <v>53.4</v>
      </c>
      <c r="IQ91">
        <v>0</v>
      </c>
      <c r="IR91">
        <v>53.4</v>
      </c>
      <c r="IS91">
        <v>0</v>
      </c>
      <c r="IT91">
        <v>0</v>
      </c>
      <c r="IU91">
        <v>83.9</v>
      </c>
      <c r="IV91">
        <v>6.67</v>
      </c>
      <c r="IW91">
        <v>83.9</v>
      </c>
      <c r="IX91">
        <v>6.67</v>
      </c>
      <c r="IY91">
        <v>83.9</v>
      </c>
      <c r="IZ91">
        <v>6.67</v>
      </c>
      <c r="JA91">
        <v>154.72</v>
      </c>
      <c r="JB91">
        <v>13.26</v>
      </c>
    </row>
    <row r="92" spans="1:262" x14ac:dyDescent="0.25">
      <c r="A92" s="1">
        <v>42937.379351851851</v>
      </c>
      <c r="B92" t="s">
        <v>292</v>
      </c>
      <c r="C92" t="s">
        <v>191</v>
      </c>
      <c r="D92">
        <v>15</v>
      </c>
      <c r="E92">
        <v>8</v>
      </c>
      <c r="F92">
        <v>6960</v>
      </c>
      <c r="G92" t="s">
        <v>76</v>
      </c>
      <c r="H92" t="s">
        <v>79</v>
      </c>
      <c r="I92">
        <v>-10.29</v>
      </c>
      <c r="J92">
        <v>71.900000000000006</v>
      </c>
      <c r="K92">
        <v>191.05699999999999</v>
      </c>
      <c r="L92">
        <v>17066.599999999999</v>
      </c>
      <c r="M92">
        <v>785.77200000000005</v>
      </c>
      <c r="N92">
        <v>0</v>
      </c>
      <c r="O92">
        <v>10903.7</v>
      </c>
      <c r="P92">
        <v>0</v>
      </c>
      <c r="Q92">
        <v>0</v>
      </c>
      <c r="R92">
        <v>2033.7</v>
      </c>
      <c r="S92">
        <v>12838.7</v>
      </c>
      <c r="T92">
        <v>12062</v>
      </c>
      <c r="U92">
        <v>433.91399999999999</v>
      </c>
      <c r="V92">
        <v>56315.4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0.48</v>
      </c>
      <c r="AR92">
        <v>88.04</v>
      </c>
      <c r="AS92">
        <v>2.37</v>
      </c>
      <c r="AT92">
        <v>0</v>
      </c>
      <c r="AU92">
        <v>31.25</v>
      </c>
      <c r="AV92">
        <v>0</v>
      </c>
      <c r="AW92">
        <v>0</v>
      </c>
      <c r="AX92">
        <v>6.42</v>
      </c>
      <c r="AY92">
        <v>40.46</v>
      </c>
      <c r="AZ92">
        <v>37.11</v>
      </c>
      <c r="BA92">
        <v>1.27</v>
      </c>
      <c r="BB92">
        <v>207.4</v>
      </c>
      <c r="BC92">
        <v>122.14</v>
      </c>
      <c r="BD92">
        <v>0</v>
      </c>
      <c r="BE92">
        <v>11.645799999999999</v>
      </c>
      <c r="BF92">
        <v>8.9726299999999995E-2</v>
      </c>
      <c r="BG92">
        <v>0</v>
      </c>
      <c r="BH92">
        <v>0.68132800000000004</v>
      </c>
      <c r="BI92">
        <v>0</v>
      </c>
      <c r="BJ92">
        <v>0</v>
      </c>
      <c r="BK92">
        <v>0.30136400000000002</v>
      </c>
      <c r="BL92">
        <v>1.70303</v>
      </c>
      <c r="BM92">
        <v>1.54311</v>
      </c>
      <c r="BN92">
        <v>3.8198599999999999E-2</v>
      </c>
      <c r="BO92">
        <v>16.002500000000001</v>
      </c>
      <c r="BP92">
        <v>12.4168</v>
      </c>
      <c r="BQ92">
        <v>198.959</v>
      </c>
      <c r="BR92">
        <v>16902.8</v>
      </c>
      <c r="BS92">
        <v>785.77200000000005</v>
      </c>
      <c r="BT92">
        <v>0</v>
      </c>
      <c r="BU92">
        <v>0</v>
      </c>
      <c r="BV92">
        <v>2033.7</v>
      </c>
      <c r="BW92">
        <v>12833</v>
      </c>
      <c r="BX92">
        <v>12062</v>
      </c>
      <c r="BY92">
        <v>433.91399999999999</v>
      </c>
      <c r="BZ92">
        <v>45250.2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44.984299999999998</v>
      </c>
      <c r="CP92">
        <v>0</v>
      </c>
      <c r="CQ92">
        <v>0</v>
      </c>
      <c r="CR92">
        <v>0</v>
      </c>
      <c r="CS92">
        <v>0</v>
      </c>
      <c r="CT92">
        <v>44.984299999999998</v>
      </c>
      <c r="CU92">
        <v>0.5</v>
      </c>
      <c r="CV92">
        <v>87.47</v>
      </c>
      <c r="CW92">
        <v>2.37</v>
      </c>
      <c r="CX92">
        <v>0</v>
      </c>
      <c r="CY92">
        <v>21.51</v>
      </c>
      <c r="CZ92">
        <v>6.42</v>
      </c>
      <c r="DA92">
        <v>40.44</v>
      </c>
      <c r="DB92">
        <v>37.11</v>
      </c>
      <c r="DC92">
        <v>1.27</v>
      </c>
      <c r="DD92">
        <v>197.09</v>
      </c>
      <c r="DE92">
        <v>111.85</v>
      </c>
      <c r="DF92">
        <v>0</v>
      </c>
      <c r="DG92">
        <v>11.611800000000001</v>
      </c>
      <c r="DH92">
        <v>8.9726299999999995E-2</v>
      </c>
      <c r="DI92">
        <v>0</v>
      </c>
      <c r="DJ92">
        <v>0</v>
      </c>
      <c r="DK92">
        <v>0.30136400000000002</v>
      </c>
      <c r="DL92">
        <v>1.70295</v>
      </c>
      <c r="DM92">
        <v>1.54311</v>
      </c>
      <c r="DN92">
        <v>3.8198599999999999E-2</v>
      </c>
      <c r="DO92">
        <v>15.2872</v>
      </c>
      <c r="DP92">
        <v>11.701499999999999</v>
      </c>
      <c r="DQ92" t="s">
        <v>348</v>
      </c>
      <c r="DR92" t="s">
        <v>369</v>
      </c>
      <c r="DS92" t="s">
        <v>78</v>
      </c>
      <c r="DT92">
        <v>-0.71535599999999999</v>
      </c>
      <c r="DU92">
        <v>-0.71527600000000002</v>
      </c>
      <c r="DV92">
        <v>-5.2311100000000001</v>
      </c>
      <c r="DW92">
        <v>-9.1998200000000008</v>
      </c>
      <c r="EN92">
        <v>191.05699999999999</v>
      </c>
      <c r="EO92">
        <v>17066.599999999999</v>
      </c>
      <c r="EP92">
        <v>785.77200000000005</v>
      </c>
      <c r="EQ92">
        <v>0</v>
      </c>
      <c r="ER92">
        <v>10903.7</v>
      </c>
      <c r="ES92">
        <v>0</v>
      </c>
      <c r="ET92">
        <v>0</v>
      </c>
      <c r="EU92">
        <v>2033.7</v>
      </c>
      <c r="EV92">
        <v>12838.7</v>
      </c>
      <c r="EW92">
        <v>12062</v>
      </c>
      <c r="EX92">
        <v>433.91399999999999</v>
      </c>
      <c r="EY92">
        <v>56315.4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0.48</v>
      </c>
      <c r="FU92">
        <v>88.04</v>
      </c>
      <c r="FV92">
        <v>2.37</v>
      </c>
      <c r="FW92">
        <v>0</v>
      </c>
      <c r="FX92">
        <v>31.25</v>
      </c>
      <c r="FY92">
        <v>0</v>
      </c>
      <c r="FZ92">
        <v>0</v>
      </c>
      <c r="GA92">
        <v>6.42</v>
      </c>
      <c r="GB92">
        <v>40.46</v>
      </c>
      <c r="GC92">
        <v>37.11</v>
      </c>
      <c r="GD92">
        <v>1.27</v>
      </c>
      <c r="GE92">
        <v>207.4</v>
      </c>
      <c r="GF92">
        <v>0</v>
      </c>
      <c r="GG92">
        <v>11.645799999999999</v>
      </c>
      <c r="GH92">
        <v>8.9726299999999995E-2</v>
      </c>
      <c r="GI92">
        <v>0</v>
      </c>
      <c r="GJ92">
        <v>0.68132800000000004</v>
      </c>
      <c r="GK92">
        <v>0</v>
      </c>
      <c r="GL92">
        <v>0</v>
      </c>
      <c r="GM92">
        <v>0.30136400000000002</v>
      </c>
      <c r="GN92">
        <v>1.70303</v>
      </c>
      <c r="GO92">
        <v>1.54311</v>
      </c>
      <c r="GP92">
        <v>3.8198599999999999E-2</v>
      </c>
      <c r="GQ92">
        <v>16.002500000000001</v>
      </c>
      <c r="GR92">
        <v>761.07299999999998</v>
      </c>
      <c r="GS92">
        <v>32647.5</v>
      </c>
      <c r="GT92">
        <v>785.77200000000005</v>
      </c>
      <c r="GU92">
        <v>0</v>
      </c>
      <c r="GV92">
        <v>11551.7</v>
      </c>
      <c r="GW92">
        <v>5894.96</v>
      </c>
      <c r="GX92">
        <v>15077.5</v>
      </c>
      <c r="GY92">
        <v>10697.7</v>
      </c>
      <c r="GZ92">
        <v>540.49900000000002</v>
      </c>
      <c r="HA92">
        <v>77956.800000000003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1.91</v>
      </c>
      <c r="HW92">
        <v>150.99</v>
      </c>
      <c r="HX92">
        <v>2.37</v>
      </c>
      <c r="HY92">
        <v>0</v>
      </c>
      <c r="HZ92">
        <v>33.340000000000003</v>
      </c>
      <c r="IA92">
        <v>18.93</v>
      </c>
      <c r="IB92">
        <v>46.32</v>
      </c>
      <c r="IC92">
        <v>33.18</v>
      </c>
      <c r="ID92">
        <v>1.51</v>
      </c>
      <c r="IE92">
        <v>288.55</v>
      </c>
      <c r="IF92">
        <v>0</v>
      </c>
      <c r="IG92">
        <v>16.604600000000001</v>
      </c>
      <c r="IH92">
        <v>8.9726299999999995E-2</v>
      </c>
      <c r="II92">
        <v>0</v>
      </c>
      <c r="IJ92">
        <v>0.83152000000000004</v>
      </c>
      <c r="IK92">
        <v>0.92718</v>
      </c>
      <c r="IL92">
        <v>1.90743</v>
      </c>
      <c r="IM92">
        <v>1.42503</v>
      </c>
      <c r="IN92">
        <v>7.5326799999999999E-3</v>
      </c>
      <c r="IO92">
        <v>21.792999999999999</v>
      </c>
      <c r="IP92">
        <v>71.900000000000006</v>
      </c>
      <c r="IQ92">
        <v>0</v>
      </c>
      <c r="IR92">
        <v>68.3</v>
      </c>
      <c r="IS92">
        <v>0</v>
      </c>
      <c r="IT92">
        <v>0</v>
      </c>
      <c r="IU92">
        <v>122.14</v>
      </c>
      <c r="IV92">
        <v>0</v>
      </c>
      <c r="IW92">
        <v>90.34</v>
      </c>
      <c r="IX92">
        <v>21.51</v>
      </c>
      <c r="IY92">
        <v>122.14</v>
      </c>
      <c r="IZ92">
        <v>0</v>
      </c>
      <c r="JA92">
        <v>188.61</v>
      </c>
      <c r="JB92">
        <v>0</v>
      </c>
    </row>
    <row r="93" spans="1:262" x14ac:dyDescent="0.25">
      <c r="A93" s="1">
        <v>42937.379363425927</v>
      </c>
      <c r="B93" t="s">
        <v>293</v>
      </c>
      <c r="C93" t="s">
        <v>190</v>
      </c>
      <c r="D93">
        <v>15</v>
      </c>
      <c r="E93">
        <v>8</v>
      </c>
      <c r="F93">
        <v>6960</v>
      </c>
      <c r="G93" t="s">
        <v>76</v>
      </c>
      <c r="H93" t="s">
        <v>77</v>
      </c>
      <c r="I93">
        <v>0</v>
      </c>
      <c r="J93">
        <v>62.9</v>
      </c>
      <c r="K93">
        <v>2.55314</v>
      </c>
      <c r="L93">
        <v>17045.5</v>
      </c>
      <c r="M93">
        <v>785.77200000000005</v>
      </c>
      <c r="N93">
        <v>0</v>
      </c>
      <c r="O93">
        <v>0</v>
      </c>
      <c r="P93">
        <v>0</v>
      </c>
      <c r="Q93">
        <v>0</v>
      </c>
      <c r="R93">
        <v>2033.7</v>
      </c>
      <c r="S93">
        <v>5782.61</v>
      </c>
      <c r="T93">
        <v>12062</v>
      </c>
      <c r="U93">
        <v>433.91399999999999</v>
      </c>
      <c r="V93">
        <v>38146</v>
      </c>
      <c r="W93">
        <v>2.8993099999999998</v>
      </c>
      <c r="X93">
        <v>0</v>
      </c>
      <c r="Y93">
        <v>0</v>
      </c>
      <c r="Z93">
        <v>0</v>
      </c>
      <c r="AA93">
        <v>449.84300000000002</v>
      </c>
      <c r="AB93">
        <v>0</v>
      </c>
      <c r="AC93">
        <v>287.95400000000001</v>
      </c>
      <c r="AD93">
        <v>0</v>
      </c>
      <c r="AE93">
        <v>0</v>
      </c>
      <c r="AF93">
        <v>740.697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0.09</v>
      </c>
      <c r="AR93">
        <v>88.55</v>
      </c>
      <c r="AS93">
        <v>2.37</v>
      </c>
      <c r="AT93">
        <v>0</v>
      </c>
      <c r="AU93">
        <v>11.01</v>
      </c>
      <c r="AV93">
        <v>0</v>
      </c>
      <c r="AW93">
        <v>0</v>
      </c>
      <c r="AX93">
        <v>6.42</v>
      </c>
      <c r="AY93">
        <v>24.78</v>
      </c>
      <c r="AZ93">
        <v>37.11</v>
      </c>
      <c r="BA93">
        <v>1.27</v>
      </c>
      <c r="BB93">
        <v>171.6</v>
      </c>
      <c r="BC93">
        <v>102.02</v>
      </c>
      <c r="BD93">
        <v>0</v>
      </c>
      <c r="BE93">
        <v>11.8078</v>
      </c>
      <c r="BF93">
        <v>8.9726299999999995E-2</v>
      </c>
      <c r="BG93">
        <v>0</v>
      </c>
      <c r="BH93">
        <v>0</v>
      </c>
      <c r="BI93">
        <v>0</v>
      </c>
      <c r="BJ93">
        <v>0</v>
      </c>
      <c r="BK93">
        <v>0.30136400000000002</v>
      </c>
      <c r="BL93">
        <v>0.75790500000000005</v>
      </c>
      <c r="BM93">
        <v>1.54311</v>
      </c>
      <c r="BN93">
        <v>3.8198599999999999E-2</v>
      </c>
      <c r="BO93">
        <v>14.5381</v>
      </c>
      <c r="BP93">
        <v>11.897500000000001</v>
      </c>
      <c r="BQ93">
        <v>2.55314</v>
      </c>
      <c r="BR93">
        <v>17045.5</v>
      </c>
      <c r="BS93">
        <v>785.77200000000005</v>
      </c>
      <c r="BT93">
        <v>0</v>
      </c>
      <c r="BU93">
        <v>0</v>
      </c>
      <c r="BV93">
        <v>2033.7</v>
      </c>
      <c r="BW93">
        <v>5782.61</v>
      </c>
      <c r="BX93">
        <v>12062</v>
      </c>
      <c r="BY93">
        <v>433.91399999999999</v>
      </c>
      <c r="BZ93">
        <v>38146</v>
      </c>
      <c r="CA93">
        <v>2.8993099999999998</v>
      </c>
      <c r="CB93">
        <v>0</v>
      </c>
      <c r="CC93">
        <v>0</v>
      </c>
      <c r="CD93">
        <v>0</v>
      </c>
      <c r="CE93">
        <v>449.84300000000002</v>
      </c>
      <c r="CF93">
        <v>0</v>
      </c>
      <c r="CG93">
        <v>287.95400000000001</v>
      </c>
      <c r="CH93">
        <v>0</v>
      </c>
      <c r="CI93">
        <v>0</v>
      </c>
      <c r="CJ93">
        <v>740.697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0.09</v>
      </c>
      <c r="CV93">
        <v>88.55</v>
      </c>
      <c r="CW93">
        <v>2.37</v>
      </c>
      <c r="CX93">
        <v>0</v>
      </c>
      <c r="CY93">
        <v>11.01</v>
      </c>
      <c r="CZ93">
        <v>6.42</v>
      </c>
      <c r="DA93">
        <v>24.78</v>
      </c>
      <c r="DB93">
        <v>37.11</v>
      </c>
      <c r="DC93">
        <v>1.27</v>
      </c>
      <c r="DD93">
        <v>171.6</v>
      </c>
      <c r="DE93">
        <v>102.02</v>
      </c>
      <c r="DF93">
        <v>0</v>
      </c>
      <c r="DG93">
        <v>11.8078</v>
      </c>
      <c r="DH93">
        <v>8.9726299999999995E-2</v>
      </c>
      <c r="DI93">
        <v>0</v>
      </c>
      <c r="DJ93">
        <v>0</v>
      </c>
      <c r="DK93">
        <v>0.30136400000000002</v>
      </c>
      <c r="DL93">
        <v>0.75790500000000005</v>
      </c>
      <c r="DM93">
        <v>1.54311</v>
      </c>
      <c r="DN93">
        <v>3.8198599999999999E-2</v>
      </c>
      <c r="DO93">
        <v>14.5381</v>
      </c>
      <c r="DP93">
        <v>11.897500000000001</v>
      </c>
      <c r="DQ93" t="s">
        <v>348</v>
      </c>
      <c r="DR93" t="s">
        <v>369</v>
      </c>
      <c r="DS93" t="s">
        <v>78</v>
      </c>
      <c r="DT93">
        <v>0</v>
      </c>
      <c r="DU93">
        <v>0</v>
      </c>
      <c r="DV93">
        <v>0</v>
      </c>
      <c r="DW93">
        <v>0</v>
      </c>
      <c r="EN93">
        <v>2.55314</v>
      </c>
      <c r="EO93">
        <v>17045.5</v>
      </c>
      <c r="EP93">
        <v>785.77200000000005</v>
      </c>
      <c r="EQ93">
        <v>0</v>
      </c>
      <c r="ER93">
        <v>0</v>
      </c>
      <c r="ES93">
        <v>0</v>
      </c>
      <c r="ET93">
        <v>0</v>
      </c>
      <c r="EU93">
        <v>2033.7</v>
      </c>
      <c r="EV93">
        <v>5782.61</v>
      </c>
      <c r="EW93">
        <v>12062</v>
      </c>
      <c r="EX93">
        <v>433.91399999999999</v>
      </c>
      <c r="EY93">
        <v>38146</v>
      </c>
      <c r="EZ93">
        <v>2.8993099999999998</v>
      </c>
      <c r="FA93">
        <v>0</v>
      </c>
      <c r="FB93">
        <v>0</v>
      </c>
      <c r="FC93">
        <v>0</v>
      </c>
      <c r="FD93">
        <v>449.84300000000002</v>
      </c>
      <c r="FE93">
        <v>0</v>
      </c>
      <c r="FF93">
        <v>287.95400000000001</v>
      </c>
      <c r="FG93">
        <v>0</v>
      </c>
      <c r="FH93">
        <v>0</v>
      </c>
      <c r="FI93">
        <v>740.697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0.09</v>
      </c>
      <c r="FU93">
        <v>88.55</v>
      </c>
      <c r="FV93">
        <v>2.37</v>
      </c>
      <c r="FW93">
        <v>0</v>
      </c>
      <c r="FX93">
        <v>11.01</v>
      </c>
      <c r="FY93">
        <v>0</v>
      </c>
      <c r="FZ93">
        <v>0</v>
      </c>
      <c r="GA93">
        <v>6.42</v>
      </c>
      <c r="GB93">
        <v>24.78</v>
      </c>
      <c r="GC93">
        <v>37.11</v>
      </c>
      <c r="GD93">
        <v>1.27</v>
      </c>
      <c r="GE93">
        <v>171.6</v>
      </c>
      <c r="GF93">
        <v>0</v>
      </c>
      <c r="GG93">
        <v>11.8078</v>
      </c>
      <c r="GH93">
        <v>8.9726299999999995E-2</v>
      </c>
      <c r="GI93">
        <v>0</v>
      </c>
      <c r="GJ93">
        <v>0</v>
      </c>
      <c r="GK93">
        <v>0</v>
      </c>
      <c r="GL93">
        <v>0</v>
      </c>
      <c r="GM93">
        <v>0.30136400000000002</v>
      </c>
      <c r="GN93">
        <v>0.75790500000000005</v>
      </c>
      <c r="GO93">
        <v>1.54311</v>
      </c>
      <c r="GP93">
        <v>3.8198599999999999E-2</v>
      </c>
      <c r="GQ93">
        <v>14.5381</v>
      </c>
      <c r="GR93">
        <v>82.3279</v>
      </c>
      <c r="GS93">
        <v>32220.7</v>
      </c>
      <c r="GT93">
        <v>785.77200000000005</v>
      </c>
      <c r="GU93">
        <v>0</v>
      </c>
      <c r="GV93">
        <v>0</v>
      </c>
      <c r="GW93">
        <v>5894.96</v>
      </c>
      <c r="GX93">
        <v>6547.68</v>
      </c>
      <c r="GY93">
        <v>10697.7</v>
      </c>
      <c r="GZ93">
        <v>540.49900000000002</v>
      </c>
      <c r="HA93">
        <v>56769.7</v>
      </c>
      <c r="HB93">
        <v>68.528000000000006</v>
      </c>
      <c r="HC93">
        <v>0</v>
      </c>
      <c r="HD93">
        <v>0</v>
      </c>
      <c r="HE93">
        <v>0</v>
      </c>
      <c r="HF93">
        <v>886.69299999999998</v>
      </c>
      <c r="HG93">
        <v>0</v>
      </c>
      <c r="HH93">
        <v>291.12400000000002</v>
      </c>
      <c r="HI93">
        <v>0</v>
      </c>
      <c r="HJ93">
        <v>0</v>
      </c>
      <c r="HK93">
        <v>1246.3499999999999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2.1</v>
      </c>
      <c r="HW93">
        <v>149.46</v>
      </c>
      <c r="HX93">
        <v>2.37</v>
      </c>
      <c r="HY93">
        <v>0</v>
      </c>
      <c r="HZ93">
        <v>21.71</v>
      </c>
      <c r="IA93">
        <v>18.93</v>
      </c>
      <c r="IB93">
        <v>26.8</v>
      </c>
      <c r="IC93">
        <v>33.18</v>
      </c>
      <c r="ID93">
        <v>1.51</v>
      </c>
      <c r="IE93">
        <v>256.06</v>
      </c>
      <c r="IF93">
        <v>0</v>
      </c>
      <c r="IG93">
        <v>16.495799999999999</v>
      </c>
      <c r="IH93">
        <v>8.9726299999999995E-2</v>
      </c>
      <c r="II93">
        <v>0</v>
      </c>
      <c r="IJ93">
        <v>0</v>
      </c>
      <c r="IK93">
        <v>0.92718</v>
      </c>
      <c r="IL93">
        <v>0.77117400000000003</v>
      </c>
      <c r="IM93">
        <v>1.42503</v>
      </c>
      <c r="IN93">
        <v>7.5326799999999999E-3</v>
      </c>
      <c r="IO93">
        <v>19.7164</v>
      </c>
      <c r="IP93">
        <v>62.9</v>
      </c>
      <c r="IQ93">
        <v>0</v>
      </c>
      <c r="IR93">
        <v>62.9</v>
      </c>
      <c r="IS93">
        <v>0</v>
      </c>
      <c r="IT93">
        <v>0</v>
      </c>
      <c r="IU93">
        <v>90.93</v>
      </c>
      <c r="IV93">
        <v>11.09</v>
      </c>
      <c r="IW93">
        <v>90.93</v>
      </c>
      <c r="IX93">
        <v>11.09</v>
      </c>
      <c r="IY93">
        <v>90.93</v>
      </c>
      <c r="IZ93">
        <v>11.09</v>
      </c>
      <c r="JA93">
        <v>152.04</v>
      </c>
      <c r="JB93">
        <v>23.6</v>
      </c>
    </row>
    <row r="94" spans="1:262" x14ac:dyDescent="0.25">
      <c r="A94" s="1">
        <v>42937.379305555558</v>
      </c>
      <c r="B94" t="s">
        <v>294</v>
      </c>
      <c r="C94" t="s">
        <v>193</v>
      </c>
      <c r="D94">
        <v>16</v>
      </c>
      <c r="E94">
        <v>1</v>
      </c>
      <c r="F94">
        <v>2100</v>
      </c>
      <c r="G94" t="s">
        <v>76</v>
      </c>
      <c r="H94" t="s">
        <v>79</v>
      </c>
      <c r="I94">
        <v>-5.85</v>
      </c>
      <c r="J94">
        <v>78.7</v>
      </c>
      <c r="K94">
        <v>5754.67</v>
      </c>
      <c r="L94">
        <v>35.389600000000002</v>
      </c>
      <c r="M94">
        <v>111.69</v>
      </c>
      <c r="N94">
        <v>0</v>
      </c>
      <c r="O94">
        <v>2990.93</v>
      </c>
      <c r="P94">
        <v>0</v>
      </c>
      <c r="Q94">
        <v>0</v>
      </c>
      <c r="R94">
        <v>505.55700000000002</v>
      </c>
      <c r="S94">
        <v>1984.65</v>
      </c>
      <c r="T94">
        <v>2025.88</v>
      </c>
      <c r="U94">
        <v>119.621</v>
      </c>
      <c r="V94">
        <v>13528.4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48.08</v>
      </c>
      <c r="AR94">
        <v>1.31</v>
      </c>
      <c r="AS94">
        <v>1.1100000000000001</v>
      </c>
      <c r="AT94">
        <v>0</v>
      </c>
      <c r="AU94">
        <v>28.66</v>
      </c>
      <c r="AV94">
        <v>0</v>
      </c>
      <c r="AW94">
        <v>0</v>
      </c>
      <c r="AX94">
        <v>5.22</v>
      </c>
      <c r="AY94">
        <v>21.05</v>
      </c>
      <c r="AZ94">
        <v>20.54</v>
      </c>
      <c r="BA94">
        <v>1.1399999999999999</v>
      </c>
      <c r="BB94">
        <v>127.11</v>
      </c>
      <c r="BC94">
        <v>79.16</v>
      </c>
      <c r="BD94">
        <v>0</v>
      </c>
      <c r="BE94">
        <v>4.8921600000000003E-2</v>
      </c>
      <c r="BF94">
        <v>1.2753799999999999E-2</v>
      </c>
      <c r="BG94">
        <v>0</v>
      </c>
      <c r="BH94">
        <v>0.20743800000000001</v>
      </c>
      <c r="BI94">
        <v>0</v>
      </c>
      <c r="BJ94">
        <v>0</v>
      </c>
      <c r="BK94">
        <v>7.4915999999999996E-2</v>
      </c>
      <c r="BL94">
        <v>0.28855599999999998</v>
      </c>
      <c r="BM94">
        <v>0.25846799999999998</v>
      </c>
      <c r="BN94">
        <v>1.0530599999999999E-2</v>
      </c>
      <c r="BO94">
        <v>0.90158300000000002</v>
      </c>
      <c r="BP94">
        <v>0.26911299999999999</v>
      </c>
      <c r="BQ94">
        <v>6103.35</v>
      </c>
      <c r="BR94">
        <v>33.836100000000002</v>
      </c>
      <c r="BS94">
        <v>111.69</v>
      </c>
      <c r="BT94">
        <v>0</v>
      </c>
      <c r="BU94">
        <v>0</v>
      </c>
      <c r="BV94">
        <v>505.55700000000002</v>
      </c>
      <c r="BW94">
        <v>1983.96</v>
      </c>
      <c r="BX94">
        <v>2025.88</v>
      </c>
      <c r="BY94">
        <v>119.621</v>
      </c>
      <c r="BZ94">
        <v>10883.9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12.716699999999999</v>
      </c>
      <c r="CP94">
        <v>0</v>
      </c>
      <c r="CQ94">
        <v>0</v>
      </c>
      <c r="CR94">
        <v>0</v>
      </c>
      <c r="CS94">
        <v>0</v>
      </c>
      <c r="CT94">
        <v>12.716699999999999</v>
      </c>
      <c r="CU94">
        <v>50.97</v>
      </c>
      <c r="CV94">
        <v>1.32</v>
      </c>
      <c r="CW94">
        <v>1.1100000000000001</v>
      </c>
      <c r="CX94">
        <v>0</v>
      </c>
      <c r="CY94">
        <v>19.91</v>
      </c>
      <c r="CZ94">
        <v>5.22</v>
      </c>
      <c r="DA94">
        <v>21.04</v>
      </c>
      <c r="DB94">
        <v>20.54</v>
      </c>
      <c r="DC94">
        <v>1.1399999999999999</v>
      </c>
      <c r="DD94">
        <v>121.25</v>
      </c>
      <c r="DE94">
        <v>73.31</v>
      </c>
      <c r="DF94">
        <v>0</v>
      </c>
      <c r="DG94">
        <v>4.8554399999999998E-2</v>
      </c>
      <c r="DH94">
        <v>1.2753799999999999E-2</v>
      </c>
      <c r="DI94">
        <v>0</v>
      </c>
      <c r="DJ94">
        <v>0</v>
      </c>
      <c r="DK94">
        <v>7.4915999999999996E-2</v>
      </c>
      <c r="DL94">
        <v>0.28850399999999998</v>
      </c>
      <c r="DM94">
        <v>0.25846799999999998</v>
      </c>
      <c r="DN94">
        <v>1.0530599999999999E-2</v>
      </c>
      <c r="DO94">
        <v>0.69372699999999998</v>
      </c>
      <c r="DP94">
        <v>6.13082E-2</v>
      </c>
      <c r="DQ94" t="s">
        <v>348</v>
      </c>
      <c r="DR94" t="s">
        <v>369</v>
      </c>
      <c r="DS94" t="s">
        <v>78</v>
      </c>
      <c r="DT94">
        <v>-0.20785600000000001</v>
      </c>
      <c r="DU94">
        <v>-0.20780499999999999</v>
      </c>
      <c r="DV94">
        <v>-4.8329899999999997</v>
      </c>
      <c r="DW94">
        <v>-7.9798099999999996</v>
      </c>
      <c r="EN94">
        <v>5754.67</v>
      </c>
      <c r="EO94">
        <v>35.389600000000002</v>
      </c>
      <c r="EP94">
        <v>111.69</v>
      </c>
      <c r="EQ94">
        <v>0</v>
      </c>
      <c r="ER94">
        <v>2990.93</v>
      </c>
      <c r="ES94">
        <v>0</v>
      </c>
      <c r="ET94">
        <v>0</v>
      </c>
      <c r="EU94">
        <v>505.55700000000002</v>
      </c>
      <c r="EV94">
        <v>1984.65</v>
      </c>
      <c r="EW94">
        <v>2025.88</v>
      </c>
      <c r="EX94">
        <v>119.621</v>
      </c>
      <c r="EY94">
        <v>13528.4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48.08</v>
      </c>
      <c r="FU94">
        <v>1.31</v>
      </c>
      <c r="FV94">
        <v>1.1100000000000001</v>
      </c>
      <c r="FW94">
        <v>0</v>
      </c>
      <c r="FX94">
        <v>28.66</v>
      </c>
      <c r="FY94">
        <v>0</v>
      </c>
      <c r="FZ94">
        <v>0</v>
      </c>
      <c r="GA94">
        <v>5.22</v>
      </c>
      <c r="GB94">
        <v>21.05</v>
      </c>
      <c r="GC94">
        <v>20.54</v>
      </c>
      <c r="GD94">
        <v>1.1399999999999999</v>
      </c>
      <c r="GE94">
        <v>127.11</v>
      </c>
      <c r="GF94">
        <v>0</v>
      </c>
      <c r="GG94">
        <v>4.8921600000000003E-2</v>
      </c>
      <c r="GH94">
        <v>1.2753799999999999E-2</v>
      </c>
      <c r="GI94">
        <v>0</v>
      </c>
      <c r="GJ94">
        <v>0.20743800000000001</v>
      </c>
      <c r="GK94">
        <v>0</v>
      </c>
      <c r="GL94">
        <v>0</v>
      </c>
      <c r="GM94">
        <v>7.4915999999999996E-2</v>
      </c>
      <c r="GN94">
        <v>0.28855599999999998</v>
      </c>
      <c r="GO94">
        <v>0.25846799999999998</v>
      </c>
      <c r="GP94">
        <v>1.0530599999999999E-2</v>
      </c>
      <c r="GQ94">
        <v>0.90158300000000002</v>
      </c>
      <c r="GR94">
        <v>5529.72</v>
      </c>
      <c r="GS94">
        <v>234.19900000000001</v>
      </c>
      <c r="GT94">
        <v>111.69</v>
      </c>
      <c r="GU94">
        <v>0</v>
      </c>
      <c r="GV94">
        <v>3117.11</v>
      </c>
      <c r="GW94">
        <v>2135</v>
      </c>
      <c r="GX94">
        <v>2349</v>
      </c>
      <c r="GY94">
        <v>2531</v>
      </c>
      <c r="GZ94">
        <v>297.5</v>
      </c>
      <c r="HA94">
        <v>16305.2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46.09</v>
      </c>
      <c r="HW94">
        <v>9.67</v>
      </c>
      <c r="HX94">
        <v>1.1100000000000001</v>
      </c>
      <c r="HY94">
        <v>0</v>
      </c>
      <c r="HZ94">
        <v>29.76</v>
      </c>
      <c r="IA94">
        <v>22.38</v>
      </c>
      <c r="IB94">
        <v>23.83</v>
      </c>
      <c r="IC94">
        <v>25.87</v>
      </c>
      <c r="ID94">
        <v>2.7</v>
      </c>
      <c r="IE94">
        <v>161.41</v>
      </c>
      <c r="IF94">
        <v>0</v>
      </c>
      <c r="IG94">
        <v>0.513459</v>
      </c>
      <c r="IH94">
        <v>1.2753799999999999E-2</v>
      </c>
      <c r="II94">
        <v>0</v>
      </c>
      <c r="IJ94">
        <v>0.22086500000000001</v>
      </c>
      <c r="IK94">
        <v>0.33579999999999999</v>
      </c>
      <c r="IL94">
        <v>0.299765</v>
      </c>
      <c r="IM94">
        <v>0.33715200000000001</v>
      </c>
      <c r="IN94">
        <v>4.1461199999999997E-3</v>
      </c>
      <c r="IO94">
        <v>1.72394</v>
      </c>
      <c r="IP94">
        <v>78.7</v>
      </c>
      <c r="IQ94">
        <v>0</v>
      </c>
      <c r="IR94">
        <v>75.099999999999994</v>
      </c>
      <c r="IS94">
        <v>0</v>
      </c>
      <c r="IT94">
        <v>0</v>
      </c>
      <c r="IU94">
        <v>79.16</v>
      </c>
      <c r="IV94">
        <v>0</v>
      </c>
      <c r="IW94">
        <v>53.4</v>
      </c>
      <c r="IX94">
        <v>19.91</v>
      </c>
      <c r="IY94">
        <v>79.16</v>
      </c>
      <c r="IZ94">
        <v>0</v>
      </c>
      <c r="JA94">
        <v>86.63</v>
      </c>
      <c r="JB94">
        <v>0</v>
      </c>
    </row>
    <row r="95" spans="1:262" x14ac:dyDescent="0.25">
      <c r="A95" s="1">
        <v>42937.379305555558</v>
      </c>
      <c r="B95" t="s">
        <v>295</v>
      </c>
      <c r="C95" t="s">
        <v>192</v>
      </c>
      <c r="D95">
        <v>16</v>
      </c>
      <c r="E95">
        <v>1</v>
      </c>
      <c r="F95">
        <v>2100</v>
      </c>
      <c r="G95" t="s">
        <v>76</v>
      </c>
      <c r="H95" t="s">
        <v>77</v>
      </c>
      <c r="I95">
        <v>0</v>
      </c>
      <c r="J95">
        <v>62</v>
      </c>
      <c r="K95">
        <v>417.76299999999998</v>
      </c>
      <c r="L95">
        <v>36.7254</v>
      </c>
      <c r="M95">
        <v>111.69</v>
      </c>
      <c r="N95">
        <v>0</v>
      </c>
      <c r="O95">
        <v>0</v>
      </c>
      <c r="P95">
        <v>0</v>
      </c>
      <c r="Q95">
        <v>0</v>
      </c>
      <c r="R95">
        <v>505.55700000000002</v>
      </c>
      <c r="S95">
        <v>907.18399999999997</v>
      </c>
      <c r="T95">
        <v>2025.88</v>
      </c>
      <c r="U95">
        <v>119.621</v>
      </c>
      <c r="V95">
        <v>4124.42</v>
      </c>
      <c r="W95">
        <v>475.59100000000001</v>
      </c>
      <c r="X95">
        <v>0</v>
      </c>
      <c r="Y95">
        <v>0</v>
      </c>
      <c r="Z95">
        <v>0</v>
      </c>
      <c r="AA95">
        <v>127.167</v>
      </c>
      <c r="AB95">
        <v>0</v>
      </c>
      <c r="AC95">
        <v>43.669699999999999</v>
      </c>
      <c r="AD95">
        <v>0</v>
      </c>
      <c r="AE95">
        <v>0</v>
      </c>
      <c r="AF95">
        <v>646.428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44.83</v>
      </c>
      <c r="AR95">
        <v>1.36</v>
      </c>
      <c r="AS95">
        <v>1.1100000000000001</v>
      </c>
      <c r="AT95">
        <v>0</v>
      </c>
      <c r="AU95">
        <v>10.23</v>
      </c>
      <c r="AV95">
        <v>0</v>
      </c>
      <c r="AW95">
        <v>0</v>
      </c>
      <c r="AX95">
        <v>5.22</v>
      </c>
      <c r="AY95">
        <v>13.12</v>
      </c>
      <c r="AZ95">
        <v>20.54</v>
      </c>
      <c r="BA95">
        <v>1.1399999999999999</v>
      </c>
      <c r="BB95">
        <v>97.55</v>
      </c>
      <c r="BC95">
        <v>57.53</v>
      </c>
      <c r="BD95">
        <v>0</v>
      </c>
      <c r="BE95">
        <v>5.1458400000000001E-2</v>
      </c>
      <c r="BF95">
        <v>1.2753799999999999E-2</v>
      </c>
      <c r="BG95">
        <v>0</v>
      </c>
      <c r="BH95">
        <v>0</v>
      </c>
      <c r="BI95">
        <v>0</v>
      </c>
      <c r="BJ95">
        <v>0</v>
      </c>
      <c r="BK95">
        <v>7.4915999999999996E-2</v>
      </c>
      <c r="BL95">
        <v>0.14513499999999999</v>
      </c>
      <c r="BM95">
        <v>0.25846799999999998</v>
      </c>
      <c r="BN95">
        <v>1.0530599999999999E-2</v>
      </c>
      <c r="BO95">
        <v>0.55326200000000003</v>
      </c>
      <c r="BP95">
        <v>6.4212199999999997E-2</v>
      </c>
      <c r="BQ95">
        <v>417.76299999999998</v>
      </c>
      <c r="BR95">
        <v>36.7254</v>
      </c>
      <c r="BS95">
        <v>111.69</v>
      </c>
      <c r="BT95">
        <v>0</v>
      </c>
      <c r="BU95">
        <v>0</v>
      </c>
      <c r="BV95">
        <v>505.55700000000002</v>
      </c>
      <c r="BW95">
        <v>907.18399999999997</v>
      </c>
      <c r="BX95">
        <v>2025.88</v>
      </c>
      <c r="BY95">
        <v>119.621</v>
      </c>
      <c r="BZ95">
        <v>4124.42</v>
      </c>
      <c r="CA95">
        <v>475.59100000000001</v>
      </c>
      <c r="CB95">
        <v>0</v>
      </c>
      <c r="CC95">
        <v>0</v>
      </c>
      <c r="CD95">
        <v>0</v>
      </c>
      <c r="CE95">
        <v>127.167</v>
      </c>
      <c r="CF95">
        <v>0</v>
      </c>
      <c r="CG95">
        <v>43.669699999999999</v>
      </c>
      <c r="CH95">
        <v>0</v>
      </c>
      <c r="CI95">
        <v>0</v>
      </c>
      <c r="CJ95">
        <v>646.428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44.83</v>
      </c>
      <c r="CV95">
        <v>1.36</v>
      </c>
      <c r="CW95">
        <v>1.1100000000000001</v>
      </c>
      <c r="CX95">
        <v>0</v>
      </c>
      <c r="CY95">
        <v>10.23</v>
      </c>
      <c r="CZ95">
        <v>5.22</v>
      </c>
      <c r="DA95">
        <v>13.12</v>
      </c>
      <c r="DB95">
        <v>20.54</v>
      </c>
      <c r="DC95">
        <v>1.1399999999999999</v>
      </c>
      <c r="DD95">
        <v>97.55</v>
      </c>
      <c r="DE95">
        <v>57.53</v>
      </c>
      <c r="DF95">
        <v>0</v>
      </c>
      <c r="DG95">
        <v>5.1458400000000001E-2</v>
      </c>
      <c r="DH95">
        <v>1.2753799999999999E-2</v>
      </c>
      <c r="DI95">
        <v>0</v>
      </c>
      <c r="DJ95">
        <v>0</v>
      </c>
      <c r="DK95">
        <v>7.4915999999999996E-2</v>
      </c>
      <c r="DL95">
        <v>0.14513499999999999</v>
      </c>
      <c r="DM95">
        <v>0.25846799999999998</v>
      </c>
      <c r="DN95">
        <v>1.0530599999999999E-2</v>
      </c>
      <c r="DO95">
        <v>0.55326200000000003</v>
      </c>
      <c r="DP95">
        <v>6.4212199999999997E-2</v>
      </c>
      <c r="DQ95" t="s">
        <v>348</v>
      </c>
      <c r="DR95" t="s">
        <v>369</v>
      </c>
      <c r="DS95" t="s">
        <v>78</v>
      </c>
      <c r="DT95">
        <v>0</v>
      </c>
      <c r="DU95">
        <v>0</v>
      </c>
      <c r="DV95">
        <v>0</v>
      </c>
      <c r="DW95">
        <v>0</v>
      </c>
      <c r="EN95">
        <v>417.76299999999998</v>
      </c>
      <c r="EO95">
        <v>36.7254</v>
      </c>
      <c r="EP95">
        <v>111.69</v>
      </c>
      <c r="EQ95">
        <v>0</v>
      </c>
      <c r="ER95">
        <v>0</v>
      </c>
      <c r="ES95">
        <v>0</v>
      </c>
      <c r="ET95">
        <v>0</v>
      </c>
      <c r="EU95">
        <v>505.55700000000002</v>
      </c>
      <c r="EV95">
        <v>907.18399999999997</v>
      </c>
      <c r="EW95">
        <v>2025.88</v>
      </c>
      <c r="EX95">
        <v>119.621</v>
      </c>
      <c r="EY95">
        <v>4124.42</v>
      </c>
      <c r="EZ95">
        <v>475.59100000000001</v>
      </c>
      <c r="FA95">
        <v>0</v>
      </c>
      <c r="FB95">
        <v>0</v>
      </c>
      <c r="FC95">
        <v>0</v>
      </c>
      <c r="FD95">
        <v>127.167</v>
      </c>
      <c r="FE95">
        <v>0</v>
      </c>
      <c r="FF95">
        <v>43.669699999999999</v>
      </c>
      <c r="FG95">
        <v>0</v>
      </c>
      <c r="FH95">
        <v>0</v>
      </c>
      <c r="FI95">
        <v>646.428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44.83</v>
      </c>
      <c r="FU95">
        <v>1.36</v>
      </c>
      <c r="FV95">
        <v>1.1100000000000001</v>
      </c>
      <c r="FW95">
        <v>0</v>
      </c>
      <c r="FX95">
        <v>10.23</v>
      </c>
      <c r="FY95">
        <v>0</v>
      </c>
      <c r="FZ95">
        <v>0</v>
      </c>
      <c r="GA95">
        <v>5.22</v>
      </c>
      <c r="GB95">
        <v>13.12</v>
      </c>
      <c r="GC95">
        <v>20.54</v>
      </c>
      <c r="GD95">
        <v>1.1399999999999999</v>
      </c>
      <c r="GE95">
        <v>97.55</v>
      </c>
      <c r="GF95">
        <v>0</v>
      </c>
      <c r="GG95">
        <v>5.1458400000000001E-2</v>
      </c>
      <c r="GH95">
        <v>1.2753799999999999E-2</v>
      </c>
      <c r="GI95">
        <v>0</v>
      </c>
      <c r="GJ95">
        <v>0</v>
      </c>
      <c r="GK95">
        <v>0</v>
      </c>
      <c r="GL95">
        <v>0</v>
      </c>
      <c r="GM95">
        <v>7.4915999999999996E-2</v>
      </c>
      <c r="GN95">
        <v>0.14513499999999999</v>
      </c>
      <c r="GO95">
        <v>0.25846799999999998</v>
      </c>
      <c r="GP95">
        <v>1.0530599999999999E-2</v>
      </c>
      <c r="GQ95">
        <v>0.55326200000000003</v>
      </c>
      <c r="GR95">
        <v>537.06100000000004</v>
      </c>
      <c r="GS95">
        <v>250.48</v>
      </c>
      <c r="GT95">
        <v>111.69</v>
      </c>
      <c r="GU95">
        <v>0</v>
      </c>
      <c r="GV95">
        <v>0</v>
      </c>
      <c r="GW95">
        <v>2135</v>
      </c>
      <c r="GX95">
        <v>930.00099999999998</v>
      </c>
      <c r="GY95">
        <v>2637.81</v>
      </c>
      <c r="GZ95">
        <v>297.5</v>
      </c>
      <c r="HA95">
        <v>6899.54</v>
      </c>
      <c r="HB95">
        <v>448.17</v>
      </c>
      <c r="HC95">
        <v>0</v>
      </c>
      <c r="HD95">
        <v>0</v>
      </c>
      <c r="HE95">
        <v>0</v>
      </c>
      <c r="HF95">
        <v>180.82400000000001</v>
      </c>
      <c r="HG95">
        <v>0</v>
      </c>
      <c r="HH95">
        <v>65.400000000000006</v>
      </c>
      <c r="HI95">
        <v>0</v>
      </c>
      <c r="HJ95">
        <v>0</v>
      </c>
      <c r="HK95">
        <v>694.39499999999998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43.57</v>
      </c>
      <c r="HW95">
        <v>10.210000000000001</v>
      </c>
      <c r="HX95">
        <v>1.1100000000000001</v>
      </c>
      <c r="HY95">
        <v>0</v>
      </c>
      <c r="HZ95">
        <v>14.55</v>
      </c>
      <c r="IA95">
        <v>22.38</v>
      </c>
      <c r="IB95">
        <v>14.5</v>
      </c>
      <c r="IC95">
        <v>26.96</v>
      </c>
      <c r="ID95">
        <v>2.7</v>
      </c>
      <c r="IE95">
        <v>135.97999999999999</v>
      </c>
      <c r="IF95">
        <v>0</v>
      </c>
      <c r="IG95">
        <v>0.54010100000000005</v>
      </c>
      <c r="IH95">
        <v>1.2753799999999999E-2</v>
      </c>
      <c r="II95">
        <v>0</v>
      </c>
      <c r="IJ95">
        <v>0</v>
      </c>
      <c r="IK95">
        <v>0.33579999999999999</v>
      </c>
      <c r="IL95">
        <v>0.11074100000000001</v>
      </c>
      <c r="IM95">
        <v>0.35138000000000003</v>
      </c>
      <c r="IN95">
        <v>4.1461199999999997E-3</v>
      </c>
      <c r="IO95">
        <v>1.3549199999999999</v>
      </c>
      <c r="IP95">
        <v>62</v>
      </c>
      <c r="IQ95">
        <v>0</v>
      </c>
      <c r="IR95">
        <v>62</v>
      </c>
      <c r="IS95">
        <v>0</v>
      </c>
      <c r="IT95">
        <v>0</v>
      </c>
      <c r="IU95">
        <v>6.02</v>
      </c>
      <c r="IV95">
        <v>51.51</v>
      </c>
      <c r="IW95">
        <v>6.02</v>
      </c>
      <c r="IX95">
        <v>51.51</v>
      </c>
      <c r="IY95">
        <v>6.02</v>
      </c>
      <c r="IZ95">
        <v>51.51</v>
      </c>
      <c r="JA95">
        <v>15.8</v>
      </c>
      <c r="JB95">
        <v>53.64</v>
      </c>
    </row>
    <row r="96" spans="1:262" x14ac:dyDescent="0.25">
      <c r="A96" s="1">
        <v>42937.379317129627</v>
      </c>
      <c r="B96" t="s">
        <v>296</v>
      </c>
      <c r="C96" t="s">
        <v>195</v>
      </c>
      <c r="D96">
        <v>16</v>
      </c>
      <c r="E96">
        <v>1</v>
      </c>
      <c r="F96">
        <v>2700</v>
      </c>
      <c r="G96" t="s">
        <v>76</v>
      </c>
      <c r="H96" t="s">
        <v>79</v>
      </c>
      <c r="I96">
        <v>-4.82</v>
      </c>
      <c r="J96">
        <v>72.099999999999994</v>
      </c>
      <c r="K96">
        <v>6609.43</v>
      </c>
      <c r="L96">
        <v>138.655</v>
      </c>
      <c r="M96">
        <v>141.255</v>
      </c>
      <c r="N96">
        <v>0</v>
      </c>
      <c r="O96">
        <v>3343.69</v>
      </c>
      <c r="P96">
        <v>0</v>
      </c>
      <c r="Q96">
        <v>0</v>
      </c>
      <c r="R96">
        <v>615.745</v>
      </c>
      <c r="S96">
        <v>2098.4699999999998</v>
      </c>
      <c r="T96">
        <v>2371.31</v>
      </c>
      <c r="U96">
        <v>151.51499999999999</v>
      </c>
      <c r="V96">
        <v>15470.1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42.96</v>
      </c>
      <c r="AR96">
        <v>3.92</v>
      </c>
      <c r="AS96">
        <v>1.0900000000000001</v>
      </c>
      <c r="AT96">
        <v>0</v>
      </c>
      <c r="AU96">
        <v>24.7</v>
      </c>
      <c r="AV96">
        <v>0</v>
      </c>
      <c r="AW96">
        <v>0</v>
      </c>
      <c r="AX96">
        <v>4.9400000000000004</v>
      </c>
      <c r="AY96">
        <v>16.75</v>
      </c>
      <c r="AZ96">
        <v>18.690000000000001</v>
      </c>
      <c r="BA96">
        <v>1.1299999999999999</v>
      </c>
      <c r="BB96">
        <v>114.18</v>
      </c>
      <c r="BC96">
        <v>72.67</v>
      </c>
      <c r="BD96">
        <v>0</v>
      </c>
      <c r="BE96">
        <v>0.24559700000000001</v>
      </c>
      <c r="BF96">
        <v>1.61297E-2</v>
      </c>
      <c r="BG96">
        <v>0</v>
      </c>
      <c r="BH96">
        <v>0.252716</v>
      </c>
      <c r="BI96">
        <v>0</v>
      </c>
      <c r="BJ96">
        <v>0</v>
      </c>
      <c r="BK96">
        <v>9.1244199999999998E-2</v>
      </c>
      <c r="BL96">
        <v>0.240948</v>
      </c>
      <c r="BM96">
        <v>0.30218800000000001</v>
      </c>
      <c r="BN96">
        <v>1.3338300000000001E-2</v>
      </c>
      <c r="BO96">
        <v>1.1621600000000001</v>
      </c>
      <c r="BP96">
        <v>0.51444199999999995</v>
      </c>
      <c r="BQ96">
        <v>6972.27</v>
      </c>
      <c r="BR96">
        <v>137.422</v>
      </c>
      <c r="BS96">
        <v>141.255</v>
      </c>
      <c r="BT96">
        <v>0</v>
      </c>
      <c r="BU96">
        <v>0</v>
      </c>
      <c r="BV96">
        <v>615.745</v>
      </c>
      <c r="BW96">
        <v>2097.4699999999998</v>
      </c>
      <c r="BX96">
        <v>2371.31</v>
      </c>
      <c r="BY96">
        <v>151.51499999999999</v>
      </c>
      <c r="BZ96">
        <v>12487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14.3185</v>
      </c>
      <c r="CP96">
        <v>0</v>
      </c>
      <c r="CQ96">
        <v>0</v>
      </c>
      <c r="CR96">
        <v>0</v>
      </c>
      <c r="CS96">
        <v>0</v>
      </c>
      <c r="CT96">
        <v>14.3185</v>
      </c>
      <c r="CU96">
        <v>45.29</v>
      </c>
      <c r="CV96">
        <v>4.07</v>
      </c>
      <c r="CW96">
        <v>1.0900000000000001</v>
      </c>
      <c r="CX96">
        <v>0</v>
      </c>
      <c r="CY96">
        <v>17.399999999999999</v>
      </c>
      <c r="CZ96">
        <v>4.9400000000000004</v>
      </c>
      <c r="DA96">
        <v>16.739999999999998</v>
      </c>
      <c r="DB96">
        <v>18.690000000000001</v>
      </c>
      <c r="DC96">
        <v>1.1299999999999999</v>
      </c>
      <c r="DD96">
        <v>109.35</v>
      </c>
      <c r="DE96">
        <v>67.849999999999994</v>
      </c>
      <c r="DF96">
        <v>0</v>
      </c>
      <c r="DG96">
        <v>0.25015500000000002</v>
      </c>
      <c r="DH96">
        <v>1.61297E-2</v>
      </c>
      <c r="DI96">
        <v>0</v>
      </c>
      <c r="DJ96">
        <v>0</v>
      </c>
      <c r="DK96">
        <v>9.1244199999999998E-2</v>
      </c>
      <c r="DL96">
        <v>0.24085699999999999</v>
      </c>
      <c r="DM96">
        <v>0.30218800000000001</v>
      </c>
      <c r="DN96">
        <v>1.3338300000000001E-2</v>
      </c>
      <c r="DO96">
        <v>0.91391199999999995</v>
      </c>
      <c r="DP96">
        <v>0.26628499999999999</v>
      </c>
      <c r="DQ96" t="s">
        <v>348</v>
      </c>
      <c r="DR96" t="s">
        <v>369</v>
      </c>
      <c r="DS96" t="s">
        <v>78</v>
      </c>
      <c r="DT96">
        <v>-0.248249</v>
      </c>
      <c r="DU96">
        <v>-0.24815799999999999</v>
      </c>
      <c r="DV96">
        <v>-4.4170100000000003</v>
      </c>
      <c r="DW96">
        <v>-7.1039099999999999</v>
      </c>
      <c r="EN96">
        <v>6609.43</v>
      </c>
      <c r="EO96">
        <v>138.655</v>
      </c>
      <c r="EP96">
        <v>141.255</v>
      </c>
      <c r="EQ96">
        <v>0</v>
      </c>
      <c r="ER96">
        <v>3343.69</v>
      </c>
      <c r="ES96">
        <v>0</v>
      </c>
      <c r="ET96">
        <v>0</v>
      </c>
      <c r="EU96">
        <v>615.745</v>
      </c>
      <c r="EV96">
        <v>2098.4699999999998</v>
      </c>
      <c r="EW96">
        <v>2371.31</v>
      </c>
      <c r="EX96">
        <v>151.51499999999999</v>
      </c>
      <c r="EY96">
        <v>15470.1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42.96</v>
      </c>
      <c r="FU96">
        <v>3.92</v>
      </c>
      <c r="FV96">
        <v>1.0900000000000001</v>
      </c>
      <c r="FW96">
        <v>0</v>
      </c>
      <c r="FX96">
        <v>24.7</v>
      </c>
      <c r="FY96">
        <v>0</v>
      </c>
      <c r="FZ96">
        <v>0</v>
      </c>
      <c r="GA96">
        <v>4.9400000000000004</v>
      </c>
      <c r="GB96">
        <v>16.75</v>
      </c>
      <c r="GC96">
        <v>18.690000000000001</v>
      </c>
      <c r="GD96">
        <v>1.1299999999999999</v>
      </c>
      <c r="GE96">
        <v>114.18</v>
      </c>
      <c r="GF96">
        <v>0</v>
      </c>
      <c r="GG96">
        <v>0.24559700000000001</v>
      </c>
      <c r="GH96">
        <v>1.61297E-2</v>
      </c>
      <c r="GI96">
        <v>0</v>
      </c>
      <c r="GJ96">
        <v>0.252716</v>
      </c>
      <c r="GK96">
        <v>0</v>
      </c>
      <c r="GL96">
        <v>0</v>
      </c>
      <c r="GM96">
        <v>9.1244199999999998E-2</v>
      </c>
      <c r="GN96">
        <v>0.240948</v>
      </c>
      <c r="GO96">
        <v>0.30218800000000001</v>
      </c>
      <c r="GP96">
        <v>1.3338300000000001E-2</v>
      </c>
      <c r="GQ96">
        <v>1.1621600000000001</v>
      </c>
      <c r="GR96">
        <v>7164.63</v>
      </c>
      <c r="GS96">
        <v>540.77300000000002</v>
      </c>
      <c r="GT96">
        <v>141.255</v>
      </c>
      <c r="GU96">
        <v>0</v>
      </c>
      <c r="GV96">
        <v>3472.08</v>
      </c>
      <c r="GW96">
        <v>2615</v>
      </c>
      <c r="GX96">
        <v>2596</v>
      </c>
      <c r="GY96">
        <v>3146.01</v>
      </c>
      <c r="GZ96">
        <v>327.5</v>
      </c>
      <c r="HA96">
        <v>20003.2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46.48</v>
      </c>
      <c r="HW96">
        <v>15.62</v>
      </c>
      <c r="HX96">
        <v>1.0900000000000001</v>
      </c>
      <c r="HY96">
        <v>0</v>
      </c>
      <c r="HZ96">
        <v>26.04</v>
      </c>
      <c r="IA96">
        <v>21.32</v>
      </c>
      <c r="IB96">
        <v>20.5</v>
      </c>
      <c r="IC96">
        <v>25.01</v>
      </c>
      <c r="ID96">
        <v>2.31</v>
      </c>
      <c r="IE96">
        <v>158.37</v>
      </c>
      <c r="IF96">
        <v>0</v>
      </c>
      <c r="IG96">
        <v>1.0851200000000001</v>
      </c>
      <c r="IH96">
        <v>1.61297E-2</v>
      </c>
      <c r="II96">
        <v>0</v>
      </c>
      <c r="IJ96">
        <v>0.30821700000000002</v>
      </c>
      <c r="IK96">
        <v>0.41129599999999999</v>
      </c>
      <c r="IL96">
        <v>0.33232600000000001</v>
      </c>
      <c r="IM96">
        <v>0.419076</v>
      </c>
      <c r="IN96">
        <v>4.56421E-3</v>
      </c>
      <c r="IO96">
        <v>2.57673</v>
      </c>
      <c r="IP96">
        <v>72.099999999999994</v>
      </c>
      <c r="IQ96">
        <v>0</v>
      </c>
      <c r="IR96">
        <v>69</v>
      </c>
      <c r="IS96">
        <v>0</v>
      </c>
      <c r="IT96">
        <v>0</v>
      </c>
      <c r="IU96">
        <v>72.67</v>
      </c>
      <c r="IV96">
        <v>0</v>
      </c>
      <c r="IW96">
        <v>50.45</v>
      </c>
      <c r="IX96">
        <v>17.399999999999999</v>
      </c>
      <c r="IY96">
        <v>72.67</v>
      </c>
      <c r="IZ96">
        <v>0</v>
      </c>
      <c r="JA96">
        <v>89.23</v>
      </c>
      <c r="JB96">
        <v>0</v>
      </c>
    </row>
    <row r="97" spans="1:262" x14ac:dyDescent="0.25">
      <c r="A97" s="1">
        <v>42937.379317129627</v>
      </c>
      <c r="B97" t="s">
        <v>297</v>
      </c>
      <c r="C97" t="s">
        <v>194</v>
      </c>
      <c r="D97">
        <v>16</v>
      </c>
      <c r="E97">
        <v>1</v>
      </c>
      <c r="F97">
        <v>2700</v>
      </c>
      <c r="G97" t="s">
        <v>76</v>
      </c>
      <c r="H97" t="s">
        <v>77</v>
      </c>
      <c r="I97">
        <v>0</v>
      </c>
      <c r="J97">
        <v>58.5</v>
      </c>
      <c r="K97">
        <v>485.31200000000001</v>
      </c>
      <c r="L97">
        <v>140.55000000000001</v>
      </c>
      <c r="M97">
        <v>141.255</v>
      </c>
      <c r="N97">
        <v>0</v>
      </c>
      <c r="O97">
        <v>0</v>
      </c>
      <c r="P97">
        <v>0</v>
      </c>
      <c r="Q97">
        <v>0</v>
      </c>
      <c r="R97">
        <v>615.745</v>
      </c>
      <c r="S97">
        <v>991.94500000000005</v>
      </c>
      <c r="T97">
        <v>2371.31</v>
      </c>
      <c r="U97">
        <v>151.51499999999999</v>
      </c>
      <c r="V97">
        <v>4897.63</v>
      </c>
      <c r="W97">
        <v>552.49099999999999</v>
      </c>
      <c r="X97">
        <v>0</v>
      </c>
      <c r="Y97">
        <v>0</v>
      </c>
      <c r="Z97">
        <v>0</v>
      </c>
      <c r="AA97">
        <v>143.185</v>
      </c>
      <c r="AB97">
        <v>0</v>
      </c>
      <c r="AC97">
        <v>45.121000000000002</v>
      </c>
      <c r="AD97">
        <v>0</v>
      </c>
      <c r="AE97">
        <v>0</v>
      </c>
      <c r="AF97">
        <v>740.798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40.51</v>
      </c>
      <c r="AR97">
        <v>3.98</v>
      </c>
      <c r="AS97">
        <v>1.0900000000000001</v>
      </c>
      <c r="AT97">
        <v>0</v>
      </c>
      <c r="AU97">
        <v>8.9</v>
      </c>
      <c r="AV97">
        <v>0</v>
      </c>
      <c r="AW97">
        <v>0</v>
      </c>
      <c r="AX97">
        <v>4.9400000000000004</v>
      </c>
      <c r="AY97">
        <v>10.81</v>
      </c>
      <c r="AZ97">
        <v>18.690000000000001</v>
      </c>
      <c r="BA97">
        <v>1.1299999999999999</v>
      </c>
      <c r="BB97">
        <v>90.05</v>
      </c>
      <c r="BC97">
        <v>54.48</v>
      </c>
      <c r="BD97">
        <v>0</v>
      </c>
      <c r="BE97">
        <v>0.249532</v>
      </c>
      <c r="BF97">
        <v>1.61297E-2</v>
      </c>
      <c r="BG97">
        <v>0</v>
      </c>
      <c r="BH97">
        <v>0</v>
      </c>
      <c r="BI97">
        <v>0</v>
      </c>
      <c r="BJ97">
        <v>0</v>
      </c>
      <c r="BK97">
        <v>9.1244199999999998E-2</v>
      </c>
      <c r="BL97">
        <v>0.14355999999999999</v>
      </c>
      <c r="BM97">
        <v>0.30218800000000001</v>
      </c>
      <c r="BN97">
        <v>1.3338300000000001E-2</v>
      </c>
      <c r="BO97">
        <v>0.81599200000000005</v>
      </c>
      <c r="BP97">
        <v>0.26566200000000001</v>
      </c>
      <c r="BQ97">
        <v>485.31200000000001</v>
      </c>
      <c r="BR97">
        <v>140.55000000000001</v>
      </c>
      <c r="BS97">
        <v>141.255</v>
      </c>
      <c r="BT97">
        <v>0</v>
      </c>
      <c r="BU97">
        <v>0</v>
      </c>
      <c r="BV97">
        <v>615.745</v>
      </c>
      <c r="BW97">
        <v>991.94500000000005</v>
      </c>
      <c r="BX97">
        <v>2371.31</v>
      </c>
      <c r="BY97">
        <v>151.51499999999999</v>
      </c>
      <c r="BZ97">
        <v>4897.63</v>
      </c>
      <c r="CA97">
        <v>552.49099999999999</v>
      </c>
      <c r="CB97">
        <v>0</v>
      </c>
      <c r="CC97">
        <v>0</v>
      </c>
      <c r="CD97">
        <v>0</v>
      </c>
      <c r="CE97">
        <v>143.185</v>
      </c>
      <c r="CF97">
        <v>0</v>
      </c>
      <c r="CG97">
        <v>45.121000000000002</v>
      </c>
      <c r="CH97">
        <v>0</v>
      </c>
      <c r="CI97">
        <v>0</v>
      </c>
      <c r="CJ97">
        <v>740.79700000000003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40.51</v>
      </c>
      <c r="CV97">
        <v>3.98</v>
      </c>
      <c r="CW97">
        <v>1.0900000000000001</v>
      </c>
      <c r="CX97">
        <v>0</v>
      </c>
      <c r="CY97">
        <v>8.9</v>
      </c>
      <c r="CZ97">
        <v>4.9400000000000004</v>
      </c>
      <c r="DA97">
        <v>10.81</v>
      </c>
      <c r="DB97">
        <v>18.690000000000001</v>
      </c>
      <c r="DC97">
        <v>1.1299999999999999</v>
      </c>
      <c r="DD97">
        <v>90.05</v>
      </c>
      <c r="DE97">
        <v>54.48</v>
      </c>
      <c r="DF97">
        <v>0</v>
      </c>
      <c r="DG97">
        <v>0.249533</v>
      </c>
      <c r="DH97">
        <v>1.61297E-2</v>
      </c>
      <c r="DI97">
        <v>0</v>
      </c>
      <c r="DJ97">
        <v>0</v>
      </c>
      <c r="DK97">
        <v>9.1244199999999998E-2</v>
      </c>
      <c r="DL97">
        <v>0.14355999999999999</v>
      </c>
      <c r="DM97">
        <v>0.30218800000000001</v>
      </c>
      <c r="DN97">
        <v>1.3338300000000001E-2</v>
      </c>
      <c r="DO97">
        <v>0.81599299999999997</v>
      </c>
      <c r="DP97">
        <v>0.26566299999999998</v>
      </c>
      <c r="DQ97" t="s">
        <v>348</v>
      </c>
      <c r="DR97" t="s">
        <v>369</v>
      </c>
      <c r="DS97" t="s">
        <v>78</v>
      </c>
      <c r="DT97" s="2">
        <v>1.05512E-6</v>
      </c>
      <c r="DU97" s="2">
        <v>1.04237E-6</v>
      </c>
      <c r="DV97">
        <v>0</v>
      </c>
      <c r="DW97">
        <v>0</v>
      </c>
      <c r="EN97">
        <v>485.31200000000001</v>
      </c>
      <c r="EO97">
        <v>140.55000000000001</v>
      </c>
      <c r="EP97">
        <v>141.255</v>
      </c>
      <c r="EQ97">
        <v>0</v>
      </c>
      <c r="ER97">
        <v>0</v>
      </c>
      <c r="ES97">
        <v>0</v>
      </c>
      <c r="ET97">
        <v>0</v>
      </c>
      <c r="EU97">
        <v>615.745</v>
      </c>
      <c r="EV97">
        <v>991.94500000000005</v>
      </c>
      <c r="EW97">
        <v>2371.31</v>
      </c>
      <c r="EX97">
        <v>151.51499999999999</v>
      </c>
      <c r="EY97">
        <v>4897.63</v>
      </c>
      <c r="EZ97">
        <v>552.49099999999999</v>
      </c>
      <c r="FA97">
        <v>0</v>
      </c>
      <c r="FB97">
        <v>0</v>
      </c>
      <c r="FC97">
        <v>0</v>
      </c>
      <c r="FD97">
        <v>143.185</v>
      </c>
      <c r="FE97">
        <v>0</v>
      </c>
      <c r="FF97">
        <v>45.121000000000002</v>
      </c>
      <c r="FG97">
        <v>0</v>
      </c>
      <c r="FH97">
        <v>0</v>
      </c>
      <c r="FI97">
        <v>740.798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40.51</v>
      </c>
      <c r="FU97">
        <v>3.98</v>
      </c>
      <c r="FV97">
        <v>1.0900000000000001</v>
      </c>
      <c r="FW97">
        <v>0</v>
      </c>
      <c r="FX97">
        <v>8.9</v>
      </c>
      <c r="FY97">
        <v>0</v>
      </c>
      <c r="FZ97">
        <v>0</v>
      </c>
      <c r="GA97">
        <v>4.9400000000000004</v>
      </c>
      <c r="GB97">
        <v>10.81</v>
      </c>
      <c r="GC97">
        <v>18.690000000000001</v>
      </c>
      <c r="GD97">
        <v>1.1299999999999999</v>
      </c>
      <c r="GE97">
        <v>90.05</v>
      </c>
      <c r="GF97">
        <v>0</v>
      </c>
      <c r="GG97">
        <v>0.249532</v>
      </c>
      <c r="GH97">
        <v>1.61297E-2</v>
      </c>
      <c r="GI97">
        <v>0</v>
      </c>
      <c r="GJ97">
        <v>0</v>
      </c>
      <c r="GK97">
        <v>0</v>
      </c>
      <c r="GL97">
        <v>0</v>
      </c>
      <c r="GM97">
        <v>9.1244199999999998E-2</v>
      </c>
      <c r="GN97">
        <v>0.14355999999999999</v>
      </c>
      <c r="GO97">
        <v>0.30218800000000001</v>
      </c>
      <c r="GP97">
        <v>1.3338300000000001E-2</v>
      </c>
      <c r="GQ97">
        <v>0.81599200000000005</v>
      </c>
      <c r="GR97">
        <v>705.41899999999998</v>
      </c>
      <c r="GS97">
        <v>563.79399999999998</v>
      </c>
      <c r="GT97">
        <v>141.255</v>
      </c>
      <c r="GU97">
        <v>0</v>
      </c>
      <c r="GV97">
        <v>0</v>
      </c>
      <c r="GW97">
        <v>2615</v>
      </c>
      <c r="GX97">
        <v>989.00099999999998</v>
      </c>
      <c r="GY97">
        <v>3267.2</v>
      </c>
      <c r="GZ97">
        <v>327.5</v>
      </c>
      <c r="HA97">
        <v>8609.17</v>
      </c>
      <c r="HB97">
        <v>588.66300000000001</v>
      </c>
      <c r="HC97">
        <v>0</v>
      </c>
      <c r="HD97">
        <v>0</v>
      </c>
      <c r="HE97">
        <v>0</v>
      </c>
      <c r="HF97">
        <v>196.17500000000001</v>
      </c>
      <c r="HG97">
        <v>0</v>
      </c>
      <c r="HH97">
        <v>73.400000000000006</v>
      </c>
      <c r="HI97">
        <v>0</v>
      </c>
      <c r="HJ97">
        <v>0</v>
      </c>
      <c r="HK97">
        <v>858.23800000000006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44.47</v>
      </c>
      <c r="HW97">
        <v>16.079999999999998</v>
      </c>
      <c r="HX97">
        <v>1.0900000000000001</v>
      </c>
      <c r="HY97">
        <v>0</v>
      </c>
      <c r="HZ97">
        <v>12.2</v>
      </c>
      <c r="IA97">
        <v>21.32</v>
      </c>
      <c r="IB97">
        <v>12.23</v>
      </c>
      <c r="IC97">
        <v>25.97</v>
      </c>
      <c r="ID97">
        <v>2.31</v>
      </c>
      <c r="IE97">
        <v>135.66999999999999</v>
      </c>
      <c r="IF97">
        <v>0</v>
      </c>
      <c r="IG97">
        <v>1.1144099999999999</v>
      </c>
      <c r="IH97">
        <v>1.61297E-2</v>
      </c>
      <c r="II97">
        <v>0</v>
      </c>
      <c r="IJ97">
        <v>0</v>
      </c>
      <c r="IK97">
        <v>0.41129599999999999</v>
      </c>
      <c r="IL97">
        <v>0.118258</v>
      </c>
      <c r="IM97">
        <v>0.43522</v>
      </c>
      <c r="IN97">
        <v>4.56421E-3</v>
      </c>
      <c r="IO97">
        <v>2.0998800000000002</v>
      </c>
      <c r="IP97">
        <v>58.5</v>
      </c>
      <c r="IQ97">
        <v>0</v>
      </c>
      <c r="IR97">
        <v>58.5</v>
      </c>
      <c r="IS97">
        <v>0</v>
      </c>
      <c r="IT97">
        <v>0</v>
      </c>
      <c r="IU97">
        <v>8.2799999999999994</v>
      </c>
      <c r="IV97">
        <v>46.2</v>
      </c>
      <c r="IW97">
        <v>8.2799999999999994</v>
      </c>
      <c r="IX97">
        <v>46.2</v>
      </c>
      <c r="IY97">
        <v>8.2799999999999994</v>
      </c>
      <c r="IZ97">
        <v>46.2</v>
      </c>
      <c r="JA97">
        <v>21.74</v>
      </c>
      <c r="JB97">
        <v>52.1</v>
      </c>
    </row>
    <row r="98" spans="1:262" x14ac:dyDescent="0.25">
      <c r="A98" s="1">
        <v>42937.379363425927</v>
      </c>
      <c r="B98" t="s">
        <v>298</v>
      </c>
      <c r="C98" t="s">
        <v>197</v>
      </c>
      <c r="D98">
        <v>16</v>
      </c>
      <c r="E98">
        <v>8</v>
      </c>
      <c r="F98">
        <v>6960</v>
      </c>
      <c r="G98" t="s">
        <v>76</v>
      </c>
      <c r="H98" t="s">
        <v>79</v>
      </c>
      <c r="I98">
        <v>-17.12</v>
      </c>
      <c r="J98">
        <v>84.4</v>
      </c>
      <c r="K98">
        <v>12782.8</v>
      </c>
      <c r="L98">
        <v>960.30700000000002</v>
      </c>
      <c r="M98">
        <v>785.77200000000005</v>
      </c>
      <c r="N98">
        <v>0</v>
      </c>
      <c r="O98">
        <v>18041.3</v>
      </c>
      <c r="P98">
        <v>0</v>
      </c>
      <c r="Q98">
        <v>0</v>
      </c>
      <c r="R98">
        <v>2033.7</v>
      </c>
      <c r="S98">
        <v>12483.5</v>
      </c>
      <c r="T98">
        <v>12062</v>
      </c>
      <c r="U98">
        <v>433.91399999999999</v>
      </c>
      <c r="V98">
        <v>59583.199999999997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32.14</v>
      </c>
      <c r="AR98">
        <v>8.92</v>
      </c>
      <c r="AS98">
        <v>2.36</v>
      </c>
      <c r="AT98">
        <v>0</v>
      </c>
      <c r="AU98">
        <v>52.9</v>
      </c>
      <c r="AV98">
        <v>0</v>
      </c>
      <c r="AW98">
        <v>0</v>
      </c>
      <c r="AX98">
        <v>6.33</v>
      </c>
      <c r="AY98">
        <v>39.39</v>
      </c>
      <c r="AZ98">
        <v>36.909999999999997</v>
      </c>
      <c r="BA98">
        <v>1.25</v>
      </c>
      <c r="BB98">
        <v>180.2</v>
      </c>
      <c r="BC98">
        <v>96.32</v>
      </c>
      <c r="BD98">
        <v>0</v>
      </c>
      <c r="BE98">
        <v>1.6757899999999999</v>
      </c>
      <c r="BF98">
        <v>8.9726299999999995E-2</v>
      </c>
      <c r="BG98">
        <v>0</v>
      </c>
      <c r="BH98">
        <v>1.56457</v>
      </c>
      <c r="BI98">
        <v>0</v>
      </c>
      <c r="BJ98">
        <v>0</v>
      </c>
      <c r="BK98">
        <v>0.30136400000000002</v>
      </c>
      <c r="BL98">
        <v>1.68885</v>
      </c>
      <c r="BM98">
        <v>1.54311</v>
      </c>
      <c r="BN98">
        <v>3.8198599999999999E-2</v>
      </c>
      <c r="BO98">
        <v>6.9016099999999998</v>
      </c>
      <c r="BP98">
        <v>3.3300800000000002</v>
      </c>
      <c r="BQ98">
        <v>12749.9</v>
      </c>
      <c r="BR98">
        <v>924.38699999999994</v>
      </c>
      <c r="BS98">
        <v>785.77200000000005</v>
      </c>
      <c r="BT98">
        <v>0</v>
      </c>
      <c r="BU98">
        <v>0</v>
      </c>
      <c r="BV98">
        <v>2033.7</v>
      </c>
      <c r="BW98">
        <v>12479</v>
      </c>
      <c r="BX98">
        <v>12062</v>
      </c>
      <c r="BY98">
        <v>433.91399999999999</v>
      </c>
      <c r="BZ98">
        <v>41468.699999999997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76.406400000000005</v>
      </c>
      <c r="CP98">
        <v>0</v>
      </c>
      <c r="CQ98">
        <v>0</v>
      </c>
      <c r="CR98">
        <v>0</v>
      </c>
      <c r="CS98">
        <v>0</v>
      </c>
      <c r="CT98">
        <v>76.406400000000005</v>
      </c>
      <c r="CU98">
        <v>32.049999999999997</v>
      </c>
      <c r="CV98">
        <v>8.74</v>
      </c>
      <c r="CW98">
        <v>2.36</v>
      </c>
      <c r="CX98">
        <v>0</v>
      </c>
      <c r="CY98">
        <v>36.049999999999997</v>
      </c>
      <c r="CZ98">
        <v>6.33</v>
      </c>
      <c r="DA98">
        <v>39.369999999999997</v>
      </c>
      <c r="DB98">
        <v>36.909999999999997</v>
      </c>
      <c r="DC98">
        <v>1.25</v>
      </c>
      <c r="DD98">
        <v>163.06</v>
      </c>
      <c r="DE98">
        <v>79.2</v>
      </c>
      <c r="DF98">
        <v>0</v>
      </c>
      <c r="DG98">
        <v>1.6290800000000001</v>
      </c>
      <c r="DH98">
        <v>8.9726299999999995E-2</v>
      </c>
      <c r="DI98">
        <v>0</v>
      </c>
      <c r="DJ98">
        <v>0</v>
      </c>
      <c r="DK98">
        <v>0.30136400000000002</v>
      </c>
      <c r="DL98">
        <v>1.68804</v>
      </c>
      <c r="DM98">
        <v>1.54311</v>
      </c>
      <c r="DN98">
        <v>3.8198599999999999E-2</v>
      </c>
      <c r="DO98">
        <v>5.2895099999999999</v>
      </c>
      <c r="DP98">
        <v>1.7188000000000001</v>
      </c>
      <c r="DQ98" t="s">
        <v>348</v>
      </c>
      <c r="DR98" t="s">
        <v>369</v>
      </c>
      <c r="DS98" t="s">
        <v>78</v>
      </c>
      <c r="DT98">
        <v>-1.61209</v>
      </c>
      <c r="DU98">
        <v>-1.61128</v>
      </c>
      <c r="DV98">
        <v>-10.5115</v>
      </c>
      <c r="DW98">
        <v>-21.616199999999999</v>
      </c>
      <c r="EN98">
        <v>12782.8</v>
      </c>
      <c r="EO98">
        <v>960.30700000000002</v>
      </c>
      <c r="EP98">
        <v>785.77200000000005</v>
      </c>
      <c r="EQ98">
        <v>0</v>
      </c>
      <c r="ER98">
        <v>18041.3</v>
      </c>
      <c r="ES98">
        <v>0</v>
      </c>
      <c r="ET98">
        <v>0</v>
      </c>
      <c r="EU98">
        <v>2033.7</v>
      </c>
      <c r="EV98">
        <v>12483.5</v>
      </c>
      <c r="EW98">
        <v>12062</v>
      </c>
      <c r="EX98">
        <v>433.91399999999999</v>
      </c>
      <c r="EY98">
        <v>59583.199999999997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32.14</v>
      </c>
      <c r="FU98">
        <v>8.92</v>
      </c>
      <c r="FV98">
        <v>2.36</v>
      </c>
      <c r="FW98">
        <v>0</v>
      </c>
      <c r="FX98">
        <v>52.9</v>
      </c>
      <c r="FY98">
        <v>0</v>
      </c>
      <c r="FZ98">
        <v>0</v>
      </c>
      <c r="GA98">
        <v>6.33</v>
      </c>
      <c r="GB98">
        <v>39.39</v>
      </c>
      <c r="GC98">
        <v>36.909999999999997</v>
      </c>
      <c r="GD98">
        <v>1.25</v>
      </c>
      <c r="GE98">
        <v>180.2</v>
      </c>
      <c r="GF98">
        <v>0</v>
      </c>
      <c r="GG98">
        <v>1.6757899999999999</v>
      </c>
      <c r="GH98">
        <v>8.9726299999999995E-2</v>
      </c>
      <c r="GI98">
        <v>0</v>
      </c>
      <c r="GJ98">
        <v>1.56457</v>
      </c>
      <c r="GK98">
        <v>0</v>
      </c>
      <c r="GL98">
        <v>0</v>
      </c>
      <c r="GM98">
        <v>0.30136400000000002</v>
      </c>
      <c r="GN98">
        <v>1.68885</v>
      </c>
      <c r="GO98">
        <v>1.54311</v>
      </c>
      <c r="GP98">
        <v>3.8198599999999999E-2</v>
      </c>
      <c r="GQ98">
        <v>6.9016099999999998</v>
      </c>
      <c r="GR98">
        <v>13369.5</v>
      </c>
      <c r="GS98">
        <v>2840.58</v>
      </c>
      <c r="GT98">
        <v>785.77200000000005</v>
      </c>
      <c r="GU98">
        <v>0</v>
      </c>
      <c r="GV98">
        <v>18766.3</v>
      </c>
      <c r="GW98">
        <v>5894.96</v>
      </c>
      <c r="GX98">
        <v>15077.5</v>
      </c>
      <c r="GY98">
        <v>10697.7</v>
      </c>
      <c r="GZ98">
        <v>540.49900000000002</v>
      </c>
      <c r="HA98">
        <v>67973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33.590000000000003</v>
      </c>
      <c r="HW98">
        <v>23.13</v>
      </c>
      <c r="HX98">
        <v>2.36</v>
      </c>
      <c r="HY98">
        <v>0</v>
      </c>
      <c r="HZ98">
        <v>55.35</v>
      </c>
      <c r="IA98">
        <v>18.649999999999999</v>
      </c>
      <c r="IB98">
        <v>46.08</v>
      </c>
      <c r="IC98">
        <v>32.99</v>
      </c>
      <c r="ID98">
        <v>1.48</v>
      </c>
      <c r="IE98">
        <v>213.63</v>
      </c>
      <c r="IF98">
        <v>0</v>
      </c>
      <c r="IG98">
        <v>3.68438</v>
      </c>
      <c r="IH98">
        <v>8.9726299999999995E-2</v>
      </c>
      <c r="II98">
        <v>0</v>
      </c>
      <c r="IJ98">
        <v>1.7621</v>
      </c>
      <c r="IK98">
        <v>0.92718</v>
      </c>
      <c r="IL98">
        <v>1.90743</v>
      </c>
      <c r="IM98">
        <v>1.42503</v>
      </c>
      <c r="IN98">
        <v>7.5326799999999999E-3</v>
      </c>
      <c r="IO98">
        <v>9.8033800000000006</v>
      </c>
      <c r="IP98">
        <v>84.4</v>
      </c>
      <c r="IQ98">
        <v>0</v>
      </c>
      <c r="IR98">
        <v>76.3</v>
      </c>
      <c r="IS98">
        <v>0</v>
      </c>
      <c r="IT98">
        <v>0</v>
      </c>
      <c r="IU98">
        <v>96.32</v>
      </c>
      <c r="IV98">
        <v>0</v>
      </c>
      <c r="IW98">
        <v>43.15</v>
      </c>
      <c r="IX98">
        <v>36.049999999999997</v>
      </c>
      <c r="IY98">
        <v>96.32</v>
      </c>
      <c r="IZ98">
        <v>0</v>
      </c>
      <c r="JA98">
        <v>114.43</v>
      </c>
      <c r="JB98">
        <v>0</v>
      </c>
    </row>
    <row r="99" spans="1:262" x14ac:dyDescent="0.25">
      <c r="A99" s="1">
        <v>42937.379351851851</v>
      </c>
      <c r="B99" t="s">
        <v>299</v>
      </c>
      <c r="C99" t="s">
        <v>196</v>
      </c>
      <c r="D99">
        <v>16</v>
      </c>
      <c r="E99">
        <v>8</v>
      </c>
      <c r="F99">
        <v>6960</v>
      </c>
      <c r="G99" t="s">
        <v>76</v>
      </c>
      <c r="H99" t="s">
        <v>77</v>
      </c>
      <c r="I99">
        <v>0</v>
      </c>
      <c r="J99">
        <v>62.9</v>
      </c>
      <c r="K99">
        <v>821.10900000000004</v>
      </c>
      <c r="L99">
        <v>944.12199999999996</v>
      </c>
      <c r="M99">
        <v>785.77200000000005</v>
      </c>
      <c r="N99">
        <v>0</v>
      </c>
      <c r="O99">
        <v>0</v>
      </c>
      <c r="P99">
        <v>0</v>
      </c>
      <c r="Q99">
        <v>0</v>
      </c>
      <c r="R99">
        <v>2033.7</v>
      </c>
      <c r="S99">
        <v>5403.92</v>
      </c>
      <c r="T99">
        <v>12062</v>
      </c>
      <c r="U99">
        <v>433.91399999999999</v>
      </c>
      <c r="V99">
        <v>22484.5</v>
      </c>
      <c r="W99">
        <v>934.77</v>
      </c>
      <c r="X99">
        <v>0</v>
      </c>
      <c r="Y99">
        <v>0</v>
      </c>
      <c r="Z99">
        <v>0</v>
      </c>
      <c r="AA99">
        <v>764.06399999999996</v>
      </c>
      <c r="AB99">
        <v>0</v>
      </c>
      <c r="AC99">
        <v>287.95400000000001</v>
      </c>
      <c r="AD99">
        <v>0</v>
      </c>
      <c r="AE99">
        <v>0</v>
      </c>
      <c r="AF99">
        <v>1986.79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26.63</v>
      </c>
      <c r="AR99">
        <v>8.7899999999999991</v>
      </c>
      <c r="AS99">
        <v>2.36</v>
      </c>
      <c r="AT99">
        <v>0</v>
      </c>
      <c r="AU99">
        <v>18.45</v>
      </c>
      <c r="AV99">
        <v>0</v>
      </c>
      <c r="AW99">
        <v>0</v>
      </c>
      <c r="AX99">
        <v>6.33</v>
      </c>
      <c r="AY99">
        <v>23.67</v>
      </c>
      <c r="AZ99">
        <v>36.909999999999997</v>
      </c>
      <c r="BA99">
        <v>1.25</v>
      </c>
      <c r="BB99">
        <v>124.39</v>
      </c>
      <c r="BC99">
        <v>56.23</v>
      </c>
      <c r="BD99">
        <v>0</v>
      </c>
      <c r="BE99">
        <v>1.64899</v>
      </c>
      <c r="BF99">
        <v>8.9726299999999995E-2</v>
      </c>
      <c r="BG99">
        <v>0</v>
      </c>
      <c r="BH99">
        <v>0</v>
      </c>
      <c r="BI99">
        <v>0</v>
      </c>
      <c r="BJ99">
        <v>0</v>
      </c>
      <c r="BK99">
        <v>0.30136400000000002</v>
      </c>
      <c r="BL99">
        <v>0.74351100000000003</v>
      </c>
      <c r="BM99">
        <v>1.54311</v>
      </c>
      <c r="BN99">
        <v>3.8198599999999999E-2</v>
      </c>
      <c r="BO99">
        <v>4.3648999999999996</v>
      </c>
      <c r="BP99">
        <v>1.73872</v>
      </c>
      <c r="BQ99">
        <v>821.10900000000004</v>
      </c>
      <c r="BR99">
        <v>944.12199999999996</v>
      </c>
      <c r="BS99">
        <v>785.77200000000005</v>
      </c>
      <c r="BT99">
        <v>0</v>
      </c>
      <c r="BU99">
        <v>0</v>
      </c>
      <c r="BV99">
        <v>2033.7</v>
      </c>
      <c r="BW99">
        <v>5403.92</v>
      </c>
      <c r="BX99">
        <v>12062</v>
      </c>
      <c r="BY99">
        <v>433.91399999999999</v>
      </c>
      <c r="BZ99">
        <v>22484.5</v>
      </c>
      <c r="CA99">
        <v>934.77</v>
      </c>
      <c r="CB99">
        <v>0</v>
      </c>
      <c r="CC99">
        <v>0</v>
      </c>
      <c r="CD99">
        <v>0</v>
      </c>
      <c r="CE99">
        <v>764.06399999999996</v>
      </c>
      <c r="CF99">
        <v>0</v>
      </c>
      <c r="CG99">
        <v>287.95400000000001</v>
      </c>
      <c r="CH99">
        <v>0</v>
      </c>
      <c r="CI99">
        <v>0</v>
      </c>
      <c r="CJ99">
        <v>1986.79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26.63</v>
      </c>
      <c r="CV99">
        <v>8.7899999999999991</v>
      </c>
      <c r="CW99">
        <v>2.36</v>
      </c>
      <c r="CX99">
        <v>0</v>
      </c>
      <c r="CY99">
        <v>18.45</v>
      </c>
      <c r="CZ99">
        <v>6.33</v>
      </c>
      <c r="DA99">
        <v>23.67</v>
      </c>
      <c r="DB99">
        <v>36.909999999999997</v>
      </c>
      <c r="DC99">
        <v>1.25</v>
      </c>
      <c r="DD99">
        <v>124.39</v>
      </c>
      <c r="DE99">
        <v>56.23</v>
      </c>
      <c r="DF99">
        <v>0</v>
      </c>
      <c r="DG99">
        <v>1.64899</v>
      </c>
      <c r="DH99">
        <v>8.9726299999999995E-2</v>
      </c>
      <c r="DI99">
        <v>0</v>
      </c>
      <c r="DJ99">
        <v>0</v>
      </c>
      <c r="DK99">
        <v>0.30136400000000002</v>
      </c>
      <c r="DL99">
        <v>0.74351100000000003</v>
      </c>
      <c r="DM99">
        <v>1.54311</v>
      </c>
      <c r="DN99">
        <v>3.8198599999999999E-2</v>
      </c>
      <c r="DO99">
        <v>4.3648999999999996</v>
      </c>
      <c r="DP99">
        <v>1.73872</v>
      </c>
      <c r="DQ99" t="s">
        <v>348</v>
      </c>
      <c r="DR99" t="s">
        <v>369</v>
      </c>
      <c r="DS99" t="s">
        <v>78</v>
      </c>
      <c r="DT99">
        <v>0</v>
      </c>
      <c r="DU99">
        <v>0</v>
      </c>
      <c r="DV99">
        <v>0</v>
      </c>
      <c r="DW99">
        <v>0</v>
      </c>
      <c r="EN99">
        <v>821.10900000000004</v>
      </c>
      <c r="EO99">
        <v>944.12199999999996</v>
      </c>
      <c r="EP99">
        <v>785.77200000000005</v>
      </c>
      <c r="EQ99">
        <v>0</v>
      </c>
      <c r="ER99">
        <v>0</v>
      </c>
      <c r="ES99">
        <v>0</v>
      </c>
      <c r="ET99">
        <v>0</v>
      </c>
      <c r="EU99">
        <v>2033.7</v>
      </c>
      <c r="EV99">
        <v>5403.92</v>
      </c>
      <c r="EW99">
        <v>12062</v>
      </c>
      <c r="EX99">
        <v>433.91399999999999</v>
      </c>
      <c r="EY99">
        <v>22484.5</v>
      </c>
      <c r="EZ99">
        <v>934.77</v>
      </c>
      <c r="FA99">
        <v>0</v>
      </c>
      <c r="FB99">
        <v>0</v>
      </c>
      <c r="FC99">
        <v>0</v>
      </c>
      <c r="FD99">
        <v>764.06399999999996</v>
      </c>
      <c r="FE99">
        <v>0</v>
      </c>
      <c r="FF99">
        <v>287.95400000000001</v>
      </c>
      <c r="FG99">
        <v>0</v>
      </c>
      <c r="FH99">
        <v>0</v>
      </c>
      <c r="FI99">
        <v>1986.79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26.63</v>
      </c>
      <c r="FU99">
        <v>8.7899999999999991</v>
      </c>
      <c r="FV99">
        <v>2.36</v>
      </c>
      <c r="FW99">
        <v>0</v>
      </c>
      <c r="FX99">
        <v>18.45</v>
      </c>
      <c r="FY99">
        <v>0</v>
      </c>
      <c r="FZ99">
        <v>0</v>
      </c>
      <c r="GA99">
        <v>6.33</v>
      </c>
      <c r="GB99">
        <v>23.67</v>
      </c>
      <c r="GC99">
        <v>36.909999999999997</v>
      </c>
      <c r="GD99">
        <v>1.25</v>
      </c>
      <c r="GE99">
        <v>124.39</v>
      </c>
      <c r="GF99">
        <v>0</v>
      </c>
      <c r="GG99">
        <v>1.64899</v>
      </c>
      <c r="GH99">
        <v>8.9726299999999995E-2</v>
      </c>
      <c r="GI99">
        <v>0</v>
      </c>
      <c r="GJ99">
        <v>0</v>
      </c>
      <c r="GK99">
        <v>0</v>
      </c>
      <c r="GL99">
        <v>0</v>
      </c>
      <c r="GM99">
        <v>0.30136400000000002</v>
      </c>
      <c r="GN99">
        <v>0.74351100000000003</v>
      </c>
      <c r="GO99">
        <v>1.54311</v>
      </c>
      <c r="GP99">
        <v>3.8198599999999999E-2</v>
      </c>
      <c r="GQ99">
        <v>4.3648999999999996</v>
      </c>
      <c r="GR99">
        <v>1246.5899999999999</v>
      </c>
      <c r="GS99">
        <v>2682.58</v>
      </c>
      <c r="GT99">
        <v>785.77200000000005</v>
      </c>
      <c r="GU99">
        <v>0</v>
      </c>
      <c r="GV99">
        <v>0</v>
      </c>
      <c r="GW99">
        <v>5894.96</v>
      </c>
      <c r="GX99">
        <v>6547.68</v>
      </c>
      <c r="GY99">
        <v>10697.7</v>
      </c>
      <c r="GZ99">
        <v>540.49900000000002</v>
      </c>
      <c r="HA99">
        <v>28395.8</v>
      </c>
      <c r="HB99">
        <v>1040.26</v>
      </c>
      <c r="HC99">
        <v>0</v>
      </c>
      <c r="HD99">
        <v>0</v>
      </c>
      <c r="HE99">
        <v>0</v>
      </c>
      <c r="HF99">
        <v>1206.92</v>
      </c>
      <c r="HG99">
        <v>0</v>
      </c>
      <c r="HH99">
        <v>291.12400000000002</v>
      </c>
      <c r="HI99">
        <v>0</v>
      </c>
      <c r="HJ99">
        <v>0</v>
      </c>
      <c r="HK99">
        <v>2538.31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30.56</v>
      </c>
      <c r="HW99">
        <v>22.17</v>
      </c>
      <c r="HX99">
        <v>2.36</v>
      </c>
      <c r="HY99">
        <v>0</v>
      </c>
      <c r="HZ99">
        <v>29.14</v>
      </c>
      <c r="IA99">
        <v>18.649999999999999</v>
      </c>
      <c r="IB99">
        <v>26.72</v>
      </c>
      <c r="IC99">
        <v>32.99</v>
      </c>
      <c r="ID99">
        <v>1.48</v>
      </c>
      <c r="IE99">
        <v>164.07</v>
      </c>
      <c r="IF99">
        <v>0</v>
      </c>
      <c r="IG99">
        <v>3.5481099999999999</v>
      </c>
      <c r="IH99">
        <v>8.9726299999999995E-2</v>
      </c>
      <c r="II99">
        <v>0</v>
      </c>
      <c r="IJ99">
        <v>0</v>
      </c>
      <c r="IK99">
        <v>0.92718</v>
      </c>
      <c r="IL99">
        <v>0.77117400000000003</v>
      </c>
      <c r="IM99">
        <v>1.42503</v>
      </c>
      <c r="IN99">
        <v>7.5326799999999999E-3</v>
      </c>
      <c r="IO99">
        <v>6.7687600000000003</v>
      </c>
      <c r="IP99">
        <v>62.9</v>
      </c>
      <c r="IQ99">
        <v>0</v>
      </c>
      <c r="IR99">
        <v>62.9</v>
      </c>
      <c r="IS99">
        <v>0</v>
      </c>
      <c r="IT99">
        <v>0</v>
      </c>
      <c r="IU99">
        <v>13.25</v>
      </c>
      <c r="IV99">
        <v>42.98</v>
      </c>
      <c r="IW99">
        <v>13.25</v>
      </c>
      <c r="IX99">
        <v>42.98</v>
      </c>
      <c r="IY99">
        <v>13.25</v>
      </c>
      <c r="IZ99">
        <v>42.98</v>
      </c>
      <c r="JA99">
        <v>27.66</v>
      </c>
      <c r="JB99">
        <v>56.57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9"/>
  <sheetViews>
    <sheetView topLeftCell="CG1" workbookViewId="0">
      <selection activeCell="CR4" sqref="CR4"/>
    </sheetView>
  </sheetViews>
  <sheetFormatPr defaultRowHeight="15" x14ac:dyDescent="0.25"/>
  <sheetData>
    <row r="1" spans="1:255" x14ac:dyDescent="0.25">
      <c r="A1" s="1">
        <v>42935.738402777781</v>
      </c>
      <c r="B1">
        <v>903</v>
      </c>
      <c r="C1" t="s">
        <v>203</v>
      </c>
      <c r="D1">
        <v>96</v>
      </c>
      <c r="E1">
        <v>0</v>
      </c>
      <c r="F1" t="s">
        <v>321</v>
      </c>
      <c r="K1" t="s">
        <v>0</v>
      </c>
      <c r="W1" t="s">
        <v>1</v>
      </c>
      <c r="AG1" t="s">
        <v>2</v>
      </c>
      <c r="AQ1" t="s">
        <v>3</v>
      </c>
      <c r="BD1" t="s">
        <v>9</v>
      </c>
      <c r="BQ1" t="s">
        <v>4</v>
      </c>
      <c r="CA1" t="s">
        <v>5</v>
      </c>
      <c r="CK1" t="s">
        <v>6</v>
      </c>
      <c r="CU1" t="s">
        <v>7</v>
      </c>
      <c r="DF1" t="s">
        <v>10</v>
      </c>
      <c r="DQ1" t="s">
        <v>8</v>
      </c>
      <c r="DT1" t="s">
        <v>11</v>
      </c>
      <c r="DX1" t="s">
        <v>12</v>
      </c>
      <c r="EG1" t="s">
        <v>13</v>
      </c>
      <c r="ES1" t="s">
        <v>14</v>
      </c>
      <c r="FC1" t="s">
        <v>15</v>
      </c>
      <c r="FM1" t="s">
        <v>16</v>
      </c>
      <c r="FY1" t="s">
        <v>17</v>
      </c>
      <c r="GK1" t="s">
        <v>18</v>
      </c>
      <c r="GU1" t="s">
        <v>19</v>
      </c>
      <c r="HE1" t="s">
        <v>20</v>
      </c>
      <c r="HO1" t="s">
        <v>21</v>
      </c>
      <c r="HY1" t="s">
        <v>22</v>
      </c>
      <c r="II1" t="s">
        <v>23</v>
      </c>
      <c r="IN1" t="s">
        <v>322</v>
      </c>
    </row>
    <row r="2" spans="1:255" x14ac:dyDescent="0.25">
      <c r="B2" t="s">
        <v>24</v>
      </c>
      <c r="D2" t="s">
        <v>323</v>
      </c>
      <c r="E2" t="s">
        <v>324</v>
      </c>
      <c r="F2" t="s">
        <v>325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54</v>
      </c>
      <c r="Q2" t="s">
        <v>326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28</v>
      </c>
      <c r="X2" t="s">
        <v>29</v>
      </c>
      <c r="Y2" t="s">
        <v>30</v>
      </c>
      <c r="Z2" t="s">
        <v>31</v>
      </c>
      <c r="AA2" t="s">
        <v>32</v>
      </c>
      <c r="AB2" t="s">
        <v>33</v>
      </c>
      <c r="AC2" t="s">
        <v>34</v>
      </c>
      <c r="AD2" t="s">
        <v>35</v>
      </c>
      <c r="AE2" t="s">
        <v>36</v>
      </c>
      <c r="AF2" t="s">
        <v>37</v>
      </c>
      <c r="AG2" t="s">
        <v>28</v>
      </c>
      <c r="AH2" t="s">
        <v>29</v>
      </c>
      <c r="AI2" t="s">
        <v>30</v>
      </c>
      <c r="AJ2" t="s">
        <v>31</v>
      </c>
      <c r="AK2" t="s">
        <v>32</v>
      </c>
      <c r="AL2" t="s">
        <v>33</v>
      </c>
      <c r="AM2" t="s">
        <v>34</v>
      </c>
      <c r="AN2" t="s">
        <v>35</v>
      </c>
      <c r="AO2" t="s">
        <v>36</v>
      </c>
      <c r="AP2" t="s">
        <v>37</v>
      </c>
      <c r="AQ2" t="s">
        <v>28</v>
      </c>
      <c r="AR2" t="s">
        <v>29</v>
      </c>
      <c r="AS2" t="s">
        <v>30</v>
      </c>
      <c r="AT2" t="s">
        <v>31</v>
      </c>
      <c r="AU2" t="s">
        <v>32</v>
      </c>
      <c r="AV2" t="s">
        <v>54</v>
      </c>
      <c r="AW2" t="s">
        <v>326</v>
      </c>
      <c r="AX2" t="s">
        <v>33</v>
      </c>
      <c r="AY2" t="s">
        <v>34</v>
      </c>
      <c r="AZ2" t="s">
        <v>35</v>
      </c>
      <c r="BA2" t="s">
        <v>36</v>
      </c>
      <c r="BB2" t="s">
        <v>37</v>
      </c>
      <c r="BC2" t="s">
        <v>39</v>
      </c>
      <c r="BD2" t="s">
        <v>28</v>
      </c>
      <c r="BE2" t="s">
        <v>29</v>
      </c>
      <c r="BF2" t="s">
        <v>30</v>
      </c>
      <c r="BG2" t="s">
        <v>31</v>
      </c>
      <c r="BH2" t="s">
        <v>32</v>
      </c>
      <c r="BI2" t="s">
        <v>54</v>
      </c>
      <c r="BJ2" t="s">
        <v>326</v>
      </c>
      <c r="BK2" t="s">
        <v>33</v>
      </c>
      <c r="BL2" t="s">
        <v>34</v>
      </c>
      <c r="BM2" t="s">
        <v>35</v>
      </c>
      <c r="BN2" t="s">
        <v>36</v>
      </c>
      <c r="BO2" t="s">
        <v>37</v>
      </c>
      <c r="BP2" t="s">
        <v>39</v>
      </c>
      <c r="BQ2" t="s">
        <v>28</v>
      </c>
      <c r="BR2" t="s">
        <v>29</v>
      </c>
      <c r="BS2" t="s">
        <v>30</v>
      </c>
      <c r="BT2" t="s">
        <v>31</v>
      </c>
      <c r="BU2" t="s">
        <v>32</v>
      </c>
      <c r="BV2" t="s">
        <v>33</v>
      </c>
      <c r="BW2" t="s">
        <v>34</v>
      </c>
      <c r="BX2" t="s">
        <v>35</v>
      </c>
      <c r="BY2" t="s">
        <v>36</v>
      </c>
      <c r="BZ2" t="s">
        <v>37</v>
      </c>
      <c r="CA2" t="s">
        <v>28</v>
      </c>
      <c r="CB2" t="s">
        <v>29</v>
      </c>
      <c r="CC2" t="s">
        <v>30</v>
      </c>
      <c r="CD2" t="s">
        <v>31</v>
      </c>
      <c r="CE2" t="s">
        <v>32</v>
      </c>
      <c r="CF2" t="s">
        <v>33</v>
      </c>
      <c r="CG2" t="s">
        <v>34</v>
      </c>
      <c r="CH2" t="s">
        <v>35</v>
      </c>
      <c r="CI2" t="s">
        <v>36</v>
      </c>
      <c r="CJ2" t="s">
        <v>37</v>
      </c>
      <c r="CK2" t="s">
        <v>28</v>
      </c>
      <c r="CL2" t="s">
        <v>29</v>
      </c>
      <c r="CM2" t="s">
        <v>30</v>
      </c>
      <c r="CN2" t="s">
        <v>31</v>
      </c>
      <c r="CO2" t="s">
        <v>32</v>
      </c>
      <c r="CP2" t="s">
        <v>33</v>
      </c>
      <c r="CQ2" t="s">
        <v>34</v>
      </c>
      <c r="CR2" t="s">
        <v>35</v>
      </c>
      <c r="CS2" t="s">
        <v>36</v>
      </c>
      <c r="CT2" t="s">
        <v>37</v>
      </c>
      <c r="CU2" t="s">
        <v>28</v>
      </c>
      <c r="CV2" t="s">
        <v>29</v>
      </c>
      <c r="CW2" t="s">
        <v>30</v>
      </c>
      <c r="CX2" t="s">
        <v>31</v>
      </c>
      <c r="CY2" t="s">
        <v>32</v>
      </c>
      <c r="CZ2" t="s">
        <v>33</v>
      </c>
      <c r="DA2" t="s">
        <v>34</v>
      </c>
      <c r="DB2" t="s">
        <v>35</v>
      </c>
      <c r="DC2" t="s">
        <v>36</v>
      </c>
      <c r="DD2" t="s">
        <v>37</v>
      </c>
      <c r="DE2" t="s">
        <v>39</v>
      </c>
      <c r="DF2" t="s">
        <v>28</v>
      </c>
      <c r="DG2" t="s">
        <v>29</v>
      </c>
      <c r="DH2" t="s">
        <v>30</v>
      </c>
      <c r="DI2" t="s">
        <v>31</v>
      </c>
      <c r="DJ2" t="s">
        <v>32</v>
      </c>
      <c r="DK2" t="s">
        <v>33</v>
      </c>
      <c r="DL2" t="s">
        <v>34</v>
      </c>
      <c r="DM2" t="s">
        <v>35</v>
      </c>
      <c r="DN2" t="s">
        <v>36</v>
      </c>
      <c r="DO2" t="s">
        <v>37</v>
      </c>
      <c r="DP2" t="s">
        <v>39</v>
      </c>
      <c r="DQ2" t="s">
        <v>26</v>
      </c>
      <c r="DS2" t="s">
        <v>40</v>
      </c>
      <c r="DT2" t="s">
        <v>41</v>
      </c>
      <c r="DU2" t="s">
        <v>42</v>
      </c>
      <c r="DV2" t="s">
        <v>43</v>
      </c>
      <c r="DW2" t="s">
        <v>44</v>
      </c>
      <c r="DX2" t="s">
        <v>45</v>
      </c>
      <c r="DY2" t="s">
        <v>46</v>
      </c>
      <c r="DZ2" t="s">
        <v>47</v>
      </c>
      <c r="EA2" t="s">
        <v>48</v>
      </c>
      <c r="EB2" t="s">
        <v>49</v>
      </c>
      <c r="EC2" t="s">
        <v>50</v>
      </c>
      <c r="ED2" t="s">
        <v>51</v>
      </c>
      <c r="EE2" t="s">
        <v>52</v>
      </c>
      <c r="EF2" t="s">
        <v>53</v>
      </c>
      <c r="EG2" t="s">
        <v>28</v>
      </c>
      <c r="EH2" t="s">
        <v>29</v>
      </c>
      <c r="EI2" t="s">
        <v>30</v>
      </c>
      <c r="EJ2" t="s">
        <v>31</v>
      </c>
      <c r="EK2" t="s">
        <v>32</v>
      </c>
      <c r="EL2" t="s">
        <v>54</v>
      </c>
      <c r="EM2" t="s">
        <v>326</v>
      </c>
      <c r="EN2" t="s">
        <v>33</v>
      </c>
      <c r="EO2" t="s">
        <v>34</v>
      </c>
      <c r="EP2" t="s">
        <v>35</v>
      </c>
      <c r="EQ2" t="s">
        <v>36</v>
      </c>
      <c r="ER2" t="s">
        <v>37</v>
      </c>
      <c r="ES2" t="s">
        <v>28</v>
      </c>
      <c r="ET2" t="s">
        <v>29</v>
      </c>
      <c r="EU2" t="s">
        <v>30</v>
      </c>
      <c r="EV2" t="s">
        <v>31</v>
      </c>
      <c r="EW2" t="s">
        <v>32</v>
      </c>
      <c r="EX2" t="s">
        <v>33</v>
      </c>
      <c r="EY2" t="s">
        <v>34</v>
      </c>
      <c r="EZ2" t="s">
        <v>35</v>
      </c>
      <c r="FA2" t="s">
        <v>36</v>
      </c>
      <c r="FB2" t="s">
        <v>37</v>
      </c>
      <c r="FC2" t="s">
        <v>28</v>
      </c>
      <c r="FD2" t="s">
        <v>29</v>
      </c>
      <c r="FE2" t="s">
        <v>30</v>
      </c>
      <c r="FF2" t="s">
        <v>31</v>
      </c>
      <c r="FG2" t="s">
        <v>32</v>
      </c>
      <c r="FH2" t="s">
        <v>33</v>
      </c>
      <c r="FI2" t="s">
        <v>34</v>
      </c>
      <c r="FJ2" t="s">
        <v>35</v>
      </c>
      <c r="FK2" t="s">
        <v>36</v>
      </c>
      <c r="FL2" t="s">
        <v>37</v>
      </c>
      <c r="FM2" t="s">
        <v>28</v>
      </c>
      <c r="FN2" t="s">
        <v>29</v>
      </c>
      <c r="FO2" t="s">
        <v>30</v>
      </c>
      <c r="FP2" t="s">
        <v>31</v>
      </c>
      <c r="FQ2" t="s">
        <v>32</v>
      </c>
      <c r="FR2" t="s">
        <v>38</v>
      </c>
      <c r="FS2" t="s">
        <v>326</v>
      </c>
      <c r="FT2" t="s">
        <v>33</v>
      </c>
      <c r="FU2" t="s">
        <v>34</v>
      </c>
      <c r="FV2" t="s">
        <v>35</v>
      </c>
      <c r="FW2" t="s">
        <v>36</v>
      </c>
      <c r="FX2" t="s">
        <v>37</v>
      </c>
      <c r="FY2" t="s">
        <v>28</v>
      </c>
      <c r="FZ2" t="s">
        <v>29</v>
      </c>
      <c r="GA2" t="s">
        <v>30</v>
      </c>
      <c r="GB2" t="s">
        <v>31</v>
      </c>
      <c r="GC2" t="s">
        <v>32</v>
      </c>
      <c r="GD2" t="s">
        <v>54</v>
      </c>
      <c r="GE2" t="s">
        <v>326</v>
      </c>
      <c r="GF2" t="s">
        <v>33</v>
      </c>
      <c r="GG2" t="s">
        <v>34</v>
      </c>
      <c r="GH2" t="s">
        <v>35</v>
      </c>
      <c r="GI2" t="s">
        <v>36</v>
      </c>
      <c r="GJ2" t="s">
        <v>37</v>
      </c>
      <c r="GK2" t="s">
        <v>28</v>
      </c>
      <c r="GL2" t="s">
        <v>29</v>
      </c>
      <c r="GM2" t="s">
        <v>30</v>
      </c>
      <c r="GN2" t="s">
        <v>31</v>
      </c>
      <c r="GO2" t="s">
        <v>32</v>
      </c>
      <c r="GP2" t="s">
        <v>33</v>
      </c>
      <c r="GQ2" t="s">
        <v>34</v>
      </c>
      <c r="GR2" t="s">
        <v>35</v>
      </c>
      <c r="GS2" t="s">
        <v>36</v>
      </c>
      <c r="GT2" t="s">
        <v>37</v>
      </c>
      <c r="GU2" t="s">
        <v>28</v>
      </c>
      <c r="GV2" t="s">
        <v>29</v>
      </c>
      <c r="GW2" t="s">
        <v>30</v>
      </c>
      <c r="GX2" t="s">
        <v>31</v>
      </c>
      <c r="GY2" t="s">
        <v>32</v>
      </c>
      <c r="GZ2" t="s">
        <v>33</v>
      </c>
      <c r="HA2" t="s">
        <v>34</v>
      </c>
      <c r="HB2" t="s">
        <v>35</v>
      </c>
      <c r="HC2" t="s">
        <v>36</v>
      </c>
      <c r="HD2" t="s">
        <v>37</v>
      </c>
      <c r="HE2" t="s">
        <v>28</v>
      </c>
      <c r="HF2" t="s">
        <v>29</v>
      </c>
      <c r="HG2" t="s">
        <v>30</v>
      </c>
      <c r="HH2" t="s">
        <v>31</v>
      </c>
      <c r="HI2" t="s">
        <v>32</v>
      </c>
      <c r="HJ2" t="s">
        <v>33</v>
      </c>
      <c r="HK2" t="s">
        <v>34</v>
      </c>
      <c r="HL2" t="s">
        <v>35</v>
      </c>
      <c r="HM2" t="s">
        <v>36</v>
      </c>
      <c r="HN2" t="s">
        <v>37</v>
      </c>
      <c r="HO2" t="s">
        <v>28</v>
      </c>
      <c r="HP2" t="s">
        <v>29</v>
      </c>
      <c r="HQ2" t="s">
        <v>30</v>
      </c>
      <c r="HR2" t="s">
        <v>31</v>
      </c>
      <c r="HS2" t="s">
        <v>32</v>
      </c>
      <c r="HT2" t="s">
        <v>33</v>
      </c>
      <c r="HU2" t="s">
        <v>34</v>
      </c>
      <c r="HV2" t="s">
        <v>35</v>
      </c>
      <c r="HW2" t="s">
        <v>36</v>
      </c>
      <c r="HX2" t="s">
        <v>37</v>
      </c>
      <c r="HY2" t="s">
        <v>28</v>
      </c>
      <c r="HZ2" t="s">
        <v>29</v>
      </c>
      <c r="IA2" t="s">
        <v>30</v>
      </c>
      <c r="IB2" t="s">
        <v>31</v>
      </c>
      <c r="IC2" t="s">
        <v>32</v>
      </c>
      <c r="ID2" t="s">
        <v>33</v>
      </c>
      <c r="IE2" t="s">
        <v>34</v>
      </c>
      <c r="IF2" t="s">
        <v>35</v>
      </c>
      <c r="IG2" t="s">
        <v>36</v>
      </c>
      <c r="IH2" t="s">
        <v>37</v>
      </c>
      <c r="II2" t="s">
        <v>327</v>
      </c>
      <c r="IJ2" t="s">
        <v>327</v>
      </c>
      <c r="IK2" t="s">
        <v>55</v>
      </c>
      <c r="IL2" t="s">
        <v>55</v>
      </c>
      <c r="IM2" t="s">
        <v>55</v>
      </c>
      <c r="IN2" t="s">
        <v>328</v>
      </c>
      <c r="IP2" t="s">
        <v>329</v>
      </c>
      <c r="IR2" t="s">
        <v>330</v>
      </c>
      <c r="IT2" t="s">
        <v>331</v>
      </c>
    </row>
    <row r="3" spans="1:255" x14ac:dyDescent="0.25">
      <c r="A3" t="s">
        <v>56</v>
      </c>
      <c r="B3" t="s">
        <v>57</v>
      </c>
      <c r="C3" t="s">
        <v>58</v>
      </c>
      <c r="D3" t="s">
        <v>332</v>
      </c>
      <c r="E3" t="s">
        <v>333</v>
      </c>
      <c r="F3" t="s">
        <v>334</v>
      </c>
      <c r="G3" t="s">
        <v>59</v>
      </c>
      <c r="H3" t="s">
        <v>60</v>
      </c>
      <c r="I3" t="s">
        <v>61</v>
      </c>
      <c r="J3" t="s">
        <v>62</v>
      </c>
      <c r="K3" t="s">
        <v>63</v>
      </c>
      <c r="L3" t="s">
        <v>63</v>
      </c>
      <c r="M3" t="s">
        <v>63</v>
      </c>
      <c r="N3" t="s">
        <v>63</v>
      </c>
      <c r="O3" t="s">
        <v>63</v>
      </c>
      <c r="P3" t="s">
        <v>63</v>
      </c>
      <c r="Q3" t="s">
        <v>63</v>
      </c>
      <c r="R3" t="s">
        <v>63</v>
      </c>
      <c r="S3" t="s">
        <v>63</v>
      </c>
      <c r="T3" t="s">
        <v>63</v>
      </c>
      <c r="U3" t="s">
        <v>63</v>
      </c>
      <c r="V3" t="s">
        <v>63</v>
      </c>
      <c r="W3" t="s">
        <v>64</v>
      </c>
      <c r="X3" t="s">
        <v>64</v>
      </c>
      <c r="Y3" t="s">
        <v>64</v>
      </c>
      <c r="Z3" t="s">
        <v>64</v>
      </c>
      <c r="AA3" t="s">
        <v>64</v>
      </c>
      <c r="AB3" t="s">
        <v>64</v>
      </c>
      <c r="AC3" t="s">
        <v>64</v>
      </c>
      <c r="AD3" t="s">
        <v>64</v>
      </c>
      <c r="AE3" t="s">
        <v>64</v>
      </c>
      <c r="AF3" t="s">
        <v>64</v>
      </c>
      <c r="AG3" t="s">
        <v>65</v>
      </c>
      <c r="AH3" t="s">
        <v>65</v>
      </c>
      <c r="AI3" t="s">
        <v>65</v>
      </c>
      <c r="AJ3" t="s">
        <v>65</v>
      </c>
      <c r="AK3" t="s">
        <v>65</v>
      </c>
      <c r="AL3" t="s">
        <v>65</v>
      </c>
      <c r="AM3" t="s">
        <v>65</v>
      </c>
      <c r="AN3" t="s">
        <v>65</v>
      </c>
      <c r="AO3" t="s">
        <v>65</v>
      </c>
      <c r="AP3" t="s">
        <v>65</v>
      </c>
      <c r="AQ3" t="s">
        <v>66</v>
      </c>
      <c r="AR3" t="s">
        <v>66</v>
      </c>
      <c r="AS3" t="s">
        <v>66</v>
      </c>
      <c r="AT3" t="s">
        <v>66</v>
      </c>
      <c r="AU3" t="s">
        <v>66</v>
      </c>
      <c r="AV3" t="s">
        <v>66</v>
      </c>
      <c r="AW3" t="s">
        <v>66</v>
      </c>
      <c r="AX3" t="s">
        <v>66</v>
      </c>
      <c r="AY3" t="s">
        <v>66</v>
      </c>
      <c r="AZ3" t="s">
        <v>66</v>
      </c>
      <c r="BA3" t="s">
        <v>66</v>
      </c>
      <c r="BB3" t="s">
        <v>66</v>
      </c>
      <c r="BC3" t="s">
        <v>66</v>
      </c>
      <c r="BD3" t="s">
        <v>70</v>
      </c>
      <c r="BE3" t="s">
        <v>70</v>
      </c>
      <c r="BF3" t="s">
        <v>70</v>
      </c>
      <c r="BG3" t="s">
        <v>70</v>
      </c>
      <c r="BH3" t="s">
        <v>70</v>
      </c>
      <c r="BI3" t="s">
        <v>70</v>
      </c>
      <c r="BJ3" t="s">
        <v>70</v>
      </c>
      <c r="BK3" t="s">
        <v>70</v>
      </c>
      <c r="BL3" t="s">
        <v>70</v>
      </c>
      <c r="BM3" t="s">
        <v>70</v>
      </c>
      <c r="BN3" t="s">
        <v>70</v>
      </c>
      <c r="BO3" t="s">
        <v>70</v>
      </c>
      <c r="BP3" t="s">
        <v>70</v>
      </c>
      <c r="BQ3" t="s">
        <v>63</v>
      </c>
      <c r="BR3" t="s">
        <v>63</v>
      </c>
      <c r="BS3" t="s">
        <v>63</v>
      </c>
      <c r="BT3" t="s">
        <v>63</v>
      </c>
      <c r="BU3" t="s">
        <v>63</v>
      </c>
      <c r="BV3" t="s">
        <v>63</v>
      </c>
      <c r="BW3" t="s">
        <v>63</v>
      </c>
      <c r="BX3" t="s">
        <v>63</v>
      </c>
      <c r="BY3" t="s">
        <v>63</v>
      </c>
      <c r="BZ3" t="s">
        <v>63</v>
      </c>
      <c r="CA3" t="s">
        <v>64</v>
      </c>
      <c r="CB3" t="s">
        <v>64</v>
      </c>
      <c r="CC3" t="s">
        <v>64</v>
      </c>
      <c r="CD3" t="s">
        <v>64</v>
      </c>
      <c r="CE3" t="s">
        <v>64</v>
      </c>
      <c r="CF3" t="s">
        <v>64</v>
      </c>
      <c r="CG3" t="s">
        <v>64</v>
      </c>
      <c r="CH3" t="s">
        <v>64</v>
      </c>
      <c r="CI3" t="s">
        <v>64</v>
      </c>
      <c r="CJ3" t="s">
        <v>64</v>
      </c>
      <c r="CK3" t="s">
        <v>65</v>
      </c>
      <c r="CL3" t="s">
        <v>65</v>
      </c>
      <c r="CM3" t="s">
        <v>65</v>
      </c>
      <c r="CN3" t="s">
        <v>65</v>
      </c>
      <c r="CO3" t="s">
        <v>65</v>
      </c>
      <c r="CP3" t="s">
        <v>65</v>
      </c>
      <c r="CQ3" t="s">
        <v>65</v>
      </c>
      <c r="CR3" t="s">
        <v>65</v>
      </c>
      <c r="CS3" t="s">
        <v>65</v>
      </c>
      <c r="CT3" t="s">
        <v>65</v>
      </c>
      <c r="CU3" t="s">
        <v>66</v>
      </c>
      <c r="CV3" t="s">
        <v>66</v>
      </c>
      <c r="CW3" t="s">
        <v>66</v>
      </c>
      <c r="CX3" t="s">
        <v>66</v>
      </c>
      <c r="CY3" t="s">
        <v>66</v>
      </c>
      <c r="CZ3" t="s">
        <v>66</v>
      </c>
      <c r="DA3" t="s">
        <v>66</v>
      </c>
      <c r="DB3" t="s">
        <v>66</v>
      </c>
      <c r="DC3" t="s">
        <v>66</v>
      </c>
      <c r="DD3" t="s">
        <v>66</v>
      </c>
      <c r="DE3" t="s">
        <v>66</v>
      </c>
      <c r="DF3" t="s">
        <v>70</v>
      </c>
      <c r="DG3" t="s">
        <v>70</v>
      </c>
      <c r="DH3" t="s">
        <v>70</v>
      </c>
      <c r="DI3" t="s">
        <v>70</v>
      </c>
      <c r="DJ3" t="s">
        <v>70</v>
      </c>
      <c r="DK3" t="s">
        <v>70</v>
      </c>
      <c r="DL3" t="s">
        <v>70</v>
      </c>
      <c r="DM3" t="s">
        <v>70</v>
      </c>
      <c r="DN3" t="s">
        <v>70</v>
      </c>
      <c r="DO3" t="s">
        <v>70</v>
      </c>
      <c r="DP3" t="s">
        <v>70</v>
      </c>
      <c r="DQ3" t="s">
        <v>67</v>
      </c>
      <c r="DR3" t="s">
        <v>68</v>
      </c>
      <c r="DS3" t="s">
        <v>69</v>
      </c>
      <c r="DT3" t="s">
        <v>70</v>
      </c>
      <c r="DU3" t="s">
        <v>70</v>
      </c>
      <c r="DV3" t="s">
        <v>71</v>
      </c>
      <c r="DW3" t="s">
        <v>71</v>
      </c>
      <c r="DX3" t="s">
        <v>72</v>
      </c>
      <c r="DY3" t="s">
        <v>73</v>
      </c>
      <c r="DZ3" t="s">
        <v>72</v>
      </c>
      <c r="EA3" t="s">
        <v>72</v>
      </c>
      <c r="EB3" t="s">
        <v>72</v>
      </c>
      <c r="EC3" t="s">
        <v>74</v>
      </c>
      <c r="ED3" t="s">
        <v>75</v>
      </c>
      <c r="EE3" t="s">
        <v>74</v>
      </c>
      <c r="EF3" t="s">
        <v>75</v>
      </c>
      <c r="EG3" t="s">
        <v>63</v>
      </c>
      <c r="EH3" t="s">
        <v>63</v>
      </c>
      <c r="EI3" t="s">
        <v>63</v>
      </c>
      <c r="EJ3" t="s">
        <v>63</v>
      </c>
      <c r="EK3" t="s">
        <v>63</v>
      </c>
      <c r="EL3" t="s">
        <v>63</v>
      </c>
      <c r="EM3" t="s">
        <v>63</v>
      </c>
      <c r="EN3" t="s">
        <v>63</v>
      </c>
      <c r="EO3" t="s">
        <v>63</v>
      </c>
      <c r="EP3" t="s">
        <v>63</v>
      </c>
      <c r="EQ3" t="s">
        <v>63</v>
      </c>
      <c r="ER3" t="s">
        <v>63</v>
      </c>
      <c r="ES3" t="s">
        <v>64</v>
      </c>
      <c r="ET3" t="s">
        <v>64</v>
      </c>
      <c r="EU3" t="s">
        <v>64</v>
      </c>
      <c r="EV3" t="s">
        <v>64</v>
      </c>
      <c r="EW3" t="s">
        <v>64</v>
      </c>
      <c r="EX3" t="s">
        <v>64</v>
      </c>
      <c r="EY3" t="s">
        <v>64</v>
      </c>
      <c r="EZ3" t="s">
        <v>64</v>
      </c>
      <c r="FA3" t="s">
        <v>64</v>
      </c>
      <c r="FB3" t="s">
        <v>64</v>
      </c>
      <c r="FC3" t="s">
        <v>65</v>
      </c>
      <c r="FD3" t="s">
        <v>65</v>
      </c>
      <c r="FE3" t="s">
        <v>65</v>
      </c>
      <c r="FF3" t="s">
        <v>65</v>
      </c>
      <c r="FG3" t="s">
        <v>65</v>
      </c>
      <c r="FH3" t="s">
        <v>65</v>
      </c>
      <c r="FI3" t="s">
        <v>65</v>
      </c>
      <c r="FJ3" t="s">
        <v>65</v>
      </c>
      <c r="FK3" t="s">
        <v>65</v>
      </c>
      <c r="FL3" t="s">
        <v>65</v>
      </c>
      <c r="FM3" t="s">
        <v>66</v>
      </c>
      <c r="FN3" t="s">
        <v>66</v>
      </c>
      <c r="FO3" t="s">
        <v>66</v>
      </c>
      <c r="FP3" t="s">
        <v>66</v>
      </c>
      <c r="FQ3" t="s">
        <v>66</v>
      </c>
      <c r="FR3" t="s">
        <v>66</v>
      </c>
      <c r="FS3" t="s">
        <v>66</v>
      </c>
      <c r="FT3" t="s">
        <v>66</v>
      </c>
      <c r="FU3" t="s">
        <v>66</v>
      </c>
      <c r="FV3" t="s">
        <v>66</v>
      </c>
      <c r="FW3" t="s">
        <v>66</v>
      </c>
      <c r="FX3" t="s">
        <v>66</v>
      </c>
      <c r="FY3" t="s">
        <v>70</v>
      </c>
      <c r="FZ3" t="s">
        <v>70</v>
      </c>
      <c r="GA3" t="s">
        <v>70</v>
      </c>
      <c r="GB3" t="s">
        <v>70</v>
      </c>
      <c r="GC3" t="s">
        <v>70</v>
      </c>
      <c r="GD3" t="s">
        <v>70</v>
      </c>
      <c r="GE3" t="s">
        <v>70</v>
      </c>
      <c r="GF3" t="s">
        <v>70</v>
      </c>
      <c r="GG3" t="s">
        <v>70</v>
      </c>
      <c r="GH3" t="s">
        <v>70</v>
      </c>
      <c r="GI3" t="s">
        <v>70</v>
      </c>
      <c r="GJ3" t="s">
        <v>70</v>
      </c>
      <c r="GK3" t="s">
        <v>63</v>
      </c>
      <c r="GL3" t="s">
        <v>63</v>
      </c>
      <c r="GM3" t="s">
        <v>63</v>
      </c>
      <c r="GN3" t="s">
        <v>63</v>
      </c>
      <c r="GO3" t="s">
        <v>63</v>
      </c>
      <c r="GP3" t="s">
        <v>63</v>
      </c>
      <c r="GQ3" t="s">
        <v>63</v>
      </c>
      <c r="GR3" t="s">
        <v>63</v>
      </c>
      <c r="GS3" t="s">
        <v>63</v>
      </c>
      <c r="GT3" t="s">
        <v>63</v>
      </c>
      <c r="GU3" t="s">
        <v>64</v>
      </c>
      <c r="GV3" t="s">
        <v>64</v>
      </c>
      <c r="GW3" t="s">
        <v>64</v>
      </c>
      <c r="GX3" t="s">
        <v>64</v>
      </c>
      <c r="GY3" t="s">
        <v>64</v>
      </c>
      <c r="GZ3" t="s">
        <v>64</v>
      </c>
      <c r="HA3" t="s">
        <v>64</v>
      </c>
      <c r="HB3" t="s">
        <v>64</v>
      </c>
      <c r="HC3" t="s">
        <v>64</v>
      </c>
      <c r="HD3" t="s">
        <v>64</v>
      </c>
      <c r="HE3" t="s">
        <v>65</v>
      </c>
      <c r="HF3" t="s">
        <v>65</v>
      </c>
      <c r="HG3" t="s">
        <v>65</v>
      </c>
      <c r="HH3" t="s">
        <v>65</v>
      </c>
      <c r="HI3" t="s">
        <v>65</v>
      </c>
      <c r="HJ3" t="s">
        <v>65</v>
      </c>
      <c r="HK3" t="s">
        <v>65</v>
      </c>
      <c r="HL3" t="s">
        <v>65</v>
      </c>
      <c r="HM3" t="s">
        <v>65</v>
      </c>
      <c r="HN3" t="s">
        <v>65</v>
      </c>
      <c r="HO3" t="s">
        <v>66</v>
      </c>
      <c r="HP3" t="s">
        <v>66</v>
      </c>
      <c r="HQ3" t="s">
        <v>66</v>
      </c>
      <c r="HR3" t="s">
        <v>66</v>
      </c>
      <c r="HS3" t="s">
        <v>66</v>
      </c>
      <c r="HT3" t="s">
        <v>66</v>
      </c>
      <c r="HU3" t="s">
        <v>66</v>
      </c>
      <c r="HV3" t="s">
        <v>66</v>
      </c>
      <c r="HW3" t="s">
        <v>66</v>
      </c>
      <c r="HX3" t="s">
        <v>66</v>
      </c>
      <c r="HY3" t="s">
        <v>70</v>
      </c>
      <c r="HZ3" t="s">
        <v>70</v>
      </c>
      <c r="IA3" t="s">
        <v>70</v>
      </c>
      <c r="IB3" t="s">
        <v>70</v>
      </c>
      <c r="IC3" t="s">
        <v>70</v>
      </c>
      <c r="ID3" t="s">
        <v>70</v>
      </c>
      <c r="IE3" t="s">
        <v>70</v>
      </c>
      <c r="IF3" t="s">
        <v>70</v>
      </c>
      <c r="IG3" t="s">
        <v>70</v>
      </c>
      <c r="IH3" t="s">
        <v>70</v>
      </c>
      <c r="II3" t="s">
        <v>335</v>
      </c>
      <c r="IJ3" t="s">
        <v>336</v>
      </c>
      <c r="IK3" t="s">
        <v>337</v>
      </c>
      <c r="IL3" t="s">
        <v>338</v>
      </c>
      <c r="IM3" t="s">
        <v>339</v>
      </c>
      <c r="IN3" t="s">
        <v>340</v>
      </c>
      <c r="IO3" t="s">
        <v>341</v>
      </c>
      <c r="IP3" t="s">
        <v>340</v>
      </c>
      <c r="IQ3" t="s">
        <v>341</v>
      </c>
      <c r="IR3" t="s">
        <v>340</v>
      </c>
      <c r="IS3" t="s">
        <v>341</v>
      </c>
      <c r="IT3" t="s">
        <v>340</v>
      </c>
      <c r="IU3" t="s">
        <v>341</v>
      </c>
    </row>
    <row r="4" spans="1:255" x14ac:dyDescent="0.25">
      <c r="A4" s="1">
        <v>42935.738946759258</v>
      </c>
      <c r="B4" t="s">
        <v>204</v>
      </c>
      <c r="C4" t="s">
        <v>103</v>
      </c>
      <c r="D4">
        <v>1</v>
      </c>
      <c r="E4">
        <v>1</v>
      </c>
      <c r="F4">
        <v>2100</v>
      </c>
      <c r="G4" t="s">
        <v>76</v>
      </c>
      <c r="H4" t="s">
        <v>77</v>
      </c>
      <c r="I4">
        <v>276.14</v>
      </c>
      <c r="J4">
        <v>66</v>
      </c>
      <c r="K4">
        <v>4148.38</v>
      </c>
      <c r="L4">
        <v>0</v>
      </c>
      <c r="M4">
        <v>111.69</v>
      </c>
      <c r="N4">
        <v>0</v>
      </c>
      <c r="O4">
        <v>3013.93</v>
      </c>
      <c r="P4">
        <v>0</v>
      </c>
      <c r="Q4">
        <v>0</v>
      </c>
      <c r="R4">
        <v>505.55700000000002</v>
      </c>
      <c r="S4">
        <v>1967.05</v>
      </c>
      <c r="T4">
        <v>2025.88</v>
      </c>
      <c r="U4">
        <v>119.621</v>
      </c>
      <c r="V4">
        <v>11892.1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36.64</v>
      </c>
      <c r="AR4">
        <v>0</v>
      </c>
      <c r="AS4">
        <v>1.17</v>
      </c>
      <c r="AT4">
        <v>0</v>
      </c>
      <c r="AU4">
        <v>30.24</v>
      </c>
      <c r="AV4">
        <v>0</v>
      </c>
      <c r="AW4">
        <v>0</v>
      </c>
      <c r="AX4">
        <v>5.44</v>
      </c>
      <c r="AY4">
        <v>21.05</v>
      </c>
      <c r="AZ4">
        <v>21.44</v>
      </c>
      <c r="BA4">
        <v>1.2</v>
      </c>
      <c r="BB4">
        <v>117.18</v>
      </c>
      <c r="BC4">
        <v>68.05</v>
      </c>
      <c r="BD4" s="2">
        <v>2.2472000000000001E-8</v>
      </c>
      <c r="BE4">
        <v>0</v>
      </c>
      <c r="BF4">
        <v>1.2753799999999999E-2</v>
      </c>
      <c r="BG4">
        <v>0</v>
      </c>
      <c r="BH4">
        <v>0.24107100000000001</v>
      </c>
      <c r="BI4">
        <v>0</v>
      </c>
      <c r="BJ4">
        <v>0</v>
      </c>
      <c r="BK4">
        <v>7.4915999999999996E-2</v>
      </c>
      <c r="BL4">
        <v>0.27581800000000001</v>
      </c>
      <c r="BM4">
        <v>0.25846799999999998</v>
      </c>
      <c r="BN4">
        <v>1.0530599999999999E-2</v>
      </c>
      <c r="BO4">
        <v>0.87355799999999995</v>
      </c>
      <c r="BP4">
        <v>0.25382500000000002</v>
      </c>
      <c r="BQ4">
        <v>36057.699999999997</v>
      </c>
      <c r="BR4">
        <v>0</v>
      </c>
      <c r="BS4">
        <v>111.69</v>
      </c>
      <c r="BT4">
        <v>0</v>
      </c>
      <c r="BU4">
        <v>0</v>
      </c>
      <c r="BV4">
        <v>505.55700000000002</v>
      </c>
      <c r="BW4">
        <v>1952.99</v>
      </c>
      <c r="BX4">
        <v>2025.88</v>
      </c>
      <c r="BY4">
        <v>119.621</v>
      </c>
      <c r="BZ4">
        <v>40773.4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12.8119</v>
      </c>
      <c r="CP4">
        <v>0</v>
      </c>
      <c r="CQ4">
        <v>0</v>
      </c>
      <c r="CR4">
        <v>0</v>
      </c>
      <c r="CS4">
        <v>0</v>
      </c>
      <c r="CT4">
        <v>12.8119</v>
      </c>
      <c r="CU4">
        <v>323.19</v>
      </c>
      <c r="CV4">
        <v>0</v>
      </c>
      <c r="CW4">
        <v>1.17</v>
      </c>
      <c r="CX4">
        <v>0</v>
      </c>
      <c r="CY4">
        <v>19.829999999999998</v>
      </c>
      <c r="CZ4">
        <v>5.44</v>
      </c>
      <c r="DA4">
        <v>20.93</v>
      </c>
      <c r="DB4">
        <v>21.44</v>
      </c>
      <c r="DC4">
        <v>1.2</v>
      </c>
      <c r="DD4">
        <v>393.2</v>
      </c>
      <c r="DE4">
        <v>344.19</v>
      </c>
      <c r="DF4" s="2">
        <v>2.1586600000000002E-8</v>
      </c>
      <c r="DG4">
        <v>0</v>
      </c>
      <c r="DH4">
        <v>1.2753799999999999E-2</v>
      </c>
      <c r="DI4">
        <v>0</v>
      </c>
      <c r="DJ4">
        <v>0</v>
      </c>
      <c r="DK4">
        <v>7.4915999999999996E-2</v>
      </c>
      <c r="DL4">
        <v>0.27588000000000001</v>
      </c>
      <c r="DM4">
        <v>0.25846799999999998</v>
      </c>
      <c r="DN4">
        <v>1.0530599999999999E-2</v>
      </c>
      <c r="DO4">
        <v>0.63254900000000003</v>
      </c>
      <c r="DP4">
        <v>1.2753799999999999E-2</v>
      </c>
      <c r="DQ4" t="s">
        <v>348</v>
      </c>
      <c r="DR4" t="s">
        <v>349</v>
      </c>
      <c r="DS4" t="s">
        <v>78</v>
      </c>
      <c r="DT4">
        <v>-0.241009</v>
      </c>
      <c r="DU4">
        <v>-0.24107100000000001</v>
      </c>
      <c r="DV4">
        <v>70.198400000000007</v>
      </c>
      <c r="DW4">
        <v>80.228899999999996</v>
      </c>
      <c r="EG4">
        <v>4148.38</v>
      </c>
      <c r="EH4">
        <v>0</v>
      </c>
      <c r="EI4">
        <v>111.69</v>
      </c>
      <c r="EJ4">
        <v>0</v>
      </c>
      <c r="EK4">
        <v>3013.93</v>
      </c>
      <c r="EL4">
        <v>0</v>
      </c>
      <c r="EM4">
        <v>0</v>
      </c>
      <c r="EN4">
        <v>505.55700000000002</v>
      </c>
      <c r="EO4">
        <v>1967.05</v>
      </c>
      <c r="EP4">
        <v>2025.88</v>
      </c>
      <c r="EQ4">
        <v>119.621</v>
      </c>
      <c r="ER4">
        <v>11892.1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36.64</v>
      </c>
      <c r="FN4">
        <v>0</v>
      </c>
      <c r="FO4">
        <v>1.17</v>
      </c>
      <c r="FP4">
        <v>0</v>
      </c>
      <c r="FQ4">
        <v>30.24</v>
      </c>
      <c r="FR4">
        <v>0</v>
      </c>
      <c r="FS4">
        <v>0</v>
      </c>
      <c r="FT4">
        <v>5.44</v>
      </c>
      <c r="FU4">
        <v>21.05</v>
      </c>
      <c r="FV4">
        <v>21.44</v>
      </c>
      <c r="FW4">
        <v>1.2</v>
      </c>
      <c r="FX4">
        <v>117.18</v>
      </c>
      <c r="FY4" s="2">
        <v>2.2472000000000001E-8</v>
      </c>
      <c r="FZ4">
        <v>0</v>
      </c>
      <c r="GA4">
        <v>1.2753799999999999E-2</v>
      </c>
      <c r="GB4">
        <v>0</v>
      </c>
      <c r="GC4">
        <v>0.24107100000000001</v>
      </c>
      <c r="GD4">
        <v>0</v>
      </c>
      <c r="GE4">
        <v>0</v>
      </c>
      <c r="GF4">
        <v>7.4915999999999996E-2</v>
      </c>
      <c r="GG4">
        <v>0.27581800000000001</v>
      </c>
      <c r="GH4">
        <v>0.25846799999999998</v>
      </c>
      <c r="GI4">
        <v>1.0530599999999999E-2</v>
      </c>
      <c r="GJ4">
        <v>0.87355799999999995</v>
      </c>
      <c r="GK4">
        <v>7505.62</v>
      </c>
      <c r="GL4">
        <v>0</v>
      </c>
      <c r="GM4">
        <v>111.69</v>
      </c>
      <c r="GN4">
        <v>0</v>
      </c>
      <c r="GO4">
        <v>3143.53</v>
      </c>
      <c r="GP4">
        <v>2135</v>
      </c>
      <c r="GQ4">
        <v>2349</v>
      </c>
      <c r="GR4">
        <v>2531</v>
      </c>
      <c r="GS4">
        <v>297.5</v>
      </c>
      <c r="GT4">
        <v>18073.3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66.45</v>
      </c>
      <c r="HP4">
        <v>0</v>
      </c>
      <c r="HQ4">
        <v>1.17</v>
      </c>
      <c r="HR4">
        <v>0</v>
      </c>
      <c r="HS4">
        <v>32.090000000000003</v>
      </c>
      <c r="HT4">
        <v>23.21</v>
      </c>
      <c r="HU4">
        <v>24.83</v>
      </c>
      <c r="HV4">
        <v>26.9</v>
      </c>
      <c r="HW4">
        <v>2.82</v>
      </c>
      <c r="HX4">
        <v>177.47</v>
      </c>
      <c r="HY4" s="2">
        <v>4.21629E-8</v>
      </c>
      <c r="HZ4">
        <v>0</v>
      </c>
      <c r="IA4">
        <v>1.2753799999999999E-2</v>
      </c>
      <c r="IB4">
        <v>0</v>
      </c>
      <c r="IC4">
        <v>0.306838</v>
      </c>
      <c r="ID4">
        <v>0.33579999999999999</v>
      </c>
      <c r="IE4">
        <v>0.299765</v>
      </c>
      <c r="IF4">
        <v>0.33715200000000001</v>
      </c>
      <c r="IG4">
        <v>4.1461199999999997E-3</v>
      </c>
      <c r="IH4">
        <v>1.2964500000000001</v>
      </c>
      <c r="II4">
        <v>66</v>
      </c>
      <c r="IJ4">
        <v>0</v>
      </c>
      <c r="IK4">
        <v>221.6</v>
      </c>
      <c r="IL4">
        <v>0</v>
      </c>
      <c r="IM4">
        <v>0</v>
      </c>
      <c r="IN4">
        <v>68.05</v>
      </c>
      <c r="IO4">
        <v>0</v>
      </c>
      <c r="IP4">
        <v>324.36</v>
      </c>
      <c r="IQ4">
        <v>19.829999999999998</v>
      </c>
      <c r="IR4">
        <v>68.05</v>
      </c>
      <c r="IS4">
        <v>0</v>
      </c>
      <c r="IT4">
        <v>99.71</v>
      </c>
      <c r="IU4">
        <v>0</v>
      </c>
    </row>
    <row r="5" spans="1:255" x14ac:dyDescent="0.25">
      <c r="A5" s="1">
        <v>42935.738981481481</v>
      </c>
      <c r="B5" t="s">
        <v>205</v>
      </c>
      <c r="C5" t="s">
        <v>102</v>
      </c>
      <c r="D5">
        <v>1</v>
      </c>
      <c r="E5">
        <v>1</v>
      </c>
      <c r="F5">
        <v>2100</v>
      </c>
      <c r="G5" t="s">
        <v>76</v>
      </c>
      <c r="H5" t="s">
        <v>77</v>
      </c>
      <c r="I5">
        <v>0</v>
      </c>
      <c r="J5">
        <v>61.4</v>
      </c>
      <c r="K5">
        <v>316.50599999999997</v>
      </c>
      <c r="L5">
        <v>0</v>
      </c>
      <c r="M5">
        <v>111.69</v>
      </c>
      <c r="N5">
        <v>0</v>
      </c>
      <c r="O5">
        <v>0</v>
      </c>
      <c r="P5">
        <v>0</v>
      </c>
      <c r="Q5">
        <v>0</v>
      </c>
      <c r="R5">
        <v>505.55700000000002</v>
      </c>
      <c r="S5">
        <v>889.02300000000002</v>
      </c>
      <c r="T5">
        <v>2025.88</v>
      </c>
      <c r="U5">
        <v>119.621</v>
      </c>
      <c r="V5">
        <v>3968.28</v>
      </c>
      <c r="W5">
        <v>359.37400000000002</v>
      </c>
      <c r="X5">
        <v>0</v>
      </c>
      <c r="Y5">
        <v>0</v>
      </c>
      <c r="Z5">
        <v>0</v>
      </c>
      <c r="AA5">
        <v>128.119</v>
      </c>
      <c r="AB5">
        <v>0</v>
      </c>
      <c r="AC5">
        <v>43.669699999999999</v>
      </c>
      <c r="AD5">
        <v>0</v>
      </c>
      <c r="AE5">
        <v>0</v>
      </c>
      <c r="AF5">
        <v>531.16300000000001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33.369999999999997</v>
      </c>
      <c r="AR5">
        <v>0</v>
      </c>
      <c r="AS5">
        <v>1.17</v>
      </c>
      <c r="AT5">
        <v>0</v>
      </c>
      <c r="AU5">
        <v>10.14</v>
      </c>
      <c r="AV5">
        <v>0</v>
      </c>
      <c r="AW5">
        <v>0</v>
      </c>
      <c r="AX5">
        <v>5.44</v>
      </c>
      <c r="AY5">
        <v>13.06</v>
      </c>
      <c r="AZ5">
        <v>21.44</v>
      </c>
      <c r="BA5">
        <v>1.2</v>
      </c>
      <c r="BB5">
        <v>85.82</v>
      </c>
      <c r="BC5">
        <v>44.68</v>
      </c>
      <c r="BD5" s="2">
        <v>1.4257199999999999E-9</v>
      </c>
      <c r="BE5">
        <v>0</v>
      </c>
      <c r="BF5">
        <v>1.2753799999999999E-2</v>
      </c>
      <c r="BG5">
        <v>0</v>
      </c>
      <c r="BH5">
        <v>0</v>
      </c>
      <c r="BI5">
        <v>0</v>
      </c>
      <c r="BJ5">
        <v>0</v>
      </c>
      <c r="BK5">
        <v>7.4915999999999996E-2</v>
      </c>
      <c r="BL5">
        <v>0.132273</v>
      </c>
      <c r="BM5">
        <v>0.25846799999999998</v>
      </c>
      <c r="BN5">
        <v>1.0530599999999999E-2</v>
      </c>
      <c r="BO5">
        <v>0.48894100000000001</v>
      </c>
      <c r="BP5">
        <v>1.2753799999999999E-2</v>
      </c>
      <c r="BQ5">
        <v>316.505</v>
      </c>
      <c r="BR5">
        <v>0</v>
      </c>
      <c r="BS5">
        <v>111.69</v>
      </c>
      <c r="BT5">
        <v>0</v>
      </c>
      <c r="BU5">
        <v>0</v>
      </c>
      <c r="BV5">
        <v>505.55700000000002</v>
      </c>
      <c r="BW5">
        <v>889.02300000000002</v>
      </c>
      <c r="BX5">
        <v>2025.88</v>
      </c>
      <c r="BY5">
        <v>119.621</v>
      </c>
      <c r="BZ5">
        <v>3968.28</v>
      </c>
      <c r="CA5">
        <v>359.37400000000002</v>
      </c>
      <c r="CB5">
        <v>0</v>
      </c>
      <c r="CC5">
        <v>0</v>
      </c>
      <c r="CD5">
        <v>0</v>
      </c>
      <c r="CE5">
        <v>128.119</v>
      </c>
      <c r="CF5">
        <v>0</v>
      </c>
      <c r="CG5">
        <v>43.669699999999999</v>
      </c>
      <c r="CH5">
        <v>0</v>
      </c>
      <c r="CI5">
        <v>0</v>
      </c>
      <c r="CJ5">
        <v>531.16300000000001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33.369999999999997</v>
      </c>
      <c r="CV5">
        <v>0</v>
      </c>
      <c r="CW5">
        <v>1.17</v>
      </c>
      <c r="CX5">
        <v>0</v>
      </c>
      <c r="CY5">
        <v>10.14</v>
      </c>
      <c r="CZ5">
        <v>5.44</v>
      </c>
      <c r="DA5">
        <v>13.06</v>
      </c>
      <c r="DB5">
        <v>21.44</v>
      </c>
      <c r="DC5">
        <v>1.2</v>
      </c>
      <c r="DD5">
        <v>85.82</v>
      </c>
      <c r="DE5">
        <v>44.68</v>
      </c>
      <c r="DF5" s="2">
        <v>1.4257199999999999E-9</v>
      </c>
      <c r="DG5">
        <v>0</v>
      </c>
      <c r="DH5">
        <v>1.2753799999999999E-2</v>
      </c>
      <c r="DI5">
        <v>0</v>
      </c>
      <c r="DJ5">
        <v>0</v>
      </c>
      <c r="DK5">
        <v>7.4915999999999996E-2</v>
      </c>
      <c r="DL5">
        <v>0.132273</v>
      </c>
      <c r="DM5">
        <v>0.25846799999999998</v>
      </c>
      <c r="DN5">
        <v>1.0530599999999999E-2</v>
      </c>
      <c r="DO5">
        <v>0.48894100000000001</v>
      </c>
      <c r="DP5">
        <v>1.2753799999999999E-2</v>
      </c>
      <c r="DQ5" t="s">
        <v>348</v>
      </c>
      <c r="DR5" t="s">
        <v>349</v>
      </c>
      <c r="DS5" t="s">
        <v>78</v>
      </c>
      <c r="DT5">
        <v>0</v>
      </c>
      <c r="DU5">
        <v>0</v>
      </c>
      <c r="DV5">
        <v>0</v>
      </c>
      <c r="DW5">
        <v>0</v>
      </c>
      <c r="EG5">
        <v>316.50599999999997</v>
      </c>
      <c r="EH5">
        <v>0</v>
      </c>
      <c r="EI5">
        <v>111.69</v>
      </c>
      <c r="EJ5">
        <v>0</v>
      </c>
      <c r="EK5">
        <v>0</v>
      </c>
      <c r="EL5">
        <v>0</v>
      </c>
      <c r="EM5">
        <v>0</v>
      </c>
      <c r="EN5">
        <v>505.55700000000002</v>
      </c>
      <c r="EO5">
        <v>889.02300000000002</v>
      </c>
      <c r="EP5">
        <v>2025.88</v>
      </c>
      <c r="EQ5">
        <v>119.621</v>
      </c>
      <c r="ER5">
        <v>3968.28</v>
      </c>
      <c r="ES5">
        <v>359.37400000000002</v>
      </c>
      <c r="ET5">
        <v>0</v>
      </c>
      <c r="EU5">
        <v>0</v>
      </c>
      <c r="EV5">
        <v>0</v>
      </c>
      <c r="EW5">
        <v>128.119</v>
      </c>
      <c r="EX5">
        <v>0</v>
      </c>
      <c r="EY5">
        <v>43.669699999999999</v>
      </c>
      <c r="EZ5">
        <v>0</v>
      </c>
      <c r="FA5">
        <v>0</v>
      </c>
      <c r="FB5">
        <v>531.16300000000001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33.369999999999997</v>
      </c>
      <c r="FN5">
        <v>0</v>
      </c>
      <c r="FO5">
        <v>1.17</v>
      </c>
      <c r="FP5">
        <v>0</v>
      </c>
      <c r="FQ5">
        <v>10.14</v>
      </c>
      <c r="FR5">
        <v>0</v>
      </c>
      <c r="FS5">
        <v>0</v>
      </c>
      <c r="FT5">
        <v>5.44</v>
      </c>
      <c r="FU5">
        <v>13.06</v>
      </c>
      <c r="FV5">
        <v>21.44</v>
      </c>
      <c r="FW5">
        <v>1.2</v>
      </c>
      <c r="FX5">
        <v>85.82</v>
      </c>
      <c r="FY5" s="2">
        <v>1.4257199999999999E-9</v>
      </c>
      <c r="FZ5">
        <v>0</v>
      </c>
      <c r="GA5">
        <v>1.2753799999999999E-2</v>
      </c>
      <c r="GB5">
        <v>0</v>
      </c>
      <c r="GC5">
        <v>0</v>
      </c>
      <c r="GD5">
        <v>0</v>
      </c>
      <c r="GE5">
        <v>0</v>
      </c>
      <c r="GF5">
        <v>7.4915999999999996E-2</v>
      </c>
      <c r="GG5">
        <v>0.132273</v>
      </c>
      <c r="GH5">
        <v>0.25846799999999998</v>
      </c>
      <c r="GI5">
        <v>1.0530599999999999E-2</v>
      </c>
      <c r="GJ5">
        <v>0.48894100000000001</v>
      </c>
      <c r="GK5">
        <v>423.50400000000002</v>
      </c>
      <c r="GL5">
        <v>0</v>
      </c>
      <c r="GM5">
        <v>111.69</v>
      </c>
      <c r="GN5">
        <v>0</v>
      </c>
      <c r="GO5">
        <v>0</v>
      </c>
      <c r="GP5">
        <v>2135</v>
      </c>
      <c r="GQ5">
        <v>930.00099999999998</v>
      </c>
      <c r="GR5">
        <v>2637.81</v>
      </c>
      <c r="GS5">
        <v>297.5</v>
      </c>
      <c r="GT5">
        <v>6535.51</v>
      </c>
      <c r="GU5">
        <v>352.47</v>
      </c>
      <c r="GV5">
        <v>0</v>
      </c>
      <c r="GW5">
        <v>0</v>
      </c>
      <c r="GX5">
        <v>0</v>
      </c>
      <c r="GY5">
        <v>182.03399999999999</v>
      </c>
      <c r="GZ5">
        <v>0</v>
      </c>
      <c r="HA5">
        <v>65.400000000000006</v>
      </c>
      <c r="HB5">
        <v>0</v>
      </c>
      <c r="HC5">
        <v>0</v>
      </c>
      <c r="HD5">
        <v>599.904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33.67</v>
      </c>
      <c r="HP5">
        <v>0</v>
      </c>
      <c r="HQ5">
        <v>1.17</v>
      </c>
      <c r="HR5">
        <v>0</v>
      </c>
      <c r="HS5">
        <v>14.41</v>
      </c>
      <c r="HT5">
        <v>23.21</v>
      </c>
      <c r="HU5">
        <v>14.89</v>
      </c>
      <c r="HV5">
        <v>28.04</v>
      </c>
      <c r="HW5">
        <v>2.82</v>
      </c>
      <c r="HX5">
        <v>118.21</v>
      </c>
      <c r="HY5" s="2">
        <v>1.9711900000000001E-9</v>
      </c>
      <c r="HZ5">
        <v>0</v>
      </c>
      <c r="IA5">
        <v>1.2753799999999999E-2</v>
      </c>
      <c r="IB5">
        <v>0</v>
      </c>
      <c r="IC5">
        <v>0</v>
      </c>
      <c r="ID5">
        <v>0.33579999999999999</v>
      </c>
      <c r="IE5">
        <v>0.11074100000000001</v>
      </c>
      <c r="IF5">
        <v>0.35138000000000003</v>
      </c>
      <c r="IG5">
        <v>4.1461199999999997E-3</v>
      </c>
      <c r="IH5">
        <v>0.81482200000000005</v>
      </c>
      <c r="II5">
        <v>61.4</v>
      </c>
      <c r="IJ5">
        <v>0</v>
      </c>
      <c r="IK5">
        <v>61.4</v>
      </c>
      <c r="IL5">
        <v>0</v>
      </c>
      <c r="IM5">
        <v>0</v>
      </c>
      <c r="IN5">
        <v>4.03</v>
      </c>
      <c r="IO5">
        <v>40.65</v>
      </c>
      <c r="IP5">
        <v>4.03</v>
      </c>
      <c r="IQ5">
        <v>40.65</v>
      </c>
      <c r="IR5">
        <v>4.03</v>
      </c>
      <c r="IS5">
        <v>40.65</v>
      </c>
      <c r="IT5">
        <v>4.92</v>
      </c>
      <c r="IU5">
        <v>44.33</v>
      </c>
    </row>
    <row r="6" spans="1:255" x14ac:dyDescent="0.25">
      <c r="A6" s="1">
        <v>42935.738993055558</v>
      </c>
      <c r="B6" t="s">
        <v>206</v>
      </c>
      <c r="C6" t="s">
        <v>105</v>
      </c>
      <c r="D6">
        <v>1</v>
      </c>
      <c r="E6">
        <v>1</v>
      </c>
      <c r="F6">
        <v>2700</v>
      </c>
      <c r="G6" t="s">
        <v>76</v>
      </c>
      <c r="H6" t="s">
        <v>77</v>
      </c>
      <c r="I6">
        <v>209.55</v>
      </c>
      <c r="J6">
        <v>59.5</v>
      </c>
      <c r="K6">
        <v>3983.51</v>
      </c>
      <c r="L6">
        <v>0</v>
      </c>
      <c r="M6">
        <v>141.255</v>
      </c>
      <c r="N6">
        <v>0</v>
      </c>
      <c r="O6">
        <v>3370.13</v>
      </c>
      <c r="P6">
        <v>0</v>
      </c>
      <c r="Q6">
        <v>0</v>
      </c>
      <c r="R6">
        <v>615.745</v>
      </c>
      <c r="S6">
        <v>2080.5100000000002</v>
      </c>
      <c r="T6">
        <v>2371.31</v>
      </c>
      <c r="U6">
        <v>151.51499999999999</v>
      </c>
      <c r="V6">
        <v>12714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27.35</v>
      </c>
      <c r="AR6">
        <v>0</v>
      </c>
      <c r="AS6">
        <v>1.1499999999999999</v>
      </c>
      <c r="AT6">
        <v>0</v>
      </c>
      <c r="AU6">
        <v>26.77</v>
      </c>
      <c r="AV6">
        <v>0</v>
      </c>
      <c r="AW6">
        <v>0</v>
      </c>
      <c r="AX6">
        <v>5.15</v>
      </c>
      <c r="AY6">
        <v>16.899999999999999</v>
      </c>
      <c r="AZ6">
        <v>19.52</v>
      </c>
      <c r="BA6">
        <v>1.18</v>
      </c>
      <c r="BB6">
        <v>98.02</v>
      </c>
      <c r="BC6">
        <v>55.27</v>
      </c>
      <c r="BD6" s="2">
        <v>2.1406E-8</v>
      </c>
      <c r="BE6">
        <v>0</v>
      </c>
      <c r="BF6">
        <v>1.61297E-2</v>
      </c>
      <c r="BG6">
        <v>0</v>
      </c>
      <c r="BH6">
        <v>0.30771300000000001</v>
      </c>
      <c r="BI6">
        <v>0</v>
      </c>
      <c r="BJ6">
        <v>0</v>
      </c>
      <c r="BK6">
        <v>9.1244199999999998E-2</v>
      </c>
      <c r="BL6">
        <v>0.22619</v>
      </c>
      <c r="BM6">
        <v>0.30218800000000001</v>
      </c>
      <c r="BN6">
        <v>1.3338300000000001E-2</v>
      </c>
      <c r="BO6">
        <v>0.95680299999999996</v>
      </c>
      <c r="BP6">
        <v>0.32384299999999999</v>
      </c>
      <c r="BQ6">
        <v>35415.5</v>
      </c>
      <c r="BR6">
        <v>0</v>
      </c>
      <c r="BS6">
        <v>141.255</v>
      </c>
      <c r="BT6">
        <v>0</v>
      </c>
      <c r="BU6">
        <v>0</v>
      </c>
      <c r="BV6">
        <v>615.745</v>
      </c>
      <c r="BW6">
        <v>2069.23</v>
      </c>
      <c r="BX6">
        <v>2371.31</v>
      </c>
      <c r="BY6">
        <v>151.51499999999999</v>
      </c>
      <c r="BZ6">
        <v>40764.5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14.4282</v>
      </c>
      <c r="CP6">
        <v>0</v>
      </c>
      <c r="CQ6">
        <v>0</v>
      </c>
      <c r="CR6">
        <v>0</v>
      </c>
      <c r="CS6">
        <v>0</v>
      </c>
      <c r="CT6">
        <v>14.4282</v>
      </c>
      <c r="CU6">
        <v>246.33</v>
      </c>
      <c r="CV6">
        <v>0</v>
      </c>
      <c r="CW6">
        <v>1.1499999999999999</v>
      </c>
      <c r="CX6">
        <v>0</v>
      </c>
      <c r="CY6">
        <v>17.34</v>
      </c>
      <c r="CZ6">
        <v>5.15</v>
      </c>
      <c r="DA6">
        <v>16.82</v>
      </c>
      <c r="DB6">
        <v>19.52</v>
      </c>
      <c r="DC6">
        <v>1.18</v>
      </c>
      <c r="DD6">
        <v>307.49</v>
      </c>
      <c r="DE6">
        <v>264.82</v>
      </c>
      <c r="DF6" s="2">
        <v>2.14057E-8</v>
      </c>
      <c r="DG6">
        <v>0</v>
      </c>
      <c r="DH6">
        <v>1.61297E-2</v>
      </c>
      <c r="DI6">
        <v>0</v>
      </c>
      <c r="DJ6">
        <v>0</v>
      </c>
      <c r="DK6">
        <v>9.1244199999999998E-2</v>
      </c>
      <c r="DL6">
        <v>0.22614300000000001</v>
      </c>
      <c r="DM6">
        <v>0.30218800000000001</v>
      </c>
      <c r="DN6">
        <v>1.3338300000000001E-2</v>
      </c>
      <c r="DO6">
        <v>0.64904300000000004</v>
      </c>
      <c r="DP6">
        <v>1.61297E-2</v>
      </c>
      <c r="DQ6" t="s">
        <v>348</v>
      </c>
      <c r="DR6" t="s">
        <v>349</v>
      </c>
      <c r="DS6" t="s">
        <v>78</v>
      </c>
      <c r="DT6">
        <v>-0.30775999999999998</v>
      </c>
      <c r="DU6">
        <v>-0.30771300000000001</v>
      </c>
      <c r="DV6">
        <v>68.122500000000002</v>
      </c>
      <c r="DW6">
        <v>79.129199999999997</v>
      </c>
      <c r="EG6">
        <v>3983.51</v>
      </c>
      <c r="EH6">
        <v>0</v>
      </c>
      <c r="EI6">
        <v>141.255</v>
      </c>
      <c r="EJ6">
        <v>0</v>
      </c>
      <c r="EK6">
        <v>3370.13</v>
      </c>
      <c r="EL6">
        <v>0</v>
      </c>
      <c r="EM6">
        <v>0</v>
      </c>
      <c r="EN6">
        <v>615.745</v>
      </c>
      <c r="EO6">
        <v>2080.5100000000002</v>
      </c>
      <c r="EP6">
        <v>2371.31</v>
      </c>
      <c r="EQ6">
        <v>151.51499999999999</v>
      </c>
      <c r="ER6">
        <v>12714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27.35</v>
      </c>
      <c r="FN6">
        <v>0</v>
      </c>
      <c r="FO6">
        <v>1.1499999999999999</v>
      </c>
      <c r="FP6">
        <v>0</v>
      </c>
      <c r="FQ6">
        <v>26.77</v>
      </c>
      <c r="FR6">
        <v>0</v>
      </c>
      <c r="FS6">
        <v>0</v>
      </c>
      <c r="FT6">
        <v>5.15</v>
      </c>
      <c r="FU6">
        <v>16.899999999999999</v>
      </c>
      <c r="FV6">
        <v>19.52</v>
      </c>
      <c r="FW6">
        <v>1.18</v>
      </c>
      <c r="FX6">
        <v>98.02</v>
      </c>
      <c r="FY6" s="2">
        <v>2.1406E-8</v>
      </c>
      <c r="FZ6">
        <v>0</v>
      </c>
      <c r="GA6">
        <v>1.61297E-2</v>
      </c>
      <c r="GB6">
        <v>0</v>
      </c>
      <c r="GC6">
        <v>0.30771300000000001</v>
      </c>
      <c r="GD6">
        <v>0</v>
      </c>
      <c r="GE6">
        <v>0</v>
      </c>
      <c r="GF6">
        <v>9.1244199999999998E-2</v>
      </c>
      <c r="GG6">
        <v>0.22619</v>
      </c>
      <c r="GH6">
        <v>0.30218800000000001</v>
      </c>
      <c r="GI6">
        <v>1.3338300000000001E-2</v>
      </c>
      <c r="GJ6">
        <v>0.95680299999999996</v>
      </c>
      <c r="GK6">
        <v>9252.7000000000007</v>
      </c>
      <c r="GL6">
        <v>0</v>
      </c>
      <c r="GM6">
        <v>141.255</v>
      </c>
      <c r="GN6">
        <v>0</v>
      </c>
      <c r="GO6">
        <v>3501.4</v>
      </c>
      <c r="GP6">
        <v>2615</v>
      </c>
      <c r="GQ6">
        <v>2596</v>
      </c>
      <c r="GR6">
        <v>3146.01</v>
      </c>
      <c r="GS6">
        <v>327.5</v>
      </c>
      <c r="GT6">
        <v>21579.9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63.64</v>
      </c>
      <c r="HP6">
        <v>0</v>
      </c>
      <c r="HQ6">
        <v>1.1499999999999999</v>
      </c>
      <c r="HR6">
        <v>0</v>
      </c>
      <c r="HS6">
        <v>28.15</v>
      </c>
      <c r="HT6">
        <v>22.11</v>
      </c>
      <c r="HU6">
        <v>21.35</v>
      </c>
      <c r="HV6">
        <v>26.01</v>
      </c>
      <c r="HW6">
        <v>2.41</v>
      </c>
      <c r="HX6">
        <v>164.82</v>
      </c>
      <c r="HY6" s="2">
        <v>4.0735199999999998E-8</v>
      </c>
      <c r="HZ6">
        <v>0</v>
      </c>
      <c r="IA6">
        <v>1.61297E-2</v>
      </c>
      <c r="IB6">
        <v>0</v>
      </c>
      <c r="IC6">
        <v>0.37771700000000002</v>
      </c>
      <c r="ID6">
        <v>0.41129599999999999</v>
      </c>
      <c r="IE6">
        <v>0.33232600000000001</v>
      </c>
      <c r="IF6">
        <v>0.419076</v>
      </c>
      <c r="IG6">
        <v>4.56421E-3</v>
      </c>
      <c r="IH6">
        <v>1.56111</v>
      </c>
      <c r="II6">
        <v>59.5</v>
      </c>
      <c r="IJ6">
        <v>0</v>
      </c>
      <c r="IK6">
        <v>186.6</v>
      </c>
      <c r="IL6">
        <v>0</v>
      </c>
      <c r="IM6">
        <v>0</v>
      </c>
      <c r="IN6">
        <v>55.27</v>
      </c>
      <c r="IO6">
        <v>0</v>
      </c>
      <c r="IP6">
        <v>247.48</v>
      </c>
      <c r="IQ6">
        <v>17.34</v>
      </c>
      <c r="IR6">
        <v>55.27</v>
      </c>
      <c r="IS6">
        <v>0</v>
      </c>
      <c r="IT6">
        <v>92.94</v>
      </c>
      <c r="IU6">
        <v>0</v>
      </c>
    </row>
    <row r="7" spans="1:255" x14ac:dyDescent="0.25">
      <c r="A7" s="1">
        <v>42935.738993055558</v>
      </c>
      <c r="B7" t="s">
        <v>207</v>
      </c>
      <c r="C7" t="s">
        <v>104</v>
      </c>
      <c r="D7">
        <v>1</v>
      </c>
      <c r="E7">
        <v>1</v>
      </c>
      <c r="F7">
        <v>2700</v>
      </c>
      <c r="G7" t="s">
        <v>76</v>
      </c>
      <c r="H7" t="s">
        <v>77</v>
      </c>
      <c r="I7">
        <v>0</v>
      </c>
      <c r="J7">
        <v>56.6</v>
      </c>
      <c r="K7">
        <v>305.27499999999998</v>
      </c>
      <c r="L7">
        <v>0</v>
      </c>
      <c r="M7">
        <v>141.255</v>
      </c>
      <c r="N7">
        <v>0</v>
      </c>
      <c r="O7">
        <v>0</v>
      </c>
      <c r="P7">
        <v>0</v>
      </c>
      <c r="Q7">
        <v>0</v>
      </c>
      <c r="R7">
        <v>615.745</v>
      </c>
      <c r="S7">
        <v>974.07799999999997</v>
      </c>
      <c r="T7">
        <v>2371.31</v>
      </c>
      <c r="U7">
        <v>151.51499999999999</v>
      </c>
      <c r="V7">
        <v>4559.17</v>
      </c>
      <c r="W7">
        <v>346.62200000000001</v>
      </c>
      <c r="X7">
        <v>0</v>
      </c>
      <c r="Y7">
        <v>0</v>
      </c>
      <c r="Z7">
        <v>0</v>
      </c>
      <c r="AA7">
        <v>144.28200000000001</v>
      </c>
      <c r="AB7">
        <v>0</v>
      </c>
      <c r="AC7">
        <v>45.121000000000002</v>
      </c>
      <c r="AD7">
        <v>0</v>
      </c>
      <c r="AE7">
        <v>0</v>
      </c>
      <c r="AF7">
        <v>536.02499999999998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25.22</v>
      </c>
      <c r="AR7">
        <v>0</v>
      </c>
      <c r="AS7">
        <v>1.1499999999999999</v>
      </c>
      <c r="AT7">
        <v>0</v>
      </c>
      <c r="AU7">
        <v>8.84</v>
      </c>
      <c r="AV7">
        <v>0</v>
      </c>
      <c r="AW7">
        <v>0</v>
      </c>
      <c r="AX7">
        <v>5.15</v>
      </c>
      <c r="AY7">
        <v>10.83</v>
      </c>
      <c r="AZ7">
        <v>19.52</v>
      </c>
      <c r="BA7">
        <v>1.18</v>
      </c>
      <c r="BB7">
        <v>71.89</v>
      </c>
      <c r="BC7">
        <v>35.21</v>
      </c>
      <c r="BD7" s="2">
        <v>1.35553E-13</v>
      </c>
      <c r="BE7">
        <v>0</v>
      </c>
      <c r="BF7">
        <v>1.61297E-2</v>
      </c>
      <c r="BG7">
        <v>0</v>
      </c>
      <c r="BH7">
        <v>0</v>
      </c>
      <c r="BI7">
        <v>0</v>
      </c>
      <c r="BJ7">
        <v>0</v>
      </c>
      <c r="BK7">
        <v>9.1244199999999998E-2</v>
      </c>
      <c r="BL7">
        <v>0.12876199999999999</v>
      </c>
      <c r="BM7">
        <v>0.30218800000000001</v>
      </c>
      <c r="BN7">
        <v>1.3338300000000001E-2</v>
      </c>
      <c r="BO7">
        <v>0.55166300000000001</v>
      </c>
      <c r="BP7">
        <v>1.61297E-2</v>
      </c>
      <c r="BQ7">
        <v>305.27499999999998</v>
      </c>
      <c r="BR7">
        <v>0</v>
      </c>
      <c r="BS7">
        <v>141.255</v>
      </c>
      <c r="BT7">
        <v>0</v>
      </c>
      <c r="BU7">
        <v>0</v>
      </c>
      <c r="BV7">
        <v>615.745</v>
      </c>
      <c r="BW7">
        <v>974.07799999999997</v>
      </c>
      <c r="BX7">
        <v>2371.31</v>
      </c>
      <c r="BY7">
        <v>151.51499999999999</v>
      </c>
      <c r="BZ7">
        <v>4559.17</v>
      </c>
      <c r="CA7">
        <v>346.62200000000001</v>
      </c>
      <c r="CB7">
        <v>0</v>
      </c>
      <c r="CC7">
        <v>0</v>
      </c>
      <c r="CD7">
        <v>0</v>
      </c>
      <c r="CE7">
        <v>144.28200000000001</v>
      </c>
      <c r="CF7">
        <v>0</v>
      </c>
      <c r="CG7">
        <v>45.121000000000002</v>
      </c>
      <c r="CH7">
        <v>0</v>
      </c>
      <c r="CI7">
        <v>0</v>
      </c>
      <c r="CJ7">
        <v>536.02499999999998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25.22</v>
      </c>
      <c r="CV7">
        <v>0</v>
      </c>
      <c r="CW7">
        <v>1.1499999999999999</v>
      </c>
      <c r="CX7">
        <v>0</v>
      </c>
      <c r="CY7">
        <v>8.84</v>
      </c>
      <c r="CZ7">
        <v>5.15</v>
      </c>
      <c r="DA7">
        <v>10.83</v>
      </c>
      <c r="DB7">
        <v>19.52</v>
      </c>
      <c r="DC7">
        <v>1.18</v>
      </c>
      <c r="DD7">
        <v>71.89</v>
      </c>
      <c r="DE7">
        <v>35.21</v>
      </c>
      <c r="DF7" s="2">
        <v>1.35553E-13</v>
      </c>
      <c r="DG7">
        <v>0</v>
      </c>
      <c r="DH7">
        <v>1.61297E-2</v>
      </c>
      <c r="DI7">
        <v>0</v>
      </c>
      <c r="DJ7">
        <v>0</v>
      </c>
      <c r="DK7">
        <v>9.1244199999999998E-2</v>
      </c>
      <c r="DL7">
        <v>0.12876199999999999</v>
      </c>
      <c r="DM7">
        <v>0.30218800000000001</v>
      </c>
      <c r="DN7">
        <v>1.3338300000000001E-2</v>
      </c>
      <c r="DO7">
        <v>0.55166300000000001</v>
      </c>
      <c r="DP7">
        <v>1.61297E-2</v>
      </c>
      <c r="DQ7" t="s">
        <v>348</v>
      </c>
      <c r="DR7" t="s">
        <v>349</v>
      </c>
      <c r="DS7" t="s">
        <v>78</v>
      </c>
      <c r="DT7">
        <v>0</v>
      </c>
      <c r="DU7">
        <v>0</v>
      </c>
      <c r="DV7">
        <v>0</v>
      </c>
      <c r="DW7">
        <v>0</v>
      </c>
      <c r="EG7">
        <v>305.27499999999998</v>
      </c>
      <c r="EH7">
        <v>0</v>
      </c>
      <c r="EI7">
        <v>141.255</v>
      </c>
      <c r="EJ7">
        <v>0</v>
      </c>
      <c r="EK7">
        <v>0</v>
      </c>
      <c r="EL7">
        <v>0</v>
      </c>
      <c r="EM7">
        <v>0</v>
      </c>
      <c r="EN7">
        <v>615.745</v>
      </c>
      <c r="EO7">
        <v>974.07799999999997</v>
      </c>
      <c r="EP7">
        <v>2371.31</v>
      </c>
      <c r="EQ7">
        <v>151.51499999999999</v>
      </c>
      <c r="ER7">
        <v>4559.17</v>
      </c>
      <c r="ES7">
        <v>346.62200000000001</v>
      </c>
      <c r="ET7">
        <v>0</v>
      </c>
      <c r="EU7">
        <v>0</v>
      </c>
      <c r="EV7">
        <v>0</v>
      </c>
      <c r="EW7">
        <v>144.28200000000001</v>
      </c>
      <c r="EX7">
        <v>0</v>
      </c>
      <c r="EY7">
        <v>45.121000000000002</v>
      </c>
      <c r="EZ7">
        <v>0</v>
      </c>
      <c r="FA7">
        <v>0</v>
      </c>
      <c r="FB7">
        <v>536.02499999999998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25.22</v>
      </c>
      <c r="FN7">
        <v>0</v>
      </c>
      <c r="FO7">
        <v>1.1499999999999999</v>
      </c>
      <c r="FP7">
        <v>0</v>
      </c>
      <c r="FQ7">
        <v>8.84</v>
      </c>
      <c r="FR7">
        <v>0</v>
      </c>
      <c r="FS7">
        <v>0</v>
      </c>
      <c r="FT7">
        <v>5.15</v>
      </c>
      <c r="FU7">
        <v>10.83</v>
      </c>
      <c r="FV7">
        <v>19.52</v>
      </c>
      <c r="FW7">
        <v>1.18</v>
      </c>
      <c r="FX7">
        <v>71.89</v>
      </c>
      <c r="FY7" s="2">
        <v>1.35553E-13</v>
      </c>
      <c r="FZ7">
        <v>0</v>
      </c>
      <c r="GA7">
        <v>1.61297E-2</v>
      </c>
      <c r="GB7">
        <v>0</v>
      </c>
      <c r="GC7">
        <v>0</v>
      </c>
      <c r="GD7">
        <v>0</v>
      </c>
      <c r="GE7">
        <v>0</v>
      </c>
      <c r="GF7">
        <v>9.1244199999999998E-2</v>
      </c>
      <c r="GG7">
        <v>0.12876199999999999</v>
      </c>
      <c r="GH7">
        <v>0.30218800000000001</v>
      </c>
      <c r="GI7">
        <v>1.3338300000000001E-2</v>
      </c>
      <c r="GJ7">
        <v>0.55166300000000001</v>
      </c>
      <c r="GK7">
        <v>506.57799999999997</v>
      </c>
      <c r="GL7">
        <v>0</v>
      </c>
      <c r="GM7">
        <v>141.255</v>
      </c>
      <c r="GN7">
        <v>0</v>
      </c>
      <c r="GO7">
        <v>0</v>
      </c>
      <c r="GP7">
        <v>2615</v>
      </c>
      <c r="GQ7">
        <v>989.00099999999998</v>
      </c>
      <c r="GR7">
        <v>3267.2</v>
      </c>
      <c r="GS7">
        <v>327.5</v>
      </c>
      <c r="GT7">
        <v>7846.53</v>
      </c>
      <c r="GU7">
        <v>421.61099999999999</v>
      </c>
      <c r="GV7">
        <v>0</v>
      </c>
      <c r="GW7">
        <v>0</v>
      </c>
      <c r="GX7">
        <v>0</v>
      </c>
      <c r="GY7">
        <v>197.499</v>
      </c>
      <c r="GZ7">
        <v>0</v>
      </c>
      <c r="HA7">
        <v>73.400000000000006</v>
      </c>
      <c r="HB7">
        <v>0</v>
      </c>
      <c r="HC7">
        <v>0</v>
      </c>
      <c r="HD7">
        <v>692.51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31.42</v>
      </c>
      <c r="HP7">
        <v>0</v>
      </c>
      <c r="HQ7">
        <v>1.1499999999999999</v>
      </c>
      <c r="HR7">
        <v>0</v>
      </c>
      <c r="HS7">
        <v>12.09</v>
      </c>
      <c r="HT7">
        <v>22.11</v>
      </c>
      <c r="HU7">
        <v>12.56</v>
      </c>
      <c r="HV7">
        <v>27.01</v>
      </c>
      <c r="HW7">
        <v>2.41</v>
      </c>
      <c r="HX7">
        <v>108.75</v>
      </c>
      <c r="HY7" s="2">
        <v>1.9308099999999999E-9</v>
      </c>
      <c r="HZ7">
        <v>0</v>
      </c>
      <c r="IA7">
        <v>1.61297E-2</v>
      </c>
      <c r="IB7">
        <v>0</v>
      </c>
      <c r="IC7">
        <v>0</v>
      </c>
      <c r="ID7">
        <v>0.41129599999999999</v>
      </c>
      <c r="IE7">
        <v>0.118258</v>
      </c>
      <c r="IF7">
        <v>0.43522</v>
      </c>
      <c r="IG7">
        <v>4.56421E-3</v>
      </c>
      <c r="IH7">
        <v>0.98546800000000001</v>
      </c>
      <c r="II7">
        <v>56.6</v>
      </c>
      <c r="IJ7">
        <v>0</v>
      </c>
      <c r="IK7">
        <v>56.6</v>
      </c>
      <c r="IL7">
        <v>0</v>
      </c>
      <c r="IM7">
        <v>0</v>
      </c>
      <c r="IN7">
        <v>3.3</v>
      </c>
      <c r="IO7">
        <v>31.91</v>
      </c>
      <c r="IP7">
        <v>3.3</v>
      </c>
      <c r="IQ7">
        <v>31.91</v>
      </c>
      <c r="IR7">
        <v>3.3</v>
      </c>
      <c r="IS7">
        <v>31.91</v>
      </c>
      <c r="IT7">
        <v>4.6399999999999997</v>
      </c>
      <c r="IU7">
        <v>40.020000000000003</v>
      </c>
    </row>
    <row r="8" spans="1:255" x14ac:dyDescent="0.25">
      <c r="A8" s="1">
        <v>42935.739062499997</v>
      </c>
      <c r="B8" t="s">
        <v>208</v>
      </c>
      <c r="C8" t="s">
        <v>107</v>
      </c>
      <c r="D8">
        <v>1</v>
      </c>
      <c r="E8">
        <v>8</v>
      </c>
      <c r="F8">
        <v>6960</v>
      </c>
      <c r="G8" t="s">
        <v>76</v>
      </c>
      <c r="H8" t="s">
        <v>79</v>
      </c>
      <c r="I8">
        <v>-8.36</v>
      </c>
      <c r="J8">
        <v>82.7</v>
      </c>
      <c r="K8">
        <v>6351.16</v>
      </c>
      <c r="L8">
        <v>10.9732</v>
      </c>
      <c r="M8">
        <v>785.77200000000005</v>
      </c>
      <c r="N8">
        <v>0</v>
      </c>
      <c r="O8">
        <v>18230.099999999999</v>
      </c>
      <c r="P8">
        <v>0</v>
      </c>
      <c r="Q8">
        <v>0</v>
      </c>
      <c r="R8">
        <v>2033.7</v>
      </c>
      <c r="S8">
        <v>12396.7</v>
      </c>
      <c r="T8">
        <v>12062</v>
      </c>
      <c r="U8">
        <v>433.91399999999999</v>
      </c>
      <c r="V8">
        <v>52304.4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16.87</v>
      </c>
      <c r="AR8">
        <v>0.11</v>
      </c>
      <c r="AS8">
        <v>2.4700000000000002</v>
      </c>
      <c r="AT8">
        <v>0</v>
      </c>
      <c r="AU8">
        <v>56.06</v>
      </c>
      <c r="AV8">
        <v>0</v>
      </c>
      <c r="AW8">
        <v>0</v>
      </c>
      <c r="AX8">
        <v>6.6</v>
      </c>
      <c r="AY8">
        <v>40.200000000000003</v>
      </c>
      <c r="AZ8">
        <v>38.54</v>
      </c>
      <c r="BA8">
        <v>1.31</v>
      </c>
      <c r="BB8">
        <v>162.16</v>
      </c>
      <c r="BC8">
        <v>75.510000000000005</v>
      </c>
      <c r="BD8" s="2">
        <v>1.7124099999999999E-7</v>
      </c>
      <c r="BE8">
        <v>3.7679800000000002E-3</v>
      </c>
      <c r="BF8">
        <v>8.9726299999999995E-2</v>
      </c>
      <c r="BG8">
        <v>0</v>
      </c>
      <c r="BH8">
        <v>1.70648</v>
      </c>
      <c r="BI8">
        <v>0</v>
      </c>
      <c r="BJ8">
        <v>0</v>
      </c>
      <c r="BK8">
        <v>0.30136400000000002</v>
      </c>
      <c r="BL8">
        <v>1.6510100000000001</v>
      </c>
      <c r="BM8">
        <v>1.54311</v>
      </c>
      <c r="BN8">
        <v>3.8198599999999999E-2</v>
      </c>
      <c r="BO8">
        <v>5.3336499999999996</v>
      </c>
      <c r="BP8">
        <v>1.7999700000000001</v>
      </c>
      <c r="BQ8">
        <v>10768.9</v>
      </c>
      <c r="BR8">
        <v>7.79725</v>
      </c>
      <c r="BS8">
        <v>785.77200000000005</v>
      </c>
      <c r="BT8">
        <v>0</v>
      </c>
      <c r="BU8">
        <v>0</v>
      </c>
      <c r="BV8">
        <v>2033.7</v>
      </c>
      <c r="BW8">
        <v>12389.7</v>
      </c>
      <c r="BX8">
        <v>12062</v>
      </c>
      <c r="BY8">
        <v>433.91399999999999</v>
      </c>
      <c r="BZ8">
        <v>38481.800000000003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77.114800000000002</v>
      </c>
      <c r="CP8">
        <v>0</v>
      </c>
      <c r="CQ8">
        <v>0</v>
      </c>
      <c r="CR8">
        <v>0</v>
      </c>
      <c r="CS8">
        <v>0</v>
      </c>
      <c r="CT8">
        <v>77.114800000000002</v>
      </c>
      <c r="CU8">
        <v>28.62</v>
      </c>
      <c r="CV8">
        <v>0.08</v>
      </c>
      <c r="CW8">
        <v>2.4700000000000002</v>
      </c>
      <c r="CX8">
        <v>0</v>
      </c>
      <c r="CY8">
        <v>35.979999999999997</v>
      </c>
      <c r="CZ8">
        <v>6.6</v>
      </c>
      <c r="DA8">
        <v>40.17</v>
      </c>
      <c r="DB8">
        <v>38.54</v>
      </c>
      <c r="DC8">
        <v>1.31</v>
      </c>
      <c r="DD8">
        <v>153.77000000000001</v>
      </c>
      <c r="DE8">
        <v>67.150000000000006</v>
      </c>
      <c r="DF8" s="2">
        <v>1.7124099999999999E-7</v>
      </c>
      <c r="DG8">
        <v>2.8616700000000002E-3</v>
      </c>
      <c r="DH8">
        <v>8.9726299999999995E-2</v>
      </c>
      <c r="DI8">
        <v>0</v>
      </c>
      <c r="DJ8">
        <v>0</v>
      </c>
      <c r="DK8">
        <v>0.30136400000000002</v>
      </c>
      <c r="DL8">
        <v>1.6489400000000001</v>
      </c>
      <c r="DM8">
        <v>1.54311</v>
      </c>
      <c r="DN8">
        <v>3.8198599999999999E-2</v>
      </c>
      <c r="DO8">
        <v>3.6242100000000002</v>
      </c>
      <c r="DP8">
        <v>9.2588100000000007E-2</v>
      </c>
      <c r="DQ8" t="s">
        <v>348</v>
      </c>
      <c r="DR8" t="s">
        <v>349</v>
      </c>
      <c r="DS8" t="s">
        <v>78</v>
      </c>
      <c r="DT8">
        <v>-1.7094499999999999</v>
      </c>
      <c r="DU8">
        <v>-1.7073799999999999</v>
      </c>
      <c r="DV8">
        <v>-5.4561999999999999</v>
      </c>
      <c r="DW8">
        <v>-12.4497</v>
      </c>
      <c r="EG8">
        <v>6351.16</v>
      </c>
      <c r="EH8">
        <v>10.9732</v>
      </c>
      <c r="EI8">
        <v>785.77200000000005</v>
      </c>
      <c r="EJ8">
        <v>0</v>
      </c>
      <c r="EK8">
        <v>18230.099999999999</v>
      </c>
      <c r="EL8">
        <v>0</v>
      </c>
      <c r="EM8">
        <v>0</v>
      </c>
      <c r="EN8">
        <v>2033.7</v>
      </c>
      <c r="EO8">
        <v>12396.7</v>
      </c>
      <c r="EP8">
        <v>12062</v>
      </c>
      <c r="EQ8">
        <v>433.91399999999999</v>
      </c>
      <c r="ER8">
        <v>52304.4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16.87</v>
      </c>
      <c r="FN8">
        <v>0.11</v>
      </c>
      <c r="FO8">
        <v>2.4700000000000002</v>
      </c>
      <c r="FP8">
        <v>0</v>
      </c>
      <c r="FQ8">
        <v>56.06</v>
      </c>
      <c r="FR8">
        <v>0</v>
      </c>
      <c r="FS8">
        <v>0</v>
      </c>
      <c r="FT8">
        <v>6.6</v>
      </c>
      <c r="FU8">
        <v>40.200000000000003</v>
      </c>
      <c r="FV8">
        <v>38.54</v>
      </c>
      <c r="FW8">
        <v>1.31</v>
      </c>
      <c r="FX8">
        <v>162.16</v>
      </c>
      <c r="FY8" s="2">
        <v>1.7124099999999999E-7</v>
      </c>
      <c r="FZ8">
        <v>3.7679800000000002E-3</v>
      </c>
      <c r="GA8">
        <v>8.9726299999999995E-2</v>
      </c>
      <c r="GB8">
        <v>0</v>
      </c>
      <c r="GC8">
        <v>1.70648</v>
      </c>
      <c r="GD8">
        <v>0</v>
      </c>
      <c r="GE8">
        <v>0</v>
      </c>
      <c r="GF8">
        <v>0.30136400000000002</v>
      </c>
      <c r="GG8">
        <v>1.6510100000000001</v>
      </c>
      <c r="GH8">
        <v>1.54311</v>
      </c>
      <c r="GI8">
        <v>3.8198599999999999E-2</v>
      </c>
      <c r="GJ8">
        <v>5.3336499999999996</v>
      </c>
      <c r="GK8">
        <v>11703.5</v>
      </c>
      <c r="GL8">
        <v>1.9218999999999999</v>
      </c>
      <c r="GM8">
        <v>785.77200000000005</v>
      </c>
      <c r="GN8">
        <v>0</v>
      </c>
      <c r="GO8">
        <v>19005.8</v>
      </c>
      <c r="GP8">
        <v>5894.96</v>
      </c>
      <c r="GQ8">
        <v>15077.5</v>
      </c>
      <c r="GR8">
        <v>10697.7</v>
      </c>
      <c r="GS8">
        <v>540.49900000000002</v>
      </c>
      <c r="GT8">
        <v>63707.8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31.15</v>
      </c>
      <c r="HP8">
        <v>0.03</v>
      </c>
      <c r="HQ8">
        <v>2.4700000000000002</v>
      </c>
      <c r="HR8">
        <v>0</v>
      </c>
      <c r="HS8">
        <v>59.13</v>
      </c>
      <c r="HT8">
        <v>19.34</v>
      </c>
      <c r="HU8">
        <v>48.04</v>
      </c>
      <c r="HV8">
        <v>34.31</v>
      </c>
      <c r="HW8">
        <v>1.54</v>
      </c>
      <c r="HX8">
        <v>196.01</v>
      </c>
      <c r="HY8" s="2">
        <v>1.7124099999999999E-7</v>
      </c>
      <c r="HZ8" s="2">
        <v>3.9403300000000003E-5</v>
      </c>
      <c r="IA8">
        <v>8.9726299999999995E-2</v>
      </c>
      <c r="IB8">
        <v>0</v>
      </c>
      <c r="IC8">
        <v>1.97746</v>
      </c>
      <c r="ID8">
        <v>0.92718</v>
      </c>
      <c r="IE8">
        <v>1.90743</v>
      </c>
      <c r="IF8">
        <v>1.42503</v>
      </c>
      <c r="IG8">
        <v>7.5326799999999999E-3</v>
      </c>
      <c r="IH8">
        <v>6.3343999999999996</v>
      </c>
      <c r="II8">
        <v>82.7</v>
      </c>
      <c r="IJ8">
        <v>0</v>
      </c>
      <c r="IK8">
        <v>78.5</v>
      </c>
      <c r="IL8">
        <v>0</v>
      </c>
      <c r="IM8">
        <v>0</v>
      </c>
      <c r="IN8">
        <v>75.510000000000005</v>
      </c>
      <c r="IO8">
        <v>0</v>
      </c>
      <c r="IP8">
        <v>31.17</v>
      </c>
      <c r="IQ8">
        <v>35.979999999999997</v>
      </c>
      <c r="IR8">
        <v>75.510000000000005</v>
      </c>
      <c r="IS8">
        <v>0</v>
      </c>
      <c r="IT8">
        <v>92.78</v>
      </c>
      <c r="IU8">
        <v>0</v>
      </c>
    </row>
    <row r="9" spans="1:255" x14ac:dyDescent="0.25">
      <c r="A9" s="1">
        <v>42935.739039351851</v>
      </c>
      <c r="B9" t="s">
        <v>209</v>
      </c>
      <c r="C9" t="s">
        <v>106</v>
      </c>
      <c r="D9">
        <v>1</v>
      </c>
      <c r="E9">
        <v>8</v>
      </c>
      <c r="F9">
        <v>6960</v>
      </c>
      <c r="G9" t="s">
        <v>76</v>
      </c>
      <c r="H9" t="s">
        <v>77</v>
      </c>
      <c r="I9">
        <v>0</v>
      </c>
      <c r="J9">
        <v>62.1</v>
      </c>
      <c r="K9">
        <v>427.97699999999998</v>
      </c>
      <c r="L9">
        <v>9.4939900000000002</v>
      </c>
      <c r="M9">
        <v>785.77200000000005</v>
      </c>
      <c r="N9">
        <v>0</v>
      </c>
      <c r="O9">
        <v>0</v>
      </c>
      <c r="P9">
        <v>0</v>
      </c>
      <c r="Q9">
        <v>0</v>
      </c>
      <c r="R9">
        <v>2033.7</v>
      </c>
      <c r="S9">
        <v>5319.46</v>
      </c>
      <c r="T9">
        <v>12062</v>
      </c>
      <c r="U9">
        <v>433.91399999999999</v>
      </c>
      <c r="V9">
        <v>21072.3</v>
      </c>
      <c r="W9">
        <v>485.94400000000002</v>
      </c>
      <c r="X9">
        <v>0</v>
      </c>
      <c r="Y9">
        <v>0</v>
      </c>
      <c r="Z9">
        <v>0</v>
      </c>
      <c r="AA9">
        <v>771.14800000000002</v>
      </c>
      <c r="AB9">
        <v>0</v>
      </c>
      <c r="AC9">
        <v>287.95400000000001</v>
      </c>
      <c r="AD9">
        <v>0</v>
      </c>
      <c r="AE9">
        <v>0</v>
      </c>
      <c r="AF9">
        <v>1545.05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13.83</v>
      </c>
      <c r="AR9">
        <v>0.1</v>
      </c>
      <c r="AS9">
        <v>2.4700000000000002</v>
      </c>
      <c r="AT9">
        <v>0</v>
      </c>
      <c r="AU9">
        <v>18.329999999999998</v>
      </c>
      <c r="AV9">
        <v>0</v>
      </c>
      <c r="AW9">
        <v>0</v>
      </c>
      <c r="AX9">
        <v>6.6</v>
      </c>
      <c r="AY9">
        <v>23.95</v>
      </c>
      <c r="AZ9">
        <v>38.54</v>
      </c>
      <c r="BA9">
        <v>1.31</v>
      </c>
      <c r="BB9">
        <v>105.13</v>
      </c>
      <c r="BC9">
        <v>34.729999999999997</v>
      </c>
      <c r="BD9">
        <v>0</v>
      </c>
      <c r="BE9">
        <v>3.4056400000000001E-3</v>
      </c>
      <c r="BF9">
        <v>8.9726299999999995E-2</v>
      </c>
      <c r="BG9">
        <v>0</v>
      </c>
      <c r="BH9">
        <v>0</v>
      </c>
      <c r="BI9">
        <v>0</v>
      </c>
      <c r="BJ9">
        <v>0</v>
      </c>
      <c r="BK9">
        <v>0.30136400000000002</v>
      </c>
      <c r="BL9">
        <v>0.70475900000000002</v>
      </c>
      <c r="BM9">
        <v>1.54311</v>
      </c>
      <c r="BN9">
        <v>3.8198599999999999E-2</v>
      </c>
      <c r="BO9">
        <v>2.6805599999999998</v>
      </c>
      <c r="BP9">
        <v>9.3131900000000004E-2</v>
      </c>
      <c r="BQ9">
        <v>427.97699999999998</v>
      </c>
      <c r="BR9">
        <v>9.4939900000000002</v>
      </c>
      <c r="BS9">
        <v>785.77200000000005</v>
      </c>
      <c r="BT9">
        <v>0</v>
      </c>
      <c r="BU9">
        <v>0</v>
      </c>
      <c r="BV9">
        <v>2033.7</v>
      </c>
      <c r="BW9">
        <v>5319.46</v>
      </c>
      <c r="BX9">
        <v>12062</v>
      </c>
      <c r="BY9">
        <v>433.91399999999999</v>
      </c>
      <c r="BZ9">
        <v>21072.3</v>
      </c>
      <c r="CA9">
        <v>485.94400000000002</v>
      </c>
      <c r="CB9">
        <v>0</v>
      </c>
      <c r="CC9">
        <v>0</v>
      </c>
      <c r="CD9">
        <v>0</v>
      </c>
      <c r="CE9">
        <v>771.14800000000002</v>
      </c>
      <c r="CF9">
        <v>0</v>
      </c>
      <c r="CG9">
        <v>287.95400000000001</v>
      </c>
      <c r="CH9">
        <v>0</v>
      </c>
      <c r="CI9">
        <v>0</v>
      </c>
      <c r="CJ9">
        <v>1545.05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13.83</v>
      </c>
      <c r="CV9">
        <v>0.1</v>
      </c>
      <c r="CW9">
        <v>2.4700000000000002</v>
      </c>
      <c r="CX9">
        <v>0</v>
      </c>
      <c r="CY9">
        <v>18.329999999999998</v>
      </c>
      <c r="CZ9">
        <v>6.6</v>
      </c>
      <c r="DA9">
        <v>23.95</v>
      </c>
      <c r="DB9">
        <v>38.54</v>
      </c>
      <c r="DC9">
        <v>1.31</v>
      </c>
      <c r="DD9">
        <v>105.13</v>
      </c>
      <c r="DE9">
        <v>34.729999999999997</v>
      </c>
      <c r="DF9">
        <v>0</v>
      </c>
      <c r="DG9">
        <v>3.4056400000000001E-3</v>
      </c>
      <c r="DH9">
        <v>8.9726299999999995E-2</v>
      </c>
      <c r="DI9">
        <v>0</v>
      </c>
      <c r="DJ9">
        <v>0</v>
      </c>
      <c r="DK9">
        <v>0.30136400000000002</v>
      </c>
      <c r="DL9">
        <v>0.70475900000000002</v>
      </c>
      <c r="DM9">
        <v>1.54311</v>
      </c>
      <c r="DN9">
        <v>3.8198599999999999E-2</v>
      </c>
      <c r="DO9">
        <v>2.6805599999999998</v>
      </c>
      <c r="DP9">
        <v>9.3131900000000004E-2</v>
      </c>
      <c r="DQ9" t="s">
        <v>348</v>
      </c>
      <c r="DR9" t="s">
        <v>349</v>
      </c>
      <c r="DS9" t="s">
        <v>78</v>
      </c>
      <c r="DT9">
        <v>0</v>
      </c>
      <c r="DU9">
        <v>0</v>
      </c>
      <c r="DV9">
        <v>0</v>
      </c>
      <c r="DW9">
        <v>0</v>
      </c>
      <c r="EG9">
        <v>427.97699999999998</v>
      </c>
      <c r="EH9">
        <v>9.4939900000000002</v>
      </c>
      <c r="EI9">
        <v>785.77200000000005</v>
      </c>
      <c r="EJ9">
        <v>0</v>
      </c>
      <c r="EK9">
        <v>0</v>
      </c>
      <c r="EL9">
        <v>0</v>
      </c>
      <c r="EM9">
        <v>0</v>
      </c>
      <c r="EN9">
        <v>2033.7</v>
      </c>
      <c r="EO9">
        <v>5319.46</v>
      </c>
      <c r="EP9">
        <v>12062</v>
      </c>
      <c r="EQ9">
        <v>433.91399999999999</v>
      </c>
      <c r="ER9">
        <v>21072.3</v>
      </c>
      <c r="ES9">
        <v>485.94400000000002</v>
      </c>
      <c r="ET9">
        <v>0</v>
      </c>
      <c r="EU9">
        <v>0</v>
      </c>
      <c r="EV9">
        <v>0</v>
      </c>
      <c r="EW9">
        <v>771.14800000000002</v>
      </c>
      <c r="EX9">
        <v>0</v>
      </c>
      <c r="EY9">
        <v>287.95400000000001</v>
      </c>
      <c r="EZ9">
        <v>0</v>
      </c>
      <c r="FA9">
        <v>0</v>
      </c>
      <c r="FB9">
        <v>1545.05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13.83</v>
      </c>
      <c r="FN9">
        <v>0.1</v>
      </c>
      <c r="FO9">
        <v>2.4700000000000002</v>
      </c>
      <c r="FP9">
        <v>0</v>
      </c>
      <c r="FQ9">
        <v>18.329999999999998</v>
      </c>
      <c r="FR9">
        <v>0</v>
      </c>
      <c r="FS9">
        <v>0</v>
      </c>
      <c r="FT9">
        <v>6.6</v>
      </c>
      <c r="FU9">
        <v>23.95</v>
      </c>
      <c r="FV9">
        <v>38.54</v>
      </c>
      <c r="FW9">
        <v>1.31</v>
      </c>
      <c r="FX9">
        <v>105.13</v>
      </c>
      <c r="FY9">
        <v>0</v>
      </c>
      <c r="FZ9">
        <v>3.4056400000000001E-3</v>
      </c>
      <c r="GA9">
        <v>8.9726299999999995E-2</v>
      </c>
      <c r="GB9">
        <v>0</v>
      </c>
      <c r="GC9">
        <v>0</v>
      </c>
      <c r="GD9">
        <v>0</v>
      </c>
      <c r="GE9">
        <v>0</v>
      </c>
      <c r="GF9">
        <v>0.30136400000000002</v>
      </c>
      <c r="GG9">
        <v>0.70475900000000002</v>
      </c>
      <c r="GH9">
        <v>1.54311</v>
      </c>
      <c r="GI9">
        <v>3.8198599999999999E-2</v>
      </c>
      <c r="GJ9">
        <v>2.6805599999999998</v>
      </c>
      <c r="GK9">
        <v>802.34900000000005</v>
      </c>
      <c r="GL9">
        <v>0.85324800000000001</v>
      </c>
      <c r="GM9">
        <v>785.77200000000005</v>
      </c>
      <c r="GN9">
        <v>0</v>
      </c>
      <c r="GO9">
        <v>0</v>
      </c>
      <c r="GP9">
        <v>5894.96</v>
      </c>
      <c r="GQ9">
        <v>6547.68</v>
      </c>
      <c r="GR9">
        <v>10697.7</v>
      </c>
      <c r="GS9">
        <v>540.49900000000002</v>
      </c>
      <c r="GT9">
        <v>25269.9</v>
      </c>
      <c r="GU9">
        <v>667.77200000000005</v>
      </c>
      <c r="GV9">
        <v>0</v>
      </c>
      <c r="GW9">
        <v>0</v>
      </c>
      <c r="GX9">
        <v>0</v>
      </c>
      <c r="GY9">
        <v>1216.0999999999999</v>
      </c>
      <c r="GZ9">
        <v>0</v>
      </c>
      <c r="HA9">
        <v>291.12400000000002</v>
      </c>
      <c r="HB9">
        <v>0</v>
      </c>
      <c r="HC9">
        <v>0</v>
      </c>
      <c r="HD9">
        <v>2175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19.55</v>
      </c>
      <c r="HP9">
        <v>0.01</v>
      </c>
      <c r="HQ9">
        <v>2.4700000000000002</v>
      </c>
      <c r="HR9">
        <v>0</v>
      </c>
      <c r="HS9">
        <v>28.91</v>
      </c>
      <c r="HT9">
        <v>19.34</v>
      </c>
      <c r="HU9">
        <v>27.59</v>
      </c>
      <c r="HV9">
        <v>34.31</v>
      </c>
      <c r="HW9">
        <v>1.54</v>
      </c>
      <c r="HX9">
        <v>133.72</v>
      </c>
      <c r="HY9">
        <v>0</v>
      </c>
      <c r="HZ9">
        <v>0</v>
      </c>
      <c r="IA9">
        <v>8.9726299999999995E-2</v>
      </c>
      <c r="IB9">
        <v>0</v>
      </c>
      <c r="IC9">
        <v>0</v>
      </c>
      <c r="ID9">
        <v>0.92718</v>
      </c>
      <c r="IE9">
        <v>0.77117400000000003</v>
      </c>
      <c r="IF9">
        <v>1.42503</v>
      </c>
      <c r="IG9">
        <v>7.5326799999999999E-3</v>
      </c>
      <c r="IH9">
        <v>3.22065</v>
      </c>
      <c r="II9">
        <v>62.1</v>
      </c>
      <c r="IJ9">
        <v>0</v>
      </c>
      <c r="IK9">
        <v>62.1</v>
      </c>
      <c r="IL9">
        <v>0</v>
      </c>
      <c r="IM9">
        <v>0</v>
      </c>
      <c r="IN9">
        <v>3.74</v>
      </c>
      <c r="IO9">
        <v>30.99</v>
      </c>
      <c r="IP9">
        <v>3.74</v>
      </c>
      <c r="IQ9">
        <v>30.99</v>
      </c>
      <c r="IR9">
        <v>3.74</v>
      </c>
      <c r="IS9">
        <v>30.99</v>
      </c>
      <c r="IT9">
        <v>4.62</v>
      </c>
      <c r="IU9">
        <v>46.32</v>
      </c>
    </row>
    <row r="11" spans="1:255" x14ac:dyDescent="0.25">
      <c r="A11" s="1">
        <v>42927.390462962961</v>
      </c>
      <c r="B11">
        <v>879</v>
      </c>
      <c r="C11" t="s">
        <v>203</v>
      </c>
      <c r="D11">
        <v>96</v>
      </c>
      <c r="E11">
        <v>0</v>
      </c>
      <c r="F11" t="s">
        <v>321</v>
      </c>
      <c r="K11" t="s">
        <v>0</v>
      </c>
      <c r="W11" t="s">
        <v>1</v>
      </c>
      <c r="AG11" t="s">
        <v>2</v>
      </c>
      <c r="AQ11" t="s">
        <v>3</v>
      </c>
      <c r="BD11" t="s">
        <v>9</v>
      </c>
      <c r="BQ11" t="s">
        <v>4</v>
      </c>
      <c r="CA11" t="s">
        <v>5</v>
      </c>
      <c r="CK11" t="s">
        <v>6</v>
      </c>
      <c r="CU11" t="s">
        <v>7</v>
      </c>
      <c r="DF11" t="s">
        <v>10</v>
      </c>
      <c r="DQ11" t="s">
        <v>8</v>
      </c>
      <c r="DT11" t="s">
        <v>11</v>
      </c>
      <c r="DX11" t="s">
        <v>12</v>
      </c>
      <c r="EG11" t="s">
        <v>13</v>
      </c>
      <c r="ES11" t="s">
        <v>14</v>
      </c>
      <c r="FC11" t="s">
        <v>15</v>
      </c>
      <c r="FM11" t="s">
        <v>16</v>
      </c>
      <c r="FY11" t="s">
        <v>17</v>
      </c>
      <c r="GK11" t="s">
        <v>18</v>
      </c>
      <c r="GU11" t="s">
        <v>19</v>
      </c>
      <c r="HE11" t="s">
        <v>20</v>
      </c>
      <c r="HO11" t="s">
        <v>21</v>
      </c>
      <c r="HY11" t="s">
        <v>22</v>
      </c>
      <c r="II11" t="s">
        <v>23</v>
      </c>
      <c r="IN11" t="s">
        <v>322</v>
      </c>
    </row>
    <row r="12" spans="1:255" x14ac:dyDescent="0.25">
      <c r="B12" t="s">
        <v>24</v>
      </c>
      <c r="D12" t="s">
        <v>323</v>
      </c>
      <c r="E12" t="s">
        <v>324</v>
      </c>
      <c r="F12" t="s">
        <v>325</v>
      </c>
      <c r="H12" t="s">
        <v>25</v>
      </c>
      <c r="I12" t="s">
        <v>26</v>
      </c>
      <c r="J12" t="s">
        <v>27</v>
      </c>
      <c r="K12" t="s">
        <v>28</v>
      </c>
      <c r="L12" t="s">
        <v>29</v>
      </c>
      <c r="M12" t="s">
        <v>30</v>
      </c>
      <c r="N12" t="s">
        <v>31</v>
      </c>
      <c r="O12" t="s">
        <v>32</v>
      </c>
      <c r="P12" t="s">
        <v>54</v>
      </c>
      <c r="Q12" t="s">
        <v>326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28</v>
      </c>
      <c r="X12" t="s">
        <v>29</v>
      </c>
      <c r="Y12" t="s">
        <v>30</v>
      </c>
      <c r="Z12" t="s">
        <v>31</v>
      </c>
      <c r="AA12" t="s">
        <v>32</v>
      </c>
      <c r="AB12" t="s">
        <v>33</v>
      </c>
      <c r="AC12" t="s">
        <v>34</v>
      </c>
      <c r="AD12" t="s">
        <v>35</v>
      </c>
      <c r="AE12" t="s">
        <v>36</v>
      </c>
      <c r="AF12" t="s">
        <v>37</v>
      </c>
      <c r="AG12" t="s">
        <v>28</v>
      </c>
      <c r="AH12" t="s">
        <v>29</v>
      </c>
      <c r="AI12" t="s">
        <v>30</v>
      </c>
      <c r="AJ12" t="s">
        <v>31</v>
      </c>
      <c r="AK12" t="s">
        <v>32</v>
      </c>
      <c r="AL12" t="s">
        <v>33</v>
      </c>
      <c r="AM12" t="s">
        <v>34</v>
      </c>
      <c r="AN12" t="s">
        <v>35</v>
      </c>
      <c r="AO12" t="s">
        <v>36</v>
      </c>
      <c r="AP12" t="s">
        <v>37</v>
      </c>
      <c r="AQ12" t="s">
        <v>28</v>
      </c>
      <c r="AR12" t="s">
        <v>29</v>
      </c>
      <c r="AS12" t="s">
        <v>30</v>
      </c>
      <c r="AT12" t="s">
        <v>31</v>
      </c>
      <c r="AU12" t="s">
        <v>32</v>
      </c>
      <c r="AV12" t="s">
        <v>54</v>
      </c>
      <c r="AW12" t="s">
        <v>326</v>
      </c>
      <c r="AX12" t="s">
        <v>33</v>
      </c>
      <c r="AY12" t="s">
        <v>34</v>
      </c>
      <c r="AZ12" t="s">
        <v>35</v>
      </c>
      <c r="BA12" t="s">
        <v>36</v>
      </c>
      <c r="BB12" t="s">
        <v>37</v>
      </c>
      <c r="BC12" t="s">
        <v>39</v>
      </c>
      <c r="BD12" t="s">
        <v>28</v>
      </c>
      <c r="BE12" t="s">
        <v>29</v>
      </c>
      <c r="BF12" t="s">
        <v>30</v>
      </c>
      <c r="BG12" t="s">
        <v>31</v>
      </c>
      <c r="BH12" t="s">
        <v>32</v>
      </c>
      <c r="BI12" t="s">
        <v>54</v>
      </c>
      <c r="BJ12" t="s">
        <v>326</v>
      </c>
      <c r="BK12" t="s">
        <v>33</v>
      </c>
      <c r="BL12" t="s">
        <v>34</v>
      </c>
      <c r="BM12" t="s">
        <v>35</v>
      </c>
      <c r="BN12" t="s">
        <v>36</v>
      </c>
      <c r="BO12" t="s">
        <v>37</v>
      </c>
      <c r="BP12" t="s">
        <v>39</v>
      </c>
      <c r="BQ12" t="s">
        <v>28</v>
      </c>
      <c r="BR12" t="s">
        <v>29</v>
      </c>
      <c r="BS12" t="s">
        <v>30</v>
      </c>
      <c r="BT12" t="s">
        <v>31</v>
      </c>
      <c r="BU12" t="s">
        <v>32</v>
      </c>
      <c r="BV12" t="s">
        <v>33</v>
      </c>
      <c r="BW12" t="s">
        <v>34</v>
      </c>
      <c r="BX12" t="s">
        <v>35</v>
      </c>
      <c r="BY12" t="s">
        <v>36</v>
      </c>
      <c r="BZ12" t="s">
        <v>37</v>
      </c>
      <c r="CA12" t="s">
        <v>28</v>
      </c>
      <c r="CB12" t="s">
        <v>29</v>
      </c>
      <c r="CC12" t="s">
        <v>30</v>
      </c>
      <c r="CD12" t="s">
        <v>31</v>
      </c>
      <c r="CE12" t="s">
        <v>32</v>
      </c>
      <c r="CF12" t="s">
        <v>33</v>
      </c>
      <c r="CG12" t="s">
        <v>34</v>
      </c>
      <c r="CH12" t="s">
        <v>35</v>
      </c>
      <c r="CI12" t="s">
        <v>36</v>
      </c>
      <c r="CJ12" t="s">
        <v>37</v>
      </c>
      <c r="CK12" t="s">
        <v>28</v>
      </c>
      <c r="CL12" t="s">
        <v>29</v>
      </c>
      <c r="CM12" t="s">
        <v>30</v>
      </c>
      <c r="CN12" t="s">
        <v>31</v>
      </c>
      <c r="CO12" t="s">
        <v>32</v>
      </c>
      <c r="CP12" t="s">
        <v>33</v>
      </c>
      <c r="CQ12" t="s">
        <v>34</v>
      </c>
      <c r="CR12" t="s">
        <v>35</v>
      </c>
      <c r="CS12" t="s">
        <v>36</v>
      </c>
      <c r="CT12" t="s">
        <v>37</v>
      </c>
      <c r="CU12" t="s">
        <v>28</v>
      </c>
      <c r="CV12" t="s">
        <v>29</v>
      </c>
      <c r="CW12" t="s">
        <v>30</v>
      </c>
      <c r="CX12" t="s">
        <v>31</v>
      </c>
      <c r="CY12" t="s">
        <v>32</v>
      </c>
      <c r="CZ12" t="s">
        <v>33</v>
      </c>
      <c r="DA12" t="s">
        <v>34</v>
      </c>
      <c r="DB12" t="s">
        <v>35</v>
      </c>
      <c r="DC12" t="s">
        <v>36</v>
      </c>
      <c r="DD12" t="s">
        <v>37</v>
      </c>
      <c r="DE12" t="s">
        <v>39</v>
      </c>
      <c r="DF12" t="s">
        <v>28</v>
      </c>
      <c r="DG12" t="s">
        <v>29</v>
      </c>
      <c r="DH12" t="s">
        <v>30</v>
      </c>
      <c r="DI12" t="s">
        <v>31</v>
      </c>
      <c r="DJ12" t="s">
        <v>32</v>
      </c>
      <c r="DK12" t="s">
        <v>33</v>
      </c>
      <c r="DL12" t="s">
        <v>34</v>
      </c>
      <c r="DM12" t="s">
        <v>35</v>
      </c>
      <c r="DN12" t="s">
        <v>36</v>
      </c>
      <c r="DO12" t="s">
        <v>37</v>
      </c>
      <c r="DP12" t="s">
        <v>39</v>
      </c>
      <c r="DQ12" t="s">
        <v>26</v>
      </c>
      <c r="DS12" t="s">
        <v>40</v>
      </c>
      <c r="DT12" t="s">
        <v>41</v>
      </c>
      <c r="DU12" t="s">
        <v>42</v>
      </c>
      <c r="DV12" t="s">
        <v>43</v>
      </c>
      <c r="DW12" t="s">
        <v>44</v>
      </c>
      <c r="DX12" t="s">
        <v>45</v>
      </c>
      <c r="DY12" t="s">
        <v>46</v>
      </c>
      <c r="DZ12" t="s">
        <v>47</v>
      </c>
      <c r="EA12" t="s">
        <v>48</v>
      </c>
      <c r="EB12" t="s">
        <v>49</v>
      </c>
      <c r="EC12" t="s">
        <v>50</v>
      </c>
      <c r="ED12" t="s">
        <v>51</v>
      </c>
      <c r="EE12" t="s">
        <v>52</v>
      </c>
      <c r="EF12" t="s">
        <v>53</v>
      </c>
      <c r="EG12" t="s">
        <v>28</v>
      </c>
      <c r="EH12" t="s">
        <v>29</v>
      </c>
      <c r="EI12" t="s">
        <v>30</v>
      </c>
      <c r="EJ12" t="s">
        <v>31</v>
      </c>
      <c r="EK12" t="s">
        <v>32</v>
      </c>
      <c r="EL12" t="s">
        <v>54</v>
      </c>
      <c r="EM12" t="s">
        <v>326</v>
      </c>
      <c r="EN12" t="s">
        <v>33</v>
      </c>
      <c r="EO12" t="s">
        <v>34</v>
      </c>
      <c r="EP12" t="s">
        <v>35</v>
      </c>
      <c r="EQ12" t="s">
        <v>36</v>
      </c>
      <c r="ER12" t="s">
        <v>37</v>
      </c>
      <c r="ES12" t="s">
        <v>28</v>
      </c>
      <c r="ET12" t="s">
        <v>29</v>
      </c>
      <c r="EU12" t="s">
        <v>30</v>
      </c>
      <c r="EV12" t="s">
        <v>31</v>
      </c>
      <c r="EW12" t="s">
        <v>32</v>
      </c>
      <c r="EX12" t="s">
        <v>33</v>
      </c>
      <c r="EY12" t="s">
        <v>34</v>
      </c>
      <c r="EZ12" t="s">
        <v>35</v>
      </c>
      <c r="FA12" t="s">
        <v>36</v>
      </c>
      <c r="FB12" t="s">
        <v>37</v>
      </c>
      <c r="FC12" t="s">
        <v>28</v>
      </c>
      <c r="FD12" t="s">
        <v>29</v>
      </c>
      <c r="FE12" t="s">
        <v>30</v>
      </c>
      <c r="FF12" t="s">
        <v>31</v>
      </c>
      <c r="FG12" t="s">
        <v>32</v>
      </c>
      <c r="FH12" t="s">
        <v>33</v>
      </c>
      <c r="FI12" t="s">
        <v>34</v>
      </c>
      <c r="FJ12" t="s">
        <v>35</v>
      </c>
      <c r="FK12" t="s">
        <v>36</v>
      </c>
      <c r="FL12" t="s">
        <v>37</v>
      </c>
      <c r="FM12" t="s">
        <v>28</v>
      </c>
      <c r="FN12" t="s">
        <v>29</v>
      </c>
      <c r="FO12" t="s">
        <v>30</v>
      </c>
      <c r="FP12" t="s">
        <v>31</v>
      </c>
      <c r="FQ12" t="s">
        <v>32</v>
      </c>
      <c r="FR12" t="s">
        <v>38</v>
      </c>
      <c r="FS12" t="s">
        <v>326</v>
      </c>
      <c r="FT12" t="s">
        <v>33</v>
      </c>
      <c r="FU12" t="s">
        <v>34</v>
      </c>
      <c r="FV12" t="s">
        <v>35</v>
      </c>
      <c r="FW12" t="s">
        <v>36</v>
      </c>
      <c r="FX12" t="s">
        <v>37</v>
      </c>
      <c r="FY12" t="s">
        <v>28</v>
      </c>
      <c r="FZ12" t="s">
        <v>29</v>
      </c>
      <c r="GA12" t="s">
        <v>30</v>
      </c>
      <c r="GB12" t="s">
        <v>31</v>
      </c>
      <c r="GC12" t="s">
        <v>32</v>
      </c>
      <c r="GD12" t="s">
        <v>54</v>
      </c>
      <c r="GE12" t="s">
        <v>326</v>
      </c>
      <c r="GF12" t="s">
        <v>33</v>
      </c>
      <c r="GG12" t="s">
        <v>34</v>
      </c>
      <c r="GH12" t="s">
        <v>35</v>
      </c>
      <c r="GI12" t="s">
        <v>36</v>
      </c>
      <c r="GJ12" t="s">
        <v>37</v>
      </c>
      <c r="GK12" t="s">
        <v>28</v>
      </c>
      <c r="GL12" t="s">
        <v>29</v>
      </c>
      <c r="GM12" t="s">
        <v>30</v>
      </c>
      <c r="GN12" t="s">
        <v>31</v>
      </c>
      <c r="GO12" t="s">
        <v>32</v>
      </c>
      <c r="GP12" t="s">
        <v>33</v>
      </c>
      <c r="GQ12" t="s">
        <v>34</v>
      </c>
      <c r="GR12" t="s">
        <v>35</v>
      </c>
      <c r="GS12" t="s">
        <v>36</v>
      </c>
      <c r="GT12" t="s">
        <v>37</v>
      </c>
      <c r="GU12" t="s">
        <v>28</v>
      </c>
      <c r="GV12" t="s">
        <v>29</v>
      </c>
      <c r="GW12" t="s">
        <v>30</v>
      </c>
      <c r="GX12" t="s">
        <v>31</v>
      </c>
      <c r="GY12" t="s">
        <v>32</v>
      </c>
      <c r="GZ12" t="s">
        <v>33</v>
      </c>
      <c r="HA12" t="s">
        <v>34</v>
      </c>
      <c r="HB12" t="s">
        <v>35</v>
      </c>
      <c r="HC12" t="s">
        <v>36</v>
      </c>
      <c r="HD12" t="s">
        <v>37</v>
      </c>
      <c r="HE12" t="s">
        <v>28</v>
      </c>
      <c r="HF12" t="s">
        <v>29</v>
      </c>
      <c r="HG12" t="s">
        <v>30</v>
      </c>
      <c r="HH12" t="s">
        <v>31</v>
      </c>
      <c r="HI12" t="s">
        <v>32</v>
      </c>
      <c r="HJ12" t="s">
        <v>33</v>
      </c>
      <c r="HK12" t="s">
        <v>34</v>
      </c>
      <c r="HL12" t="s">
        <v>35</v>
      </c>
      <c r="HM12" t="s">
        <v>36</v>
      </c>
      <c r="HN12" t="s">
        <v>37</v>
      </c>
      <c r="HO12" t="s">
        <v>28</v>
      </c>
      <c r="HP12" t="s">
        <v>29</v>
      </c>
      <c r="HQ12" t="s">
        <v>30</v>
      </c>
      <c r="HR12" t="s">
        <v>31</v>
      </c>
      <c r="HS12" t="s">
        <v>32</v>
      </c>
      <c r="HT12" t="s">
        <v>33</v>
      </c>
      <c r="HU12" t="s">
        <v>34</v>
      </c>
      <c r="HV12" t="s">
        <v>35</v>
      </c>
      <c r="HW12" t="s">
        <v>36</v>
      </c>
      <c r="HX12" t="s">
        <v>37</v>
      </c>
      <c r="HY12" t="s">
        <v>28</v>
      </c>
      <c r="HZ12" t="s">
        <v>29</v>
      </c>
      <c r="IA12" t="s">
        <v>30</v>
      </c>
      <c r="IB12" t="s">
        <v>31</v>
      </c>
      <c r="IC12" t="s">
        <v>32</v>
      </c>
      <c r="ID12" t="s">
        <v>33</v>
      </c>
      <c r="IE12" t="s">
        <v>34</v>
      </c>
      <c r="IF12" t="s">
        <v>35</v>
      </c>
      <c r="IG12" t="s">
        <v>36</v>
      </c>
      <c r="IH12" t="s">
        <v>37</v>
      </c>
      <c r="II12" t="s">
        <v>327</v>
      </c>
      <c r="IJ12" t="s">
        <v>327</v>
      </c>
      <c r="IK12" t="s">
        <v>55</v>
      </c>
      <c r="IL12" t="s">
        <v>55</v>
      </c>
      <c r="IM12" t="s">
        <v>55</v>
      </c>
      <c r="IN12" t="s">
        <v>328</v>
      </c>
      <c r="IP12" t="s">
        <v>329</v>
      </c>
      <c r="IR12" t="s">
        <v>330</v>
      </c>
      <c r="IT12" t="s">
        <v>331</v>
      </c>
    </row>
    <row r="13" spans="1:255" x14ac:dyDescent="0.25">
      <c r="A13" t="s">
        <v>56</v>
      </c>
      <c r="B13" t="s">
        <v>57</v>
      </c>
      <c r="C13" t="s">
        <v>58</v>
      </c>
      <c r="D13" t="s">
        <v>332</v>
      </c>
      <c r="E13" t="s">
        <v>333</v>
      </c>
      <c r="F13" t="s">
        <v>334</v>
      </c>
      <c r="G13" t="s">
        <v>59</v>
      </c>
      <c r="H13" t="s">
        <v>60</v>
      </c>
      <c r="I13" t="s">
        <v>61</v>
      </c>
      <c r="J13" t="s">
        <v>62</v>
      </c>
      <c r="K13" t="s">
        <v>63</v>
      </c>
      <c r="L13" t="s">
        <v>63</v>
      </c>
      <c r="M13" t="s">
        <v>63</v>
      </c>
      <c r="N13" t="s">
        <v>63</v>
      </c>
      <c r="O13" t="s">
        <v>63</v>
      </c>
      <c r="P13" t="s">
        <v>63</v>
      </c>
      <c r="Q13" t="s">
        <v>63</v>
      </c>
      <c r="R13" t="s">
        <v>63</v>
      </c>
      <c r="S13" t="s">
        <v>63</v>
      </c>
      <c r="T13" t="s">
        <v>63</v>
      </c>
      <c r="U13" t="s">
        <v>63</v>
      </c>
      <c r="V13" t="s">
        <v>63</v>
      </c>
      <c r="W13" t="s">
        <v>64</v>
      </c>
      <c r="X13" t="s">
        <v>64</v>
      </c>
      <c r="Y13" t="s">
        <v>64</v>
      </c>
      <c r="Z13" t="s">
        <v>64</v>
      </c>
      <c r="AA13" t="s">
        <v>64</v>
      </c>
      <c r="AB13" t="s">
        <v>64</v>
      </c>
      <c r="AC13" t="s">
        <v>64</v>
      </c>
      <c r="AD13" t="s">
        <v>64</v>
      </c>
      <c r="AE13" t="s">
        <v>64</v>
      </c>
      <c r="AF13" t="s">
        <v>64</v>
      </c>
      <c r="AG13" t="s">
        <v>65</v>
      </c>
      <c r="AH13" t="s">
        <v>65</v>
      </c>
      <c r="AI13" t="s">
        <v>65</v>
      </c>
      <c r="AJ13" t="s">
        <v>65</v>
      </c>
      <c r="AK13" t="s">
        <v>65</v>
      </c>
      <c r="AL13" t="s">
        <v>65</v>
      </c>
      <c r="AM13" t="s">
        <v>65</v>
      </c>
      <c r="AN13" t="s">
        <v>65</v>
      </c>
      <c r="AO13" t="s">
        <v>65</v>
      </c>
      <c r="AP13" t="s">
        <v>65</v>
      </c>
      <c r="AQ13" t="s">
        <v>66</v>
      </c>
      <c r="AR13" t="s">
        <v>66</v>
      </c>
      <c r="AS13" t="s">
        <v>66</v>
      </c>
      <c r="AT13" t="s">
        <v>66</v>
      </c>
      <c r="AU13" t="s">
        <v>66</v>
      </c>
      <c r="AV13" t="s">
        <v>66</v>
      </c>
      <c r="AW13" t="s">
        <v>66</v>
      </c>
      <c r="AX13" t="s">
        <v>66</v>
      </c>
      <c r="AY13" t="s">
        <v>66</v>
      </c>
      <c r="AZ13" t="s">
        <v>66</v>
      </c>
      <c r="BA13" t="s">
        <v>66</v>
      </c>
      <c r="BB13" t="s">
        <v>66</v>
      </c>
      <c r="BC13" t="s">
        <v>66</v>
      </c>
      <c r="BD13" t="s">
        <v>70</v>
      </c>
      <c r="BE13" t="s">
        <v>70</v>
      </c>
      <c r="BF13" t="s">
        <v>70</v>
      </c>
      <c r="BG13" t="s">
        <v>70</v>
      </c>
      <c r="BH13" t="s">
        <v>70</v>
      </c>
      <c r="BI13" t="s">
        <v>70</v>
      </c>
      <c r="BJ13" t="s">
        <v>70</v>
      </c>
      <c r="BK13" t="s">
        <v>70</v>
      </c>
      <c r="BL13" t="s">
        <v>70</v>
      </c>
      <c r="BM13" t="s">
        <v>70</v>
      </c>
      <c r="BN13" t="s">
        <v>70</v>
      </c>
      <c r="BO13" t="s">
        <v>70</v>
      </c>
      <c r="BP13" t="s">
        <v>70</v>
      </c>
      <c r="BQ13" t="s">
        <v>63</v>
      </c>
      <c r="BR13" t="s">
        <v>63</v>
      </c>
      <c r="BS13" t="s">
        <v>63</v>
      </c>
      <c r="BT13" t="s">
        <v>63</v>
      </c>
      <c r="BU13" t="s">
        <v>63</v>
      </c>
      <c r="BV13" t="s">
        <v>63</v>
      </c>
      <c r="BW13" t="s">
        <v>63</v>
      </c>
      <c r="BX13" t="s">
        <v>63</v>
      </c>
      <c r="BY13" t="s">
        <v>63</v>
      </c>
      <c r="BZ13" t="s">
        <v>63</v>
      </c>
      <c r="CA13" t="s">
        <v>64</v>
      </c>
      <c r="CB13" t="s">
        <v>64</v>
      </c>
      <c r="CC13" t="s">
        <v>64</v>
      </c>
      <c r="CD13" t="s">
        <v>64</v>
      </c>
      <c r="CE13" t="s">
        <v>64</v>
      </c>
      <c r="CF13" t="s">
        <v>64</v>
      </c>
      <c r="CG13" t="s">
        <v>64</v>
      </c>
      <c r="CH13" t="s">
        <v>64</v>
      </c>
      <c r="CI13" t="s">
        <v>64</v>
      </c>
      <c r="CJ13" t="s">
        <v>64</v>
      </c>
      <c r="CK13" t="s">
        <v>65</v>
      </c>
      <c r="CL13" t="s">
        <v>65</v>
      </c>
      <c r="CM13" t="s">
        <v>65</v>
      </c>
      <c r="CN13" t="s">
        <v>65</v>
      </c>
      <c r="CO13" t="s">
        <v>65</v>
      </c>
      <c r="CP13" t="s">
        <v>65</v>
      </c>
      <c r="CQ13" t="s">
        <v>65</v>
      </c>
      <c r="CR13" t="s">
        <v>65</v>
      </c>
      <c r="CS13" t="s">
        <v>65</v>
      </c>
      <c r="CT13" t="s">
        <v>65</v>
      </c>
      <c r="CU13" t="s">
        <v>66</v>
      </c>
      <c r="CV13" t="s">
        <v>66</v>
      </c>
      <c r="CW13" t="s">
        <v>66</v>
      </c>
      <c r="CX13" t="s">
        <v>66</v>
      </c>
      <c r="CY13" t="s">
        <v>66</v>
      </c>
      <c r="CZ13" t="s">
        <v>66</v>
      </c>
      <c r="DA13" t="s">
        <v>66</v>
      </c>
      <c r="DB13" t="s">
        <v>66</v>
      </c>
      <c r="DC13" t="s">
        <v>66</v>
      </c>
      <c r="DD13" t="s">
        <v>66</v>
      </c>
      <c r="DE13" t="s">
        <v>66</v>
      </c>
      <c r="DF13" t="s">
        <v>70</v>
      </c>
      <c r="DG13" t="s">
        <v>70</v>
      </c>
      <c r="DH13" t="s">
        <v>70</v>
      </c>
      <c r="DI13" t="s">
        <v>70</v>
      </c>
      <c r="DJ13" t="s">
        <v>70</v>
      </c>
      <c r="DK13" t="s">
        <v>70</v>
      </c>
      <c r="DL13" t="s">
        <v>70</v>
      </c>
      <c r="DM13" t="s">
        <v>70</v>
      </c>
      <c r="DN13" t="s">
        <v>70</v>
      </c>
      <c r="DO13" t="s">
        <v>70</v>
      </c>
      <c r="DP13" t="s">
        <v>70</v>
      </c>
      <c r="DQ13" t="s">
        <v>67</v>
      </c>
      <c r="DR13" t="s">
        <v>68</v>
      </c>
      <c r="DS13" t="s">
        <v>69</v>
      </c>
      <c r="DT13" t="s">
        <v>70</v>
      </c>
      <c r="DU13" t="s">
        <v>70</v>
      </c>
      <c r="DV13" t="s">
        <v>71</v>
      </c>
      <c r="DW13" t="s">
        <v>71</v>
      </c>
      <c r="DX13" t="s">
        <v>72</v>
      </c>
      <c r="DY13" t="s">
        <v>73</v>
      </c>
      <c r="DZ13" t="s">
        <v>72</v>
      </c>
      <c r="EA13" t="s">
        <v>72</v>
      </c>
      <c r="EB13" t="s">
        <v>72</v>
      </c>
      <c r="EC13" t="s">
        <v>74</v>
      </c>
      <c r="ED13" t="s">
        <v>75</v>
      </c>
      <c r="EE13" t="s">
        <v>74</v>
      </c>
      <c r="EF13" t="s">
        <v>75</v>
      </c>
      <c r="EG13" t="s">
        <v>63</v>
      </c>
      <c r="EH13" t="s">
        <v>63</v>
      </c>
      <c r="EI13" t="s">
        <v>63</v>
      </c>
      <c r="EJ13" t="s">
        <v>63</v>
      </c>
      <c r="EK13" t="s">
        <v>63</v>
      </c>
      <c r="EL13" t="s">
        <v>63</v>
      </c>
      <c r="EM13" t="s">
        <v>63</v>
      </c>
      <c r="EN13" t="s">
        <v>63</v>
      </c>
      <c r="EO13" t="s">
        <v>63</v>
      </c>
      <c r="EP13" t="s">
        <v>63</v>
      </c>
      <c r="EQ13" t="s">
        <v>63</v>
      </c>
      <c r="ER13" t="s">
        <v>63</v>
      </c>
      <c r="ES13" t="s">
        <v>64</v>
      </c>
      <c r="ET13" t="s">
        <v>64</v>
      </c>
      <c r="EU13" t="s">
        <v>64</v>
      </c>
      <c r="EV13" t="s">
        <v>64</v>
      </c>
      <c r="EW13" t="s">
        <v>64</v>
      </c>
      <c r="EX13" t="s">
        <v>64</v>
      </c>
      <c r="EY13" t="s">
        <v>64</v>
      </c>
      <c r="EZ13" t="s">
        <v>64</v>
      </c>
      <c r="FA13" t="s">
        <v>64</v>
      </c>
      <c r="FB13" t="s">
        <v>64</v>
      </c>
      <c r="FC13" t="s">
        <v>65</v>
      </c>
      <c r="FD13" t="s">
        <v>65</v>
      </c>
      <c r="FE13" t="s">
        <v>65</v>
      </c>
      <c r="FF13" t="s">
        <v>65</v>
      </c>
      <c r="FG13" t="s">
        <v>65</v>
      </c>
      <c r="FH13" t="s">
        <v>65</v>
      </c>
      <c r="FI13" t="s">
        <v>65</v>
      </c>
      <c r="FJ13" t="s">
        <v>65</v>
      </c>
      <c r="FK13" t="s">
        <v>65</v>
      </c>
      <c r="FL13" t="s">
        <v>65</v>
      </c>
      <c r="FM13" t="s">
        <v>66</v>
      </c>
      <c r="FN13" t="s">
        <v>66</v>
      </c>
      <c r="FO13" t="s">
        <v>66</v>
      </c>
      <c r="FP13" t="s">
        <v>66</v>
      </c>
      <c r="FQ13" t="s">
        <v>66</v>
      </c>
      <c r="FR13" t="s">
        <v>66</v>
      </c>
      <c r="FS13" t="s">
        <v>66</v>
      </c>
      <c r="FT13" t="s">
        <v>66</v>
      </c>
      <c r="FU13" t="s">
        <v>66</v>
      </c>
      <c r="FV13" t="s">
        <v>66</v>
      </c>
      <c r="FW13" t="s">
        <v>66</v>
      </c>
      <c r="FX13" t="s">
        <v>66</v>
      </c>
      <c r="FY13" t="s">
        <v>70</v>
      </c>
      <c r="FZ13" t="s">
        <v>70</v>
      </c>
      <c r="GA13" t="s">
        <v>70</v>
      </c>
      <c r="GB13" t="s">
        <v>70</v>
      </c>
      <c r="GC13" t="s">
        <v>70</v>
      </c>
      <c r="GD13" t="s">
        <v>70</v>
      </c>
      <c r="GE13" t="s">
        <v>70</v>
      </c>
      <c r="GF13" t="s">
        <v>70</v>
      </c>
      <c r="GG13" t="s">
        <v>70</v>
      </c>
      <c r="GH13" t="s">
        <v>70</v>
      </c>
      <c r="GI13" t="s">
        <v>70</v>
      </c>
      <c r="GJ13" t="s">
        <v>70</v>
      </c>
      <c r="GK13" t="s">
        <v>63</v>
      </c>
      <c r="GL13" t="s">
        <v>63</v>
      </c>
      <c r="GM13" t="s">
        <v>63</v>
      </c>
      <c r="GN13" t="s">
        <v>63</v>
      </c>
      <c r="GO13" t="s">
        <v>63</v>
      </c>
      <c r="GP13" t="s">
        <v>63</v>
      </c>
      <c r="GQ13" t="s">
        <v>63</v>
      </c>
      <c r="GR13" t="s">
        <v>63</v>
      </c>
      <c r="GS13" t="s">
        <v>63</v>
      </c>
      <c r="GT13" t="s">
        <v>63</v>
      </c>
      <c r="GU13" t="s">
        <v>64</v>
      </c>
      <c r="GV13" t="s">
        <v>64</v>
      </c>
      <c r="GW13" t="s">
        <v>64</v>
      </c>
      <c r="GX13" t="s">
        <v>64</v>
      </c>
      <c r="GY13" t="s">
        <v>64</v>
      </c>
      <c r="GZ13" t="s">
        <v>64</v>
      </c>
      <c r="HA13" t="s">
        <v>64</v>
      </c>
      <c r="HB13" t="s">
        <v>64</v>
      </c>
      <c r="HC13" t="s">
        <v>64</v>
      </c>
      <c r="HD13" t="s">
        <v>64</v>
      </c>
      <c r="HE13" t="s">
        <v>65</v>
      </c>
      <c r="HF13" t="s">
        <v>65</v>
      </c>
      <c r="HG13" t="s">
        <v>65</v>
      </c>
      <c r="HH13" t="s">
        <v>65</v>
      </c>
      <c r="HI13" t="s">
        <v>65</v>
      </c>
      <c r="HJ13" t="s">
        <v>65</v>
      </c>
      <c r="HK13" t="s">
        <v>65</v>
      </c>
      <c r="HL13" t="s">
        <v>65</v>
      </c>
      <c r="HM13" t="s">
        <v>65</v>
      </c>
      <c r="HN13" t="s">
        <v>65</v>
      </c>
      <c r="HO13" t="s">
        <v>66</v>
      </c>
      <c r="HP13" t="s">
        <v>66</v>
      </c>
      <c r="HQ13" t="s">
        <v>66</v>
      </c>
      <c r="HR13" t="s">
        <v>66</v>
      </c>
      <c r="HS13" t="s">
        <v>66</v>
      </c>
      <c r="HT13" t="s">
        <v>66</v>
      </c>
      <c r="HU13" t="s">
        <v>66</v>
      </c>
      <c r="HV13" t="s">
        <v>66</v>
      </c>
      <c r="HW13" t="s">
        <v>66</v>
      </c>
      <c r="HX13" t="s">
        <v>66</v>
      </c>
      <c r="HY13" t="s">
        <v>70</v>
      </c>
      <c r="HZ13" t="s">
        <v>70</v>
      </c>
      <c r="IA13" t="s">
        <v>70</v>
      </c>
      <c r="IB13" t="s">
        <v>70</v>
      </c>
      <c r="IC13" t="s">
        <v>70</v>
      </c>
      <c r="ID13" t="s">
        <v>70</v>
      </c>
      <c r="IE13" t="s">
        <v>70</v>
      </c>
      <c r="IF13" t="s">
        <v>70</v>
      </c>
      <c r="IG13" t="s">
        <v>70</v>
      </c>
      <c r="IH13" t="s">
        <v>70</v>
      </c>
      <c r="II13" t="s">
        <v>335</v>
      </c>
      <c r="IJ13" t="s">
        <v>336</v>
      </c>
      <c r="IK13" t="s">
        <v>337</v>
      </c>
      <c r="IL13" t="s">
        <v>338</v>
      </c>
      <c r="IM13" t="s">
        <v>339</v>
      </c>
      <c r="IN13" t="s">
        <v>340</v>
      </c>
      <c r="IO13" t="s">
        <v>341</v>
      </c>
      <c r="IP13" t="s">
        <v>340</v>
      </c>
      <c r="IQ13" t="s">
        <v>341</v>
      </c>
      <c r="IR13" t="s">
        <v>340</v>
      </c>
      <c r="IS13" t="s">
        <v>341</v>
      </c>
      <c r="IT13" t="s">
        <v>340</v>
      </c>
      <c r="IU13" t="s">
        <v>341</v>
      </c>
    </row>
    <row r="14" spans="1:255" x14ac:dyDescent="0.25">
      <c r="A14" s="1">
        <v>42927.391018518516</v>
      </c>
      <c r="B14" t="s">
        <v>204</v>
      </c>
      <c r="C14" t="s">
        <v>103</v>
      </c>
      <c r="D14">
        <v>1</v>
      </c>
      <c r="E14">
        <v>1</v>
      </c>
      <c r="F14">
        <v>2100</v>
      </c>
      <c r="G14" t="s">
        <v>76</v>
      </c>
      <c r="H14" t="s">
        <v>79</v>
      </c>
      <c r="I14">
        <v>-10.84</v>
      </c>
      <c r="J14">
        <v>81.217100000000002</v>
      </c>
      <c r="K14">
        <v>4148.38</v>
      </c>
      <c r="L14">
        <v>0</v>
      </c>
      <c r="M14">
        <v>111.69</v>
      </c>
      <c r="N14">
        <v>0</v>
      </c>
      <c r="O14">
        <v>3013.93</v>
      </c>
      <c r="P14">
        <v>0</v>
      </c>
      <c r="Q14">
        <v>0</v>
      </c>
      <c r="R14">
        <v>505.55700000000002</v>
      </c>
      <c r="S14">
        <v>1967.05</v>
      </c>
      <c r="T14">
        <v>2025.88</v>
      </c>
      <c r="U14">
        <v>119.621</v>
      </c>
      <c r="V14">
        <v>11892.1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36.64</v>
      </c>
      <c r="AR14">
        <v>0</v>
      </c>
      <c r="AS14">
        <v>1.17</v>
      </c>
      <c r="AT14">
        <v>0</v>
      </c>
      <c r="AU14">
        <v>30.24</v>
      </c>
      <c r="AV14">
        <v>0</v>
      </c>
      <c r="AW14">
        <v>0</v>
      </c>
      <c r="AX14">
        <v>5.44</v>
      </c>
      <c r="AY14">
        <v>21.05</v>
      </c>
      <c r="AZ14">
        <v>21.44</v>
      </c>
      <c r="BA14">
        <v>1.2</v>
      </c>
      <c r="BB14">
        <v>117.18</v>
      </c>
      <c r="BC14">
        <v>68.05</v>
      </c>
      <c r="BD14" s="2">
        <v>2.2472000000000001E-8</v>
      </c>
      <c r="BE14">
        <v>0</v>
      </c>
      <c r="BF14">
        <v>1.2753799999999999E-2</v>
      </c>
      <c r="BG14">
        <v>0</v>
      </c>
      <c r="BH14">
        <v>0.24107100000000001</v>
      </c>
      <c r="BI14">
        <v>0</v>
      </c>
      <c r="BJ14">
        <v>0</v>
      </c>
      <c r="BK14">
        <v>7.4915999999999996E-2</v>
      </c>
      <c r="BL14">
        <v>0.27581800000000001</v>
      </c>
      <c r="BM14">
        <v>0.25846799999999998</v>
      </c>
      <c r="BN14">
        <v>1.0530599999999999E-2</v>
      </c>
      <c r="BO14">
        <v>0.87355799999999995</v>
      </c>
      <c r="BP14">
        <v>0.25382500000000002</v>
      </c>
      <c r="BQ14">
        <v>4099.78</v>
      </c>
      <c r="BR14">
        <v>0</v>
      </c>
      <c r="BS14">
        <v>111.69</v>
      </c>
      <c r="BT14">
        <v>0</v>
      </c>
      <c r="BU14">
        <v>0</v>
      </c>
      <c r="BV14">
        <v>505.55700000000002</v>
      </c>
      <c r="BW14">
        <v>1966.37</v>
      </c>
      <c r="BX14">
        <v>2025.88</v>
      </c>
      <c r="BY14">
        <v>119.621</v>
      </c>
      <c r="BZ14">
        <v>8828.9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12.8119</v>
      </c>
      <c r="CP14">
        <v>0</v>
      </c>
      <c r="CQ14">
        <v>0</v>
      </c>
      <c r="CR14">
        <v>0</v>
      </c>
      <c r="CS14">
        <v>0</v>
      </c>
      <c r="CT14">
        <v>12.8119</v>
      </c>
      <c r="CU14">
        <v>36.21</v>
      </c>
      <c r="CV14">
        <v>0</v>
      </c>
      <c r="CW14">
        <v>1.17</v>
      </c>
      <c r="CX14">
        <v>0</v>
      </c>
      <c r="CY14">
        <v>19.829999999999998</v>
      </c>
      <c r="CZ14">
        <v>5.44</v>
      </c>
      <c r="DA14">
        <v>21.05</v>
      </c>
      <c r="DB14">
        <v>21.44</v>
      </c>
      <c r="DC14">
        <v>1.2</v>
      </c>
      <c r="DD14">
        <v>106.34</v>
      </c>
      <c r="DE14">
        <v>57.21</v>
      </c>
      <c r="DF14" s="2">
        <v>2.2562500000000001E-8</v>
      </c>
      <c r="DG14">
        <v>0</v>
      </c>
      <c r="DH14">
        <v>1.2753799999999999E-2</v>
      </c>
      <c r="DI14">
        <v>0</v>
      </c>
      <c r="DJ14">
        <v>0</v>
      </c>
      <c r="DK14">
        <v>7.4915999999999996E-2</v>
      </c>
      <c r="DL14">
        <v>0.275752</v>
      </c>
      <c r="DM14">
        <v>0.25846799999999998</v>
      </c>
      <c r="DN14">
        <v>1.0530599999999999E-2</v>
      </c>
      <c r="DO14">
        <v>0.63241999999999998</v>
      </c>
      <c r="DP14">
        <v>1.2753799999999999E-2</v>
      </c>
      <c r="DQ14" t="s">
        <v>350</v>
      </c>
      <c r="DR14" t="s">
        <v>351</v>
      </c>
      <c r="DS14" t="s">
        <v>78</v>
      </c>
      <c r="DT14">
        <v>-0.24113699999999999</v>
      </c>
      <c r="DU14">
        <v>-0.24107100000000001</v>
      </c>
      <c r="DV14">
        <v>-10.1937</v>
      </c>
      <c r="DW14">
        <v>-18.947700000000001</v>
      </c>
      <c r="EG14">
        <v>4148.38</v>
      </c>
      <c r="EH14">
        <v>0</v>
      </c>
      <c r="EI14">
        <v>111.69</v>
      </c>
      <c r="EJ14">
        <v>0</v>
      </c>
      <c r="EK14">
        <v>3013.93</v>
      </c>
      <c r="EL14">
        <v>0</v>
      </c>
      <c r="EM14">
        <v>0</v>
      </c>
      <c r="EN14">
        <v>505.55700000000002</v>
      </c>
      <c r="EO14">
        <v>1967.05</v>
      </c>
      <c r="EP14">
        <v>2025.88</v>
      </c>
      <c r="EQ14">
        <v>119.621</v>
      </c>
      <c r="ER14">
        <v>11892.1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36.64</v>
      </c>
      <c r="FN14">
        <v>0</v>
      </c>
      <c r="FO14">
        <v>1.17</v>
      </c>
      <c r="FP14">
        <v>0</v>
      </c>
      <c r="FQ14">
        <v>30.24</v>
      </c>
      <c r="FR14">
        <v>0</v>
      </c>
      <c r="FS14">
        <v>0</v>
      </c>
      <c r="FT14">
        <v>5.44</v>
      </c>
      <c r="FU14">
        <v>21.05</v>
      </c>
      <c r="FV14">
        <v>21.44</v>
      </c>
      <c r="FW14">
        <v>1.2</v>
      </c>
      <c r="FX14">
        <v>117.18</v>
      </c>
      <c r="FY14" s="2">
        <v>2.2472000000000001E-8</v>
      </c>
      <c r="FZ14">
        <v>0</v>
      </c>
      <c r="GA14">
        <v>1.2753799999999999E-2</v>
      </c>
      <c r="GB14">
        <v>0</v>
      </c>
      <c r="GC14">
        <v>0.24107100000000001</v>
      </c>
      <c r="GD14">
        <v>0</v>
      </c>
      <c r="GE14">
        <v>0</v>
      </c>
      <c r="GF14">
        <v>7.4915999999999996E-2</v>
      </c>
      <c r="GG14">
        <v>0.27581800000000001</v>
      </c>
      <c r="GH14">
        <v>0.25846799999999998</v>
      </c>
      <c r="GI14">
        <v>1.0530599999999999E-2</v>
      </c>
      <c r="GJ14">
        <v>0.87355799999999995</v>
      </c>
      <c r="GK14">
        <v>3762.63</v>
      </c>
      <c r="GL14">
        <v>0</v>
      </c>
      <c r="GM14">
        <v>111.69</v>
      </c>
      <c r="GN14">
        <v>0</v>
      </c>
      <c r="GO14">
        <v>3143.49</v>
      </c>
      <c r="GP14">
        <v>2135</v>
      </c>
      <c r="GQ14">
        <v>2349</v>
      </c>
      <c r="GR14">
        <v>2531</v>
      </c>
      <c r="GS14">
        <v>297.5</v>
      </c>
      <c r="GT14">
        <v>14330.3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33.26</v>
      </c>
      <c r="HP14">
        <v>0</v>
      </c>
      <c r="HQ14">
        <v>1.17</v>
      </c>
      <c r="HR14">
        <v>0</v>
      </c>
      <c r="HS14">
        <v>32.090000000000003</v>
      </c>
      <c r="HT14">
        <v>23.21</v>
      </c>
      <c r="HU14">
        <v>24.83</v>
      </c>
      <c r="HV14">
        <v>26.9</v>
      </c>
      <c r="HW14">
        <v>2.82</v>
      </c>
      <c r="HX14">
        <v>144.28</v>
      </c>
      <c r="HY14" s="2">
        <v>3.7928299999999997E-8</v>
      </c>
      <c r="HZ14">
        <v>0</v>
      </c>
      <c r="IA14">
        <v>1.2753799999999999E-2</v>
      </c>
      <c r="IB14">
        <v>0</v>
      </c>
      <c r="IC14">
        <v>0.306838</v>
      </c>
      <c r="ID14">
        <v>0.33579999999999999</v>
      </c>
      <c r="IE14">
        <v>0.299765</v>
      </c>
      <c r="IF14">
        <v>0.33715200000000001</v>
      </c>
      <c r="IG14">
        <v>4.1461199999999997E-3</v>
      </c>
      <c r="IH14">
        <v>1.2964500000000001</v>
      </c>
      <c r="II14">
        <v>81.217100000000002</v>
      </c>
      <c r="IJ14">
        <v>0</v>
      </c>
      <c r="IK14">
        <v>73.703900000000004</v>
      </c>
      <c r="IL14">
        <v>0</v>
      </c>
      <c r="IM14">
        <v>0</v>
      </c>
      <c r="IN14">
        <v>68.05</v>
      </c>
      <c r="IO14">
        <v>0</v>
      </c>
      <c r="IP14">
        <v>37.380000000000003</v>
      </c>
      <c r="IQ14">
        <v>19.829999999999998</v>
      </c>
      <c r="IR14">
        <v>68.05</v>
      </c>
      <c r="IS14">
        <v>0</v>
      </c>
      <c r="IT14">
        <v>66.52</v>
      </c>
      <c r="IU14">
        <v>0</v>
      </c>
    </row>
    <row r="15" spans="1:255" x14ac:dyDescent="0.25">
      <c r="A15" s="1">
        <v>42927.391041666669</v>
      </c>
      <c r="B15" t="s">
        <v>205</v>
      </c>
      <c r="C15" t="s">
        <v>102</v>
      </c>
      <c r="D15">
        <v>1</v>
      </c>
      <c r="E15">
        <v>1</v>
      </c>
      <c r="F15">
        <v>2100</v>
      </c>
      <c r="G15" t="s">
        <v>76</v>
      </c>
      <c r="H15" t="s">
        <v>77</v>
      </c>
      <c r="I15">
        <v>0</v>
      </c>
      <c r="J15">
        <v>61.376399999999997</v>
      </c>
      <c r="K15">
        <v>316.50599999999997</v>
      </c>
      <c r="L15">
        <v>0</v>
      </c>
      <c r="M15">
        <v>111.69</v>
      </c>
      <c r="N15">
        <v>0</v>
      </c>
      <c r="O15">
        <v>0</v>
      </c>
      <c r="P15">
        <v>0</v>
      </c>
      <c r="Q15">
        <v>0</v>
      </c>
      <c r="R15">
        <v>505.55700000000002</v>
      </c>
      <c r="S15">
        <v>889.02300000000002</v>
      </c>
      <c r="T15">
        <v>2025.88</v>
      </c>
      <c r="U15">
        <v>119.621</v>
      </c>
      <c r="V15">
        <v>3968.28</v>
      </c>
      <c r="W15">
        <v>359.37400000000002</v>
      </c>
      <c r="X15">
        <v>0</v>
      </c>
      <c r="Y15">
        <v>0</v>
      </c>
      <c r="Z15">
        <v>0</v>
      </c>
      <c r="AA15">
        <v>128.119</v>
      </c>
      <c r="AB15">
        <v>0</v>
      </c>
      <c r="AC15">
        <v>43.669699999999999</v>
      </c>
      <c r="AD15">
        <v>0</v>
      </c>
      <c r="AE15">
        <v>0</v>
      </c>
      <c r="AF15">
        <v>531.16300000000001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33.369999999999997</v>
      </c>
      <c r="AR15">
        <v>0</v>
      </c>
      <c r="AS15">
        <v>1.17</v>
      </c>
      <c r="AT15">
        <v>0</v>
      </c>
      <c r="AU15">
        <v>10.14</v>
      </c>
      <c r="AV15">
        <v>0</v>
      </c>
      <c r="AW15">
        <v>0</v>
      </c>
      <c r="AX15">
        <v>5.44</v>
      </c>
      <c r="AY15">
        <v>13.06</v>
      </c>
      <c r="AZ15">
        <v>21.44</v>
      </c>
      <c r="BA15">
        <v>1.2</v>
      </c>
      <c r="BB15">
        <v>85.82</v>
      </c>
      <c r="BC15">
        <v>44.68</v>
      </c>
      <c r="BD15" s="2">
        <v>1.4257199999999999E-9</v>
      </c>
      <c r="BE15">
        <v>0</v>
      </c>
      <c r="BF15">
        <v>1.2753799999999999E-2</v>
      </c>
      <c r="BG15">
        <v>0</v>
      </c>
      <c r="BH15">
        <v>0</v>
      </c>
      <c r="BI15">
        <v>0</v>
      </c>
      <c r="BJ15">
        <v>0</v>
      </c>
      <c r="BK15">
        <v>7.4915999999999996E-2</v>
      </c>
      <c r="BL15">
        <v>0.132273</v>
      </c>
      <c r="BM15">
        <v>0.25846799999999998</v>
      </c>
      <c r="BN15">
        <v>1.0530599999999999E-2</v>
      </c>
      <c r="BO15">
        <v>0.48894100000000001</v>
      </c>
      <c r="BP15">
        <v>1.2753799999999999E-2</v>
      </c>
      <c r="BQ15">
        <v>316.505</v>
      </c>
      <c r="BR15">
        <v>0</v>
      </c>
      <c r="BS15">
        <v>111.69</v>
      </c>
      <c r="BT15">
        <v>0</v>
      </c>
      <c r="BU15">
        <v>0</v>
      </c>
      <c r="BV15">
        <v>505.55700000000002</v>
      </c>
      <c r="BW15">
        <v>889.02300000000002</v>
      </c>
      <c r="BX15">
        <v>2025.88</v>
      </c>
      <c r="BY15">
        <v>119.621</v>
      </c>
      <c r="BZ15">
        <v>3968.28</v>
      </c>
      <c r="CA15">
        <v>359.37400000000002</v>
      </c>
      <c r="CB15">
        <v>0</v>
      </c>
      <c r="CC15">
        <v>0</v>
      </c>
      <c r="CD15">
        <v>0</v>
      </c>
      <c r="CE15">
        <v>128.119</v>
      </c>
      <c r="CF15">
        <v>0</v>
      </c>
      <c r="CG15">
        <v>43.669699999999999</v>
      </c>
      <c r="CH15">
        <v>0</v>
      </c>
      <c r="CI15">
        <v>0</v>
      </c>
      <c r="CJ15">
        <v>531.16300000000001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33.369999999999997</v>
      </c>
      <c r="CV15">
        <v>0</v>
      </c>
      <c r="CW15">
        <v>1.17</v>
      </c>
      <c r="CX15">
        <v>0</v>
      </c>
      <c r="CY15">
        <v>10.14</v>
      </c>
      <c r="CZ15">
        <v>5.44</v>
      </c>
      <c r="DA15">
        <v>13.06</v>
      </c>
      <c r="DB15">
        <v>21.44</v>
      </c>
      <c r="DC15">
        <v>1.2</v>
      </c>
      <c r="DD15">
        <v>85.82</v>
      </c>
      <c r="DE15">
        <v>44.68</v>
      </c>
      <c r="DF15" s="2">
        <v>1.4257199999999999E-9</v>
      </c>
      <c r="DG15">
        <v>0</v>
      </c>
      <c r="DH15">
        <v>1.2753799999999999E-2</v>
      </c>
      <c r="DI15">
        <v>0</v>
      </c>
      <c r="DJ15">
        <v>0</v>
      </c>
      <c r="DK15">
        <v>7.4915999999999996E-2</v>
      </c>
      <c r="DL15">
        <v>0.132273</v>
      </c>
      <c r="DM15">
        <v>0.25846799999999998</v>
      </c>
      <c r="DN15">
        <v>1.0530599999999999E-2</v>
      </c>
      <c r="DO15">
        <v>0.48894100000000001</v>
      </c>
      <c r="DP15">
        <v>1.2753799999999999E-2</v>
      </c>
      <c r="DQ15" t="s">
        <v>350</v>
      </c>
      <c r="DR15" t="s">
        <v>351</v>
      </c>
      <c r="DS15" t="s">
        <v>78</v>
      </c>
      <c r="DT15">
        <v>0</v>
      </c>
      <c r="DU15">
        <v>0</v>
      </c>
      <c r="DV15">
        <v>0</v>
      </c>
      <c r="DW15">
        <v>0</v>
      </c>
      <c r="EG15">
        <v>316.50599999999997</v>
      </c>
      <c r="EH15">
        <v>0</v>
      </c>
      <c r="EI15">
        <v>111.69</v>
      </c>
      <c r="EJ15">
        <v>0</v>
      </c>
      <c r="EK15">
        <v>0</v>
      </c>
      <c r="EL15">
        <v>0</v>
      </c>
      <c r="EM15">
        <v>0</v>
      </c>
      <c r="EN15">
        <v>505.55700000000002</v>
      </c>
      <c r="EO15">
        <v>889.02300000000002</v>
      </c>
      <c r="EP15">
        <v>2025.88</v>
      </c>
      <c r="EQ15">
        <v>119.621</v>
      </c>
      <c r="ER15">
        <v>3968.28</v>
      </c>
      <c r="ES15">
        <v>359.37400000000002</v>
      </c>
      <c r="ET15">
        <v>0</v>
      </c>
      <c r="EU15">
        <v>0</v>
      </c>
      <c r="EV15">
        <v>0</v>
      </c>
      <c r="EW15">
        <v>128.119</v>
      </c>
      <c r="EX15">
        <v>0</v>
      </c>
      <c r="EY15">
        <v>43.669699999999999</v>
      </c>
      <c r="EZ15">
        <v>0</v>
      </c>
      <c r="FA15">
        <v>0</v>
      </c>
      <c r="FB15">
        <v>531.16300000000001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33.369999999999997</v>
      </c>
      <c r="FN15">
        <v>0</v>
      </c>
      <c r="FO15">
        <v>1.17</v>
      </c>
      <c r="FP15">
        <v>0</v>
      </c>
      <c r="FQ15">
        <v>10.14</v>
      </c>
      <c r="FR15">
        <v>0</v>
      </c>
      <c r="FS15">
        <v>0</v>
      </c>
      <c r="FT15">
        <v>5.44</v>
      </c>
      <c r="FU15">
        <v>13.06</v>
      </c>
      <c r="FV15">
        <v>21.44</v>
      </c>
      <c r="FW15">
        <v>1.2</v>
      </c>
      <c r="FX15">
        <v>85.82</v>
      </c>
      <c r="FY15" s="2">
        <v>1.4257199999999999E-9</v>
      </c>
      <c r="FZ15">
        <v>0</v>
      </c>
      <c r="GA15">
        <v>1.2753799999999999E-2</v>
      </c>
      <c r="GB15">
        <v>0</v>
      </c>
      <c r="GC15">
        <v>0</v>
      </c>
      <c r="GD15">
        <v>0</v>
      </c>
      <c r="GE15">
        <v>0</v>
      </c>
      <c r="GF15">
        <v>7.4915999999999996E-2</v>
      </c>
      <c r="GG15">
        <v>0.132273</v>
      </c>
      <c r="GH15">
        <v>0.25846799999999998</v>
      </c>
      <c r="GI15">
        <v>1.0530599999999999E-2</v>
      </c>
      <c r="GJ15">
        <v>0.48894100000000001</v>
      </c>
      <c r="GK15">
        <v>423.50400000000002</v>
      </c>
      <c r="GL15">
        <v>0</v>
      </c>
      <c r="GM15">
        <v>111.69</v>
      </c>
      <c r="GN15">
        <v>0</v>
      </c>
      <c r="GO15">
        <v>0</v>
      </c>
      <c r="GP15">
        <v>2135</v>
      </c>
      <c r="GQ15">
        <v>930.00099999999998</v>
      </c>
      <c r="GR15">
        <v>2637.81</v>
      </c>
      <c r="GS15">
        <v>297.5</v>
      </c>
      <c r="GT15">
        <v>6535.51</v>
      </c>
      <c r="GU15">
        <v>352.47</v>
      </c>
      <c r="GV15">
        <v>0</v>
      </c>
      <c r="GW15">
        <v>0</v>
      </c>
      <c r="GX15">
        <v>0</v>
      </c>
      <c r="GY15">
        <v>182.03399999999999</v>
      </c>
      <c r="GZ15">
        <v>0</v>
      </c>
      <c r="HA15">
        <v>65.400000000000006</v>
      </c>
      <c r="HB15">
        <v>0</v>
      </c>
      <c r="HC15">
        <v>0</v>
      </c>
      <c r="HD15">
        <v>599.904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33.67</v>
      </c>
      <c r="HP15">
        <v>0</v>
      </c>
      <c r="HQ15">
        <v>1.17</v>
      </c>
      <c r="HR15">
        <v>0</v>
      </c>
      <c r="HS15">
        <v>14.41</v>
      </c>
      <c r="HT15">
        <v>23.21</v>
      </c>
      <c r="HU15">
        <v>14.89</v>
      </c>
      <c r="HV15">
        <v>28.04</v>
      </c>
      <c r="HW15">
        <v>2.82</v>
      </c>
      <c r="HX15">
        <v>118.21</v>
      </c>
      <c r="HY15" s="2">
        <v>1.9711900000000001E-9</v>
      </c>
      <c r="HZ15">
        <v>0</v>
      </c>
      <c r="IA15">
        <v>1.2753799999999999E-2</v>
      </c>
      <c r="IB15">
        <v>0</v>
      </c>
      <c r="IC15">
        <v>0</v>
      </c>
      <c r="ID15">
        <v>0.33579999999999999</v>
      </c>
      <c r="IE15">
        <v>0.11074100000000001</v>
      </c>
      <c r="IF15">
        <v>0.35138000000000003</v>
      </c>
      <c r="IG15">
        <v>4.1461199999999997E-3</v>
      </c>
      <c r="IH15">
        <v>0.81482200000000005</v>
      </c>
      <c r="II15">
        <v>61.376399999999997</v>
      </c>
      <c r="IJ15">
        <v>0</v>
      </c>
      <c r="IK15">
        <v>61.376399999999997</v>
      </c>
      <c r="IL15">
        <v>0</v>
      </c>
      <c r="IM15">
        <v>0</v>
      </c>
      <c r="IN15">
        <v>4.03</v>
      </c>
      <c r="IO15">
        <v>40.65</v>
      </c>
      <c r="IP15">
        <v>4.03</v>
      </c>
      <c r="IQ15">
        <v>40.65</v>
      </c>
      <c r="IR15">
        <v>4.03</v>
      </c>
      <c r="IS15">
        <v>40.65</v>
      </c>
      <c r="IT15">
        <v>4.92</v>
      </c>
      <c r="IU15">
        <v>44.33</v>
      </c>
    </row>
    <row r="16" spans="1:255" x14ac:dyDescent="0.25">
      <c r="A16" s="1">
        <v>42927.391064814816</v>
      </c>
      <c r="B16" t="s">
        <v>206</v>
      </c>
      <c r="C16" t="s">
        <v>105</v>
      </c>
      <c r="D16">
        <v>1</v>
      </c>
      <c r="E16">
        <v>1</v>
      </c>
      <c r="F16">
        <v>2700</v>
      </c>
      <c r="G16" t="s">
        <v>76</v>
      </c>
      <c r="H16" t="s">
        <v>79</v>
      </c>
      <c r="I16">
        <v>-9.51</v>
      </c>
      <c r="J16">
        <v>74.145200000000003</v>
      </c>
      <c r="K16">
        <v>3983.51</v>
      </c>
      <c r="L16">
        <v>0</v>
      </c>
      <c r="M16">
        <v>141.255</v>
      </c>
      <c r="N16">
        <v>0</v>
      </c>
      <c r="O16">
        <v>3370.13</v>
      </c>
      <c r="P16">
        <v>0</v>
      </c>
      <c r="Q16">
        <v>0</v>
      </c>
      <c r="R16">
        <v>615.745</v>
      </c>
      <c r="S16">
        <v>2080.5100000000002</v>
      </c>
      <c r="T16">
        <v>2371.31</v>
      </c>
      <c r="U16">
        <v>151.51499999999999</v>
      </c>
      <c r="V16">
        <v>12714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27.35</v>
      </c>
      <c r="AR16">
        <v>0</v>
      </c>
      <c r="AS16">
        <v>1.1499999999999999</v>
      </c>
      <c r="AT16">
        <v>0</v>
      </c>
      <c r="AU16">
        <v>26.77</v>
      </c>
      <c r="AV16">
        <v>0</v>
      </c>
      <c r="AW16">
        <v>0</v>
      </c>
      <c r="AX16">
        <v>5.15</v>
      </c>
      <c r="AY16">
        <v>16.899999999999999</v>
      </c>
      <c r="AZ16">
        <v>19.52</v>
      </c>
      <c r="BA16">
        <v>1.18</v>
      </c>
      <c r="BB16">
        <v>98.02</v>
      </c>
      <c r="BC16">
        <v>55.27</v>
      </c>
      <c r="BD16" s="2">
        <v>2.1406E-8</v>
      </c>
      <c r="BE16">
        <v>0</v>
      </c>
      <c r="BF16">
        <v>1.61297E-2</v>
      </c>
      <c r="BG16">
        <v>0</v>
      </c>
      <c r="BH16">
        <v>0.30771300000000001</v>
      </c>
      <c r="BI16">
        <v>0</v>
      </c>
      <c r="BJ16">
        <v>0</v>
      </c>
      <c r="BK16">
        <v>9.1244199999999998E-2</v>
      </c>
      <c r="BL16">
        <v>0.22619</v>
      </c>
      <c r="BM16">
        <v>0.30218800000000001</v>
      </c>
      <c r="BN16">
        <v>1.3338300000000001E-2</v>
      </c>
      <c r="BO16">
        <v>0.95680299999999996</v>
      </c>
      <c r="BP16">
        <v>0.32384299999999999</v>
      </c>
      <c r="BQ16">
        <v>3971.58</v>
      </c>
      <c r="BR16">
        <v>0</v>
      </c>
      <c r="BS16">
        <v>141.255</v>
      </c>
      <c r="BT16">
        <v>0</v>
      </c>
      <c r="BU16">
        <v>0</v>
      </c>
      <c r="BV16">
        <v>615.745</v>
      </c>
      <c r="BW16">
        <v>2079.54</v>
      </c>
      <c r="BX16">
        <v>2371.31</v>
      </c>
      <c r="BY16">
        <v>151.51499999999999</v>
      </c>
      <c r="BZ16">
        <v>9330.9500000000007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14.4282</v>
      </c>
      <c r="CP16">
        <v>0</v>
      </c>
      <c r="CQ16">
        <v>0</v>
      </c>
      <c r="CR16">
        <v>0</v>
      </c>
      <c r="CS16">
        <v>0</v>
      </c>
      <c r="CT16">
        <v>14.4282</v>
      </c>
      <c r="CU16">
        <v>27.27</v>
      </c>
      <c r="CV16">
        <v>0</v>
      </c>
      <c r="CW16">
        <v>1.1499999999999999</v>
      </c>
      <c r="CX16">
        <v>0</v>
      </c>
      <c r="CY16">
        <v>17.34</v>
      </c>
      <c r="CZ16">
        <v>5.15</v>
      </c>
      <c r="DA16">
        <v>16.89</v>
      </c>
      <c r="DB16">
        <v>19.52</v>
      </c>
      <c r="DC16">
        <v>1.18</v>
      </c>
      <c r="DD16">
        <v>88.5</v>
      </c>
      <c r="DE16">
        <v>45.76</v>
      </c>
      <c r="DF16" s="2">
        <v>2.1406099999999999E-8</v>
      </c>
      <c r="DG16">
        <v>0</v>
      </c>
      <c r="DH16">
        <v>1.61297E-2</v>
      </c>
      <c r="DI16">
        <v>0</v>
      </c>
      <c r="DJ16">
        <v>0</v>
      </c>
      <c r="DK16">
        <v>9.1244199999999998E-2</v>
      </c>
      <c r="DL16">
        <v>0.22609000000000001</v>
      </c>
      <c r="DM16">
        <v>0.30218800000000001</v>
      </c>
      <c r="DN16">
        <v>1.3338300000000001E-2</v>
      </c>
      <c r="DO16">
        <v>0.64898999999999996</v>
      </c>
      <c r="DP16">
        <v>1.61297E-2</v>
      </c>
      <c r="DQ16" t="s">
        <v>350</v>
      </c>
      <c r="DR16" t="s">
        <v>351</v>
      </c>
      <c r="DS16" t="s">
        <v>78</v>
      </c>
      <c r="DT16">
        <v>-0.307813</v>
      </c>
      <c r="DU16">
        <v>-0.30771300000000001</v>
      </c>
      <c r="DV16">
        <v>-10.757099999999999</v>
      </c>
      <c r="DW16">
        <v>-20.782299999999999</v>
      </c>
      <c r="EG16">
        <v>3983.51</v>
      </c>
      <c r="EH16">
        <v>0</v>
      </c>
      <c r="EI16">
        <v>141.255</v>
      </c>
      <c r="EJ16">
        <v>0</v>
      </c>
      <c r="EK16">
        <v>3370.13</v>
      </c>
      <c r="EL16">
        <v>0</v>
      </c>
      <c r="EM16">
        <v>0</v>
      </c>
      <c r="EN16">
        <v>615.745</v>
      </c>
      <c r="EO16">
        <v>2080.5100000000002</v>
      </c>
      <c r="EP16">
        <v>2371.31</v>
      </c>
      <c r="EQ16">
        <v>151.51499999999999</v>
      </c>
      <c r="ER16">
        <v>12714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27.35</v>
      </c>
      <c r="FN16">
        <v>0</v>
      </c>
      <c r="FO16">
        <v>1.1499999999999999</v>
      </c>
      <c r="FP16">
        <v>0</v>
      </c>
      <c r="FQ16">
        <v>26.77</v>
      </c>
      <c r="FR16">
        <v>0</v>
      </c>
      <c r="FS16">
        <v>0</v>
      </c>
      <c r="FT16">
        <v>5.15</v>
      </c>
      <c r="FU16">
        <v>16.899999999999999</v>
      </c>
      <c r="FV16">
        <v>19.52</v>
      </c>
      <c r="FW16">
        <v>1.18</v>
      </c>
      <c r="FX16">
        <v>98.02</v>
      </c>
      <c r="FY16" s="2">
        <v>2.1406E-8</v>
      </c>
      <c r="FZ16">
        <v>0</v>
      </c>
      <c r="GA16">
        <v>1.61297E-2</v>
      </c>
      <c r="GB16">
        <v>0</v>
      </c>
      <c r="GC16">
        <v>0.30771300000000001</v>
      </c>
      <c r="GD16">
        <v>0</v>
      </c>
      <c r="GE16">
        <v>0</v>
      </c>
      <c r="GF16">
        <v>9.1244199999999998E-2</v>
      </c>
      <c r="GG16">
        <v>0.22619</v>
      </c>
      <c r="GH16">
        <v>0.30218800000000001</v>
      </c>
      <c r="GI16">
        <v>1.3338300000000001E-2</v>
      </c>
      <c r="GJ16">
        <v>0.95680299999999996</v>
      </c>
      <c r="GK16">
        <v>4516.79</v>
      </c>
      <c r="GL16">
        <v>0</v>
      </c>
      <c r="GM16">
        <v>141.255</v>
      </c>
      <c r="GN16">
        <v>0</v>
      </c>
      <c r="GO16">
        <v>3501.35</v>
      </c>
      <c r="GP16">
        <v>2615</v>
      </c>
      <c r="GQ16">
        <v>2596</v>
      </c>
      <c r="GR16">
        <v>3146.01</v>
      </c>
      <c r="GS16">
        <v>327.5</v>
      </c>
      <c r="GT16">
        <v>16843.900000000001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31.02</v>
      </c>
      <c r="HP16">
        <v>0</v>
      </c>
      <c r="HQ16">
        <v>1.1499999999999999</v>
      </c>
      <c r="HR16">
        <v>0</v>
      </c>
      <c r="HS16">
        <v>28.15</v>
      </c>
      <c r="HT16">
        <v>22.11</v>
      </c>
      <c r="HU16">
        <v>21.35</v>
      </c>
      <c r="HV16">
        <v>26.01</v>
      </c>
      <c r="HW16">
        <v>2.41</v>
      </c>
      <c r="HX16">
        <v>132.19999999999999</v>
      </c>
      <c r="HY16" s="2">
        <v>3.8387800000000002E-8</v>
      </c>
      <c r="HZ16">
        <v>0</v>
      </c>
      <c r="IA16">
        <v>1.61297E-2</v>
      </c>
      <c r="IB16">
        <v>0</v>
      </c>
      <c r="IC16">
        <v>0.37771700000000002</v>
      </c>
      <c r="ID16">
        <v>0.41129599999999999</v>
      </c>
      <c r="IE16">
        <v>0.33232600000000001</v>
      </c>
      <c r="IF16">
        <v>0.419076</v>
      </c>
      <c r="IG16">
        <v>4.56421E-3</v>
      </c>
      <c r="IH16">
        <v>1.56111</v>
      </c>
      <c r="II16">
        <v>74.145200000000003</v>
      </c>
      <c r="IJ16">
        <v>0</v>
      </c>
      <c r="IK16">
        <v>66.944000000000003</v>
      </c>
      <c r="IL16">
        <v>0</v>
      </c>
      <c r="IM16">
        <v>0</v>
      </c>
      <c r="IN16">
        <v>55.27</v>
      </c>
      <c r="IO16">
        <v>0</v>
      </c>
      <c r="IP16">
        <v>28.42</v>
      </c>
      <c r="IQ16">
        <v>17.34</v>
      </c>
      <c r="IR16">
        <v>55.27</v>
      </c>
      <c r="IS16">
        <v>0</v>
      </c>
      <c r="IT16">
        <v>60.32</v>
      </c>
      <c r="IU16">
        <v>0</v>
      </c>
    </row>
    <row r="17" spans="1:255" x14ac:dyDescent="0.25">
      <c r="A17" s="1">
        <v>42927.391064814816</v>
      </c>
      <c r="B17" t="s">
        <v>207</v>
      </c>
      <c r="C17" t="s">
        <v>104</v>
      </c>
      <c r="D17">
        <v>1</v>
      </c>
      <c r="E17">
        <v>1</v>
      </c>
      <c r="F17">
        <v>2700</v>
      </c>
      <c r="G17" t="s">
        <v>76</v>
      </c>
      <c r="H17" t="s">
        <v>77</v>
      </c>
      <c r="I17">
        <v>0</v>
      </c>
      <c r="J17">
        <v>56.614800000000002</v>
      </c>
      <c r="K17">
        <v>305.27499999999998</v>
      </c>
      <c r="L17">
        <v>0</v>
      </c>
      <c r="M17">
        <v>141.255</v>
      </c>
      <c r="N17">
        <v>0</v>
      </c>
      <c r="O17">
        <v>0</v>
      </c>
      <c r="P17">
        <v>0</v>
      </c>
      <c r="Q17">
        <v>0</v>
      </c>
      <c r="R17">
        <v>615.745</v>
      </c>
      <c r="S17">
        <v>974.07799999999997</v>
      </c>
      <c r="T17">
        <v>2371.31</v>
      </c>
      <c r="U17">
        <v>151.51499999999999</v>
      </c>
      <c r="V17">
        <v>4559.17</v>
      </c>
      <c r="W17">
        <v>346.62200000000001</v>
      </c>
      <c r="X17">
        <v>0</v>
      </c>
      <c r="Y17">
        <v>0</v>
      </c>
      <c r="Z17">
        <v>0</v>
      </c>
      <c r="AA17">
        <v>144.28200000000001</v>
      </c>
      <c r="AB17">
        <v>0</v>
      </c>
      <c r="AC17">
        <v>45.121000000000002</v>
      </c>
      <c r="AD17">
        <v>0</v>
      </c>
      <c r="AE17">
        <v>0</v>
      </c>
      <c r="AF17">
        <v>536.02499999999998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25.22</v>
      </c>
      <c r="AR17">
        <v>0</v>
      </c>
      <c r="AS17">
        <v>1.1499999999999999</v>
      </c>
      <c r="AT17">
        <v>0</v>
      </c>
      <c r="AU17">
        <v>8.84</v>
      </c>
      <c r="AV17">
        <v>0</v>
      </c>
      <c r="AW17">
        <v>0</v>
      </c>
      <c r="AX17">
        <v>5.15</v>
      </c>
      <c r="AY17">
        <v>10.83</v>
      </c>
      <c r="AZ17">
        <v>19.52</v>
      </c>
      <c r="BA17">
        <v>1.18</v>
      </c>
      <c r="BB17">
        <v>71.89</v>
      </c>
      <c r="BC17">
        <v>35.21</v>
      </c>
      <c r="BD17" s="2">
        <v>1.35553E-13</v>
      </c>
      <c r="BE17">
        <v>0</v>
      </c>
      <c r="BF17">
        <v>1.61297E-2</v>
      </c>
      <c r="BG17">
        <v>0</v>
      </c>
      <c r="BH17">
        <v>0</v>
      </c>
      <c r="BI17">
        <v>0</v>
      </c>
      <c r="BJ17">
        <v>0</v>
      </c>
      <c r="BK17">
        <v>9.1244199999999998E-2</v>
      </c>
      <c r="BL17">
        <v>0.12876199999999999</v>
      </c>
      <c r="BM17">
        <v>0.30218800000000001</v>
      </c>
      <c r="BN17">
        <v>1.3338300000000001E-2</v>
      </c>
      <c r="BO17">
        <v>0.55166300000000001</v>
      </c>
      <c r="BP17">
        <v>1.61297E-2</v>
      </c>
      <c r="BQ17">
        <v>305.27499999999998</v>
      </c>
      <c r="BR17">
        <v>0</v>
      </c>
      <c r="BS17">
        <v>141.255</v>
      </c>
      <c r="BT17">
        <v>0</v>
      </c>
      <c r="BU17">
        <v>0</v>
      </c>
      <c r="BV17">
        <v>615.745</v>
      </c>
      <c r="BW17">
        <v>974.07799999999997</v>
      </c>
      <c r="BX17">
        <v>2371.31</v>
      </c>
      <c r="BY17">
        <v>151.51499999999999</v>
      </c>
      <c r="BZ17">
        <v>4559.17</v>
      </c>
      <c r="CA17">
        <v>346.62200000000001</v>
      </c>
      <c r="CB17">
        <v>0</v>
      </c>
      <c r="CC17">
        <v>0</v>
      </c>
      <c r="CD17">
        <v>0</v>
      </c>
      <c r="CE17">
        <v>144.28200000000001</v>
      </c>
      <c r="CF17">
        <v>0</v>
      </c>
      <c r="CG17">
        <v>45.121000000000002</v>
      </c>
      <c r="CH17">
        <v>0</v>
      </c>
      <c r="CI17">
        <v>0</v>
      </c>
      <c r="CJ17">
        <v>536.02499999999998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25.22</v>
      </c>
      <c r="CV17">
        <v>0</v>
      </c>
      <c r="CW17">
        <v>1.1499999999999999</v>
      </c>
      <c r="CX17">
        <v>0</v>
      </c>
      <c r="CY17">
        <v>8.84</v>
      </c>
      <c r="CZ17">
        <v>5.15</v>
      </c>
      <c r="DA17">
        <v>10.83</v>
      </c>
      <c r="DB17">
        <v>19.52</v>
      </c>
      <c r="DC17">
        <v>1.18</v>
      </c>
      <c r="DD17">
        <v>71.89</v>
      </c>
      <c r="DE17">
        <v>35.21</v>
      </c>
      <c r="DF17" s="2">
        <v>1.35553E-13</v>
      </c>
      <c r="DG17">
        <v>0</v>
      </c>
      <c r="DH17">
        <v>1.61297E-2</v>
      </c>
      <c r="DI17">
        <v>0</v>
      </c>
      <c r="DJ17">
        <v>0</v>
      </c>
      <c r="DK17">
        <v>9.1244199999999998E-2</v>
      </c>
      <c r="DL17">
        <v>0.12876199999999999</v>
      </c>
      <c r="DM17">
        <v>0.30218800000000001</v>
      </c>
      <c r="DN17">
        <v>1.3338300000000001E-2</v>
      </c>
      <c r="DO17">
        <v>0.55166300000000001</v>
      </c>
      <c r="DP17">
        <v>1.61297E-2</v>
      </c>
      <c r="DQ17" t="s">
        <v>350</v>
      </c>
      <c r="DR17" t="s">
        <v>351</v>
      </c>
      <c r="DS17" t="s">
        <v>78</v>
      </c>
      <c r="DT17">
        <v>0</v>
      </c>
      <c r="DU17">
        <v>0</v>
      </c>
      <c r="DV17">
        <v>0</v>
      </c>
      <c r="DW17">
        <v>0</v>
      </c>
      <c r="EG17">
        <v>305.27499999999998</v>
      </c>
      <c r="EH17">
        <v>0</v>
      </c>
      <c r="EI17">
        <v>141.255</v>
      </c>
      <c r="EJ17">
        <v>0</v>
      </c>
      <c r="EK17">
        <v>0</v>
      </c>
      <c r="EL17">
        <v>0</v>
      </c>
      <c r="EM17">
        <v>0</v>
      </c>
      <c r="EN17">
        <v>615.745</v>
      </c>
      <c r="EO17">
        <v>974.07799999999997</v>
      </c>
      <c r="EP17">
        <v>2371.31</v>
      </c>
      <c r="EQ17">
        <v>151.51499999999999</v>
      </c>
      <c r="ER17">
        <v>4559.17</v>
      </c>
      <c r="ES17">
        <v>346.62200000000001</v>
      </c>
      <c r="ET17">
        <v>0</v>
      </c>
      <c r="EU17">
        <v>0</v>
      </c>
      <c r="EV17">
        <v>0</v>
      </c>
      <c r="EW17">
        <v>144.28200000000001</v>
      </c>
      <c r="EX17">
        <v>0</v>
      </c>
      <c r="EY17">
        <v>45.121000000000002</v>
      </c>
      <c r="EZ17">
        <v>0</v>
      </c>
      <c r="FA17">
        <v>0</v>
      </c>
      <c r="FB17">
        <v>536.02499999999998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25.22</v>
      </c>
      <c r="FN17">
        <v>0</v>
      </c>
      <c r="FO17">
        <v>1.1499999999999999</v>
      </c>
      <c r="FP17">
        <v>0</v>
      </c>
      <c r="FQ17">
        <v>8.84</v>
      </c>
      <c r="FR17">
        <v>0</v>
      </c>
      <c r="FS17">
        <v>0</v>
      </c>
      <c r="FT17">
        <v>5.15</v>
      </c>
      <c r="FU17">
        <v>10.83</v>
      </c>
      <c r="FV17">
        <v>19.52</v>
      </c>
      <c r="FW17">
        <v>1.18</v>
      </c>
      <c r="FX17">
        <v>71.89</v>
      </c>
      <c r="FY17" s="2">
        <v>1.35553E-13</v>
      </c>
      <c r="FZ17">
        <v>0</v>
      </c>
      <c r="GA17">
        <v>1.61297E-2</v>
      </c>
      <c r="GB17">
        <v>0</v>
      </c>
      <c r="GC17">
        <v>0</v>
      </c>
      <c r="GD17">
        <v>0</v>
      </c>
      <c r="GE17">
        <v>0</v>
      </c>
      <c r="GF17">
        <v>9.1244199999999998E-2</v>
      </c>
      <c r="GG17">
        <v>0.12876199999999999</v>
      </c>
      <c r="GH17">
        <v>0.30218800000000001</v>
      </c>
      <c r="GI17">
        <v>1.3338300000000001E-2</v>
      </c>
      <c r="GJ17">
        <v>0.55166300000000001</v>
      </c>
      <c r="GK17">
        <v>506.57799999999997</v>
      </c>
      <c r="GL17">
        <v>0</v>
      </c>
      <c r="GM17">
        <v>141.255</v>
      </c>
      <c r="GN17">
        <v>0</v>
      </c>
      <c r="GO17">
        <v>0</v>
      </c>
      <c r="GP17">
        <v>2615</v>
      </c>
      <c r="GQ17">
        <v>989.00099999999998</v>
      </c>
      <c r="GR17">
        <v>3267.2</v>
      </c>
      <c r="GS17">
        <v>327.5</v>
      </c>
      <c r="GT17">
        <v>7846.53</v>
      </c>
      <c r="GU17">
        <v>421.61099999999999</v>
      </c>
      <c r="GV17">
        <v>0</v>
      </c>
      <c r="GW17">
        <v>0</v>
      </c>
      <c r="GX17">
        <v>0</v>
      </c>
      <c r="GY17">
        <v>197.499</v>
      </c>
      <c r="GZ17">
        <v>0</v>
      </c>
      <c r="HA17">
        <v>73.400000000000006</v>
      </c>
      <c r="HB17">
        <v>0</v>
      </c>
      <c r="HC17">
        <v>0</v>
      </c>
      <c r="HD17">
        <v>692.51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31.42</v>
      </c>
      <c r="HP17">
        <v>0</v>
      </c>
      <c r="HQ17">
        <v>1.1499999999999999</v>
      </c>
      <c r="HR17">
        <v>0</v>
      </c>
      <c r="HS17">
        <v>12.09</v>
      </c>
      <c r="HT17">
        <v>22.11</v>
      </c>
      <c r="HU17">
        <v>12.56</v>
      </c>
      <c r="HV17">
        <v>27.01</v>
      </c>
      <c r="HW17">
        <v>2.41</v>
      </c>
      <c r="HX17">
        <v>108.75</v>
      </c>
      <c r="HY17" s="2">
        <v>1.9308099999999999E-9</v>
      </c>
      <c r="HZ17">
        <v>0</v>
      </c>
      <c r="IA17">
        <v>1.61297E-2</v>
      </c>
      <c r="IB17">
        <v>0</v>
      </c>
      <c r="IC17">
        <v>0</v>
      </c>
      <c r="ID17">
        <v>0.41129599999999999</v>
      </c>
      <c r="IE17">
        <v>0.118258</v>
      </c>
      <c r="IF17">
        <v>0.43522</v>
      </c>
      <c r="IG17">
        <v>4.56421E-3</v>
      </c>
      <c r="IH17">
        <v>0.98546800000000001</v>
      </c>
      <c r="II17">
        <v>56.614800000000002</v>
      </c>
      <c r="IJ17">
        <v>0</v>
      </c>
      <c r="IK17">
        <v>56.614800000000002</v>
      </c>
      <c r="IL17">
        <v>0</v>
      </c>
      <c r="IM17">
        <v>0</v>
      </c>
      <c r="IN17">
        <v>3.3</v>
      </c>
      <c r="IO17">
        <v>31.91</v>
      </c>
      <c r="IP17">
        <v>3.3</v>
      </c>
      <c r="IQ17">
        <v>31.91</v>
      </c>
      <c r="IR17">
        <v>3.3</v>
      </c>
      <c r="IS17">
        <v>31.91</v>
      </c>
      <c r="IT17">
        <v>4.6399999999999997</v>
      </c>
      <c r="IU17">
        <v>40.020000000000003</v>
      </c>
    </row>
    <row r="18" spans="1:255" x14ac:dyDescent="0.25">
      <c r="A18" s="1">
        <v>42927.391122685185</v>
      </c>
      <c r="B18" t="s">
        <v>208</v>
      </c>
      <c r="C18" t="s">
        <v>107</v>
      </c>
      <c r="D18">
        <v>1</v>
      </c>
      <c r="E18">
        <v>8</v>
      </c>
      <c r="F18">
        <v>6960</v>
      </c>
      <c r="G18" t="s">
        <v>76</v>
      </c>
      <c r="H18" t="s">
        <v>79</v>
      </c>
      <c r="I18">
        <v>-19.899999999999999</v>
      </c>
      <c r="J18">
        <v>87.810699999999997</v>
      </c>
      <c r="K18">
        <v>6351.16</v>
      </c>
      <c r="L18">
        <v>11.034800000000001</v>
      </c>
      <c r="M18">
        <v>785.77200000000005</v>
      </c>
      <c r="N18">
        <v>0</v>
      </c>
      <c r="O18">
        <v>18230.099999999999</v>
      </c>
      <c r="P18">
        <v>0</v>
      </c>
      <c r="Q18">
        <v>0</v>
      </c>
      <c r="R18">
        <v>2033.7</v>
      </c>
      <c r="S18">
        <v>12396.7</v>
      </c>
      <c r="T18">
        <v>12062</v>
      </c>
      <c r="U18">
        <v>433.91399999999999</v>
      </c>
      <c r="V18">
        <v>52304.4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16.87</v>
      </c>
      <c r="AR18">
        <v>0.11</v>
      </c>
      <c r="AS18">
        <v>2.4700000000000002</v>
      </c>
      <c r="AT18">
        <v>0</v>
      </c>
      <c r="AU18">
        <v>56.06</v>
      </c>
      <c r="AV18">
        <v>0</v>
      </c>
      <c r="AW18">
        <v>0</v>
      </c>
      <c r="AX18">
        <v>6.6</v>
      </c>
      <c r="AY18">
        <v>40.200000000000003</v>
      </c>
      <c r="AZ18">
        <v>38.54</v>
      </c>
      <c r="BA18">
        <v>1.31</v>
      </c>
      <c r="BB18">
        <v>162.16</v>
      </c>
      <c r="BC18">
        <v>75.510000000000005</v>
      </c>
      <c r="BD18" s="2">
        <v>1.7124099999999999E-7</v>
      </c>
      <c r="BE18">
        <v>3.7679800000000002E-3</v>
      </c>
      <c r="BF18">
        <v>8.9726299999999995E-2</v>
      </c>
      <c r="BG18">
        <v>0</v>
      </c>
      <c r="BH18">
        <v>1.70648</v>
      </c>
      <c r="BI18">
        <v>0</v>
      </c>
      <c r="BJ18">
        <v>0</v>
      </c>
      <c r="BK18">
        <v>0.30136400000000002</v>
      </c>
      <c r="BL18">
        <v>1.6510100000000001</v>
      </c>
      <c r="BM18">
        <v>1.54311</v>
      </c>
      <c r="BN18">
        <v>3.8198599999999999E-2</v>
      </c>
      <c r="BO18">
        <v>5.3336499999999996</v>
      </c>
      <c r="BP18">
        <v>1.7999700000000001</v>
      </c>
      <c r="BQ18">
        <v>6427.48</v>
      </c>
      <c r="BR18">
        <v>7.8175100000000004</v>
      </c>
      <c r="BS18">
        <v>785.77200000000005</v>
      </c>
      <c r="BT18">
        <v>0</v>
      </c>
      <c r="BU18">
        <v>0</v>
      </c>
      <c r="BV18">
        <v>2033.7</v>
      </c>
      <c r="BW18">
        <v>12390.3</v>
      </c>
      <c r="BX18">
        <v>12062</v>
      </c>
      <c r="BY18">
        <v>433.91399999999999</v>
      </c>
      <c r="BZ18">
        <v>34140.9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77.114800000000002</v>
      </c>
      <c r="CP18">
        <v>0</v>
      </c>
      <c r="CQ18">
        <v>0</v>
      </c>
      <c r="CR18">
        <v>0</v>
      </c>
      <c r="CS18">
        <v>0</v>
      </c>
      <c r="CT18">
        <v>77.114800000000002</v>
      </c>
      <c r="CU18">
        <v>17.079999999999998</v>
      </c>
      <c r="CV18">
        <v>0.08</v>
      </c>
      <c r="CW18">
        <v>2.4700000000000002</v>
      </c>
      <c r="CX18">
        <v>0</v>
      </c>
      <c r="CY18">
        <v>35.979999999999997</v>
      </c>
      <c r="CZ18">
        <v>6.6</v>
      </c>
      <c r="DA18">
        <v>40.17</v>
      </c>
      <c r="DB18">
        <v>38.54</v>
      </c>
      <c r="DC18">
        <v>1.31</v>
      </c>
      <c r="DD18">
        <v>142.22999999999999</v>
      </c>
      <c r="DE18">
        <v>55.61</v>
      </c>
      <c r="DF18" s="2">
        <v>1.7124099999999999E-7</v>
      </c>
      <c r="DG18">
        <v>2.8645900000000002E-3</v>
      </c>
      <c r="DH18">
        <v>8.9726299999999995E-2</v>
      </c>
      <c r="DI18">
        <v>0</v>
      </c>
      <c r="DJ18">
        <v>0</v>
      </c>
      <c r="DK18">
        <v>0.30136400000000002</v>
      </c>
      <c r="DL18">
        <v>1.6489400000000001</v>
      </c>
      <c r="DM18">
        <v>1.54311</v>
      </c>
      <c r="DN18">
        <v>3.8198599999999999E-2</v>
      </c>
      <c r="DO18">
        <v>3.6242100000000002</v>
      </c>
      <c r="DP18">
        <v>9.2591000000000007E-2</v>
      </c>
      <c r="DQ18" t="s">
        <v>350</v>
      </c>
      <c r="DR18" t="s">
        <v>351</v>
      </c>
      <c r="DS18" t="s">
        <v>78</v>
      </c>
      <c r="DT18">
        <v>-1.7094400000000001</v>
      </c>
      <c r="DU18">
        <v>-1.7073799999999999</v>
      </c>
      <c r="DV18">
        <v>-14.012499999999999</v>
      </c>
      <c r="DW18">
        <v>-35.7849</v>
      </c>
      <c r="EG18">
        <v>6351.16</v>
      </c>
      <c r="EH18">
        <v>11.034800000000001</v>
      </c>
      <c r="EI18">
        <v>785.77200000000005</v>
      </c>
      <c r="EJ18">
        <v>0</v>
      </c>
      <c r="EK18">
        <v>18230.099999999999</v>
      </c>
      <c r="EL18">
        <v>0</v>
      </c>
      <c r="EM18">
        <v>0</v>
      </c>
      <c r="EN18">
        <v>2033.7</v>
      </c>
      <c r="EO18">
        <v>12396.7</v>
      </c>
      <c r="EP18">
        <v>12062</v>
      </c>
      <c r="EQ18">
        <v>433.91399999999999</v>
      </c>
      <c r="ER18">
        <v>52304.4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16.87</v>
      </c>
      <c r="FN18">
        <v>0.11</v>
      </c>
      <c r="FO18">
        <v>2.4700000000000002</v>
      </c>
      <c r="FP18">
        <v>0</v>
      </c>
      <c r="FQ18">
        <v>56.06</v>
      </c>
      <c r="FR18">
        <v>0</v>
      </c>
      <c r="FS18">
        <v>0</v>
      </c>
      <c r="FT18">
        <v>6.6</v>
      </c>
      <c r="FU18">
        <v>40.200000000000003</v>
      </c>
      <c r="FV18">
        <v>38.54</v>
      </c>
      <c r="FW18">
        <v>1.31</v>
      </c>
      <c r="FX18">
        <v>162.16</v>
      </c>
      <c r="FY18" s="2">
        <v>1.7124099999999999E-7</v>
      </c>
      <c r="FZ18">
        <v>3.7679800000000002E-3</v>
      </c>
      <c r="GA18">
        <v>8.9726299999999995E-2</v>
      </c>
      <c r="GB18">
        <v>0</v>
      </c>
      <c r="GC18">
        <v>1.70648</v>
      </c>
      <c r="GD18">
        <v>0</v>
      </c>
      <c r="GE18">
        <v>0</v>
      </c>
      <c r="GF18">
        <v>0.30136400000000002</v>
      </c>
      <c r="GG18">
        <v>1.6510100000000001</v>
      </c>
      <c r="GH18">
        <v>1.54311</v>
      </c>
      <c r="GI18">
        <v>3.8198599999999999E-2</v>
      </c>
      <c r="GJ18">
        <v>5.3336499999999996</v>
      </c>
      <c r="GK18">
        <v>7444.81</v>
      </c>
      <c r="GL18">
        <v>1.9224699999999999</v>
      </c>
      <c r="GM18">
        <v>785.77200000000005</v>
      </c>
      <c r="GN18">
        <v>0</v>
      </c>
      <c r="GO18">
        <v>19005.400000000001</v>
      </c>
      <c r="GP18">
        <v>5894.96</v>
      </c>
      <c r="GQ18">
        <v>15077.5</v>
      </c>
      <c r="GR18">
        <v>10697.7</v>
      </c>
      <c r="GS18">
        <v>540.49900000000002</v>
      </c>
      <c r="GT18">
        <v>59448.7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19.809999999999999</v>
      </c>
      <c r="HP18">
        <v>0.03</v>
      </c>
      <c r="HQ18">
        <v>2.4700000000000002</v>
      </c>
      <c r="HR18">
        <v>0</v>
      </c>
      <c r="HS18">
        <v>59.13</v>
      </c>
      <c r="HT18">
        <v>19.34</v>
      </c>
      <c r="HU18">
        <v>48.04</v>
      </c>
      <c r="HV18">
        <v>34.31</v>
      </c>
      <c r="HW18">
        <v>1.54</v>
      </c>
      <c r="HX18">
        <v>184.67</v>
      </c>
      <c r="HY18" s="2">
        <v>1.7124099999999999E-7</v>
      </c>
      <c r="HZ18" s="2">
        <v>3.9582400000000002E-5</v>
      </c>
      <c r="IA18">
        <v>8.9726299999999995E-2</v>
      </c>
      <c r="IB18">
        <v>0</v>
      </c>
      <c r="IC18">
        <v>1.97746</v>
      </c>
      <c r="ID18">
        <v>0.92718</v>
      </c>
      <c r="IE18">
        <v>1.90743</v>
      </c>
      <c r="IF18">
        <v>1.42503</v>
      </c>
      <c r="IG18">
        <v>7.5326799999999999E-3</v>
      </c>
      <c r="IH18">
        <v>6.3343999999999996</v>
      </c>
      <c r="II18">
        <v>87.810699999999997</v>
      </c>
      <c r="IJ18">
        <v>0</v>
      </c>
      <c r="IK18">
        <v>77.018500000000003</v>
      </c>
      <c r="IL18">
        <v>0</v>
      </c>
      <c r="IM18">
        <v>0</v>
      </c>
      <c r="IN18">
        <v>75.510000000000005</v>
      </c>
      <c r="IO18">
        <v>0</v>
      </c>
      <c r="IP18">
        <v>19.63</v>
      </c>
      <c r="IQ18">
        <v>35.979999999999997</v>
      </c>
      <c r="IR18">
        <v>75.510000000000005</v>
      </c>
      <c r="IS18">
        <v>0</v>
      </c>
      <c r="IT18">
        <v>81.44</v>
      </c>
      <c r="IU18">
        <v>0</v>
      </c>
    </row>
    <row r="19" spans="1:255" x14ac:dyDescent="0.25">
      <c r="A19" s="1">
        <v>42927.391111111108</v>
      </c>
      <c r="B19" t="s">
        <v>209</v>
      </c>
      <c r="C19" t="s">
        <v>106</v>
      </c>
      <c r="D19">
        <v>1</v>
      </c>
      <c r="E19">
        <v>8</v>
      </c>
      <c r="F19">
        <v>6960</v>
      </c>
      <c r="G19" t="s">
        <v>76</v>
      </c>
      <c r="H19" t="s">
        <v>77</v>
      </c>
      <c r="I19">
        <v>0</v>
      </c>
      <c r="J19">
        <v>62.136800000000001</v>
      </c>
      <c r="K19">
        <v>427.97699999999998</v>
      </c>
      <c r="L19">
        <v>9.4939900000000002</v>
      </c>
      <c r="M19">
        <v>785.77200000000005</v>
      </c>
      <c r="N19">
        <v>0</v>
      </c>
      <c r="O19">
        <v>0</v>
      </c>
      <c r="P19">
        <v>0</v>
      </c>
      <c r="Q19">
        <v>0</v>
      </c>
      <c r="R19">
        <v>2033.7</v>
      </c>
      <c r="S19">
        <v>5319.46</v>
      </c>
      <c r="T19">
        <v>12062</v>
      </c>
      <c r="U19">
        <v>433.91399999999999</v>
      </c>
      <c r="V19">
        <v>21072.3</v>
      </c>
      <c r="W19">
        <v>485.94400000000002</v>
      </c>
      <c r="X19">
        <v>0</v>
      </c>
      <c r="Y19">
        <v>0</v>
      </c>
      <c r="Z19">
        <v>0</v>
      </c>
      <c r="AA19">
        <v>771.14800000000002</v>
      </c>
      <c r="AB19">
        <v>0</v>
      </c>
      <c r="AC19">
        <v>287.95400000000001</v>
      </c>
      <c r="AD19">
        <v>0</v>
      </c>
      <c r="AE19">
        <v>0</v>
      </c>
      <c r="AF19">
        <v>1545.05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13.83</v>
      </c>
      <c r="AR19">
        <v>0.1</v>
      </c>
      <c r="AS19">
        <v>2.4700000000000002</v>
      </c>
      <c r="AT19">
        <v>0</v>
      </c>
      <c r="AU19">
        <v>18.329999999999998</v>
      </c>
      <c r="AV19">
        <v>0</v>
      </c>
      <c r="AW19">
        <v>0</v>
      </c>
      <c r="AX19">
        <v>6.6</v>
      </c>
      <c r="AY19">
        <v>23.95</v>
      </c>
      <c r="AZ19">
        <v>38.54</v>
      </c>
      <c r="BA19">
        <v>1.31</v>
      </c>
      <c r="BB19">
        <v>105.13</v>
      </c>
      <c r="BC19">
        <v>34.729999999999997</v>
      </c>
      <c r="BD19">
        <v>0</v>
      </c>
      <c r="BE19">
        <v>3.4056400000000001E-3</v>
      </c>
      <c r="BF19">
        <v>8.9726299999999995E-2</v>
      </c>
      <c r="BG19">
        <v>0</v>
      </c>
      <c r="BH19">
        <v>0</v>
      </c>
      <c r="BI19">
        <v>0</v>
      </c>
      <c r="BJ19">
        <v>0</v>
      </c>
      <c r="BK19">
        <v>0.30136400000000002</v>
      </c>
      <c r="BL19">
        <v>0.70475900000000002</v>
      </c>
      <c r="BM19">
        <v>1.54311</v>
      </c>
      <c r="BN19">
        <v>3.8198599999999999E-2</v>
      </c>
      <c r="BO19">
        <v>2.6805599999999998</v>
      </c>
      <c r="BP19">
        <v>9.3131900000000004E-2</v>
      </c>
      <c r="BQ19">
        <v>427.97699999999998</v>
      </c>
      <c r="BR19">
        <v>9.4939900000000002</v>
      </c>
      <c r="BS19">
        <v>785.77200000000005</v>
      </c>
      <c r="BT19">
        <v>0</v>
      </c>
      <c r="BU19">
        <v>0</v>
      </c>
      <c r="BV19">
        <v>2033.7</v>
      </c>
      <c r="BW19">
        <v>5319.46</v>
      </c>
      <c r="BX19">
        <v>12062</v>
      </c>
      <c r="BY19">
        <v>433.91399999999999</v>
      </c>
      <c r="BZ19">
        <v>21072.3</v>
      </c>
      <c r="CA19">
        <v>485.94400000000002</v>
      </c>
      <c r="CB19">
        <v>0</v>
      </c>
      <c r="CC19">
        <v>0</v>
      </c>
      <c r="CD19">
        <v>0</v>
      </c>
      <c r="CE19">
        <v>771.14800000000002</v>
      </c>
      <c r="CF19">
        <v>0</v>
      </c>
      <c r="CG19">
        <v>287.95400000000001</v>
      </c>
      <c r="CH19">
        <v>0</v>
      </c>
      <c r="CI19">
        <v>0</v>
      </c>
      <c r="CJ19">
        <v>1545.05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13.83</v>
      </c>
      <c r="CV19">
        <v>0.1</v>
      </c>
      <c r="CW19">
        <v>2.4700000000000002</v>
      </c>
      <c r="CX19">
        <v>0</v>
      </c>
      <c r="CY19">
        <v>18.329999999999998</v>
      </c>
      <c r="CZ19">
        <v>6.6</v>
      </c>
      <c r="DA19">
        <v>23.95</v>
      </c>
      <c r="DB19">
        <v>38.54</v>
      </c>
      <c r="DC19">
        <v>1.31</v>
      </c>
      <c r="DD19">
        <v>105.13</v>
      </c>
      <c r="DE19">
        <v>34.729999999999997</v>
      </c>
      <c r="DF19">
        <v>0</v>
      </c>
      <c r="DG19">
        <v>3.4056400000000001E-3</v>
      </c>
      <c r="DH19">
        <v>8.9726299999999995E-2</v>
      </c>
      <c r="DI19">
        <v>0</v>
      </c>
      <c r="DJ19">
        <v>0</v>
      </c>
      <c r="DK19">
        <v>0.30136400000000002</v>
      </c>
      <c r="DL19">
        <v>0.70475900000000002</v>
      </c>
      <c r="DM19">
        <v>1.54311</v>
      </c>
      <c r="DN19">
        <v>3.8198599999999999E-2</v>
      </c>
      <c r="DO19">
        <v>2.6805599999999998</v>
      </c>
      <c r="DP19">
        <v>9.3131900000000004E-2</v>
      </c>
      <c r="DQ19" t="s">
        <v>350</v>
      </c>
      <c r="DR19" t="s">
        <v>351</v>
      </c>
      <c r="DS19" t="s">
        <v>78</v>
      </c>
      <c r="DT19">
        <v>0</v>
      </c>
      <c r="DU19">
        <v>0</v>
      </c>
      <c r="DV19">
        <v>0</v>
      </c>
      <c r="DW19">
        <v>0</v>
      </c>
      <c r="EG19">
        <v>427.97699999999998</v>
      </c>
      <c r="EH19">
        <v>9.4939900000000002</v>
      </c>
      <c r="EI19">
        <v>785.77200000000005</v>
      </c>
      <c r="EJ19">
        <v>0</v>
      </c>
      <c r="EK19">
        <v>0</v>
      </c>
      <c r="EL19">
        <v>0</v>
      </c>
      <c r="EM19">
        <v>0</v>
      </c>
      <c r="EN19">
        <v>2033.7</v>
      </c>
      <c r="EO19">
        <v>5319.46</v>
      </c>
      <c r="EP19">
        <v>12062</v>
      </c>
      <c r="EQ19">
        <v>433.91399999999999</v>
      </c>
      <c r="ER19">
        <v>21072.3</v>
      </c>
      <c r="ES19">
        <v>485.94400000000002</v>
      </c>
      <c r="ET19">
        <v>0</v>
      </c>
      <c r="EU19">
        <v>0</v>
      </c>
      <c r="EV19">
        <v>0</v>
      </c>
      <c r="EW19">
        <v>771.14800000000002</v>
      </c>
      <c r="EX19">
        <v>0</v>
      </c>
      <c r="EY19">
        <v>287.95400000000001</v>
      </c>
      <c r="EZ19">
        <v>0</v>
      </c>
      <c r="FA19">
        <v>0</v>
      </c>
      <c r="FB19">
        <v>1545.05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13.83</v>
      </c>
      <c r="FN19">
        <v>0.1</v>
      </c>
      <c r="FO19">
        <v>2.4700000000000002</v>
      </c>
      <c r="FP19">
        <v>0</v>
      </c>
      <c r="FQ19">
        <v>18.329999999999998</v>
      </c>
      <c r="FR19">
        <v>0</v>
      </c>
      <c r="FS19">
        <v>0</v>
      </c>
      <c r="FT19">
        <v>6.6</v>
      </c>
      <c r="FU19">
        <v>23.95</v>
      </c>
      <c r="FV19">
        <v>38.54</v>
      </c>
      <c r="FW19">
        <v>1.31</v>
      </c>
      <c r="FX19">
        <v>105.13</v>
      </c>
      <c r="FY19">
        <v>0</v>
      </c>
      <c r="FZ19">
        <v>3.4056400000000001E-3</v>
      </c>
      <c r="GA19">
        <v>8.9726299999999995E-2</v>
      </c>
      <c r="GB19">
        <v>0</v>
      </c>
      <c r="GC19">
        <v>0</v>
      </c>
      <c r="GD19">
        <v>0</v>
      </c>
      <c r="GE19">
        <v>0</v>
      </c>
      <c r="GF19">
        <v>0.30136400000000002</v>
      </c>
      <c r="GG19">
        <v>0.70475900000000002</v>
      </c>
      <c r="GH19">
        <v>1.54311</v>
      </c>
      <c r="GI19">
        <v>3.8198599999999999E-2</v>
      </c>
      <c r="GJ19">
        <v>2.6805599999999998</v>
      </c>
      <c r="GK19">
        <v>802.34900000000005</v>
      </c>
      <c r="GL19">
        <v>0.85324800000000001</v>
      </c>
      <c r="GM19">
        <v>785.77200000000005</v>
      </c>
      <c r="GN19">
        <v>0</v>
      </c>
      <c r="GO19">
        <v>0</v>
      </c>
      <c r="GP19">
        <v>5894.96</v>
      </c>
      <c r="GQ19">
        <v>6547.68</v>
      </c>
      <c r="GR19">
        <v>10697.7</v>
      </c>
      <c r="GS19">
        <v>540.49900000000002</v>
      </c>
      <c r="GT19">
        <v>25269.9</v>
      </c>
      <c r="GU19">
        <v>667.77200000000005</v>
      </c>
      <c r="GV19">
        <v>0</v>
      </c>
      <c r="GW19">
        <v>0</v>
      </c>
      <c r="GX19">
        <v>0</v>
      </c>
      <c r="GY19">
        <v>1216.0999999999999</v>
      </c>
      <c r="GZ19">
        <v>0</v>
      </c>
      <c r="HA19">
        <v>291.12400000000002</v>
      </c>
      <c r="HB19">
        <v>0</v>
      </c>
      <c r="HC19">
        <v>0</v>
      </c>
      <c r="HD19">
        <v>2175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19.55</v>
      </c>
      <c r="HP19">
        <v>0.01</v>
      </c>
      <c r="HQ19">
        <v>2.4700000000000002</v>
      </c>
      <c r="HR19">
        <v>0</v>
      </c>
      <c r="HS19">
        <v>28.91</v>
      </c>
      <c r="HT19">
        <v>19.34</v>
      </c>
      <c r="HU19">
        <v>27.59</v>
      </c>
      <c r="HV19">
        <v>34.31</v>
      </c>
      <c r="HW19">
        <v>1.54</v>
      </c>
      <c r="HX19">
        <v>133.72</v>
      </c>
      <c r="HY19">
        <v>0</v>
      </c>
      <c r="HZ19">
        <v>0</v>
      </c>
      <c r="IA19">
        <v>8.9726299999999995E-2</v>
      </c>
      <c r="IB19">
        <v>0</v>
      </c>
      <c r="IC19">
        <v>0</v>
      </c>
      <c r="ID19">
        <v>0.92718</v>
      </c>
      <c r="IE19">
        <v>0.77117400000000003</v>
      </c>
      <c r="IF19">
        <v>1.42503</v>
      </c>
      <c r="IG19">
        <v>7.5326799999999999E-3</v>
      </c>
      <c r="IH19">
        <v>3.22065</v>
      </c>
      <c r="II19">
        <v>62.136800000000001</v>
      </c>
      <c r="IJ19">
        <v>0</v>
      </c>
      <c r="IK19">
        <v>62.136800000000001</v>
      </c>
      <c r="IL19">
        <v>0</v>
      </c>
      <c r="IM19">
        <v>0</v>
      </c>
      <c r="IN19">
        <v>3.74</v>
      </c>
      <c r="IO19">
        <v>30.99</v>
      </c>
      <c r="IP19">
        <v>3.74</v>
      </c>
      <c r="IQ19">
        <v>30.99</v>
      </c>
      <c r="IR19">
        <v>3.74</v>
      </c>
      <c r="IS19">
        <v>30.99</v>
      </c>
      <c r="IT19">
        <v>4.62</v>
      </c>
      <c r="IU19">
        <v>46.32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Notes</vt:lpstr>
      <vt:lpstr>EDRAdjustments</vt:lpstr>
      <vt:lpstr>2016.3.0Data</vt:lpstr>
      <vt:lpstr>Comparison</vt:lpstr>
      <vt:lpstr>dataarray</vt:lpstr>
      <vt:lpstr>datatype</vt:lpstr>
      <vt:lpstr>filename</vt:lpstr>
      <vt:lpstr>FractionSmall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Ken Nittler</cp:lastModifiedBy>
  <dcterms:created xsi:type="dcterms:W3CDTF">2016-04-03T17:08:31Z</dcterms:created>
  <dcterms:modified xsi:type="dcterms:W3CDTF">2017-07-21T16:15:27Z</dcterms:modified>
</cp:coreProperties>
</file>