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CBECCRuns\TDS_Spreadsheets\"/>
    </mc:Choice>
  </mc:AlternateContent>
  <bookViews>
    <workbookView xWindow="0" yWindow="0" windowWidth="30675" windowHeight="12195" activeTab="1"/>
  </bookViews>
  <sheets>
    <sheet name="Notes" sheetId="2" r:id="rId1"/>
    <sheet name="Results" sheetId="4" r:id="rId2"/>
    <sheet name="Data" sheetId="3" r:id="rId3"/>
  </sheets>
  <definedNames>
    <definedName name="dataarray">Results!$A$1</definedName>
    <definedName name="filename">Results!$A$2</definedName>
    <definedName name="FractionSmall">Results!$A$3</definedName>
  </definedNames>
  <calcPr calcId="171027"/>
</workbook>
</file>

<file path=xl/calcChain.xml><?xml version="1.0" encoding="utf-8"?>
<calcChain xmlns="http://schemas.openxmlformats.org/spreadsheetml/2006/main">
  <c r="E53" i="4" l="1"/>
  <c r="C53" i="4"/>
  <c r="B53" i="4"/>
  <c r="E31" i="4"/>
  <c r="C31" i="4"/>
  <c r="B31" i="4"/>
  <c r="C45" i="4"/>
  <c r="C36" i="4"/>
  <c r="E48" i="4"/>
  <c r="B66" i="4"/>
  <c r="E18" i="4"/>
  <c r="C70" i="4"/>
  <c r="E36" i="4"/>
  <c r="E37" i="4"/>
  <c r="B58" i="4"/>
  <c r="B45" i="4"/>
  <c r="E64" i="4"/>
  <c r="C64" i="4"/>
  <c r="C61" i="4"/>
  <c r="E14" i="4"/>
  <c r="E33" i="4"/>
  <c r="C19" i="4"/>
  <c r="B24" i="4"/>
  <c r="B17" i="4"/>
  <c r="B36" i="4"/>
  <c r="B59" i="4"/>
  <c r="E69" i="4"/>
  <c r="B34" i="4"/>
  <c r="B48" i="4"/>
  <c r="B19" i="4"/>
  <c r="C23" i="4"/>
  <c r="C60" i="4"/>
  <c r="E16" i="4"/>
  <c r="C57" i="4"/>
  <c r="C24" i="4"/>
  <c r="E45" i="4"/>
  <c r="B56" i="4"/>
  <c r="C68" i="4"/>
  <c r="C58" i="4"/>
  <c r="B68" i="4"/>
  <c r="B23" i="4"/>
  <c r="E23" i="4"/>
  <c r="C37" i="4"/>
  <c r="B67" i="4"/>
  <c r="E21" i="4"/>
  <c r="E55" i="4"/>
  <c r="B43" i="4"/>
  <c r="C46" i="4"/>
  <c r="C47" i="4"/>
  <c r="B61" i="4"/>
  <c r="C55" i="4"/>
  <c r="E13" i="4"/>
  <c r="E41" i="4"/>
  <c r="C41" i="4"/>
  <c r="E35" i="4"/>
  <c r="E38" i="4"/>
  <c r="C13" i="4"/>
  <c r="E59" i="4"/>
  <c r="C48" i="4"/>
  <c r="E46" i="4"/>
  <c r="B21" i="4"/>
  <c r="B20" i="4"/>
  <c r="C43" i="4"/>
  <c r="E40" i="4"/>
  <c r="B64" i="4"/>
  <c r="C33" i="4"/>
  <c r="E44" i="4"/>
  <c r="C56" i="4"/>
  <c r="E22" i="4"/>
  <c r="C67" i="4"/>
  <c r="B55" i="4"/>
  <c r="C12" i="4"/>
  <c r="C34" i="4"/>
  <c r="C42" i="4"/>
  <c r="E26" i="4"/>
  <c r="E15" i="4"/>
  <c r="C62" i="4"/>
  <c r="B65" i="4"/>
  <c r="B63" i="4"/>
  <c r="E61" i="4"/>
  <c r="C15" i="4"/>
  <c r="E39" i="4"/>
  <c r="C17" i="4"/>
  <c r="C66" i="4"/>
  <c r="E66" i="4"/>
  <c r="B33" i="4"/>
  <c r="C14" i="4"/>
  <c r="E42" i="4"/>
  <c r="E68" i="4"/>
  <c r="E11" i="4"/>
  <c r="E19" i="4"/>
  <c r="B60" i="4"/>
  <c r="C44" i="4"/>
  <c r="E65" i="4"/>
  <c r="E63" i="4"/>
  <c r="B25" i="4"/>
  <c r="C25" i="4"/>
  <c r="E57" i="4"/>
  <c r="B11" i="4"/>
  <c r="C35" i="4"/>
  <c r="E62" i="4"/>
  <c r="B37" i="4"/>
  <c r="C18" i="4"/>
  <c r="E70" i="4"/>
  <c r="E20" i="4"/>
  <c r="E58" i="4"/>
  <c r="C20" i="4"/>
  <c r="C16" i="4"/>
  <c r="B26" i="4"/>
  <c r="C63" i="4"/>
  <c r="B39" i="4"/>
  <c r="E47" i="4"/>
  <c r="E67" i="4"/>
  <c r="C40" i="4"/>
  <c r="C69" i="4"/>
  <c r="E34" i="4"/>
  <c r="E17" i="4"/>
  <c r="B15" i="4"/>
  <c r="C22" i="4"/>
  <c r="B69" i="4"/>
  <c r="E56" i="4"/>
  <c r="B46" i="4"/>
  <c r="C26" i="4"/>
  <c r="C21" i="4"/>
  <c r="B70" i="4"/>
  <c r="B38" i="4"/>
  <c r="C38" i="4"/>
  <c r="B12" i="4"/>
  <c r="C65" i="4"/>
  <c r="B40" i="4"/>
  <c r="E24" i="4"/>
  <c r="B42" i="4"/>
  <c r="C39" i="4"/>
  <c r="B22" i="4"/>
  <c r="B44" i="4"/>
  <c r="B35" i="4"/>
  <c r="B62" i="4"/>
  <c r="E60" i="4"/>
  <c r="B14" i="4"/>
  <c r="B18" i="4"/>
  <c r="E12" i="4"/>
  <c r="E25" i="4"/>
  <c r="B47" i="4"/>
  <c r="C59" i="4"/>
  <c r="B41" i="4"/>
  <c r="C11" i="4"/>
  <c r="B13" i="4"/>
  <c r="E43" i="4"/>
  <c r="B16" i="4"/>
  <c r="B57" i="4"/>
  <c r="D62" i="4" l="1"/>
  <c r="D38" i="4"/>
  <c r="F25" i="4"/>
  <c r="D34" i="4"/>
  <c r="D12" i="4"/>
  <c r="D41" i="4"/>
  <c r="F69" i="4"/>
  <c r="D37" i="4"/>
  <c r="F18" i="4"/>
  <c r="F34" i="4"/>
  <c r="D58" i="4"/>
  <c r="F56" i="4"/>
  <c r="F17" i="4"/>
  <c r="F67" i="4"/>
  <c r="F58" i="4"/>
  <c r="F22" i="4"/>
  <c r="D19" i="4"/>
  <c r="F48" i="4"/>
  <c r="F26" i="4"/>
  <c r="D25" i="4"/>
  <c r="D44" i="4"/>
  <c r="F46" i="4"/>
  <c r="D39" i="4"/>
  <c r="D67" i="4"/>
  <c r="F45" i="4"/>
  <c r="D45" i="4"/>
  <c r="F44" i="4"/>
  <c r="F37" i="4"/>
  <c r="D55" i="4"/>
  <c r="D14" i="4"/>
  <c r="D11" i="4"/>
  <c r="D59" i="4"/>
  <c r="F61" i="4"/>
  <c r="D15" i="4"/>
  <c r="F19" i="4"/>
  <c r="F60" i="4"/>
  <c r="F64" i="4"/>
  <c r="D21" i="4"/>
  <c r="D47" i="4"/>
  <c r="D33" i="4"/>
  <c r="F20" i="4"/>
  <c r="F14" i="4"/>
  <c r="D48" i="4"/>
  <c r="F47" i="4"/>
  <c r="D20" i="4"/>
  <c r="F24" i="4"/>
  <c r="H46" i="4" s="1"/>
  <c r="J46" i="4" s="1"/>
  <c r="Y46" i="4" s="1"/>
  <c r="F43" i="4"/>
  <c r="F13" i="4"/>
  <c r="D36" i="4"/>
  <c r="D57" i="4"/>
  <c r="F16" i="4"/>
  <c r="F21" i="4"/>
  <c r="D24" i="4"/>
  <c r="F65" i="4"/>
  <c r="F41" i="4"/>
  <c r="D42" i="4"/>
  <c r="D16" i="4"/>
  <c r="D22" i="4"/>
  <c r="F57" i="4"/>
  <c r="F12" i="4"/>
  <c r="D61" i="4"/>
  <c r="F62" i="4"/>
  <c r="F70" i="4"/>
  <c r="D26" i="4"/>
  <c r="D46" i="4"/>
  <c r="D70" i="4"/>
  <c r="F15" i="4"/>
  <c r="D40" i="4"/>
  <c r="F36" i="4"/>
  <c r="D60" i="4"/>
  <c r="D63" i="4"/>
  <c r="F55" i="4"/>
  <c r="D43" i="4"/>
  <c r="D66" i="4"/>
  <c r="D69" i="4"/>
  <c r="D65" i="4"/>
  <c r="F38" i="4"/>
  <c r="F42" i="4"/>
  <c r="F33" i="4"/>
  <c r="D18" i="4"/>
  <c r="F35" i="4"/>
  <c r="D17" i="4"/>
  <c r="D68" i="4"/>
  <c r="D64" i="4"/>
  <c r="D35" i="4"/>
  <c r="F11" i="4"/>
  <c r="D56" i="4"/>
  <c r="F39" i="4"/>
  <c r="F68" i="4"/>
  <c r="F63" i="4"/>
  <c r="F23" i="4"/>
  <c r="F40" i="4"/>
  <c r="F59" i="4"/>
  <c r="F66" i="4"/>
  <c r="D23" i="4"/>
  <c r="D13" i="4"/>
  <c r="H37" i="4" l="1"/>
  <c r="J37" i="4" s="1"/>
  <c r="Y37" i="4" s="1"/>
  <c r="H35" i="4"/>
  <c r="J35" i="4" s="1"/>
  <c r="Y35" i="4" s="1"/>
  <c r="H34" i="4"/>
  <c r="J34" i="4" s="1"/>
  <c r="Y34" i="4" s="1"/>
  <c r="H45" i="4"/>
  <c r="J45" i="4" s="1"/>
  <c r="Y45" i="4" s="1"/>
  <c r="H38" i="4"/>
  <c r="J38" i="4" s="1"/>
  <c r="Y38" i="4" s="1"/>
  <c r="H48" i="4"/>
  <c r="J48" i="4" s="1"/>
  <c r="Y48" i="4" s="1"/>
  <c r="K33" i="4"/>
  <c r="Z33" i="4" s="1"/>
  <c r="H55" i="4"/>
  <c r="H44" i="4"/>
  <c r="J44" i="4" s="1"/>
  <c r="Y44" i="4" s="1"/>
  <c r="K44" i="4"/>
  <c r="Z44" i="4" s="1"/>
  <c r="H66" i="4"/>
  <c r="K43" i="4"/>
  <c r="Z43" i="4" s="1"/>
  <c r="H65" i="4"/>
  <c r="K45" i="4"/>
  <c r="Z45" i="4" s="1"/>
  <c r="H67" i="4"/>
  <c r="K36" i="4"/>
  <c r="Z36" i="4" s="1"/>
  <c r="H58" i="4"/>
  <c r="H33" i="4"/>
  <c r="J33" i="4" s="1"/>
  <c r="Y33" i="4" s="1"/>
  <c r="K40" i="4"/>
  <c r="Z40" i="4" s="1"/>
  <c r="H62" i="4"/>
  <c r="K37" i="4"/>
  <c r="Z37" i="4" s="1"/>
  <c r="H59" i="4"/>
  <c r="K42" i="4"/>
  <c r="Z42" i="4" s="1"/>
  <c r="H64" i="4"/>
  <c r="H39" i="4"/>
  <c r="J39" i="4" s="1"/>
  <c r="Y39" i="4" s="1"/>
  <c r="K48" i="4"/>
  <c r="Z48" i="4" s="1"/>
  <c r="H70" i="4"/>
  <c r="K47" i="4"/>
  <c r="Z47" i="4" s="1"/>
  <c r="H69" i="4"/>
  <c r="H43" i="4"/>
  <c r="J43" i="4" s="1"/>
  <c r="Y43" i="4" s="1"/>
  <c r="K38" i="4"/>
  <c r="Z38" i="4" s="1"/>
  <c r="H60" i="4"/>
  <c r="K34" i="4"/>
  <c r="Z34" i="4" s="1"/>
  <c r="H56" i="4"/>
  <c r="K35" i="4"/>
  <c r="Z35" i="4" s="1"/>
  <c r="H57" i="4"/>
  <c r="H47" i="4"/>
  <c r="J47" i="4" s="1"/>
  <c r="Y47" i="4" s="1"/>
  <c r="H41" i="4"/>
  <c r="J41" i="4" s="1"/>
  <c r="Y41" i="4" s="1"/>
  <c r="K41" i="4"/>
  <c r="Z41" i="4" s="1"/>
  <c r="H63" i="4"/>
  <c r="H36" i="4"/>
  <c r="J36" i="4" s="1"/>
  <c r="Y36" i="4" s="1"/>
  <c r="K46" i="4"/>
  <c r="Z46" i="4" s="1"/>
  <c r="H68" i="4"/>
  <c r="H42" i="4"/>
  <c r="J42" i="4" s="1"/>
  <c r="Y42" i="4" s="1"/>
  <c r="K39" i="4"/>
  <c r="Z39" i="4" s="1"/>
  <c r="H61" i="4"/>
  <c r="H40" i="4"/>
  <c r="J40" i="4" s="1"/>
  <c r="Y40" i="4" s="1"/>
</calcChain>
</file>

<file path=xl/sharedStrings.xml><?xml version="1.0" encoding="utf-8"?>
<sst xmlns="http://schemas.openxmlformats.org/spreadsheetml/2006/main" count="996" uniqueCount="256">
  <si>
    <t>Proposed Model Site Electric Use</t>
  </si>
  <si>
    <t>Proposed Model Site Natural Gas Use</t>
  </si>
  <si>
    <t>Proposed Model Site Other Fuel Use</t>
  </si>
  <si>
    <t>Proposed Model TDV</t>
  </si>
  <si>
    <t>Standard Model Site Electric Use</t>
  </si>
  <si>
    <t>Standard Model Site Natural Gas Use</t>
  </si>
  <si>
    <t>Standard Model Site Other Fuel Use</t>
  </si>
  <si>
    <t>Standard Model TDV</t>
  </si>
  <si>
    <t>Software Versions</t>
  </si>
  <si>
    <t>Proposed Model Electric Demand</t>
  </si>
  <si>
    <t>Standard Model Electric Demand</t>
  </si>
  <si>
    <t>Savings Results</t>
  </si>
  <si>
    <t>Proposed Design Rating Model Site Electric Use</t>
  </si>
  <si>
    <t>Proposed  Design Rating Model Site Natural Gas Use</t>
  </si>
  <si>
    <t>Proposed  Design Rating Model Site Other Fuel Use</t>
  </si>
  <si>
    <t>Proposed  Design Rating Model TDV</t>
  </si>
  <si>
    <t>Proposed Design Rating Model Electric Demand</t>
  </si>
  <si>
    <t>Reference Design Rating Model Site Electric Use</t>
  </si>
  <si>
    <t>Reference Design Rating Model Site Natural Gas Use</t>
  </si>
  <si>
    <t>Reference Design Rating Model Site Other Fuel Use</t>
  </si>
  <si>
    <t>Reference Design Rating Model TDV</t>
  </si>
  <si>
    <t>Reference Design Rating Model Electric Demand</t>
  </si>
  <si>
    <t>Energy Design Ratings</t>
  </si>
  <si>
    <t>Project</t>
  </si>
  <si>
    <t>Pass /</t>
  </si>
  <si>
    <t>Compliance</t>
  </si>
  <si>
    <t>Design</t>
  </si>
  <si>
    <t>Spc Heat</t>
  </si>
  <si>
    <t>Spc Cool</t>
  </si>
  <si>
    <t>IAQ Vent</t>
  </si>
  <si>
    <t>Other HVAC</t>
  </si>
  <si>
    <t>Wtr Heat</t>
  </si>
  <si>
    <t>Ins Light</t>
  </si>
  <si>
    <t>Appl &amp; Cook</t>
  </si>
  <si>
    <t>Plug Lds</t>
  </si>
  <si>
    <t>Exterior</t>
  </si>
  <si>
    <t>TOTAL</t>
  </si>
  <si>
    <t>PV Credit</t>
  </si>
  <si>
    <t>Comp Total</t>
  </si>
  <si>
    <t>End User</t>
  </si>
  <si>
    <t>Total Demand</t>
  </si>
  <si>
    <t>Compliance Demand</t>
  </si>
  <si>
    <t>Total TDV</t>
  </si>
  <si>
    <t>Compliance TDV</t>
  </si>
  <si>
    <t>PV</t>
  </si>
  <si>
    <t>Standard</t>
  </si>
  <si>
    <t>Run Date/Time</t>
  </si>
  <si>
    <t>Path/File</t>
  </si>
  <si>
    <t>Run Title</t>
  </si>
  <si>
    <t>Analysis Type</t>
  </si>
  <si>
    <t>Fail</t>
  </si>
  <si>
    <t>Margin</t>
  </si>
  <si>
    <t>Rating</t>
  </si>
  <si>
    <t>(kWh)</t>
  </si>
  <si>
    <t>(Therms)</t>
  </si>
  <si>
    <t>(MMBtu)</t>
  </si>
  <si>
    <t>(kTDV/ft2-yr)</t>
  </si>
  <si>
    <t>Ruleset</t>
  </si>
  <si>
    <t>CSE</t>
  </si>
  <si>
    <t>Application</t>
  </si>
  <si>
    <t>(kW)</t>
  </si>
  <si>
    <t>(%)</t>
  </si>
  <si>
    <t>(int)</t>
  </si>
  <si>
    <t>($)</t>
  </si>
  <si>
    <t>Proposed and Standard</t>
  </si>
  <si>
    <t>PASS</t>
  </si>
  <si>
    <t>MPCBECC</t>
  </si>
  <si>
    <t>FAIL</t>
  </si>
  <si>
    <t>CZ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</si>
  <si>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</si>
  <si>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</si>
  <si>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</si>
  <si>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</si>
  <si>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</si>
  <si>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</si>
  <si>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</si>
  <si>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</si>
  <si>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</si>
  <si>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</si>
  <si>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</si>
  <si>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</si>
  <si>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</si>
  <si>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</si>
  <si>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</si>
  <si>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</si>
  <si>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Fraction of 2100ft2</t>
  </si>
  <si>
    <t>These values can change as software or modeling rules change</t>
  </si>
  <si>
    <t>They need to be loaded into CZClimateZonesBaselines.xlxs before export to .csv and build of CBECC-Res</t>
  </si>
  <si>
    <t>CSV Col</t>
  </si>
  <si>
    <t>filename</t>
  </si>
  <si>
    <t>Data!$A1:$IA$500</t>
  </si>
  <si>
    <t>Process</t>
  </si>
  <si>
    <t>2. Copy analysis results .csv into data tab</t>
  </si>
  <si>
    <t>dataarray</t>
  </si>
  <si>
    <t>Data!$B$1:$B$500</t>
  </si>
  <si>
    <t>2100ft2 Prototype Lookups</t>
  </si>
  <si>
    <t>2700ft2 Prototype Lookups</t>
  </si>
  <si>
    <t>Weighted SF</t>
  </si>
  <si>
    <t>6960ft2 Prototype Lookups</t>
  </si>
  <si>
    <t>3. Be sure to use weighted value for SF</t>
  </si>
  <si>
    <t xml:space="preserve">Spreadsheet to calculate the 2016 PV Compliance Credit that needs to included in CBECC-Res </t>
  </si>
  <si>
    <t>Ken Nittler - 05/23/2016</t>
  </si>
  <si>
    <t>They are calculated by doing prototype runs that exactly meeting the 2016 standards, then doing runs without HPA and HPW plus PV</t>
  </si>
  <si>
    <t>CZ01 PS21 BD11 BQ01 BW12 BA15 BF02 BH01 BC01</t>
  </si>
  <si>
    <t>CZ01 PS27 BD11 BQ01 BW12 BA15 BF02 BH01 BC01</t>
  </si>
  <si>
    <t>CZ01 PS69 BD11 BQ01 BW12 BA15 BF02 BH01 BC01</t>
  </si>
  <si>
    <t>CZ02 PS21 BD11 BQ01 BW12 BA13 BF01 BH01 BC03</t>
  </si>
  <si>
    <t>CZ02 PS27 BD11 BQ01 BW12 BA13 BF01 BH01 BC03</t>
  </si>
  <si>
    <t>CZ02 PS69 BD11 BQ01 BW12 BA13 BF01 BH01 BC03</t>
  </si>
  <si>
    <t>CZ03 PS21 BD11 BQ01 BW12 BA13 BF02 BH01 BC01</t>
  </si>
  <si>
    <t>CZ03 PS27 BD11 BQ01 BW12 BA13 BF02 BH01 BC01</t>
  </si>
  <si>
    <t>CZ03 PS69 BD11 BQ01 BW12 BA13 BF02 BH01 BC01</t>
  </si>
  <si>
    <t>CZ04 PS21 BD11 BQ01 BW12 BA13 BF01 BH01 BC01</t>
  </si>
  <si>
    <t>CZ04 PS27 BD11 BQ01 BW12 BA13 BF01 BH01 BC01</t>
  </si>
  <si>
    <t>CZ04 PS69 BD11 BQ01 BW12 BA13 BF01 BH01 BC01</t>
  </si>
  <si>
    <t>CZ05 PS21 BD11 BQ01 BW12 BA13 BF02 BH01 BC01</t>
  </si>
  <si>
    <t>CZ05 PS27 BD11 BQ01 BW12 BA13 BF02 BH01 BC01</t>
  </si>
  <si>
    <t>CZ05 PS69 BD11 BQ01 BW12 BA13 BF02 BH01 BC01</t>
  </si>
  <si>
    <t>CZ06 PS21 BD11 BQ01 BW12 BA13 BF01 BH01 BC01</t>
  </si>
  <si>
    <t>CZ06 PS27 BD11 BQ01 BW12 BA13 BF01 BH01 BC01</t>
  </si>
  <si>
    <t>CZ06 PS69 BD11 BQ01 BW12 BA13 BF01 BH01 BC01</t>
  </si>
  <si>
    <t>CZ07 PS21 BD11 BQ01 BW12 BA13 BF01 BH01 BC01</t>
  </si>
  <si>
    <t>CZ07 PS27 BD11 BQ01 BW12 BA13 BF01 BH01 BC01</t>
  </si>
  <si>
    <t>CZ07 PS69 BD11 BQ01 BW12 BA13 BF01 BH01 BC01</t>
  </si>
  <si>
    <t>CZ08 PS21 BD11 BQ01 BW12 BA13 BF01 BH01 BC02</t>
  </si>
  <si>
    <t>CZ08 PS27 BD11 BQ01 BW12 BA13 BF01 BH01 BC02</t>
  </si>
  <si>
    <t>CZ08 PS69 BD11 BQ01 BW12 BA13 BF01 BH01 BC02</t>
  </si>
  <si>
    <t>CZ09 PS21 BD11 BQ01 BW12 BA13 BF01 BH01 BC02</t>
  </si>
  <si>
    <t>CZ09 PS27 BD11 BQ01 BW12 BA13 BF01 BH01 BC02</t>
  </si>
  <si>
    <t>CZ09 PS69 BD11 BQ01 BW12 BA13 BF01 BH01 BC02</t>
  </si>
  <si>
    <t>CZ10 PS21 BD11 BQ01 BW12 BA14 BF01 BH01 BC02</t>
  </si>
  <si>
    <t>CZ10 PS27 BD11 BQ01 BW12 BA14 BF01 BH01 BC02</t>
  </si>
  <si>
    <t>CZ10 PS69 BD11 BQ01 BW12 BA14 BF01 BH01 BC02</t>
  </si>
  <si>
    <t>CZ11 PS21 BD12 BQ01 BW12 BA16 BF01 BH01 BC02</t>
  </si>
  <si>
    <t>CZ11 PS27 BD12 BQ01 BW12 BA16 BF01 BH01 BC02</t>
  </si>
  <si>
    <t>CZ11 PS69 BD12 BQ01 BW12 BA16 BF01 BH01 BC02</t>
  </si>
  <si>
    <t>CZ12 PS21 BD11 BQ01 BW12 BA16 BF01 BH01 BC02</t>
  </si>
  <si>
    <t>CZ12 PS27 BD11 BQ01 BW12 BA16 BF01 BH01 BC02</t>
  </si>
  <si>
    <t>CZ12 PS69 BD11 BQ01 BW12 BA16 BF01 BH01 BC02</t>
  </si>
  <si>
    <t>CZ13 PS21 BD11 BQ01 BW12 BA16 BF01 BH01 BC02</t>
  </si>
  <si>
    <t>CZ13 PS27 BD11 BQ01 BW12 BA16 BF01 BH01 BC02</t>
  </si>
  <si>
    <t>CZ13 PS69 BD11 BQ01 BW12 BA16 BF01 BH01 BC02</t>
  </si>
  <si>
    <t>CZ14 PS21 BD12 BQ01 BW12 BA16 BF01 BH01 BC02</t>
  </si>
  <si>
    <t>CZ14 PS27 BD12 BQ01 BW12 BA16 BF01 BH01 BC02</t>
  </si>
  <si>
    <t>CZ14 PS69 BD12 BQ01 BW12 BA16 BF01 BH01 BC02</t>
  </si>
  <si>
    <t>CZ15 PS21 BD12 BQ01 BW12 BA16 BF01 BH01 BC03</t>
  </si>
  <si>
    <t>CZ15 PS27 BD12 BQ01 BW12 BA16 BF01 BH01 BC03</t>
  </si>
  <si>
    <t>CZ15 PS69 BD12 BQ01 BW12 BA16 BF01 BH01 BC03</t>
  </si>
  <si>
    <t>CZ16 PS21 BD12 BQ01 BW12 BA15 BF01 BH01 BC01</t>
  </si>
  <si>
    <t>CZ16 PS27 BD12 BQ01 BW12 BA15 BF01 BH01 BC01</t>
  </si>
  <si>
    <t>CZ16 PS69 BD12 BQ01 BW12 BA15 BF01 BH01 BC01</t>
  </si>
  <si>
    <t>Std</t>
  </si>
  <si>
    <t>NoHPA NoHPW</t>
  </si>
  <si>
    <t>NoHPS</t>
  </si>
  <si>
    <t>PVC_CZ01_2100_2016_NoHPS</t>
  </si>
  <si>
    <t>PVC_CZ01_2700_2016_NoHPS</t>
  </si>
  <si>
    <t>PVC_CZ01_6960_2016_NoHPS</t>
  </si>
  <si>
    <t>PVC_CZ02_2100_2016_NoHPS</t>
  </si>
  <si>
    <t>PVC_CZ02_2700_2016_NoHPS</t>
  </si>
  <si>
    <t>PVC_CZ02_6960_2016_NoHPS</t>
  </si>
  <si>
    <t>PVC_CZ03_2100_2016_NoHPS</t>
  </si>
  <si>
    <t>PVC_CZ03_2700_2016_NoHPS</t>
  </si>
  <si>
    <t>PVC_CZ03_6960_2016_NoHPS</t>
  </si>
  <si>
    <t>PVC_CZ04_2100_2016_NoHPS</t>
  </si>
  <si>
    <t>PVC_CZ04_2700_2016_NoHPS</t>
  </si>
  <si>
    <t>PVC_CZ04_6960_2016_NoHPS</t>
  </si>
  <si>
    <t>PVC_CZ05_2100_2016_NoHPS</t>
  </si>
  <si>
    <t>PVC_CZ05_2700_2016_NoHPS</t>
  </si>
  <si>
    <t>PVC_CZ05_6960_2016_NoHPS</t>
  </si>
  <si>
    <t>PVC_CZ06_2100_2016_NoHPS</t>
  </si>
  <si>
    <t>PVC_CZ06_2700_2016_NoHPS</t>
  </si>
  <si>
    <t>PVC_CZ06_6960_2016_NoHPS</t>
  </si>
  <si>
    <t>PVC_CZ07_2100_2016_NoHPS</t>
  </si>
  <si>
    <t>PVC_CZ07_2700_2016_NoHPS</t>
  </si>
  <si>
    <t>PVC_CZ07_6960_2016_NoHPS</t>
  </si>
  <si>
    <t>PVC_CZ08_2100_2016_NoHPS</t>
  </si>
  <si>
    <t>PVC_CZ08_2700_2016_NoHPS</t>
  </si>
  <si>
    <t>PVC_CZ08_6960_2016_NoHPS</t>
  </si>
  <si>
    <t>PVC_CZ09_2100_2016_NoHPS</t>
  </si>
  <si>
    <t>PVC_CZ09_2700_2016_NoHPS</t>
  </si>
  <si>
    <t>PVC_CZ09_6960_2016_NoHPS</t>
  </si>
  <si>
    <t>PVC_CZ10_2100_2016_NoHPS</t>
  </si>
  <si>
    <t>PVC_CZ10_2700_2016_NoHPS</t>
  </si>
  <si>
    <t>PVC_CZ10_6960_2016_NoHPS</t>
  </si>
  <si>
    <t>PVC_CZ11_2100_2016_NoHPS</t>
  </si>
  <si>
    <t>PVC_CZ11_2700_2016_NoHPS</t>
  </si>
  <si>
    <t>PVC_CZ11_6960_2016_NoHPS</t>
  </si>
  <si>
    <t>PVC_CZ12_2100_2016_NoHPS</t>
  </si>
  <si>
    <t>PVC_CZ12_2700_2016_NoHPS</t>
  </si>
  <si>
    <t>PVC_CZ12_6960_2016_NoHPS</t>
  </si>
  <si>
    <t>PVC_CZ13_2100_2016_NoHPS</t>
  </si>
  <si>
    <t>PVC_CZ13_2700_2016_NoHPS</t>
  </si>
  <si>
    <t>PVC_CZ13_6960_2016_NoHPS</t>
  </si>
  <si>
    <t>PVC_CZ14_2100_2016_NoHPS</t>
  </si>
  <si>
    <t>PVC_CZ14_2700_2016_NoHPS</t>
  </si>
  <si>
    <t>PVC_CZ14_6960_2016_NoHPS</t>
  </si>
  <si>
    <t>PVC_CZ15_2100_2016_NoHPS</t>
  </si>
  <si>
    <t>PVC_CZ15_2700_2016_NoHPS</t>
  </si>
  <si>
    <t>PVC_CZ15_6960_2016_NoHPS</t>
  </si>
  <si>
    <t>PVC_CZ16_2100_2016_NoHPS</t>
  </si>
  <si>
    <t>PVC_CZ16_2700_2016_NoHPS</t>
  </si>
  <si>
    <t>PVC_CZ16_6960_2016_NoHPS</t>
  </si>
  <si>
    <t>Std Check</t>
  </si>
  <si>
    <t>Should =0</t>
  </si>
  <si>
    <t>All units kTDV/ft2 compliance totals</t>
  </si>
  <si>
    <t>PVCC</t>
  </si>
  <si>
    <t>1. Run the 48 PVC files and (optional) 48 PVS and get analysis results .csv into the data tab</t>
  </si>
  <si>
    <t>SF</t>
  </si>
  <si>
    <t>MF</t>
  </si>
  <si>
    <t>Rounded for pasting into CAClimateZonesBaselines.xlxs</t>
  </si>
  <si>
    <t>PVC</t>
  </si>
  <si>
    <t>From 862r592</t>
  </si>
  <si>
    <t>Conditioned</t>
  </si>
  <si>
    <t>Compliance Total TDV Results By Fuel (kTDV/ft2-yr)</t>
  </si>
  <si>
    <t>Climate</t>
  </si>
  <si>
    <t>Dwelling</t>
  </si>
  <si>
    <t>Area</t>
  </si>
  <si>
    <t>Battery</t>
  </si>
  <si>
    <t>Proposed</t>
  </si>
  <si>
    <t>Proposed Model</t>
  </si>
  <si>
    <t>Standard Model</t>
  </si>
  <si>
    <t>Proposed Design Rating Model</t>
  </si>
  <si>
    <t>Reference Design Rating Model</t>
  </si>
  <si>
    <t>Zone</t>
  </si>
  <si>
    <t>Units</t>
  </si>
  <si>
    <t>(ft2)</t>
  </si>
  <si>
    <t>Excl. PV+Batt</t>
  </si>
  <si>
    <t>PV+Batt Only</t>
  </si>
  <si>
    <t>Final EDR</t>
  </si>
  <si>
    <t>Excl. PV</t>
  </si>
  <si>
    <t>Min Reqd PV</t>
  </si>
  <si>
    <t>Electric</t>
  </si>
  <si>
    <t>Gas</t>
  </si>
  <si>
    <t>2016.2.1</t>
  </si>
  <si>
    <t>2016.3.0 Data SVN 872</t>
  </si>
  <si>
    <t>Difference</t>
  </si>
  <si>
    <t>svn 879</t>
  </si>
  <si>
    <t>BEMCmpMgr 2016.3.0 (901)</t>
  </si>
  <si>
    <t>CAHP / CMFNH Results</t>
  </si>
  <si>
    <t>EDR Bonus Points</t>
  </si>
  <si>
    <t>CAHP Delta EDR</t>
  </si>
  <si>
    <t>Cash Bonus Total</t>
  </si>
  <si>
    <t>2019 Zone Ready Kicker</t>
  </si>
  <si>
    <t>2019 Zone Kicker</t>
  </si>
  <si>
    <t>High Performance Fenestration Kicker</t>
  </si>
  <si>
    <t>High Performance Attic Kicker</t>
  </si>
  <si>
    <t>High Performance Wall Kicker</t>
  </si>
  <si>
    <t>Whole House Fans Kicker</t>
  </si>
  <si>
    <t>Balanced IAQ Kicker</t>
  </si>
  <si>
    <t>DOE Zero Energy Kicker</t>
  </si>
  <si>
    <t>Drain Water Heat Recovery Kicker</t>
  </si>
  <si>
    <t>Design Charrette Kicker</t>
  </si>
  <si>
    <t>ENERGYStar Laundry Recycling Kicker</t>
  </si>
  <si>
    <t>CAHP Base Incentive</t>
  </si>
  <si>
    <t>CAHP Total Incentive</t>
  </si>
  <si>
    <t>CSE 0.836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</si>
</sst>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7" borderId="0" xfId="0" applyFill="1"/>
    <xf numFmtId="0" fontId="0" fillId="34" borderId="11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0" fillId="35" borderId="10" xfId="0" applyNumberFormat="1" applyFill="1" applyBorder="1" applyAlignment="1">
      <alignment horizontal="right"/>
    </xf>
    <xf numFmtId="2" fontId="0" fillId="34" borderId="0" xfId="0" applyNumberFormat="1" applyFill="1" applyBorder="1" applyAlignment="1">
      <alignment horizontal="right"/>
    </xf>
    <xf numFmtId="2" fontId="0" fillId="35" borderId="0" xfId="0" applyNumberFormat="1" applyFill="1" applyBorder="1" applyAlignment="1">
      <alignment horizontal="right"/>
    </xf>
    <xf numFmtId="2" fontId="0" fillId="34" borderId="11" xfId="0" applyNumberFormat="1" applyFill="1" applyBorder="1" applyAlignment="1">
      <alignment horizontal="right"/>
    </xf>
    <xf numFmtId="2" fontId="0" fillId="35" borderId="11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35" borderId="0" xfId="0" applyFill="1" applyBorder="1" applyAlignment="1">
      <alignment horizontal="right"/>
    </xf>
    <xf numFmtId="0" fontId="0" fillId="0" borderId="0" xfId="0" applyFill="1"/>
    <xf numFmtId="0" fontId="16" fillId="36" borderId="0" xfId="0" applyFont="1" applyFill="1" applyAlignment="1">
      <alignment horizontal="center"/>
    </xf>
    <xf numFmtId="22" fontId="0" fillId="37" borderId="0" xfId="0" applyNumberFormat="1" applyFill="1" applyAlignment="1">
      <alignment horizontal="right"/>
    </xf>
    <xf numFmtId="0" fontId="0" fillId="33" borderId="15" xfId="0" applyFill="1" applyBorder="1"/>
    <xf numFmtId="0" fontId="0" fillId="33" borderId="16" xfId="0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0" fontId="0" fillId="33" borderId="13" xfId="0" applyFill="1" applyBorder="1" applyAlignment="1">
      <alignment horizontal="center"/>
    </xf>
    <xf numFmtId="0" fontId="0" fillId="33" borderId="12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3" borderId="14" xfId="0" applyFill="1" applyBorder="1" applyAlignment="1">
      <alignment horizontal="right"/>
    </xf>
    <xf numFmtId="0" fontId="0" fillId="33" borderId="12" xfId="0" quotePrefix="1" applyFill="1" applyBorder="1" applyAlignment="1">
      <alignment horizontal="right"/>
    </xf>
    <xf numFmtId="0" fontId="0" fillId="33" borderId="14" xfId="0" quotePrefix="1" applyFill="1" applyBorder="1" applyAlignment="1">
      <alignment horizontal="right"/>
    </xf>
    <xf numFmtId="0" fontId="0" fillId="33" borderId="16" xfId="0" quotePrefix="1" applyFill="1" applyBorder="1" applyAlignment="1">
      <alignment horizontal="right"/>
    </xf>
    <xf numFmtId="164" fontId="0" fillId="33" borderId="13" xfId="42" applyNumberFormat="1" applyFont="1" applyFill="1" applyBorder="1"/>
    <xf numFmtId="164" fontId="0" fillId="33" borderId="15" xfId="42" applyNumberFormat="1" applyFont="1" applyFill="1" applyBorder="1"/>
    <xf numFmtId="164" fontId="0" fillId="33" borderId="17" xfId="42" applyNumberFormat="1" applyFont="1" applyFill="1" applyBorder="1"/>
    <xf numFmtId="0" fontId="0" fillId="33" borderId="18" xfId="0" applyFill="1" applyBorder="1" applyAlignment="1">
      <alignment horizontal="center"/>
    </xf>
    <xf numFmtId="0" fontId="0" fillId="33" borderId="19" xfId="0" applyFill="1" applyBorder="1"/>
    <xf numFmtId="0" fontId="0" fillId="33" borderId="20" xfId="0" applyFill="1" applyBorder="1" applyAlignment="1">
      <alignment horizontal="right"/>
    </xf>
    <xf numFmtId="164" fontId="0" fillId="33" borderId="18" xfId="42" applyNumberFormat="1" applyFont="1" applyFill="1" applyBorder="1"/>
    <xf numFmtId="164" fontId="0" fillId="33" borderId="19" xfId="42" applyNumberFormat="1" applyFont="1" applyFill="1" applyBorder="1"/>
    <xf numFmtId="164" fontId="0" fillId="33" borderId="20" xfId="42" applyNumberFormat="1" applyFont="1" applyFill="1" applyBorder="1"/>
    <xf numFmtId="0" fontId="0" fillId="0" borderId="0" xfId="0" applyBorder="1"/>
    <xf numFmtId="0" fontId="16" fillId="0" borderId="0" xfId="0" applyFont="1"/>
    <xf numFmtId="0" fontId="16" fillId="36" borderId="0" xfId="0" applyFont="1" applyFill="1" applyAlignment="1">
      <alignment horizontal="center"/>
    </xf>
    <xf numFmtId="165" fontId="0" fillId="37" borderId="0" xfId="0" applyNumberFormat="1" applyFill="1"/>
    <xf numFmtId="0" fontId="0" fillId="37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16" fillId="36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102</v>
      </c>
    </row>
    <row r="10" spans="1:1" x14ac:dyDescent="0.25">
      <c r="A10" t="s">
        <v>91</v>
      </c>
    </row>
    <row r="11" spans="1:1" x14ac:dyDescent="0.25">
      <c r="A11" t="s">
        <v>206</v>
      </c>
    </row>
    <row r="12" spans="1:1" x14ac:dyDescent="0.25">
      <c r="A12" t="s">
        <v>92</v>
      </c>
    </row>
    <row r="13" spans="1:1" x14ac:dyDescent="0.25">
      <c r="A1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16" workbookViewId="0">
      <selection activeCell="M33" sqref="M33"/>
    </sheetView>
  </sheetViews>
  <sheetFormatPr defaultRowHeight="15" x14ac:dyDescent="0.25"/>
  <cols>
    <col min="1" max="8" width="20.7109375" customWidth="1"/>
  </cols>
  <sheetData>
    <row r="1" spans="1:6" x14ac:dyDescent="0.25">
      <c r="A1" s="16" t="s">
        <v>90</v>
      </c>
      <c r="B1" t="s">
        <v>93</v>
      </c>
    </row>
    <row r="2" spans="1:6" x14ac:dyDescent="0.25">
      <c r="A2" s="16" t="s">
        <v>94</v>
      </c>
      <c r="B2" t="s">
        <v>89</v>
      </c>
    </row>
    <row r="3" spans="1:6" x14ac:dyDescent="0.25">
      <c r="A3" s="3">
        <v>0.45</v>
      </c>
      <c r="B3" t="s">
        <v>85</v>
      </c>
    </row>
    <row r="5" spans="1:6" x14ac:dyDescent="0.25">
      <c r="A5" s="38" t="s">
        <v>204</v>
      </c>
    </row>
    <row r="6" spans="1:6" x14ac:dyDescent="0.25">
      <c r="A6" s="14"/>
    </row>
    <row r="7" spans="1:6" x14ac:dyDescent="0.25">
      <c r="A7" s="44" t="s">
        <v>95</v>
      </c>
      <c r="B7" s="44"/>
      <c r="C7" s="44"/>
      <c r="D7" s="44"/>
      <c r="E7" s="44"/>
      <c r="F7" s="44"/>
    </row>
    <row r="8" spans="1:6" x14ac:dyDescent="0.25">
      <c r="A8" s="21"/>
      <c r="B8" s="22" t="s">
        <v>151</v>
      </c>
      <c r="C8" s="22" t="s">
        <v>151</v>
      </c>
      <c r="D8" s="22" t="s">
        <v>202</v>
      </c>
      <c r="E8" s="23" t="s">
        <v>152</v>
      </c>
      <c r="F8" s="20" t="s">
        <v>205</v>
      </c>
    </row>
    <row r="9" spans="1:6" x14ac:dyDescent="0.25">
      <c r="A9" s="24" t="s">
        <v>88</v>
      </c>
      <c r="B9" s="12">
        <v>109</v>
      </c>
      <c r="C9" s="12">
        <v>109</v>
      </c>
      <c r="D9" s="12"/>
      <c r="E9" s="13">
        <v>55</v>
      </c>
      <c r="F9" s="17"/>
    </row>
    <row r="10" spans="1:6" x14ac:dyDescent="0.25">
      <c r="A10" s="18" t="s">
        <v>68</v>
      </c>
      <c r="B10" s="4" t="s">
        <v>153</v>
      </c>
      <c r="C10" s="4" t="s">
        <v>153</v>
      </c>
      <c r="D10" s="4" t="s">
        <v>203</v>
      </c>
      <c r="E10" s="5" t="s">
        <v>153</v>
      </c>
      <c r="F10" s="19"/>
    </row>
    <row r="11" spans="1:6" x14ac:dyDescent="0.25">
      <c r="A11" s="25" t="s">
        <v>69</v>
      </c>
      <c r="B11" s="6">
        <f t="shared" ref="B11:E26" ca="1" si="0">INDEX(INDIRECT(dataarray),MATCH("PVC_CZ"&amp;$A11&amp;"_2100_2016_"&amp;B$10,INDIRECT(filename),0),B$9)</f>
        <v>44.68</v>
      </c>
      <c r="C11" s="6">
        <f t="shared" ca="1" si="0"/>
        <v>44.68</v>
      </c>
      <c r="D11" s="6" t="str">
        <f t="shared" ref="D11:D26" ca="1" si="1">IF((B11-C11)=0,"Ok","Not Ok")</f>
        <v>Ok</v>
      </c>
      <c r="E11" s="7">
        <f t="shared" ca="1" si="0"/>
        <v>47.43</v>
      </c>
      <c r="F11" s="28">
        <f t="shared" ref="F11:F26" ca="1" si="2">(E11-C11)/C11</f>
        <v>6.1548791405550585E-2</v>
      </c>
    </row>
    <row r="12" spans="1:6" x14ac:dyDescent="0.25">
      <c r="A12" s="26" t="s">
        <v>70</v>
      </c>
      <c r="B12" s="8">
        <f t="shared" ca="1" si="0"/>
        <v>33.99</v>
      </c>
      <c r="C12" s="8">
        <f t="shared" ca="1" si="0"/>
        <v>33.99</v>
      </c>
      <c r="D12" s="8" t="str">
        <f t="shared" ca="1" si="1"/>
        <v>Ok</v>
      </c>
      <c r="E12" s="9">
        <f t="shared" ca="1" si="0"/>
        <v>36.39</v>
      </c>
      <c r="F12" s="29">
        <f t="shared" ca="1" si="2"/>
        <v>7.0609002647837552E-2</v>
      </c>
    </row>
    <row r="13" spans="1:6" x14ac:dyDescent="0.25">
      <c r="A13" s="26" t="s">
        <v>71</v>
      </c>
      <c r="B13" s="8">
        <f t="shared" ca="1" si="0"/>
        <v>24.78</v>
      </c>
      <c r="C13" s="8">
        <f t="shared" ca="1" si="0"/>
        <v>24.78</v>
      </c>
      <c r="D13" s="8" t="str">
        <f t="shared" ca="1" si="1"/>
        <v>Ok</v>
      </c>
      <c r="E13" s="9">
        <f t="shared" ca="1" si="0"/>
        <v>25.96</v>
      </c>
      <c r="F13" s="29">
        <f t="shared" ca="1" si="2"/>
        <v>4.7619047619047603E-2</v>
      </c>
    </row>
    <row r="14" spans="1:6" x14ac:dyDescent="0.25">
      <c r="A14" s="27" t="s">
        <v>72</v>
      </c>
      <c r="B14" s="10">
        <f t="shared" ca="1" si="0"/>
        <v>28.07</v>
      </c>
      <c r="C14" s="10">
        <f t="shared" ca="1" si="0"/>
        <v>28.07</v>
      </c>
      <c r="D14" s="10" t="str">
        <f t="shared" ca="1" si="1"/>
        <v>Ok</v>
      </c>
      <c r="E14" s="11">
        <f t="shared" ca="1" si="0"/>
        <v>32.869999999999997</v>
      </c>
      <c r="F14" s="30">
        <f t="shared" ca="1" si="2"/>
        <v>0.17100106875667961</v>
      </c>
    </row>
    <row r="15" spans="1:6" x14ac:dyDescent="0.25">
      <c r="A15" s="25" t="s">
        <v>73</v>
      </c>
      <c r="B15" s="6">
        <f t="shared" ca="1" si="0"/>
        <v>22.4</v>
      </c>
      <c r="C15" s="6">
        <f t="shared" ca="1" si="0"/>
        <v>22.4</v>
      </c>
      <c r="D15" s="6" t="str">
        <f t="shared" ca="1" si="1"/>
        <v>Ok</v>
      </c>
      <c r="E15" s="7">
        <f t="shared" ca="1" si="0"/>
        <v>23.6</v>
      </c>
      <c r="F15" s="28">
        <f t="shared" ca="1" si="2"/>
        <v>5.35714285714287E-2</v>
      </c>
    </row>
    <row r="16" spans="1:6" x14ac:dyDescent="0.25">
      <c r="A16" s="26" t="s">
        <v>74</v>
      </c>
      <c r="B16" s="8">
        <f t="shared" ca="1" si="0"/>
        <v>19.18</v>
      </c>
      <c r="C16" s="8">
        <f t="shared" ca="1" si="0"/>
        <v>19.18</v>
      </c>
      <c r="D16" s="8" t="str">
        <f t="shared" ca="1" si="1"/>
        <v>Ok</v>
      </c>
      <c r="E16" s="9">
        <f t="shared" ca="1" si="0"/>
        <v>19.18</v>
      </c>
      <c r="F16" s="29">
        <f t="shared" ca="1" si="2"/>
        <v>0</v>
      </c>
    </row>
    <row r="17" spans="1:26" x14ac:dyDescent="0.25">
      <c r="A17" s="26" t="s">
        <v>75</v>
      </c>
      <c r="B17" s="8">
        <f t="shared" ca="1" si="0"/>
        <v>12.24</v>
      </c>
      <c r="C17" s="8">
        <f t="shared" ca="1" si="0"/>
        <v>12.24</v>
      </c>
      <c r="D17" s="8" t="str">
        <f t="shared" ca="1" si="1"/>
        <v>Ok</v>
      </c>
      <c r="E17" s="9">
        <f t="shared" ca="1" si="0"/>
        <v>12.24</v>
      </c>
      <c r="F17" s="29">
        <f t="shared" ca="1" si="2"/>
        <v>0</v>
      </c>
    </row>
    <row r="18" spans="1:26" x14ac:dyDescent="0.25">
      <c r="A18" s="27" t="s">
        <v>76</v>
      </c>
      <c r="B18" s="10">
        <f t="shared" ca="1" si="0"/>
        <v>19.399999999999999</v>
      </c>
      <c r="C18" s="10">
        <f t="shared" ca="1" si="0"/>
        <v>19.399999999999999</v>
      </c>
      <c r="D18" s="10" t="str">
        <f t="shared" ca="1" si="1"/>
        <v>Ok</v>
      </c>
      <c r="E18" s="11">
        <f t="shared" ca="1" si="0"/>
        <v>25.19</v>
      </c>
      <c r="F18" s="30">
        <f t="shared" ca="1" si="2"/>
        <v>0.29845360824742284</v>
      </c>
    </row>
    <row r="19" spans="1:26" x14ac:dyDescent="0.25">
      <c r="A19" s="25" t="s">
        <v>77</v>
      </c>
      <c r="B19" s="6">
        <f t="shared" ca="1" si="0"/>
        <v>32.18</v>
      </c>
      <c r="C19" s="6">
        <f t="shared" ca="1" si="0"/>
        <v>32.18</v>
      </c>
      <c r="D19" s="6" t="str">
        <f t="shared" ca="1" si="1"/>
        <v>Ok</v>
      </c>
      <c r="E19" s="7">
        <f t="shared" ca="1" si="0"/>
        <v>40.75</v>
      </c>
      <c r="F19" s="28">
        <f t="shared" ca="1" si="2"/>
        <v>0.26631448104412681</v>
      </c>
    </row>
    <row r="20" spans="1:26" x14ac:dyDescent="0.25">
      <c r="A20" s="26" t="s">
        <v>78</v>
      </c>
      <c r="B20" s="8">
        <f t="shared" ca="1" si="0"/>
        <v>32.549999999999997</v>
      </c>
      <c r="C20" s="8">
        <f t="shared" ca="1" si="0"/>
        <v>32.549999999999997</v>
      </c>
      <c r="D20" s="8" t="str">
        <f t="shared" ca="1" si="1"/>
        <v>Ok</v>
      </c>
      <c r="E20" s="9">
        <f t="shared" ca="1" si="0"/>
        <v>40.44</v>
      </c>
      <c r="F20" s="29">
        <f t="shared" ca="1" si="2"/>
        <v>0.24239631336405534</v>
      </c>
    </row>
    <row r="21" spans="1:26" x14ac:dyDescent="0.25">
      <c r="A21" s="26" t="s">
        <v>79</v>
      </c>
      <c r="B21" s="8">
        <f t="shared" ca="1" si="0"/>
        <v>63.84</v>
      </c>
      <c r="C21" s="8">
        <f t="shared" ca="1" si="0"/>
        <v>63.84</v>
      </c>
      <c r="D21" s="8" t="str">
        <f t="shared" ca="1" si="1"/>
        <v>Ok</v>
      </c>
      <c r="E21" s="9">
        <f t="shared" ca="1" si="0"/>
        <v>74.88</v>
      </c>
      <c r="F21" s="29">
        <f t="shared" ca="1" si="2"/>
        <v>0.17293233082706755</v>
      </c>
    </row>
    <row r="22" spans="1:26" x14ac:dyDescent="0.25">
      <c r="A22" s="27" t="s">
        <v>80</v>
      </c>
      <c r="B22" s="10">
        <f t="shared" ca="1" si="0"/>
        <v>41.01</v>
      </c>
      <c r="C22" s="10">
        <f t="shared" ca="1" si="0"/>
        <v>41.01</v>
      </c>
      <c r="D22" s="10" t="str">
        <f t="shared" ca="1" si="1"/>
        <v>Ok</v>
      </c>
      <c r="E22" s="11">
        <f t="shared" ca="1" si="0"/>
        <v>49.9</v>
      </c>
      <c r="F22" s="30">
        <f t="shared" ca="1" si="2"/>
        <v>0.2167763960009754</v>
      </c>
    </row>
    <row r="23" spans="1:26" x14ac:dyDescent="0.25">
      <c r="A23" s="26" t="s">
        <v>81</v>
      </c>
      <c r="B23" s="8">
        <f t="shared" ca="1" si="0"/>
        <v>65.16</v>
      </c>
      <c r="C23" s="8">
        <f t="shared" ca="1" si="0"/>
        <v>65.16</v>
      </c>
      <c r="D23" s="8" t="str">
        <f t="shared" ca="1" si="1"/>
        <v>Ok</v>
      </c>
      <c r="E23" s="9">
        <f t="shared" ca="1" si="0"/>
        <v>78.11</v>
      </c>
      <c r="F23" s="29">
        <f t="shared" ca="1" si="2"/>
        <v>0.19874155923879686</v>
      </c>
    </row>
    <row r="24" spans="1:26" x14ac:dyDescent="0.25">
      <c r="A24" s="26" t="s">
        <v>82</v>
      </c>
      <c r="B24" s="8">
        <f t="shared" ca="1" si="0"/>
        <v>61.08</v>
      </c>
      <c r="C24" s="8">
        <f t="shared" ca="1" si="0"/>
        <v>61.08</v>
      </c>
      <c r="D24" s="8" t="str">
        <f t="shared" ca="1" si="1"/>
        <v>Ok</v>
      </c>
      <c r="E24" s="9">
        <f t="shared" ca="1" si="0"/>
        <v>70.78</v>
      </c>
      <c r="F24" s="29">
        <f t="shared" ca="1" si="2"/>
        <v>0.15880812049770798</v>
      </c>
    </row>
    <row r="25" spans="1:26" x14ac:dyDescent="0.25">
      <c r="A25" s="26" t="s">
        <v>83</v>
      </c>
      <c r="B25" s="8">
        <f t="shared" ca="1" si="0"/>
        <v>96.23</v>
      </c>
      <c r="C25" s="8">
        <f t="shared" ca="1" si="0"/>
        <v>96.23</v>
      </c>
      <c r="D25" s="8" t="str">
        <f t="shared" ca="1" si="1"/>
        <v>Ok</v>
      </c>
      <c r="E25" s="9">
        <f t="shared" ca="1" si="0"/>
        <v>110.52</v>
      </c>
      <c r="F25" s="29">
        <f t="shared" ca="1" si="2"/>
        <v>0.14849838927569356</v>
      </c>
    </row>
    <row r="26" spans="1:26" x14ac:dyDescent="0.25">
      <c r="A26" s="27" t="s">
        <v>84</v>
      </c>
      <c r="B26" s="10">
        <f t="shared" ca="1" si="0"/>
        <v>57.53</v>
      </c>
      <c r="C26" s="10">
        <f t="shared" ca="1" si="0"/>
        <v>57.53</v>
      </c>
      <c r="D26" s="10" t="str">
        <f t="shared" ca="1" si="1"/>
        <v>Ok</v>
      </c>
      <c r="E26" s="11">
        <f t="shared" ca="1" si="0"/>
        <v>65.88</v>
      </c>
      <c r="F26" s="30">
        <f t="shared" ca="1" si="2"/>
        <v>0.14514166521814695</v>
      </c>
    </row>
    <row r="29" spans="1:26" x14ac:dyDescent="0.25">
      <c r="A29" s="44" t="s">
        <v>96</v>
      </c>
      <c r="B29" s="44"/>
      <c r="C29" s="44"/>
      <c r="D29" s="44"/>
      <c r="E29" s="44"/>
      <c r="F29" s="44"/>
      <c r="H29" s="15" t="s">
        <v>97</v>
      </c>
    </row>
    <row r="30" spans="1:26" x14ac:dyDescent="0.25">
      <c r="A30" s="21"/>
      <c r="B30" s="22" t="s">
        <v>151</v>
      </c>
      <c r="C30" s="22" t="s">
        <v>151</v>
      </c>
      <c r="D30" s="22" t="s">
        <v>202</v>
      </c>
      <c r="E30" s="23" t="s">
        <v>152</v>
      </c>
      <c r="F30" s="20" t="s">
        <v>205</v>
      </c>
      <c r="H30" s="31" t="s">
        <v>205</v>
      </c>
      <c r="J30" s="3" t="s">
        <v>209</v>
      </c>
      <c r="K30" s="3"/>
      <c r="P30" t="s">
        <v>211</v>
      </c>
      <c r="S30" t="s">
        <v>233</v>
      </c>
      <c r="V30" t="s">
        <v>234</v>
      </c>
      <c r="Y30" t="s">
        <v>235</v>
      </c>
    </row>
    <row r="31" spans="1:26" x14ac:dyDescent="0.25">
      <c r="A31" s="24" t="s">
        <v>88</v>
      </c>
      <c r="B31" s="12">
        <f>B9</f>
        <v>109</v>
      </c>
      <c r="C31" s="12">
        <f>C9</f>
        <v>109</v>
      </c>
      <c r="D31" s="12"/>
      <c r="E31" s="13">
        <f>E9</f>
        <v>55</v>
      </c>
      <c r="F31" s="17"/>
      <c r="H31" s="32"/>
      <c r="J31" s="41" t="s">
        <v>207</v>
      </c>
      <c r="K31" s="41" t="s">
        <v>208</v>
      </c>
      <c r="M31" t="s">
        <v>207</v>
      </c>
      <c r="N31" s="37" t="s">
        <v>208</v>
      </c>
      <c r="P31" s="42" t="s">
        <v>207</v>
      </c>
      <c r="Q31" s="42" t="s">
        <v>208</v>
      </c>
      <c r="V31" t="s">
        <v>207</v>
      </c>
      <c r="W31" t="s">
        <v>208</v>
      </c>
      <c r="Y31" t="s">
        <v>207</v>
      </c>
      <c r="Z31" t="s">
        <v>208</v>
      </c>
    </row>
    <row r="32" spans="1:26" x14ac:dyDescent="0.25">
      <c r="A32" s="18" t="s">
        <v>68</v>
      </c>
      <c r="B32" s="4" t="s">
        <v>153</v>
      </c>
      <c r="C32" s="4" t="s">
        <v>153</v>
      </c>
      <c r="D32" s="4"/>
      <c r="E32" s="5" t="s">
        <v>153</v>
      </c>
      <c r="F32" s="19"/>
      <c r="H32" s="33"/>
      <c r="J32" s="3"/>
      <c r="K32" s="3"/>
      <c r="M32" t="s">
        <v>236</v>
      </c>
    </row>
    <row r="33" spans="1:26" x14ac:dyDescent="0.25">
      <c r="A33" s="25" t="s">
        <v>69</v>
      </c>
      <c r="B33" s="6">
        <f t="shared" ref="B33:E48" ca="1" si="3">INDEX(INDIRECT(dataarray),MATCH("PVC_CZ"&amp;$A33&amp;"_2700_2016_"&amp;B$10,INDIRECT(filename),0),B$9)</f>
        <v>35.21</v>
      </c>
      <c r="C33" s="6">
        <f t="shared" ca="1" si="3"/>
        <v>35.21</v>
      </c>
      <c r="D33" s="6" t="str">
        <f ca="1">IF((B33-C33)=0,"Ok","Not Ok")</f>
        <v>Ok</v>
      </c>
      <c r="E33" s="7">
        <f t="shared" ca="1" si="3"/>
        <v>38.57</v>
      </c>
      <c r="F33" s="28">
        <f t="shared" ref="F33:F48" ca="1" si="4">(E33-C33)/C33</f>
        <v>9.542743538767394E-2</v>
      </c>
      <c r="H33" s="34">
        <f t="shared" ref="H33:H48" ca="1" si="5">F11*FractionSmall+F33*(1-FractionSmall)</f>
        <v>8.0182045595718426E-2</v>
      </c>
      <c r="J33" s="40">
        <f ca="1">ROUND(H33*100,1)</f>
        <v>8</v>
      </c>
      <c r="K33" s="40">
        <f ca="1">ROUND(F55*100,1)</f>
        <v>4.4000000000000004</v>
      </c>
      <c r="M33" s="43">
        <v>8</v>
      </c>
      <c r="N33" s="43">
        <v>4.4000000000000004</v>
      </c>
      <c r="P33">
        <v>8.6999999999999993</v>
      </c>
      <c r="Q33">
        <v>4.5</v>
      </c>
      <c r="S33">
        <v>8.9</v>
      </c>
      <c r="T33">
        <v>4.7</v>
      </c>
      <c r="V33" s="43">
        <v>8</v>
      </c>
      <c r="W33" s="43">
        <v>4.4000000000000004</v>
      </c>
      <c r="Y33" s="43">
        <f ca="1">V33-J33</f>
        <v>0</v>
      </c>
      <c r="Z33" s="43">
        <f t="shared" ref="Z33:Z48" ca="1" si="6">W33-K33</f>
        <v>0</v>
      </c>
    </row>
    <row r="34" spans="1:26" x14ac:dyDescent="0.25">
      <c r="A34" s="26" t="s">
        <v>70</v>
      </c>
      <c r="B34" s="8">
        <f t="shared" ca="1" si="3"/>
        <v>30.64</v>
      </c>
      <c r="C34" s="8">
        <f t="shared" ca="1" si="3"/>
        <v>30.64</v>
      </c>
      <c r="D34" s="8" t="str">
        <f t="shared" ref="D34:D48" ca="1" si="7">IF((B34-C34)=0,"Ok","Not Ok")</f>
        <v>Ok</v>
      </c>
      <c r="E34" s="9">
        <f t="shared" ca="1" si="3"/>
        <v>33.659999999999997</v>
      </c>
      <c r="F34" s="29">
        <f t="shared" ca="1" si="4"/>
        <v>9.8563968668407179E-2</v>
      </c>
      <c r="H34" s="35">
        <f t="shared" ca="1" si="5"/>
        <v>8.5984233959150849E-2</v>
      </c>
      <c r="J34" s="40">
        <f t="shared" ref="J34:J48" ca="1" si="8">ROUND(H34*100,1)</f>
        <v>8.6</v>
      </c>
      <c r="K34" s="40">
        <f t="shared" ref="K34:K48" ca="1" si="9">ROUND(F56*100,1)</f>
        <v>5</v>
      </c>
      <c r="M34" s="43">
        <v>8.6</v>
      </c>
      <c r="N34" s="43">
        <v>5</v>
      </c>
      <c r="P34">
        <v>11</v>
      </c>
      <c r="Q34">
        <v>5.2</v>
      </c>
      <c r="S34">
        <v>11.4</v>
      </c>
      <c r="T34">
        <v>5.3</v>
      </c>
      <c r="V34" s="43">
        <v>8.6</v>
      </c>
      <c r="W34" s="43">
        <v>5</v>
      </c>
      <c r="Y34" s="43">
        <f t="shared" ref="Y34:Y48" ca="1" si="10">V34-J34</f>
        <v>0</v>
      </c>
      <c r="Z34" s="43">
        <f t="shared" ca="1" si="6"/>
        <v>0</v>
      </c>
    </row>
    <row r="35" spans="1:26" x14ac:dyDescent="0.25">
      <c r="A35" s="26" t="s">
        <v>71</v>
      </c>
      <c r="B35" s="8">
        <f t="shared" ca="1" si="3"/>
        <v>20.21</v>
      </c>
      <c r="C35" s="8">
        <f t="shared" ca="1" si="3"/>
        <v>20.21</v>
      </c>
      <c r="D35" s="8" t="str">
        <f t="shared" ca="1" si="7"/>
        <v>Ok</v>
      </c>
      <c r="E35" s="9">
        <f t="shared" ca="1" si="3"/>
        <v>21.94</v>
      </c>
      <c r="F35" s="29">
        <f t="shared" ca="1" si="4"/>
        <v>8.5601187530925299E-2</v>
      </c>
      <c r="H35" s="35">
        <f t="shared" ca="1" si="5"/>
        <v>6.850922457058034E-2</v>
      </c>
      <c r="J35" s="40">
        <f t="shared" ca="1" si="8"/>
        <v>6.9</v>
      </c>
      <c r="K35" s="40">
        <f t="shared" ca="1" si="9"/>
        <v>3.1</v>
      </c>
      <c r="M35" s="43">
        <v>6.9</v>
      </c>
      <c r="N35" s="43">
        <v>3.1</v>
      </c>
      <c r="P35">
        <v>7.5</v>
      </c>
      <c r="Q35">
        <v>3.2</v>
      </c>
      <c r="S35">
        <v>7.9</v>
      </c>
      <c r="T35">
        <v>3.4</v>
      </c>
      <c r="V35" s="43">
        <v>6.9</v>
      </c>
      <c r="W35" s="43">
        <v>3.1</v>
      </c>
      <c r="Y35" s="43">
        <f t="shared" ca="1" si="10"/>
        <v>0</v>
      </c>
      <c r="Z35" s="43">
        <f t="shared" ca="1" si="6"/>
        <v>0</v>
      </c>
    </row>
    <row r="36" spans="1:26" x14ac:dyDescent="0.25">
      <c r="A36" s="27" t="s">
        <v>72</v>
      </c>
      <c r="B36" s="10">
        <f t="shared" ca="1" si="3"/>
        <v>26.16</v>
      </c>
      <c r="C36" s="10">
        <f t="shared" ca="1" si="3"/>
        <v>26.16</v>
      </c>
      <c r="D36" s="10" t="str">
        <f t="shared" ca="1" si="7"/>
        <v>Ok</v>
      </c>
      <c r="E36" s="11">
        <f t="shared" ca="1" si="3"/>
        <v>30.93</v>
      </c>
      <c r="F36" s="30">
        <f t="shared" ca="1" si="4"/>
        <v>0.18233944954128439</v>
      </c>
      <c r="H36" s="36">
        <f t="shared" ca="1" si="5"/>
        <v>0.17723717818821225</v>
      </c>
      <c r="J36" s="40">
        <f t="shared" ca="1" si="8"/>
        <v>17.7</v>
      </c>
      <c r="K36" s="40">
        <f t="shared" ca="1" si="9"/>
        <v>11.4</v>
      </c>
      <c r="M36" s="43">
        <v>17.7</v>
      </c>
      <c r="N36" s="43">
        <v>11.4</v>
      </c>
      <c r="P36">
        <v>30.1</v>
      </c>
      <c r="Q36">
        <v>9.8000000000000007</v>
      </c>
      <c r="S36">
        <v>23.2</v>
      </c>
      <c r="T36">
        <v>9.9</v>
      </c>
      <c r="V36" s="43">
        <v>17.7</v>
      </c>
      <c r="W36" s="43">
        <v>11.4</v>
      </c>
      <c r="Y36" s="43">
        <f t="shared" ca="1" si="10"/>
        <v>0</v>
      </c>
      <c r="Z36" s="43">
        <f t="shared" ca="1" si="6"/>
        <v>0</v>
      </c>
    </row>
    <row r="37" spans="1:26" x14ac:dyDescent="0.25">
      <c r="A37" s="25" t="s">
        <v>73</v>
      </c>
      <c r="B37" s="6">
        <f t="shared" ca="1" si="3"/>
        <v>17.79</v>
      </c>
      <c r="C37" s="6">
        <f t="shared" ca="1" si="3"/>
        <v>17.79</v>
      </c>
      <c r="D37" s="6" t="str">
        <f t="shared" ca="1" si="7"/>
        <v>Ok</v>
      </c>
      <c r="E37" s="7">
        <f t="shared" ca="1" si="3"/>
        <v>19.47</v>
      </c>
      <c r="F37" s="28">
        <f t="shared" ca="1" si="4"/>
        <v>9.4435075885328831E-2</v>
      </c>
      <c r="H37" s="34">
        <f t="shared" ca="1" si="5"/>
        <v>7.6046434594073786E-2</v>
      </c>
      <c r="J37" s="40">
        <f t="shared" ca="1" si="8"/>
        <v>7.6</v>
      </c>
      <c r="K37" s="40">
        <f t="shared" ca="1" si="9"/>
        <v>2.2999999999999998</v>
      </c>
      <c r="M37" s="43">
        <v>7.6</v>
      </c>
      <c r="N37" s="43">
        <v>2.2999999999999998</v>
      </c>
      <c r="P37">
        <v>8.1</v>
      </c>
      <c r="Q37">
        <v>2.6</v>
      </c>
      <c r="S37">
        <v>8.6</v>
      </c>
      <c r="T37">
        <v>2.7</v>
      </c>
      <c r="V37" s="43">
        <v>7.6</v>
      </c>
      <c r="W37" s="43">
        <v>2.2999999999999998</v>
      </c>
      <c r="Y37" s="43">
        <f t="shared" ca="1" si="10"/>
        <v>0</v>
      </c>
      <c r="Z37" s="43">
        <f t="shared" ca="1" si="6"/>
        <v>0</v>
      </c>
    </row>
    <row r="38" spans="1:26" x14ac:dyDescent="0.25">
      <c r="A38" s="26" t="s">
        <v>74</v>
      </c>
      <c r="B38" s="8">
        <f t="shared" ca="1" si="3"/>
        <v>18.059999999999999</v>
      </c>
      <c r="C38" s="8">
        <f t="shared" ca="1" si="3"/>
        <v>18.059999999999999</v>
      </c>
      <c r="D38" s="8" t="str">
        <f t="shared" ca="1" si="7"/>
        <v>Ok</v>
      </c>
      <c r="E38" s="9">
        <f t="shared" ca="1" si="3"/>
        <v>18.059999999999999</v>
      </c>
      <c r="F38" s="29">
        <f t="shared" ca="1" si="4"/>
        <v>0</v>
      </c>
      <c r="H38" s="35">
        <f t="shared" ca="1" si="5"/>
        <v>0</v>
      </c>
      <c r="J38" s="40">
        <f t="shared" ca="1" si="8"/>
        <v>0</v>
      </c>
      <c r="K38" s="40">
        <f t="shared" ca="1" si="9"/>
        <v>0</v>
      </c>
      <c r="M38" s="43">
        <v>0</v>
      </c>
      <c r="N38" s="43">
        <v>0</v>
      </c>
      <c r="P38">
        <v>0</v>
      </c>
      <c r="Q38">
        <v>0</v>
      </c>
      <c r="S38">
        <v>0</v>
      </c>
      <c r="T38">
        <v>0</v>
      </c>
      <c r="V38" s="43">
        <v>0</v>
      </c>
      <c r="W38" s="43">
        <v>0</v>
      </c>
      <c r="Y38" s="43">
        <f t="shared" ca="1" si="10"/>
        <v>0</v>
      </c>
      <c r="Z38" s="43">
        <f t="shared" ca="1" si="6"/>
        <v>0</v>
      </c>
    </row>
    <row r="39" spans="1:26" x14ac:dyDescent="0.25">
      <c r="A39" s="26" t="s">
        <v>75</v>
      </c>
      <c r="B39" s="8">
        <f t="shared" ca="1" si="3"/>
        <v>11.07</v>
      </c>
      <c r="C39" s="8">
        <f t="shared" ca="1" si="3"/>
        <v>11.07</v>
      </c>
      <c r="D39" s="8" t="str">
        <f t="shared" ca="1" si="7"/>
        <v>Ok</v>
      </c>
      <c r="E39" s="9">
        <f t="shared" ca="1" si="3"/>
        <v>11.07</v>
      </c>
      <c r="F39" s="29">
        <f t="shared" ca="1" si="4"/>
        <v>0</v>
      </c>
      <c r="H39" s="35">
        <f t="shared" ca="1" si="5"/>
        <v>0</v>
      </c>
      <c r="J39" s="40">
        <f t="shared" ca="1" si="8"/>
        <v>0</v>
      </c>
      <c r="K39" s="40">
        <f t="shared" ca="1" si="9"/>
        <v>0</v>
      </c>
      <c r="M39" s="43">
        <v>0</v>
      </c>
      <c r="N39" s="43">
        <v>0</v>
      </c>
      <c r="P39">
        <v>0</v>
      </c>
      <c r="Q39">
        <v>0</v>
      </c>
      <c r="S39">
        <v>0</v>
      </c>
      <c r="T39">
        <v>0</v>
      </c>
      <c r="V39" s="43">
        <v>0</v>
      </c>
      <c r="W39" s="43">
        <v>0</v>
      </c>
      <c r="Y39" s="43">
        <f t="shared" ca="1" si="10"/>
        <v>0</v>
      </c>
      <c r="Z39" s="43">
        <f t="shared" ca="1" si="6"/>
        <v>0</v>
      </c>
    </row>
    <row r="40" spans="1:26" x14ac:dyDescent="0.25">
      <c r="A40" s="27" t="s">
        <v>76</v>
      </c>
      <c r="B40" s="10">
        <f t="shared" ca="1" si="3"/>
        <v>20.010000000000002</v>
      </c>
      <c r="C40" s="10">
        <f t="shared" ca="1" si="3"/>
        <v>20.010000000000002</v>
      </c>
      <c r="D40" s="10" t="str">
        <f t="shared" ca="1" si="7"/>
        <v>Ok</v>
      </c>
      <c r="E40" s="11">
        <f t="shared" ca="1" si="3"/>
        <v>25.34</v>
      </c>
      <c r="F40" s="30">
        <f t="shared" ca="1" si="4"/>
        <v>0.26636681659170403</v>
      </c>
      <c r="H40" s="36">
        <f t="shared" ca="1" si="5"/>
        <v>0.28080587283677749</v>
      </c>
      <c r="J40" s="40">
        <f t="shared" ca="1" si="8"/>
        <v>28.1</v>
      </c>
      <c r="K40" s="40">
        <f t="shared" ca="1" si="9"/>
        <v>9.1</v>
      </c>
      <c r="M40" s="43">
        <v>28.1</v>
      </c>
      <c r="N40" s="43">
        <v>9.1</v>
      </c>
      <c r="P40">
        <v>29.8</v>
      </c>
      <c r="Q40">
        <v>8.9</v>
      </c>
      <c r="S40">
        <v>31.2</v>
      </c>
      <c r="T40">
        <v>9</v>
      </c>
      <c r="V40" s="43">
        <v>28.1</v>
      </c>
      <c r="W40" s="43">
        <v>9.1</v>
      </c>
      <c r="Y40" s="43">
        <f t="shared" ca="1" si="10"/>
        <v>0</v>
      </c>
      <c r="Z40" s="43">
        <f t="shared" ca="1" si="6"/>
        <v>0</v>
      </c>
    </row>
    <row r="41" spans="1:26" x14ac:dyDescent="0.25">
      <c r="A41" s="25" t="s">
        <v>77</v>
      </c>
      <c r="B41" s="6">
        <f t="shared" ca="1" si="3"/>
        <v>32.590000000000003</v>
      </c>
      <c r="C41" s="6">
        <f t="shared" ca="1" si="3"/>
        <v>32.590000000000003</v>
      </c>
      <c r="D41" s="6" t="str">
        <f t="shared" ca="1" si="7"/>
        <v>Ok</v>
      </c>
      <c r="E41" s="7">
        <f t="shared" ca="1" si="3"/>
        <v>40.81</v>
      </c>
      <c r="F41" s="28">
        <f t="shared" ca="1" si="4"/>
        <v>0.25222460877569802</v>
      </c>
      <c r="H41" s="34">
        <f t="shared" ca="1" si="5"/>
        <v>0.25856505129649099</v>
      </c>
      <c r="J41" s="40">
        <f t="shared" ca="1" si="8"/>
        <v>25.9</v>
      </c>
      <c r="K41" s="40">
        <f t="shared" ca="1" si="9"/>
        <v>11</v>
      </c>
      <c r="M41" s="43">
        <v>25.9</v>
      </c>
      <c r="N41" s="43">
        <v>11</v>
      </c>
      <c r="P41">
        <v>24.7</v>
      </c>
      <c r="Q41">
        <v>9.9</v>
      </c>
      <c r="S41">
        <v>25.2</v>
      </c>
      <c r="T41">
        <v>9.8000000000000007</v>
      </c>
      <c r="V41" s="43">
        <v>25.9</v>
      </c>
      <c r="W41" s="43">
        <v>11</v>
      </c>
      <c r="Y41" s="43">
        <f t="shared" ca="1" si="10"/>
        <v>0</v>
      </c>
      <c r="Z41" s="43">
        <f t="shared" ca="1" si="6"/>
        <v>0</v>
      </c>
    </row>
    <row r="42" spans="1:26" x14ac:dyDescent="0.25">
      <c r="A42" s="26" t="s">
        <v>78</v>
      </c>
      <c r="B42" s="8">
        <f t="shared" ca="1" si="3"/>
        <v>33.47</v>
      </c>
      <c r="C42" s="8">
        <f t="shared" ca="1" si="3"/>
        <v>33.47</v>
      </c>
      <c r="D42" s="8" t="str">
        <f t="shared" ca="1" si="7"/>
        <v>Ok</v>
      </c>
      <c r="E42" s="9">
        <f t="shared" ca="1" si="3"/>
        <v>40.869999999999997</v>
      </c>
      <c r="F42" s="29">
        <f t="shared" ca="1" si="4"/>
        <v>0.2210935165820137</v>
      </c>
      <c r="H42" s="35">
        <f t="shared" ca="1" si="5"/>
        <v>0.23067977513393245</v>
      </c>
      <c r="J42" s="40">
        <f t="shared" ca="1" si="8"/>
        <v>23.1</v>
      </c>
      <c r="K42" s="40">
        <f t="shared" ca="1" si="9"/>
        <v>10</v>
      </c>
      <c r="M42" s="43">
        <v>23.1</v>
      </c>
      <c r="N42" s="43">
        <v>10</v>
      </c>
      <c r="P42">
        <v>22.1</v>
      </c>
      <c r="Q42">
        <v>9.1</v>
      </c>
      <c r="S42">
        <v>22.4</v>
      </c>
      <c r="T42">
        <v>9.1</v>
      </c>
      <c r="V42" s="43">
        <v>23.1</v>
      </c>
      <c r="W42" s="43">
        <v>10</v>
      </c>
      <c r="Y42" s="43">
        <f t="shared" ca="1" si="10"/>
        <v>0</v>
      </c>
      <c r="Z42" s="43">
        <f t="shared" ca="1" si="6"/>
        <v>0</v>
      </c>
    </row>
    <row r="43" spans="1:26" x14ac:dyDescent="0.25">
      <c r="A43" s="26" t="s">
        <v>79</v>
      </c>
      <c r="B43" s="8">
        <f t="shared" ca="1" si="3"/>
        <v>63.2</v>
      </c>
      <c r="C43" s="8">
        <f t="shared" ca="1" si="3"/>
        <v>63.2</v>
      </c>
      <c r="D43" s="8" t="str">
        <f t="shared" ca="1" si="7"/>
        <v>Ok</v>
      </c>
      <c r="E43" s="9">
        <f t="shared" ca="1" si="3"/>
        <v>74.540000000000006</v>
      </c>
      <c r="F43" s="29">
        <f t="shared" ca="1" si="4"/>
        <v>0.17943037974683548</v>
      </c>
      <c r="H43" s="35">
        <f t="shared" ca="1" si="5"/>
        <v>0.17650625773293993</v>
      </c>
      <c r="J43" s="40">
        <f t="shared" ca="1" si="8"/>
        <v>17.7</v>
      </c>
      <c r="K43" s="40">
        <f t="shared" ca="1" si="9"/>
        <v>8.6999999999999993</v>
      </c>
      <c r="M43" s="43">
        <v>17.7</v>
      </c>
      <c r="N43" s="43">
        <v>8.6999999999999993</v>
      </c>
      <c r="P43">
        <v>17.7</v>
      </c>
      <c r="Q43">
        <v>8.3000000000000007</v>
      </c>
      <c r="S43">
        <v>17.8</v>
      </c>
      <c r="T43">
        <v>8.1</v>
      </c>
      <c r="V43" s="43">
        <v>17.7</v>
      </c>
      <c r="W43" s="43">
        <v>8.6999999999999993</v>
      </c>
      <c r="Y43" s="43">
        <f t="shared" ca="1" si="10"/>
        <v>0</v>
      </c>
      <c r="Z43" s="43">
        <f t="shared" ca="1" si="6"/>
        <v>0</v>
      </c>
    </row>
    <row r="44" spans="1:26" x14ac:dyDescent="0.25">
      <c r="A44" s="27" t="s">
        <v>80</v>
      </c>
      <c r="B44" s="10">
        <f t="shared" ca="1" si="3"/>
        <v>42.19</v>
      </c>
      <c r="C44" s="10">
        <f t="shared" ca="1" si="3"/>
        <v>42.19</v>
      </c>
      <c r="D44" s="10" t="str">
        <f t="shared" ca="1" si="7"/>
        <v>Ok</v>
      </c>
      <c r="E44" s="11">
        <f t="shared" ca="1" si="3"/>
        <v>51.62</v>
      </c>
      <c r="F44" s="30">
        <f t="shared" ca="1" si="4"/>
        <v>0.2235126807300308</v>
      </c>
      <c r="H44" s="36">
        <f t="shared" ca="1" si="5"/>
        <v>0.22048135260195589</v>
      </c>
      <c r="J44" s="40">
        <f t="shared" ca="1" si="8"/>
        <v>22</v>
      </c>
      <c r="K44" s="40">
        <f t="shared" ca="1" si="9"/>
        <v>9.5</v>
      </c>
      <c r="M44" s="43">
        <v>22</v>
      </c>
      <c r="N44" s="43">
        <v>9.5</v>
      </c>
      <c r="P44">
        <v>20.5</v>
      </c>
      <c r="Q44">
        <v>8.9</v>
      </c>
      <c r="S44">
        <v>20.7</v>
      </c>
      <c r="T44">
        <v>9</v>
      </c>
      <c r="V44" s="43">
        <v>22</v>
      </c>
      <c r="W44" s="43">
        <v>9.5</v>
      </c>
      <c r="Y44" s="43">
        <f t="shared" ca="1" si="10"/>
        <v>0</v>
      </c>
      <c r="Z44" s="43">
        <f t="shared" ca="1" si="6"/>
        <v>0</v>
      </c>
    </row>
    <row r="45" spans="1:26" x14ac:dyDescent="0.25">
      <c r="A45" s="26" t="s">
        <v>81</v>
      </c>
      <c r="B45" s="8">
        <f t="shared" ca="1" si="3"/>
        <v>64.459999999999994</v>
      </c>
      <c r="C45" s="8">
        <f t="shared" ca="1" si="3"/>
        <v>64.459999999999994</v>
      </c>
      <c r="D45" s="8" t="str">
        <f t="shared" ca="1" si="7"/>
        <v>Ok</v>
      </c>
      <c r="E45" s="9">
        <f t="shared" ca="1" si="3"/>
        <v>77.16</v>
      </c>
      <c r="F45" s="29">
        <f t="shared" ca="1" si="4"/>
        <v>0.19702140862550424</v>
      </c>
      <c r="H45" s="35">
        <f t="shared" ca="1" si="5"/>
        <v>0.19779547640148593</v>
      </c>
      <c r="J45" s="40">
        <f t="shared" ca="1" si="8"/>
        <v>19.8</v>
      </c>
      <c r="K45" s="40">
        <f t="shared" ca="1" si="9"/>
        <v>9.1999999999999993</v>
      </c>
      <c r="M45" s="43">
        <v>19.8</v>
      </c>
      <c r="N45" s="43">
        <v>9.1999999999999993</v>
      </c>
      <c r="P45">
        <v>19.2</v>
      </c>
      <c r="Q45">
        <v>8.6999999999999993</v>
      </c>
      <c r="S45">
        <v>19.5</v>
      </c>
      <c r="T45">
        <v>8.6</v>
      </c>
      <c r="V45" s="43">
        <v>19.8</v>
      </c>
      <c r="W45" s="43">
        <v>9.1999999999999993</v>
      </c>
      <c r="Y45" s="43">
        <f t="shared" ca="1" si="10"/>
        <v>0</v>
      </c>
      <c r="Z45" s="43">
        <f t="shared" ca="1" si="6"/>
        <v>0</v>
      </c>
    </row>
    <row r="46" spans="1:26" x14ac:dyDescent="0.25">
      <c r="A46" s="26" t="s">
        <v>82</v>
      </c>
      <c r="B46" s="8">
        <f t="shared" ca="1" si="3"/>
        <v>60.55</v>
      </c>
      <c r="C46" s="8">
        <f t="shared" ca="1" si="3"/>
        <v>60.55</v>
      </c>
      <c r="D46" s="8" t="str">
        <f t="shared" ca="1" si="7"/>
        <v>Ok</v>
      </c>
      <c r="E46" s="9">
        <f t="shared" ca="1" si="3"/>
        <v>70.34</v>
      </c>
      <c r="F46" s="29">
        <f t="shared" ca="1" si="4"/>
        <v>0.16168455821635022</v>
      </c>
      <c r="H46" s="35">
        <f t="shared" ca="1" si="5"/>
        <v>0.16039016124296124</v>
      </c>
      <c r="J46" s="40">
        <f t="shared" ca="1" si="8"/>
        <v>16</v>
      </c>
      <c r="K46" s="40">
        <f t="shared" ca="1" si="9"/>
        <v>8.1999999999999993</v>
      </c>
      <c r="M46" s="43">
        <v>16</v>
      </c>
      <c r="N46" s="43">
        <v>8.1999999999999993</v>
      </c>
      <c r="P46">
        <v>16</v>
      </c>
      <c r="Q46">
        <v>7.7</v>
      </c>
      <c r="S46">
        <v>16.100000000000001</v>
      </c>
      <c r="T46">
        <v>7.7</v>
      </c>
      <c r="V46" s="43">
        <v>16</v>
      </c>
      <c r="W46" s="43">
        <v>8.1999999999999993</v>
      </c>
      <c r="Y46" s="43">
        <f t="shared" ca="1" si="10"/>
        <v>0</v>
      </c>
      <c r="Z46" s="43">
        <f t="shared" ca="1" si="6"/>
        <v>0</v>
      </c>
    </row>
    <row r="47" spans="1:26" x14ac:dyDescent="0.25">
      <c r="A47" s="26" t="s">
        <v>83</v>
      </c>
      <c r="B47" s="8">
        <f t="shared" ca="1" si="3"/>
        <v>90.57</v>
      </c>
      <c r="C47" s="8">
        <f t="shared" ca="1" si="3"/>
        <v>90.57</v>
      </c>
      <c r="D47" s="8" t="str">
        <f t="shared" ca="1" si="7"/>
        <v>Ok</v>
      </c>
      <c r="E47" s="9">
        <f t="shared" ca="1" si="3"/>
        <v>106.42</v>
      </c>
      <c r="F47" s="29">
        <f t="shared" ca="1" si="4"/>
        <v>0.17500276029590384</v>
      </c>
      <c r="H47" s="35">
        <f t="shared" ca="1" si="5"/>
        <v>0.16307579333680922</v>
      </c>
      <c r="J47" s="40">
        <f t="shared" ca="1" si="8"/>
        <v>16.3</v>
      </c>
      <c r="K47" s="40">
        <f t="shared" ca="1" si="9"/>
        <v>7.3</v>
      </c>
      <c r="M47" s="43">
        <v>16.3</v>
      </c>
      <c r="N47" s="43">
        <v>7.3</v>
      </c>
      <c r="P47">
        <v>16.100000000000001</v>
      </c>
      <c r="Q47">
        <v>7.2</v>
      </c>
      <c r="S47">
        <v>16.2</v>
      </c>
      <c r="T47">
        <v>7.1</v>
      </c>
      <c r="V47" s="43">
        <v>16.3</v>
      </c>
      <c r="W47" s="43">
        <v>7.3</v>
      </c>
      <c r="Y47" s="43">
        <f t="shared" ca="1" si="10"/>
        <v>0</v>
      </c>
      <c r="Z47" s="43">
        <f t="shared" ca="1" si="6"/>
        <v>0</v>
      </c>
    </row>
    <row r="48" spans="1:26" x14ac:dyDescent="0.25">
      <c r="A48" s="27" t="s">
        <v>84</v>
      </c>
      <c r="B48" s="10">
        <f t="shared" ca="1" si="3"/>
        <v>54.48</v>
      </c>
      <c r="C48" s="10">
        <f t="shared" ca="1" si="3"/>
        <v>54.48</v>
      </c>
      <c r="D48" s="10" t="str">
        <f t="shared" ca="1" si="7"/>
        <v>Ok</v>
      </c>
      <c r="E48" s="11">
        <f t="shared" ca="1" si="3"/>
        <v>62.92</v>
      </c>
      <c r="F48" s="30">
        <f t="shared" ca="1" si="4"/>
        <v>0.15491923641703387</v>
      </c>
      <c r="H48" s="36">
        <f t="shared" ca="1" si="5"/>
        <v>0.15051932937753476</v>
      </c>
      <c r="J48" s="40">
        <f t="shared" ca="1" si="8"/>
        <v>15.1</v>
      </c>
      <c r="K48" s="40">
        <f t="shared" ca="1" si="9"/>
        <v>8.6</v>
      </c>
      <c r="M48" s="43">
        <v>15.1</v>
      </c>
      <c r="N48" s="43">
        <v>8.6</v>
      </c>
      <c r="P48">
        <v>14.4</v>
      </c>
      <c r="Q48">
        <v>7.2</v>
      </c>
      <c r="S48">
        <v>14.6</v>
      </c>
      <c r="T48">
        <v>7.4</v>
      </c>
      <c r="V48" s="43">
        <v>15.1</v>
      </c>
      <c r="W48" s="43">
        <v>8.6</v>
      </c>
      <c r="Y48" s="43">
        <f t="shared" ca="1" si="10"/>
        <v>0</v>
      </c>
      <c r="Z48" s="43">
        <f t="shared" ca="1" si="6"/>
        <v>0</v>
      </c>
    </row>
    <row r="51" spans="1:8" x14ac:dyDescent="0.25">
      <c r="A51" s="44" t="s">
        <v>98</v>
      </c>
      <c r="B51" s="44"/>
      <c r="C51" s="44"/>
      <c r="D51" s="44"/>
      <c r="E51" s="44"/>
      <c r="F51" s="44"/>
      <c r="H51" s="39" t="s">
        <v>208</v>
      </c>
    </row>
    <row r="52" spans="1:8" x14ac:dyDescent="0.25">
      <c r="A52" s="21"/>
      <c r="B52" s="22" t="s">
        <v>151</v>
      </c>
      <c r="C52" s="22" t="s">
        <v>151</v>
      </c>
      <c r="D52" s="22" t="s">
        <v>202</v>
      </c>
      <c r="E52" s="23" t="s">
        <v>152</v>
      </c>
      <c r="F52" s="20" t="s">
        <v>205</v>
      </c>
      <c r="H52" s="31" t="s">
        <v>205</v>
      </c>
    </row>
    <row r="53" spans="1:8" x14ac:dyDescent="0.25">
      <c r="A53" s="24" t="s">
        <v>88</v>
      </c>
      <c r="B53" s="12">
        <f>B9</f>
        <v>109</v>
      </c>
      <c r="C53" s="12">
        <f>C9</f>
        <v>109</v>
      </c>
      <c r="D53" s="12"/>
      <c r="E53" s="13">
        <f>E9</f>
        <v>55</v>
      </c>
      <c r="F53" s="17"/>
      <c r="H53" s="32"/>
    </row>
    <row r="54" spans="1:8" x14ac:dyDescent="0.25">
      <c r="A54" s="18" t="s">
        <v>68</v>
      </c>
      <c r="B54" s="4" t="s">
        <v>153</v>
      </c>
      <c r="C54" s="4" t="s">
        <v>153</v>
      </c>
      <c r="D54" s="4"/>
      <c r="E54" s="5" t="s">
        <v>153</v>
      </c>
      <c r="F54" s="19"/>
      <c r="H54" s="33"/>
    </row>
    <row r="55" spans="1:8" x14ac:dyDescent="0.25">
      <c r="A55" s="25" t="s">
        <v>69</v>
      </c>
      <c r="B55" s="6">
        <f t="shared" ref="B55:E70" ca="1" si="11">INDEX(INDIRECT(dataarray),MATCH("PVC_CZ"&amp;$A55&amp;"_6960_2016_"&amp;B$10,INDIRECT(filename),0),B$9)</f>
        <v>34.729999999999997</v>
      </c>
      <c r="C55" s="6">
        <f t="shared" ca="1" si="11"/>
        <v>34.729999999999997</v>
      </c>
      <c r="D55" s="6" t="str">
        <f t="shared" ref="D55:D70" ca="1" si="12">IF((B55-C55)=0,"Ok","Not Ok")</f>
        <v>Ok</v>
      </c>
      <c r="E55" s="7">
        <f t="shared" ca="1" si="11"/>
        <v>36.25</v>
      </c>
      <c r="F55" s="28">
        <f t="shared" ref="F55:F70" ca="1" si="13">(E55-C55)/C55</f>
        <v>4.3766196372012761E-2</v>
      </c>
      <c r="H55" s="34">
        <f ca="1">F55</f>
        <v>4.3766196372012761E-2</v>
      </c>
    </row>
    <row r="56" spans="1:8" x14ac:dyDescent="0.25">
      <c r="A56" s="26" t="s">
        <v>70</v>
      </c>
      <c r="B56" s="8">
        <f t="shared" ca="1" si="11"/>
        <v>36.270000000000003</v>
      </c>
      <c r="C56" s="8">
        <f t="shared" ca="1" si="11"/>
        <v>36.270000000000003</v>
      </c>
      <c r="D56" s="8" t="str">
        <f t="shared" ca="1" si="12"/>
        <v>Ok</v>
      </c>
      <c r="E56" s="9">
        <f t="shared" ca="1" si="11"/>
        <v>38.07</v>
      </c>
      <c r="F56" s="29">
        <f t="shared" ca="1" si="13"/>
        <v>4.9627791563275354E-2</v>
      </c>
      <c r="H56" s="35">
        <f t="shared" ref="H56:H70" ca="1" si="14">F56</f>
        <v>4.9627791563275354E-2</v>
      </c>
    </row>
    <row r="57" spans="1:8" x14ac:dyDescent="0.25">
      <c r="A57" s="26" t="s">
        <v>71</v>
      </c>
      <c r="B57" s="8">
        <f t="shared" ca="1" si="11"/>
        <v>25.14</v>
      </c>
      <c r="C57" s="8">
        <f t="shared" ca="1" si="11"/>
        <v>25.14</v>
      </c>
      <c r="D57" s="8" t="str">
        <f t="shared" ca="1" si="12"/>
        <v>Ok</v>
      </c>
      <c r="E57" s="9">
        <f t="shared" ca="1" si="11"/>
        <v>25.93</v>
      </c>
      <c r="F57" s="29">
        <f t="shared" ca="1" si="13"/>
        <v>3.1424025457438311E-2</v>
      </c>
      <c r="H57" s="35">
        <f t="shared" ca="1" si="14"/>
        <v>3.1424025457438311E-2</v>
      </c>
    </row>
    <row r="58" spans="1:8" x14ac:dyDescent="0.25">
      <c r="A58" s="27" t="s">
        <v>72</v>
      </c>
      <c r="B58" s="10">
        <f t="shared" ca="1" si="11"/>
        <v>33.520000000000003</v>
      </c>
      <c r="C58" s="10">
        <f t="shared" ca="1" si="11"/>
        <v>33.520000000000003</v>
      </c>
      <c r="D58" s="10" t="str">
        <f t="shared" ca="1" si="12"/>
        <v>Ok</v>
      </c>
      <c r="E58" s="11">
        <f t="shared" ca="1" si="11"/>
        <v>37.33</v>
      </c>
      <c r="F58" s="30">
        <f t="shared" ca="1" si="13"/>
        <v>0.11366348448687336</v>
      </c>
      <c r="H58" s="36">
        <f t="shared" ca="1" si="14"/>
        <v>0.11366348448687336</v>
      </c>
    </row>
    <row r="59" spans="1:8" x14ac:dyDescent="0.25">
      <c r="A59" s="25" t="s">
        <v>73</v>
      </c>
      <c r="B59" s="6">
        <f t="shared" ca="1" si="11"/>
        <v>24.13</v>
      </c>
      <c r="C59" s="6">
        <f t="shared" ca="1" si="11"/>
        <v>24.13</v>
      </c>
      <c r="D59" s="6" t="str">
        <f t="shared" ca="1" si="12"/>
        <v>Ok</v>
      </c>
      <c r="E59" s="7">
        <f t="shared" ca="1" si="11"/>
        <v>24.68</v>
      </c>
      <c r="F59" s="28">
        <f t="shared" ca="1" si="13"/>
        <v>2.2793203481143835E-2</v>
      </c>
      <c r="H59" s="34">
        <f t="shared" ca="1" si="14"/>
        <v>2.2793203481143835E-2</v>
      </c>
    </row>
    <row r="60" spans="1:8" x14ac:dyDescent="0.25">
      <c r="A60" s="26" t="s">
        <v>74</v>
      </c>
      <c r="B60" s="8">
        <f t="shared" ca="1" si="11"/>
        <v>26.15</v>
      </c>
      <c r="C60" s="8">
        <f t="shared" ca="1" si="11"/>
        <v>26.15</v>
      </c>
      <c r="D60" s="8" t="str">
        <f t="shared" ca="1" si="12"/>
        <v>Ok</v>
      </c>
      <c r="E60" s="9">
        <f t="shared" ca="1" si="11"/>
        <v>26.15</v>
      </c>
      <c r="F60" s="29">
        <f t="shared" ca="1" si="13"/>
        <v>0</v>
      </c>
      <c r="H60" s="35">
        <f t="shared" ca="1" si="14"/>
        <v>0</v>
      </c>
    </row>
    <row r="61" spans="1:8" x14ac:dyDescent="0.25">
      <c r="A61" s="26" t="s">
        <v>75</v>
      </c>
      <c r="B61" s="8">
        <f t="shared" ca="1" si="11"/>
        <v>23.37</v>
      </c>
      <c r="C61" s="8">
        <f t="shared" ca="1" si="11"/>
        <v>23.37</v>
      </c>
      <c r="D61" s="8" t="str">
        <f t="shared" ca="1" si="12"/>
        <v>Ok</v>
      </c>
      <c r="E61" s="9">
        <f t="shared" ca="1" si="11"/>
        <v>23.37</v>
      </c>
      <c r="F61" s="29">
        <f t="shared" ca="1" si="13"/>
        <v>0</v>
      </c>
      <c r="H61" s="35">
        <f t="shared" ca="1" si="14"/>
        <v>0</v>
      </c>
    </row>
    <row r="62" spans="1:8" x14ac:dyDescent="0.25">
      <c r="A62" s="27" t="s">
        <v>76</v>
      </c>
      <c r="B62" s="10">
        <f t="shared" ca="1" si="11"/>
        <v>34.31</v>
      </c>
      <c r="C62" s="10">
        <f t="shared" ca="1" si="11"/>
        <v>34.31</v>
      </c>
      <c r="D62" s="10" t="str">
        <f t="shared" ca="1" si="12"/>
        <v>Ok</v>
      </c>
      <c r="E62" s="11">
        <f t="shared" ca="1" si="11"/>
        <v>37.44</v>
      </c>
      <c r="F62" s="30">
        <f t="shared" ca="1" si="13"/>
        <v>9.1227047508015011E-2</v>
      </c>
      <c r="H62" s="36">
        <f t="shared" ca="1" si="14"/>
        <v>9.1227047508015011E-2</v>
      </c>
    </row>
    <row r="63" spans="1:8" x14ac:dyDescent="0.25">
      <c r="A63" s="25" t="s">
        <v>77</v>
      </c>
      <c r="B63" s="6">
        <f t="shared" ca="1" si="11"/>
        <v>44.63</v>
      </c>
      <c r="C63" s="6">
        <f t="shared" ca="1" si="11"/>
        <v>44.63</v>
      </c>
      <c r="D63" s="6" t="str">
        <f t="shared" ca="1" si="12"/>
        <v>Ok</v>
      </c>
      <c r="E63" s="7">
        <f t="shared" ca="1" si="11"/>
        <v>49.55</v>
      </c>
      <c r="F63" s="28">
        <f t="shared" ca="1" si="13"/>
        <v>0.11023974904772561</v>
      </c>
      <c r="H63" s="34">
        <f t="shared" ca="1" si="14"/>
        <v>0.11023974904772561</v>
      </c>
    </row>
    <row r="64" spans="1:8" x14ac:dyDescent="0.25">
      <c r="A64" s="26" t="s">
        <v>78</v>
      </c>
      <c r="B64" s="8">
        <f t="shared" ca="1" si="11"/>
        <v>45.22</v>
      </c>
      <c r="C64" s="8">
        <f t="shared" ca="1" si="11"/>
        <v>45.22</v>
      </c>
      <c r="D64" s="8" t="str">
        <f t="shared" ca="1" si="12"/>
        <v>Ok</v>
      </c>
      <c r="E64" s="9">
        <f t="shared" ca="1" si="11"/>
        <v>49.75</v>
      </c>
      <c r="F64" s="29">
        <f t="shared" ca="1" si="13"/>
        <v>0.10017691287041135</v>
      </c>
      <c r="H64" s="35">
        <f t="shared" ca="1" si="14"/>
        <v>0.10017691287041135</v>
      </c>
    </row>
    <row r="65" spans="1:8" x14ac:dyDescent="0.25">
      <c r="A65" s="26" t="s">
        <v>79</v>
      </c>
      <c r="B65" s="8">
        <f t="shared" ca="1" si="11"/>
        <v>70.209999999999994</v>
      </c>
      <c r="C65" s="8">
        <f t="shared" ca="1" si="11"/>
        <v>70.209999999999994</v>
      </c>
      <c r="D65" s="8" t="str">
        <f t="shared" ca="1" si="12"/>
        <v>Ok</v>
      </c>
      <c r="E65" s="9">
        <f t="shared" ca="1" si="11"/>
        <v>76.34</v>
      </c>
      <c r="F65" s="29">
        <f t="shared" ca="1" si="13"/>
        <v>8.7309500071215074E-2</v>
      </c>
      <c r="H65" s="35">
        <f t="shared" ca="1" si="14"/>
        <v>8.7309500071215074E-2</v>
      </c>
    </row>
    <row r="66" spans="1:8" x14ac:dyDescent="0.25">
      <c r="A66" s="27" t="s">
        <v>80</v>
      </c>
      <c r="B66" s="10">
        <f t="shared" ca="1" si="11"/>
        <v>54.37</v>
      </c>
      <c r="C66" s="10">
        <f t="shared" ca="1" si="11"/>
        <v>54.37</v>
      </c>
      <c r="D66" s="10" t="str">
        <f t="shared" ca="1" si="12"/>
        <v>Ok</v>
      </c>
      <c r="E66" s="11">
        <f t="shared" ca="1" si="11"/>
        <v>59.55</v>
      </c>
      <c r="F66" s="30">
        <f t="shared" ca="1" si="13"/>
        <v>9.527312856354607E-2</v>
      </c>
      <c r="H66" s="36">
        <f t="shared" ca="1" si="14"/>
        <v>9.527312856354607E-2</v>
      </c>
    </row>
    <row r="67" spans="1:8" x14ac:dyDescent="0.25">
      <c r="A67" s="26" t="s">
        <v>81</v>
      </c>
      <c r="B67" s="8">
        <f t="shared" ca="1" si="11"/>
        <v>71.77</v>
      </c>
      <c r="C67" s="8">
        <f t="shared" ca="1" si="11"/>
        <v>71.77</v>
      </c>
      <c r="D67" s="8" t="str">
        <f t="shared" ca="1" si="12"/>
        <v>Ok</v>
      </c>
      <c r="E67" s="9">
        <f t="shared" ca="1" si="11"/>
        <v>78.34</v>
      </c>
      <c r="F67" s="29">
        <f t="shared" ca="1" si="13"/>
        <v>9.15424271979937E-2</v>
      </c>
      <c r="H67" s="35">
        <f t="shared" ca="1" si="14"/>
        <v>9.15424271979937E-2</v>
      </c>
    </row>
    <row r="68" spans="1:8" x14ac:dyDescent="0.25">
      <c r="A68" s="26" t="s">
        <v>82</v>
      </c>
      <c r="B68" s="8">
        <f t="shared" ca="1" si="11"/>
        <v>66.5</v>
      </c>
      <c r="C68" s="8">
        <f t="shared" ca="1" si="11"/>
        <v>66.5</v>
      </c>
      <c r="D68" s="8" t="str">
        <f t="shared" ca="1" si="12"/>
        <v>Ok</v>
      </c>
      <c r="E68" s="9">
        <f t="shared" ca="1" si="11"/>
        <v>71.98</v>
      </c>
      <c r="F68" s="29">
        <f t="shared" ca="1" si="13"/>
        <v>8.2406015037594038E-2</v>
      </c>
      <c r="H68" s="35">
        <f t="shared" ca="1" si="14"/>
        <v>8.2406015037594038E-2</v>
      </c>
    </row>
    <row r="69" spans="1:8" x14ac:dyDescent="0.25">
      <c r="A69" s="26" t="s">
        <v>83</v>
      </c>
      <c r="B69" s="8">
        <f t="shared" ca="1" si="11"/>
        <v>102.02</v>
      </c>
      <c r="C69" s="8">
        <f t="shared" ca="1" si="11"/>
        <v>102.02</v>
      </c>
      <c r="D69" s="8" t="str">
        <f t="shared" ca="1" si="12"/>
        <v>Ok</v>
      </c>
      <c r="E69" s="9">
        <f t="shared" ca="1" si="11"/>
        <v>109.44</v>
      </c>
      <c r="F69" s="29">
        <f t="shared" ca="1" si="13"/>
        <v>7.273083709076654E-2</v>
      </c>
      <c r="H69" s="35">
        <f t="shared" ca="1" si="14"/>
        <v>7.273083709076654E-2</v>
      </c>
    </row>
    <row r="70" spans="1:8" x14ac:dyDescent="0.25">
      <c r="A70" s="27" t="s">
        <v>84</v>
      </c>
      <c r="B70" s="10">
        <f t="shared" ca="1" si="11"/>
        <v>56.23</v>
      </c>
      <c r="C70" s="10">
        <f t="shared" ca="1" si="11"/>
        <v>56.23</v>
      </c>
      <c r="D70" s="10" t="str">
        <f t="shared" ca="1" si="12"/>
        <v>Ok</v>
      </c>
      <c r="E70" s="11">
        <f t="shared" ca="1" si="11"/>
        <v>61.07</v>
      </c>
      <c r="F70" s="30">
        <f t="shared" ca="1" si="13"/>
        <v>8.607504890627786E-2</v>
      </c>
      <c r="H70" s="36">
        <f t="shared" ca="1" si="14"/>
        <v>8.607504890627786E-2</v>
      </c>
    </row>
  </sheetData>
  <mergeCells count="3">
    <mergeCell ref="A7:F7"/>
    <mergeCell ref="A51:F51"/>
    <mergeCell ref="A29:F29"/>
  </mergeCells>
  <pageMargins left="0.7" right="0.7" top="0.75" bottom="0.75" header="0.3" footer="0.3"/>
  <pageSetup orientation="portrait" r:id="rId1"/>
  <ignoredErrors>
    <ignoredError sqref="A11:A26" numberStoredAsText="1"/>
    <ignoredError sqref="D55:D70 D33:D48 D11:D2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51"/>
  <sheetViews>
    <sheetView workbookViewId="0">
      <selection sqref="A1:JB51"/>
    </sheetView>
  </sheetViews>
  <sheetFormatPr defaultRowHeight="15" x14ac:dyDescent="0.25"/>
  <sheetData>
    <row r="1" spans="1:262" x14ac:dyDescent="0.25">
      <c r="A1" s="1">
        <v>42937.377905092595</v>
      </c>
      <c r="B1">
        <v>916</v>
      </c>
      <c r="C1" t="s">
        <v>210</v>
      </c>
      <c r="D1">
        <v>48</v>
      </c>
      <c r="E1">
        <v>0</v>
      </c>
      <c r="F1" t="s">
        <v>212</v>
      </c>
      <c r="K1" t="s">
        <v>0</v>
      </c>
      <c r="W1" t="s">
        <v>1</v>
      </c>
      <c r="AG1" t="s">
        <v>2</v>
      </c>
      <c r="AQ1" t="s">
        <v>3</v>
      </c>
      <c r="BD1" t="s">
        <v>9</v>
      </c>
      <c r="BQ1" t="s">
        <v>4</v>
      </c>
      <c r="CA1" t="s">
        <v>5</v>
      </c>
      <c r="CK1" t="s">
        <v>6</v>
      </c>
      <c r="CU1" t="s">
        <v>7</v>
      </c>
      <c r="DF1" t="s">
        <v>10</v>
      </c>
      <c r="DQ1" t="s">
        <v>8</v>
      </c>
      <c r="DT1" t="s">
        <v>11</v>
      </c>
      <c r="DX1" t="s">
        <v>238</v>
      </c>
      <c r="EN1" t="s">
        <v>12</v>
      </c>
      <c r="EZ1" t="s">
        <v>13</v>
      </c>
      <c r="FJ1" t="s">
        <v>14</v>
      </c>
      <c r="FT1" t="s">
        <v>15</v>
      </c>
      <c r="GF1" t="s">
        <v>16</v>
      </c>
      <c r="GR1" t="s">
        <v>17</v>
      </c>
      <c r="HB1" t="s">
        <v>18</v>
      </c>
      <c r="HL1" t="s">
        <v>19</v>
      </c>
      <c r="HV1" t="s">
        <v>20</v>
      </c>
      <c r="IF1" t="s">
        <v>21</v>
      </c>
      <c r="IP1" t="s">
        <v>22</v>
      </c>
      <c r="IU1" t="s">
        <v>213</v>
      </c>
    </row>
    <row r="2" spans="1:262" x14ac:dyDescent="0.25">
      <c r="B2" t="s">
        <v>23</v>
      </c>
      <c r="D2" t="s">
        <v>214</v>
      </c>
      <c r="E2" t="s">
        <v>215</v>
      </c>
      <c r="F2" t="s">
        <v>216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44</v>
      </c>
      <c r="Q2" t="s">
        <v>217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27</v>
      </c>
      <c r="AR2" t="s">
        <v>28</v>
      </c>
      <c r="AS2" t="s">
        <v>29</v>
      </c>
      <c r="AT2" t="s">
        <v>30</v>
      </c>
      <c r="AU2" t="s">
        <v>31</v>
      </c>
      <c r="AV2" t="s">
        <v>44</v>
      </c>
      <c r="AW2" t="s">
        <v>217</v>
      </c>
      <c r="AX2" t="s">
        <v>32</v>
      </c>
      <c r="AY2" t="s">
        <v>33</v>
      </c>
      <c r="AZ2" t="s">
        <v>34</v>
      </c>
      <c r="BA2" t="s">
        <v>35</v>
      </c>
      <c r="BB2" t="s">
        <v>36</v>
      </c>
      <c r="BC2" t="s">
        <v>38</v>
      </c>
      <c r="BD2" t="s">
        <v>27</v>
      </c>
      <c r="BE2" t="s">
        <v>28</v>
      </c>
      <c r="BF2" t="s">
        <v>29</v>
      </c>
      <c r="BG2" t="s">
        <v>30</v>
      </c>
      <c r="BH2" t="s">
        <v>31</v>
      </c>
      <c r="BI2" t="s">
        <v>44</v>
      </c>
      <c r="BJ2" t="s">
        <v>217</v>
      </c>
      <c r="BK2" t="s">
        <v>32</v>
      </c>
      <c r="BL2" t="s">
        <v>33</v>
      </c>
      <c r="BM2" t="s">
        <v>34</v>
      </c>
      <c r="BN2" t="s">
        <v>35</v>
      </c>
      <c r="BO2" t="s">
        <v>36</v>
      </c>
      <c r="BP2" t="s">
        <v>38</v>
      </c>
      <c r="BQ2" t="s">
        <v>27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27</v>
      </c>
      <c r="CB2" t="s">
        <v>28</v>
      </c>
      <c r="CC2" t="s">
        <v>29</v>
      </c>
      <c r="CD2" t="s">
        <v>30</v>
      </c>
      <c r="CE2" t="s">
        <v>31</v>
      </c>
      <c r="CF2" t="s">
        <v>32</v>
      </c>
      <c r="CG2" t="s">
        <v>33</v>
      </c>
      <c r="CH2" t="s">
        <v>34</v>
      </c>
      <c r="CI2" t="s">
        <v>35</v>
      </c>
      <c r="CJ2" t="s">
        <v>36</v>
      </c>
      <c r="CK2" t="s">
        <v>27</v>
      </c>
      <c r="CL2" t="s">
        <v>28</v>
      </c>
      <c r="CM2" t="s">
        <v>29</v>
      </c>
      <c r="CN2" t="s">
        <v>30</v>
      </c>
      <c r="CO2" t="s">
        <v>31</v>
      </c>
      <c r="CP2" t="s">
        <v>32</v>
      </c>
      <c r="CQ2" t="s">
        <v>33</v>
      </c>
      <c r="CR2" t="s">
        <v>34</v>
      </c>
      <c r="CS2" t="s">
        <v>35</v>
      </c>
      <c r="CT2" t="s">
        <v>36</v>
      </c>
      <c r="CU2" t="s">
        <v>27</v>
      </c>
      <c r="CV2" t="s">
        <v>28</v>
      </c>
      <c r="CW2" t="s">
        <v>29</v>
      </c>
      <c r="CX2" t="s">
        <v>30</v>
      </c>
      <c r="CY2" t="s">
        <v>31</v>
      </c>
      <c r="CZ2" t="s">
        <v>32</v>
      </c>
      <c r="DA2" t="s">
        <v>33</v>
      </c>
      <c r="DB2" t="s">
        <v>34</v>
      </c>
      <c r="DC2" t="s">
        <v>35</v>
      </c>
      <c r="DD2" t="s">
        <v>36</v>
      </c>
      <c r="DE2" t="s">
        <v>38</v>
      </c>
      <c r="DF2" t="s">
        <v>27</v>
      </c>
      <c r="DG2" t="s">
        <v>28</v>
      </c>
      <c r="DH2" t="s">
        <v>29</v>
      </c>
      <c r="DI2" t="s">
        <v>30</v>
      </c>
      <c r="DJ2" t="s">
        <v>31</v>
      </c>
      <c r="DK2" t="s">
        <v>32</v>
      </c>
      <c r="DL2" t="s">
        <v>33</v>
      </c>
      <c r="DM2" t="s">
        <v>34</v>
      </c>
      <c r="DN2" t="s">
        <v>35</v>
      </c>
      <c r="DO2" t="s">
        <v>36</v>
      </c>
      <c r="DP2" t="s">
        <v>38</v>
      </c>
      <c r="DQ2" t="s">
        <v>25</v>
      </c>
      <c r="DS2" t="s">
        <v>39</v>
      </c>
      <c r="DT2" t="s">
        <v>40</v>
      </c>
      <c r="DU2" t="s">
        <v>41</v>
      </c>
      <c r="DV2" t="s">
        <v>42</v>
      </c>
      <c r="DW2" t="s">
        <v>43</v>
      </c>
      <c r="DX2" t="s">
        <v>239</v>
      </c>
      <c r="DY2" t="s">
        <v>240</v>
      </c>
      <c r="DZ2" t="s">
        <v>241</v>
      </c>
      <c r="EA2" t="s">
        <v>242</v>
      </c>
      <c r="EB2" t="s">
        <v>243</v>
      </c>
      <c r="EC2" t="s">
        <v>244</v>
      </c>
      <c r="ED2" t="s">
        <v>245</v>
      </c>
      <c r="EE2" t="s">
        <v>246</v>
      </c>
      <c r="EF2" t="s">
        <v>247</v>
      </c>
      <c r="EG2" t="s">
        <v>248</v>
      </c>
      <c r="EH2" t="s">
        <v>249</v>
      </c>
      <c r="EI2" t="s">
        <v>250</v>
      </c>
      <c r="EJ2" t="s">
        <v>251</v>
      </c>
      <c r="EK2" t="s">
        <v>252</v>
      </c>
      <c r="EL2" t="s">
        <v>253</v>
      </c>
      <c r="EM2" t="s">
        <v>254</v>
      </c>
      <c r="EN2" t="s">
        <v>27</v>
      </c>
      <c r="EO2" t="s">
        <v>28</v>
      </c>
      <c r="EP2" t="s">
        <v>29</v>
      </c>
      <c r="EQ2" t="s">
        <v>30</v>
      </c>
      <c r="ER2" t="s">
        <v>31</v>
      </c>
      <c r="ES2" t="s">
        <v>44</v>
      </c>
      <c r="ET2" t="s">
        <v>217</v>
      </c>
      <c r="EU2" t="s">
        <v>32</v>
      </c>
      <c r="EV2" t="s">
        <v>33</v>
      </c>
      <c r="EW2" t="s">
        <v>34</v>
      </c>
      <c r="EX2" t="s">
        <v>35</v>
      </c>
      <c r="EY2" t="s">
        <v>36</v>
      </c>
      <c r="EZ2" t="s">
        <v>27</v>
      </c>
      <c r="FA2" t="s">
        <v>28</v>
      </c>
      <c r="FB2" t="s">
        <v>29</v>
      </c>
      <c r="FC2" t="s">
        <v>30</v>
      </c>
      <c r="FD2" t="s">
        <v>31</v>
      </c>
      <c r="FE2" t="s">
        <v>32</v>
      </c>
      <c r="FF2" t="s">
        <v>33</v>
      </c>
      <c r="FG2" t="s">
        <v>34</v>
      </c>
      <c r="FH2" t="s">
        <v>35</v>
      </c>
      <c r="FI2" t="s">
        <v>36</v>
      </c>
      <c r="FJ2" t="s">
        <v>27</v>
      </c>
      <c r="FK2" t="s">
        <v>28</v>
      </c>
      <c r="FL2" t="s">
        <v>29</v>
      </c>
      <c r="FM2" t="s">
        <v>30</v>
      </c>
      <c r="FN2" t="s">
        <v>31</v>
      </c>
      <c r="FO2" t="s">
        <v>32</v>
      </c>
      <c r="FP2" t="s">
        <v>33</v>
      </c>
      <c r="FQ2" t="s">
        <v>34</v>
      </c>
      <c r="FR2" t="s">
        <v>35</v>
      </c>
      <c r="FS2" t="s">
        <v>36</v>
      </c>
      <c r="FT2" t="s">
        <v>27</v>
      </c>
      <c r="FU2" t="s">
        <v>28</v>
      </c>
      <c r="FV2" t="s">
        <v>29</v>
      </c>
      <c r="FW2" t="s">
        <v>30</v>
      </c>
      <c r="FX2" t="s">
        <v>31</v>
      </c>
      <c r="FY2" t="s">
        <v>37</v>
      </c>
      <c r="FZ2" t="s">
        <v>217</v>
      </c>
      <c r="GA2" t="s">
        <v>32</v>
      </c>
      <c r="GB2" t="s">
        <v>33</v>
      </c>
      <c r="GC2" t="s">
        <v>34</v>
      </c>
      <c r="GD2" t="s">
        <v>35</v>
      </c>
      <c r="GE2" t="s">
        <v>36</v>
      </c>
      <c r="GF2" t="s">
        <v>27</v>
      </c>
      <c r="GG2" t="s">
        <v>28</v>
      </c>
      <c r="GH2" t="s">
        <v>29</v>
      </c>
      <c r="GI2" t="s">
        <v>30</v>
      </c>
      <c r="GJ2" t="s">
        <v>31</v>
      </c>
      <c r="GK2" t="s">
        <v>44</v>
      </c>
      <c r="GL2" t="s">
        <v>217</v>
      </c>
      <c r="GM2" t="s">
        <v>32</v>
      </c>
      <c r="GN2" t="s">
        <v>33</v>
      </c>
      <c r="GO2" t="s">
        <v>34</v>
      </c>
      <c r="GP2" t="s">
        <v>35</v>
      </c>
      <c r="GQ2" t="s">
        <v>36</v>
      </c>
      <c r="GR2" t="s">
        <v>27</v>
      </c>
      <c r="GS2" t="s">
        <v>28</v>
      </c>
      <c r="GT2" t="s">
        <v>29</v>
      </c>
      <c r="GU2" t="s">
        <v>30</v>
      </c>
      <c r="GV2" t="s">
        <v>31</v>
      </c>
      <c r="GW2" t="s">
        <v>32</v>
      </c>
      <c r="GX2" t="s">
        <v>33</v>
      </c>
      <c r="GY2" t="s">
        <v>34</v>
      </c>
      <c r="GZ2" t="s">
        <v>35</v>
      </c>
      <c r="HA2" t="s">
        <v>36</v>
      </c>
      <c r="HB2" t="s">
        <v>27</v>
      </c>
      <c r="HC2" t="s">
        <v>28</v>
      </c>
      <c r="HD2" t="s">
        <v>29</v>
      </c>
      <c r="HE2" t="s">
        <v>30</v>
      </c>
      <c r="HF2" t="s">
        <v>31</v>
      </c>
      <c r="HG2" t="s">
        <v>32</v>
      </c>
      <c r="HH2" t="s">
        <v>33</v>
      </c>
      <c r="HI2" t="s">
        <v>34</v>
      </c>
      <c r="HJ2" t="s">
        <v>35</v>
      </c>
      <c r="HK2" t="s">
        <v>36</v>
      </c>
      <c r="HL2" t="s">
        <v>27</v>
      </c>
      <c r="HM2" t="s">
        <v>28</v>
      </c>
      <c r="HN2" t="s">
        <v>29</v>
      </c>
      <c r="HO2" t="s">
        <v>30</v>
      </c>
      <c r="HP2" t="s">
        <v>31</v>
      </c>
      <c r="HQ2" t="s">
        <v>32</v>
      </c>
      <c r="HR2" t="s">
        <v>33</v>
      </c>
      <c r="HS2" t="s">
        <v>34</v>
      </c>
      <c r="HT2" t="s">
        <v>35</v>
      </c>
      <c r="HU2" t="s">
        <v>36</v>
      </c>
      <c r="HV2" t="s">
        <v>27</v>
      </c>
      <c r="HW2" t="s">
        <v>28</v>
      </c>
      <c r="HX2" t="s">
        <v>29</v>
      </c>
      <c r="HY2" t="s">
        <v>30</v>
      </c>
      <c r="HZ2" t="s">
        <v>31</v>
      </c>
      <c r="IA2" t="s">
        <v>32</v>
      </c>
      <c r="IB2" t="s">
        <v>33</v>
      </c>
      <c r="IC2" t="s">
        <v>34</v>
      </c>
      <c r="ID2" t="s">
        <v>35</v>
      </c>
      <c r="IE2" t="s">
        <v>36</v>
      </c>
      <c r="IF2" t="s">
        <v>27</v>
      </c>
      <c r="IG2" t="s">
        <v>28</v>
      </c>
      <c r="IH2" t="s">
        <v>29</v>
      </c>
      <c r="II2" t="s">
        <v>30</v>
      </c>
      <c r="IJ2" t="s">
        <v>31</v>
      </c>
      <c r="IK2" t="s">
        <v>32</v>
      </c>
      <c r="IL2" t="s">
        <v>33</v>
      </c>
      <c r="IM2" t="s">
        <v>34</v>
      </c>
      <c r="IN2" t="s">
        <v>35</v>
      </c>
      <c r="IO2" t="s">
        <v>36</v>
      </c>
      <c r="IP2" t="s">
        <v>218</v>
      </c>
      <c r="IQ2" t="s">
        <v>218</v>
      </c>
      <c r="IR2" t="s">
        <v>45</v>
      </c>
      <c r="IS2" t="s">
        <v>45</v>
      </c>
      <c r="IT2" t="s">
        <v>45</v>
      </c>
      <c r="IU2" t="s">
        <v>219</v>
      </c>
      <c r="IW2" t="s">
        <v>220</v>
      </c>
      <c r="IY2" t="s">
        <v>221</v>
      </c>
      <c r="JA2" t="s">
        <v>222</v>
      </c>
    </row>
    <row r="3" spans="1:262" x14ac:dyDescent="0.25">
      <c r="A3" t="s">
        <v>46</v>
      </c>
      <c r="B3" t="s">
        <v>47</v>
      </c>
      <c r="C3" t="s">
        <v>48</v>
      </c>
      <c r="D3" t="s">
        <v>223</v>
      </c>
      <c r="E3" t="s">
        <v>224</v>
      </c>
      <c r="F3" t="s">
        <v>225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54</v>
      </c>
      <c r="X3" t="s">
        <v>54</v>
      </c>
      <c r="Y3" t="s">
        <v>54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E3" t="s">
        <v>54</v>
      </c>
      <c r="AF3" t="s">
        <v>54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">
        <v>55</v>
      </c>
      <c r="AM3" t="s">
        <v>55</v>
      </c>
      <c r="AN3" t="s">
        <v>55</v>
      </c>
      <c r="AO3" t="s">
        <v>55</v>
      </c>
      <c r="AP3" t="s">
        <v>55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60</v>
      </c>
      <c r="BE3" t="s">
        <v>60</v>
      </c>
      <c r="BF3" t="s">
        <v>60</v>
      </c>
      <c r="BG3" t="s">
        <v>60</v>
      </c>
      <c r="BH3" t="s">
        <v>60</v>
      </c>
      <c r="BI3" t="s">
        <v>60</v>
      </c>
      <c r="BJ3" t="s">
        <v>60</v>
      </c>
      <c r="BK3" t="s">
        <v>60</v>
      </c>
      <c r="BL3" t="s">
        <v>60</v>
      </c>
      <c r="BM3" t="s">
        <v>60</v>
      </c>
      <c r="BN3" t="s">
        <v>60</v>
      </c>
      <c r="BO3" t="s">
        <v>60</v>
      </c>
      <c r="BP3" t="s">
        <v>60</v>
      </c>
      <c r="BQ3" t="s">
        <v>53</v>
      </c>
      <c r="BR3" t="s">
        <v>53</v>
      </c>
      <c r="BS3" t="s">
        <v>53</v>
      </c>
      <c r="BT3" t="s">
        <v>53</v>
      </c>
      <c r="BU3" t="s">
        <v>53</v>
      </c>
      <c r="BV3" t="s">
        <v>53</v>
      </c>
      <c r="BW3" t="s">
        <v>53</v>
      </c>
      <c r="BX3" t="s">
        <v>53</v>
      </c>
      <c r="BY3" t="s">
        <v>53</v>
      </c>
      <c r="BZ3" t="s">
        <v>53</v>
      </c>
      <c r="CA3" t="s">
        <v>54</v>
      </c>
      <c r="CB3" t="s">
        <v>54</v>
      </c>
      <c r="CC3" t="s">
        <v>54</v>
      </c>
      <c r="CD3" t="s">
        <v>54</v>
      </c>
      <c r="CE3" t="s">
        <v>54</v>
      </c>
      <c r="CF3" t="s">
        <v>54</v>
      </c>
      <c r="CG3" t="s">
        <v>54</v>
      </c>
      <c r="CH3" t="s">
        <v>54</v>
      </c>
      <c r="CI3" t="s">
        <v>54</v>
      </c>
      <c r="CJ3" t="s">
        <v>54</v>
      </c>
      <c r="CK3" t="s">
        <v>55</v>
      </c>
      <c r="CL3" t="s">
        <v>55</v>
      </c>
      <c r="CM3" t="s">
        <v>55</v>
      </c>
      <c r="CN3" t="s">
        <v>55</v>
      </c>
      <c r="CO3" t="s">
        <v>55</v>
      </c>
      <c r="CP3" t="s">
        <v>55</v>
      </c>
      <c r="CQ3" t="s">
        <v>55</v>
      </c>
      <c r="CR3" t="s">
        <v>55</v>
      </c>
      <c r="CS3" t="s">
        <v>55</v>
      </c>
      <c r="CT3" t="s">
        <v>55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  <c r="DB3" t="s">
        <v>56</v>
      </c>
      <c r="DC3" t="s">
        <v>56</v>
      </c>
      <c r="DD3" t="s">
        <v>56</v>
      </c>
      <c r="DE3" t="s">
        <v>56</v>
      </c>
      <c r="DF3" t="s">
        <v>60</v>
      </c>
      <c r="DG3" t="s">
        <v>60</v>
      </c>
      <c r="DH3" t="s">
        <v>60</v>
      </c>
      <c r="DI3" t="s">
        <v>60</v>
      </c>
      <c r="DJ3" t="s">
        <v>60</v>
      </c>
      <c r="DK3" t="s">
        <v>60</v>
      </c>
      <c r="DL3" t="s">
        <v>60</v>
      </c>
      <c r="DM3" t="s">
        <v>60</v>
      </c>
      <c r="DN3" t="s">
        <v>60</v>
      </c>
      <c r="DO3" t="s">
        <v>60</v>
      </c>
      <c r="DP3" t="s">
        <v>60</v>
      </c>
      <c r="DQ3" t="s">
        <v>57</v>
      </c>
      <c r="DR3" t="s">
        <v>58</v>
      </c>
      <c r="DS3" t="s">
        <v>59</v>
      </c>
      <c r="DT3" t="s">
        <v>60</v>
      </c>
      <c r="DU3" t="s">
        <v>60</v>
      </c>
      <c r="DV3" t="s">
        <v>61</v>
      </c>
      <c r="DW3" t="s">
        <v>61</v>
      </c>
      <c r="DX3" t="s">
        <v>62</v>
      </c>
      <c r="DY3" t="s">
        <v>62</v>
      </c>
      <c r="DZ3" t="s">
        <v>63</v>
      </c>
      <c r="EA3" t="s">
        <v>63</v>
      </c>
      <c r="EB3" t="s">
        <v>63</v>
      </c>
      <c r="EC3" t="s">
        <v>63</v>
      </c>
      <c r="ED3" t="s">
        <v>63</v>
      </c>
      <c r="EE3" t="s">
        <v>63</v>
      </c>
      <c r="EF3" t="s">
        <v>63</v>
      </c>
      <c r="EG3" t="s">
        <v>63</v>
      </c>
      <c r="EH3" t="s">
        <v>63</v>
      </c>
      <c r="EI3" t="s">
        <v>63</v>
      </c>
      <c r="EJ3" t="s">
        <v>63</v>
      </c>
      <c r="EK3" t="s">
        <v>63</v>
      </c>
      <c r="EL3" t="s">
        <v>63</v>
      </c>
      <c r="EM3" t="s">
        <v>63</v>
      </c>
      <c r="EN3" t="s">
        <v>53</v>
      </c>
      <c r="EO3" t="s">
        <v>53</v>
      </c>
      <c r="EP3" t="s">
        <v>53</v>
      </c>
      <c r="EQ3" t="s">
        <v>53</v>
      </c>
      <c r="ER3" t="s">
        <v>53</v>
      </c>
      <c r="ES3" t="s">
        <v>53</v>
      </c>
      <c r="ET3" t="s">
        <v>53</v>
      </c>
      <c r="EU3" t="s">
        <v>53</v>
      </c>
      <c r="EV3" t="s">
        <v>53</v>
      </c>
      <c r="EW3" t="s">
        <v>53</v>
      </c>
      <c r="EX3" t="s">
        <v>53</v>
      </c>
      <c r="EY3" t="s">
        <v>53</v>
      </c>
      <c r="EZ3" t="s">
        <v>54</v>
      </c>
      <c r="FA3" t="s">
        <v>54</v>
      </c>
      <c r="FB3" t="s">
        <v>54</v>
      </c>
      <c r="FC3" t="s">
        <v>54</v>
      </c>
      <c r="FD3" t="s">
        <v>54</v>
      </c>
      <c r="FE3" t="s">
        <v>54</v>
      </c>
      <c r="FF3" t="s">
        <v>54</v>
      </c>
      <c r="FG3" t="s">
        <v>54</v>
      </c>
      <c r="FH3" t="s">
        <v>54</v>
      </c>
      <c r="FI3" t="s">
        <v>54</v>
      </c>
      <c r="FJ3" t="s">
        <v>55</v>
      </c>
      <c r="FK3" t="s">
        <v>55</v>
      </c>
      <c r="FL3" t="s">
        <v>55</v>
      </c>
      <c r="FM3" t="s">
        <v>55</v>
      </c>
      <c r="FN3" t="s">
        <v>55</v>
      </c>
      <c r="FO3" t="s">
        <v>55</v>
      </c>
      <c r="FP3" t="s">
        <v>55</v>
      </c>
      <c r="FQ3" t="s">
        <v>55</v>
      </c>
      <c r="FR3" t="s">
        <v>55</v>
      </c>
      <c r="FS3" t="s">
        <v>55</v>
      </c>
      <c r="FT3" t="s">
        <v>56</v>
      </c>
      <c r="FU3" t="s">
        <v>56</v>
      </c>
      <c r="FV3" t="s">
        <v>56</v>
      </c>
      <c r="FW3" t="s">
        <v>56</v>
      </c>
      <c r="FX3" t="s">
        <v>56</v>
      </c>
      <c r="FY3" t="s">
        <v>56</v>
      </c>
      <c r="FZ3" t="s">
        <v>56</v>
      </c>
      <c r="GA3" t="s">
        <v>56</v>
      </c>
      <c r="GB3" t="s">
        <v>56</v>
      </c>
      <c r="GC3" t="s">
        <v>56</v>
      </c>
      <c r="GD3" t="s">
        <v>56</v>
      </c>
      <c r="GE3" t="s">
        <v>56</v>
      </c>
      <c r="GF3" t="s">
        <v>60</v>
      </c>
      <c r="GG3" t="s">
        <v>60</v>
      </c>
      <c r="GH3" t="s">
        <v>60</v>
      </c>
      <c r="GI3" t="s">
        <v>60</v>
      </c>
      <c r="GJ3" t="s">
        <v>60</v>
      </c>
      <c r="GK3" t="s">
        <v>60</v>
      </c>
      <c r="GL3" t="s">
        <v>60</v>
      </c>
      <c r="GM3" t="s">
        <v>60</v>
      </c>
      <c r="GN3" t="s">
        <v>60</v>
      </c>
      <c r="GO3" t="s">
        <v>60</v>
      </c>
      <c r="GP3" t="s">
        <v>60</v>
      </c>
      <c r="GQ3" t="s">
        <v>60</v>
      </c>
      <c r="GR3" t="s">
        <v>53</v>
      </c>
      <c r="GS3" t="s">
        <v>53</v>
      </c>
      <c r="GT3" t="s">
        <v>53</v>
      </c>
      <c r="GU3" t="s">
        <v>53</v>
      </c>
      <c r="GV3" t="s">
        <v>53</v>
      </c>
      <c r="GW3" t="s">
        <v>53</v>
      </c>
      <c r="GX3" t="s">
        <v>53</v>
      </c>
      <c r="GY3" t="s">
        <v>53</v>
      </c>
      <c r="GZ3" t="s">
        <v>53</v>
      </c>
      <c r="HA3" t="s">
        <v>53</v>
      </c>
      <c r="HB3" t="s">
        <v>54</v>
      </c>
      <c r="HC3" t="s">
        <v>54</v>
      </c>
      <c r="HD3" t="s">
        <v>54</v>
      </c>
      <c r="HE3" t="s">
        <v>54</v>
      </c>
      <c r="HF3" t="s">
        <v>54</v>
      </c>
      <c r="HG3" t="s">
        <v>54</v>
      </c>
      <c r="HH3" t="s">
        <v>54</v>
      </c>
      <c r="HI3" t="s">
        <v>54</v>
      </c>
      <c r="HJ3" t="s">
        <v>54</v>
      </c>
      <c r="HK3" t="s">
        <v>54</v>
      </c>
      <c r="HL3" t="s">
        <v>55</v>
      </c>
      <c r="HM3" t="s">
        <v>55</v>
      </c>
      <c r="HN3" t="s">
        <v>55</v>
      </c>
      <c r="HO3" t="s">
        <v>55</v>
      </c>
      <c r="HP3" t="s">
        <v>55</v>
      </c>
      <c r="HQ3" t="s">
        <v>55</v>
      </c>
      <c r="HR3" t="s">
        <v>55</v>
      </c>
      <c r="HS3" t="s">
        <v>55</v>
      </c>
      <c r="HT3" t="s">
        <v>55</v>
      </c>
      <c r="HU3" t="s">
        <v>55</v>
      </c>
      <c r="HV3" t="s">
        <v>56</v>
      </c>
      <c r="HW3" t="s">
        <v>56</v>
      </c>
      <c r="HX3" t="s">
        <v>56</v>
      </c>
      <c r="HY3" t="s">
        <v>56</v>
      </c>
      <c r="HZ3" t="s">
        <v>56</v>
      </c>
      <c r="IA3" t="s">
        <v>56</v>
      </c>
      <c r="IB3" t="s">
        <v>56</v>
      </c>
      <c r="IC3" t="s">
        <v>56</v>
      </c>
      <c r="ID3" t="s">
        <v>56</v>
      </c>
      <c r="IE3" t="s">
        <v>56</v>
      </c>
      <c r="IF3" t="s">
        <v>60</v>
      </c>
      <c r="IG3" t="s">
        <v>60</v>
      </c>
      <c r="IH3" t="s">
        <v>60</v>
      </c>
      <c r="II3" t="s">
        <v>60</v>
      </c>
      <c r="IJ3" t="s">
        <v>60</v>
      </c>
      <c r="IK3" t="s">
        <v>60</v>
      </c>
      <c r="IL3" t="s">
        <v>60</v>
      </c>
      <c r="IM3" t="s">
        <v>60</v>
      </c>
      <c r="IN3" t="s">
        <v>60</v>
      </c>
      <c r="IO3" t="s">
        <v>60</v>
      </c>
      <c r="IP3" t="s">
        <v>226</v>
      </c>
      <c r="IQ3" t="s">
        <v>227</v>
      </c>
      <c r="IR3" t="s">
        <v>228</v>
      </c>
      <c r="IS3" t="s">
        <v>229</v>
      </c>
      <c r="IT3" t="s">
        <v>230</v>
      </c>
      <c r="IU3" t="s">
        <v>231</v>
      </c>
      <c r="IV3" t="s">
        <v>232</v>
      </c>
      <c r="IW3" t="s">
        <v>231</v>
      </c>
      <c r="IX3" t="s">
        <v>232</v>
      </c>
      <c r="IY3" t="s">
        <v>231</v>
      </c>
      <c r="IZ3" t="s">
        <v>232</v>
      </c>
      <c r="JA3" t="s">
        <v>231</v>
      </c>
      <c r="JB3" t="s">
        <v>232</v>
      </c>
    </row>
    <row r="4" spans="1:262" x14ac:dyDescent="0.25">
      <c r="A4" s="1">
        <v>42937.378217592595</v>
      </c>
      <c r="B4" t="s">
        <v>154</v>
      </c>
      <c r="C4" t="s">
        <v>103</v>
      </c>
      <c r="D4">
        <v>1</v>
      </c>
      <c r="E4">
        <v>1</v>
      </c>
      <c r="F4">
        <v>2100</v>
      </c>
      <c r="G4" t="s">
        <v>64</v>
      </c>
      <c r="H4" t="s">
        <v>67</v>
      </c>
      <c r="I4">
        <v>-2.75</v>
      </c>
      <c r="J4">
        <v>63.3</v>
      </c>
      <c r="K4">
        <v>343.28100000000001</v>
      </c>
      <c r="L4">
        <v>0</v>
      </c>
      <c r="M4">
        <v>111.69</v>
      </c>
      <c r="N4">
        <v>0</v>
      </c>
      <c r="O4">
        <v>0</v>
      </c>
      <c r="P4">
        <v>0</v>
      </c>
      <c r="Q4">
        <v>0</v>
      </c>
      <c r="R4">
        <v>505.55700000000002</v>
      </c>
      <c r="S4">
        <v>889.01199999999994</v>
      </c>
      <c r="T4">
        <v>2025.88</v>
      </c>
      <c r="U4">
        <v>119.621</v>
      </c>
      <c r="V4">
        <v>3995.04</v>
      </c>
      <c r="W4">
        <v>389.77600000000001</v>
      </c>
      <c r="X4">
        <v>0</v>
      </c>
      <c r="Y4">
        <v>0</v>
      </c>
      <c r="Z4">
        <v>0</v>
      </c>
      <c r="AA4">
        <v>128.119</v>
      </c>
      <c r="AB4">
        <v>0</v>
      </c>
      <c r="AC4">
        <v>43.669699999999999</v>
      </c>
      <c r="AD4">
        <v>0</v>
      </c>
      <c r="AE4">
        <v>0</v>
      </c>
      <c r="AF4">
        <v>561.56500000000005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36.119999999999997</v>
      </c>
      <c r="AR4">
        <v>0</v>
      </c>
      <c r="AS4">
        <v>1.17</v>
      </c>
      <c r="AT4">
        <v>0</v>
      </c>
      <c r="AU4">
        <v>10.14</v>
      </c>
      <c r="AV4">
        <v>0</v>
      </c>
      <c r="AW4">
        <v>0</v>
      </c>
      <c r="AX4">
        <v>5.44</v>
      </c>
      <c r="AY4">
        <v>13.06</v>
      </c>
      <c r="AZ4">
        <v>21.44</v>
      </c>
      <c r="BA4">
        <v>1.2</v>
      </c>
      <c r="BB4">
        <v>88.57</v>
      </c>
      <c r="BC4">
        <v>47.43</v>
      </c>
      <c r="BD4" s="2">
        <v>2.6696699999999999E-9</v>
      </c>
      <c r="BE4">
        <v>0</v>
      </c>
      <c r="BF4">
        <v>1.2753799999999999E-2</v>
      </c>
      <c r="BG4">
        <v>0</v>
      </c>
      <c r="BH4">
        <v>0</v>
      </c>
      <c r="BI4">
        <v>0</v>
      </c>
      <c r="BJ4">
        <v>0</v>
      </c>
      <c r="BK4">
        <v>7.4915999999999996E-2</v>
      </c>
      <c r="BL4">
        <v>0.13219800000000001</v>
      </c>
      <c r="BM4">
        <v>0.25846799999999998</v>
      </c>
      <c r="BN4">
        <v>1.0530599999999999E-2</v>
      </c>
      <c r="BO4">
        <v>0.48886600000000002</v>
      </c>
      <c r="BP4">
        <v>1.2753799999999999E-2</v>
      </c>
      <c r="BQ4">
        <v>316.505</v>
      </c>
      <c r="BR4">
        <v>0</v>
      </c>
      <c r="BS4">
        <v>111.69</v>
      </c>
      <c r="BT4">
        <v>0</v>
      </c>
      <c r="BU4">
        <v>0</v>
      </c>
      <c r="BV4">
        <v>505.55700000000002</v>
      </c>
      <c r="BW4">
        <v>889.02300000000002</v>
      </c>
      <c r="BX4">
        <v>2025.88</v>
      </c>
      <c r="BY4">
        <v>119.621</v>
      </c>
      <c r="BZ4">
        <v>3968.28</v>
      </c>
      <c r="CA4">
        <v>359.37400000000002</v>
      </c>
      <c r="CB4">
        <v>0</v>
      </c>
      <c r="CC4">
        <v>0</v>
      </c>
      <c r="CD4">
        <v>0</v>
      </c>
      <c r="CE4">
        <v>128.119</v>
      </c>
      <c r="CF4">
        <v>0</v>
      </c>
      <c r="CG4">
        <v>43.669699999999999</v>
      </c>
      <c r="CH4">
        <v>0</v>
      </c>
      <c r="CI4">
        <v>0</v>
      </c>
      <c r="CJ4">
        <v>531.16300000000001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33.369999999999997</v>
      </c>
      <c r="CV4">
        <v>0</v>
      </c>
      <c r="CW4">
        <v>1.17</v>
      </c>
      <c r="CX4">
        <v>0</v>
      </c>
      <c r="CY4">
        <v>10.14</v>
      </c>
      <c r="CZ4">
        <v>5.44</v>
      </c>
      <c r="DA4">
        <v>13.06</v>
      </c>
      <c r="DB4">
        <v>21.44</v>
      </c>
      <c r="DC4">
        <v>1.2</v>
      </c>
      <c r="DD4">
        <v>85.82</v>
      </c>
      <c r="DE4">
        <v>44.68</v>
      </c>
      <c r="DF4" s="2">
        <v>1.4257199999999999E-9</v>
      </c>
      <c r="DG4">
        <v>0</v>
      </c>
      <c r="DH4">
        <v>1.2753799999999999E-2</v>
      </c>
      <c r="DI4">
        <v>0</v>
      </c>
      <c r="DJ4">
        <v>0</v>
      </c>
      <c r="DK4">
        <v>7.4915999999999996E-2</v>
      </c>
      <c r="DL4">
        <v>0.132273</v>
      </c>
      <c r="DM4">
        <v>0.25846799999999998</v>
      </c>
      <c r="DN4">
        <v>1.0530599999999999E-2</v>
      </c>
      <c r="DO4">
        <v>0.48894100000000001</v>
      </c>
      <c r="DP4">
        <v>1.2753799999999999E-2</v>
      </c>
      <c r="DQ4" t="s">
        <v>237</v>
      </c>
      <c r="DR4" t="s">
        <v>255</v>
      </c>
      <c r="DS4" t="s">
        <v>66</v>
      </c>
      <c r="DT4" s="2">
        <v>7.5374899999999996E-5</v>
      </c>
      <c r="DU4" s="2">
        <v>-1.24395E-9</v>
      </c>
      <c r="DV4">
        <v>-3.20438</v>
      </c>
      <c r="DW4">
        <v>-6.1548800000000004</v>
      </c>
      <c r="EN4">
        <v>343.28100000000001</v>
      </c>
      <c r="EO4">
        <v>0</v>
      </c>
      <c r="EP4">
        <v>111.69</v>
      </c>
      <c r="EQ4">
        <v>0</v>
      </c>
      <c r="ER4">
        <v>0</v>
      </c>
      <c r="ES4">
        <v>0</v>
      </c>
      <c r="ET4">
        <v>0</v>
      </c>
      <c r="EU4">
        <v>505.55700000000002</v>
      </c>
      <c r="EV4">
        <v>889.01199999999994</v>
      </c>
      <c r="EW4">
        <v>2025.88</v>
      </c>
      <c r="EX4">
        <v>119.621</v>
      </c>
      <c r="EY4">
        <v>3995.04</v>
      </c>
      <c r="EZ4">
        <v>389.77600000000001</v>
      </c>
      <c r="FA4">
        <v>0</v>
      </c>
      <c r="FB4">
        <v>0</v>
      </c>
      <c r="FC4">
        <v>0</v>
      </c>
      <c r="FD4">
        <v>128.119</v>
      </c>
      <c r="FE4">
        <v>0</v>
      </c>
      <c r="FF4">
        <v>43.669699999999999</v>
      </c>
      <c r="FG4">
        <v>0</v>
      </c>
      <c r="FH4">
        <v>0</v>
      </c>
      <c r="FI4">
        <v>561.56500000000005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36.119999999999997</v>
      </c>
      <c r="FU4">
        <v>0</v>
      </c>
      <c r="FV4">
        <v>1.17</v>
      </c>
      <c r="FW4">
        <v>0</v>
      </c>
      <c r="FX4">
        <v>10.14</v>
      </c>
      <c r="FY4">
        <v>0</v>
      </c>
      <c r="FZ4">
        <v>0</v>
      </c>
      <c r="GA4">
        <v>5.44</v>
      </c>
      <c r="GB4">
        <v>13.06</v>
      </c>
      <c r="GC4">
        <v>21.44</v>
      </c>
      <c r="GD4">
        <v>1.2</v>
      </c>
      <c r="GE4">
        <v>88.57</v>
      </c>
      <c r="GF4" s="2">
        <v>2.6696699999999999E-9</v>
      </c>
      <c r="GG4">
        <v>0</v>
      </c>
      <c r="GH4">
        <v>1.2753799999999999E-2</v>
      </c>
      <c r="GI4">
        <v>0</v>
      </c>
      <c r="GJ4">
        <v>0</v>
      </c>
      <c r="GK4">
        <v>0</v>
      </c>
      <c r="GL4">
        <v>0</v>
      </c>
      <c r="GM4">
        <v>7.4915999999999996E-2</v>
      </c>
      <c r="GN4">
        <v>0.13219800000000001</v>
      </c>
      <c r="GO4">
        <v>0.25846799999999998</v>
      </c>
      <c r="GP4">
        <v>1.0530599999999999E-2</v>
      </c>
      <c r="GQ4">
        <v>0.48886600000000002</v>
      </c>
      <c r="GR4">
        <v>423.50400000000002</v>
      </c>
      <c r="GS4">
        <v>0</v>
      </c>
      <c r="GT4">
        <v>111.69</v>
      </c>
      <c r="GU4">
        <v>0</v>
      </c>
      <c r="GV4">
        <v>0</v>
      </c>
      <c r="GW4">
        <v>2135</v>
      </c>
      <c r="GX4">
        <v>930.00099999999998</v>
      </c>
      <c r="GY4">
        <v>2637.81</v>
      </c>
      <c r="GZ4">
        <v>297.5</v>
      </c>
      <c r="HA4">
        <v>6535.51</v>
      </c>
      <c r="HB4">
        <v>352.47</v>
      </c>
      <c r="HC4">
        <v>0</v>
      </c>
      <c r="HD4">
        <v>0</v>
      </c>
      <c r="HE4">
        <v>0</v>
      </c>
      <c r="HF4">
        <v>182.03399999999999</v>
      </c>
      <c r="HG4">
        <v>0</v>
      </c>
      <c r="HH4">
        <v>65.400000000000006</v>
      </c>
      <c r="HI4">
        <v>0</v>
      </c>
      <c r="HJ4">
        <v>0</v>
      </c>
      <c r="HK4">
        <v>599.904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33.67</v>
      </c>
      <c r="HW4">
        <v>0</v>
      </c>
      <c r="HX4">
        <v>1.17</v>
      </c>
      <c r="HY4">
        <v>0</v>
      </c>
      <c r="HZ4">
        <v>14.41</v>
      </c>
      <c r="IA4">
        <v>23.21</v>
      </c>
      <c r="IB4">
        <v>14.89</v>
      </c>
      <c r="IC4">
        <v>28.04</v>
      </c>
      <c r="ID4">
        <v>2.82</v>
      </c>
      <c r="IE4">
        <v>118.21</v>
      </c>
      <c r="IF4" s="2">
        <v>1.9711900000000001E-9</v>
      </c>
      <c r="IG4">
        <v>0</v>
      </c>
      <c r="IH4">
        <v>1.2753799999999999E-2</v>
      </c>
      <c r="II4">
        <v>0</v>
      </c>
      <c r="IJ4">
        <v>0</v>
      </c>
      <c r="IK4">
        <v>0.33579999999999999</v>
      </c>
      <c r="IL4">
        <v>0.11074100000000001</v>
      </c>
      <c r="IM4">
        <v>0.35138000000000003</v>
      </c>
      <c r="IN4">
        <v>4.1461199999999997E-3</v>
      </c>
      <c r="IO4">
        <v>0.81482200000000005</v>
      </c>
      <c r="IP4">
        <v>63.3</v>
      </c>
      <c r="IQ4">
        <v>0</v>
      </c>
      <c r="IR4">
        <v>61.4</v>
      </c>
      <c r="IS4">
        <v>0</v>
      </c>
      <c r="IT4">
        <v>0</v>
      </c>
      <c r="IU4">
        <v>4.2699999999999996</v>
      </c>
      <c r="IV4">
        <v>43.16</v>
      </c>
      <c r="IW4">
        <v>4.03</v>
      </c>
      <c r="IX4">
        <v>40.65</v>
      </c>
      <c r="IY4">
        <v>4.2699999999999996</v>
      </c>
      <c r="IZ4">
        <v>43.16</v>
      </c>
      <c r="JA4">
        <v>4.92</v>
      </c>
      <c r="JB4">
        <v>44.33</v>
      </c>
    </row>
    <row r="5" spans="1:262" x14ac:dyDescent="0.25">
      <c r="A5" s="1">
        <v>42937.378217592595</v>
      </c>
      <c r="B5" t="s">
        <v>155</v>
      </c>
      <c r="C5" t="s">
        <v>104</v>
      </c>
      <c r="D5">
        <v>1</v>
      </c>
      <c r="E5">
        <v>1</v>
      </c>
      <c r="F5">
        <v>2700</v>
      </c>
      <c r="G5" t="s">
        <v>64</v>
      </c>
      <c r="H5" t="s">
        <v>67</v>
      </c>
      <c r="I5">
        <v>-3.36</v>
      </c>
      <c r="J5">
        <v>59.3</v>
      </c>
      <c r="K5">
        <v>347.089</v>
      </c>
      <c r="L5">
        <v>0</v>
      </c>
      <c r="M5">
        <v>141.255</v>
      </c>
      <c r="N5">
        <v>0</v>
      </c>
      <c r="O5">
        <v>0</v>
      </c>
      <c r="P5">
        <v>0</v>
      </c>
      <c r="Q5">
        <v>0</v>
      </c>
      <c r="R5">
        <v>615.745</v>
      </c>
      <c r="S5">
        <v>973.28</v>
      </c>
      <c r="T5">
        <v>2371.31</v>
      </c>
      <c r="U5">
        <v>151.51499999999999</v>
      </c>
      <c r="V5">
        <v>4600.1899999999996</v>
      </c>
      <c r="W5">
        <v>394.1</v>
      </c>
      <c r="X5">
        <v>0</v>
      </c>
      <c r="Y5">
        <v>0</v>
      </c>
      <c r="Z5">
        <v>0</v>
      </c>
      <c r="AA5">
        <v>144.28200000000001</v>
      </c>
      <c r="AB5">
        <v>0</v>
      </c>
      <c r="AC5">
        <v>45.121000000000002</v>
      </c>
      <c r="AD5">
        <v>0</v>
      </c>
      <c r="AE5">
        <v>0</v>
      </c>
      <c r="AF5">
        <v>583.50300000000004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28.58</v>
      </c>
      <c r="AR5">
        <v>0</v>
      </c>
      <c r="AS5">
        <v>1.1499999999999999</v>
      </c>
      <c r="AT5">
        <v>0</v>
      </c>
      <c r="AU5">
        <v>8.84</v>
      </c>
      <c r="AV5">
        <v>0</v>
      </c>
      <c r="AW5">
        <v>0</v>
      </c>
      <c r="AX5">
        <v>5.15</v>
      </c>
      <c r="AY5">
        <v>10.82</v>
      </c>
      <c r="AZ5">
        <v>19.52</v>
      </c>
      <c r="BA5">
        <v>1.18</v>
      </c>
      <c r="BB5">
        <v>75.239999999999995</v>
      </c>
      <c r="BC5">
        <v>38.57</v>
      </c>
      <c r="BD5" s="2">
        <v>1.19081E-10</v>
      </c>
      <c r="BE5">
        <v>0</v>
      </c>
      <c r="BF5">
        <v>1.61297E-2</v>
      </c>
      <c r="BG5">
        <v>0</v>
      </c>
      <c r="BH5">
        <v>0</v>
      </c>
      <c r="BI5">
        <v>0</v>
      </c>
      <c r="BJ5">
        <v>0</v>
      </c>
      <c r="BK5">
        <v>9.1244199999999998E-2</v>
      </c>
      <c r="BL5">
        <v>0.128413</v>
      </c>
      <c r="BM5">
        <v>0.30218800000000001</v>
      </c>
      <c r="BN5">
        <v>1.3338300000000001E-2</v>
      </c>
      <c r="BO5">
        <v>0.55131300000000005</v>
      </c>
      <c r="BP5">
        <v>1.61297E-2</v>
      </c>
      <c r="BQ5">
        <v>305.27499999999998</v>
      </c>
      <c r="BR5">
        <v>0</v>
      </c>
      <c r="BS5">
        <v>141.255</v>
      </c>
      <c r="BT5">
        <v>0</v>
      </c>
      <c r="BU5">
        <v>0</v>
      </c>
      <c r="BV5">
        <v>615.745</v>
      </c>
      <c r="BW5">
        <v>974.07799999999997</v>
      </c>
      <c r="BX5">
        <v>2371.31</v>
      </c>
      <c r="BY5">
        <v>151.51499999999999</v>
      </c>
      <c r="BZ5">
        <v>4559.17</v>
      </c>
      <c r="CA5">
        <v>346.62200000000001</v>
      </c>
      <c r="CB5">
        <v>0</v>
      </c>
      <c r="CC5">
        <v>0</v>
      </c>
      <c r="CD5">
        <v>0</v>
      </c>
      <c r="CE5">
        <v>144.28200000000001</v>
      </c>
      <c r="CF5">
        <v>0</v>
      </c>
      <c r="CG5">
        <v>45.121000000000002</v>
      </c>
      <c r="CH5">
        <v>0</v>
      </c>
      <c r="CI5">
        <v>0</v>
      </c>
      <c r="CJ5">
        <v>536.02499999999998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25.22</v>
      </c>
      <c r="CV5">
        <v>0</v>
      </c>
      <c r="CW5">
        <v>1.1499999999999999</v>
      </c>
      <c r="CX5">
        <v>0</v>
      </c>
      <c r="CY5">
        <v>8.84</v>
      </c>
      <c r="CZ5">
        <v>5.15</v>
      </c>
      <c r="DA5">
        <v>10.83</v>
      </c>
      <c r="DB5">
        <v>19.52</v>
      </c>
      <c r="DC5">
        <v>1.18</v>
      </c>
      <c r="DD5">
        <v>71.89</v>
      </c>
      <c r="DE5">
        <v>35.21</v>
      </c>
      <c r="DF5" s="2">
        <v>1.35553E-13</v>
      </c>
      <c r="DG5">
        <v>0</v>
      </c>
      <c r="DH5">
        <v>1.61297E-2</v>
      </c>
      <c r="DI5">
        <v>0</v>
      </c>
      <c r="DJ5">
        <v>0</v>
      </c>
      <c r="DK5">
        <v>9.1244199999999998E-2</v>
      </c>
      <c r="DL5">
        <v>0.12876199999999999</v>
      </c>
      <c r="DM5">
        <v>0.30218800000000001</v>
      </c>
      <c r="DN5">
        <v>1.3338300000000001E-2</v>
      </c>
      <c r="DO5">
        <v>0.55166300000000001</v>
      </c>
      <c r="DP5">
        <v>1.61297E-2</v>
      </c>
      <c r="DQ5" t="s">
        <v>237</v>
      </c>
      <c r="DR5" t="s">
        <v>255</v>
      </c>
      <c r="DS5" t="s">
        <v>66</v>
      </c>
      <c r="DT5">
        <v>3.4960200000000002E-4</v>
      </c>
      <c r="DU5" s="2">
        <v>-1.18946E-10</v>
      </c>
      <c r="DV5">
        <v>-4.6599000000000004</v>
      </c>
      <c r="DW5">
        <v>-9.5427400000000002</v>
      </c>
      <c r="EN5">
        <v>347.089</v>
      </c>
      <c r="EO5">
        <v>0</v>
      </c>
      <c r="EP5">
        <v>141.255</v>
      </c>
      <c r="EQ5">
        <v>0</v>
      </c>
      <c r="ER5">
        <v>0</v>
      </c>
      <c r="ES5">
        <v>0</v>
      </c>
      <c r="ET5">
        <v>0</v>
      </c>
      <c r="EU5">
        <v>615.745</v>
      </c>
      <c r="EV5">
        <v>973.28</v>
      </c>
      <c r="EW5">
        <v>2371.31</v>
      </c>
      <c r="EX5">
        <v>151.51499999999999</v>
      </c>
      <c r="EY5">
        <v>4600.1899999999996</v>
      </c>
      <c r="EZ5">
        <v>394.1</v>
      </c>
      <c r="FA5">
        <v>0</v>
      </c>
      <c r="FB5">
        <v>0</v>
      </c>
      <c r="FC5">
        <v>0</v>
      </c>
      <c r="FD5">
        <v>144.28200000000001</v>
      </c>
      <c r="FE5">
        <v>0</v>
      </c>
      <c r="FF5">
        <v>45.121000000000002</v>
      </c>
      <c r="FG5">
        <v>0</v>
      </c>
      <c r="FH5">
        <v>0</v>
      </c>
      <c r="FI5">
        <v>583.50300000000004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28.58</v>
      </c>
      <c r="FU5">
        <v>0</v>
      </c>
      <c r="FV5">
        <v>1.1499999999999999</v>
      </c>
      <c r="FW5">
        <v>0</v>
      </c>
      <c r="FX5">
        <v>8.84</v>
      </c>
      <c r="FY5">
        <v>0</v>
      </c>
      <c r="FZ5">
        <v>0</v>
      </c>
      <c r="GA5">
        <v>5.15</v>
      </c>
      <c r="GB5">
        <v>10.82</v>
      </c>
      <c r="GC5">
        <v>19.52</v>
      </c>
      <c r="GD5">
        <v>1.18</v>
      </c>
      <c r="GE5">
        <v>75.239999999999995</v>
      </c>
      <c r="GF5" s="2">
        <v>1.19081E-10</v>
      </c>
      <c r="GG5">
        <v>0</v>
      </c>
      <c r="GH5">
        <v>1.61297E-2</v>
      </c>
      <c r="GI5">
        <v>0</v>
      </c>
      <c r="GJ5">
        <v>0</v>
      </c>
      <c r="GK5">
        <v>0</v>
      </c>
      <c r="GL5">
        <v>0</v>
      </c>
      <c r="GM5">
        <v>9.1244199999999998E-2</v>
      </c>
      <c r="GN5">
        <v>0.128413</v>
      </c>
      <c r="GO5">
        <v>0.30218800000000001</v>
      </c>
      <c r="GP5">
        <v>1.3338300000000001E-2</v>
      </c>
      <c r="GQ5">
        <v>0.55131300000000005</v>
      </c>
      <c r="GR5">
        <v>506.57799999999997</v>
      </c>
      <c r="GS5">
        <v>0</v>
      </c>
      <c r="GT5">
        <v>141.255</v>
      </c>
      <c r="GU5">
        <v>0</v>
      </c>
      <c r="GV5">
        <v>0</v>
      </c>
      <c r="GW5">
        <v>2615</v>
      </c>
      <c r="GX5">
        <v>989.00099999999998</v>
      </c>
      <c r="GY5">
        <v>3267.2</v>
      </c>
      <c r="GZ5">
        <v>327.5</v>
      </c>
      <c r="HA5">
        <v>7846.53</v>
      </c>
      <c r="HB5">
        <v>421.61099999999999</v>
      </c>
      <c r="HC5">
        <v>0</v>
      </c>
      <c r="HD5">
        <v>0</v>
      </c>
      <c r="HE5">
        <v>0</v>
      </c>
      <c r="HF5">
        <v>197.499</v>
      </c>
      <c r="HG5">
        <v>0</v>
      </c>
      <c r="HH5">
        <v>73.400000000000006</v>
      </c>
      <c r="HI5">
        <v>0</v>
      </c>
      <c r="HJ5">
        <v>0</v>
      </c>
      <c r="HK5">
        <v>692.51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31.42</v>
      </c>
      <c r="HW5">
        <v>0</v>
      </c>
      <c r="HX5">
        <v>1.1499999999999999</v>
      </c>
      <c r="HY5">
        <v>0</v>
      </c>
      <c r="HZ5">
        <v>12.09</v>
      </c>
      <c r="IA5">
        <v>22.11</v>
      </c>
      <c r="IB5">
        <v>12.56</v>
      </c>
      <c r="IC5">
        <v>27.01</v>
      </c>
      <c r="ID5">
        <v>2.41</v>
      </c>
      <c r="IE5">
        <v>108.75</v>
      </c>
      <c r="IF5" s="2">
        <v>1.9308099999999999E-9</v>
      </c>
      <c r="IG5">
        <v>0</v>
      </c>
      <c r="IH5">
        <v>1.61297E-2</v>
      </c>
      <c r="II5">
        <v>0</v>
      </c>
      <c r="IJ5">
        <v>0</v>
      </c>
      <c r="IK5">
        <v>0.41129599999999999</v>
      </c>
      <c r="IL5">
        <v>0.118258</v>
      </c>
      <c r="IM5">
        <v>0.43522</v>
      </c>
      <c r="IN5">
        <v>4.56421E-3</v>
      </c>
      <c r="IO5">
        <v>0.98546800000000001</v>
      </c>
      <c r="IP5">
        <v>59.3</v>
      </c>
      <c r="IQ5">
        <v>0</v>
      </c>
      <c r="IR5">
        <v>56.6</v>
      </c>
      <c r="IS5">
        <v>0</v>
      </c>
      <c r="IT5">
        <v>0</v>
      </c>
      <c r="IU5">
        <v>3.59</v>
      </c>
      <c r="IV5">
        <v>34.979999999999997</v>
      </c>
      <c r="IW5">
        <v>3.3</v>
      </c>
      <c r="IX5">
        <v>31.91</v>
      </c>
      <c r="IY5">
        <v>3.59</v>
      </c>
      <c r="IZ5">
        <v>34.979999999999997</v>
      </c>
      <c r="JA5">
        <v>4.6399999999999997</v>
      </c>
      <c r="JB5">
        <v>40.020000000000003</v>
      </c>
    </row>
    <row r="6" spans="1:262" x14ac:dyDescent="0.25">
      <c r="A6" s="1">
        <v>42937.378252314818</v>
      </c>
      <c r="B6" t="s">
        <v>156</v>
      </c>
      <c r="C6" t="s">
        <v>105</v>
      </c>
      <c r="D6">
        <v>1</v>
      </c>
      <c r="E6">
        <v>8</v>
      </c>
      <c r="F6">
        <v>6960</v>
      </c>
      <c r="G6" t="s">
        <v>64</v>
      </c>
      <c r="H6" t="s">
        <v>67</v>
      </c>
      <c r="I6">
        <v>-1.52</v>
      </c>
      <c r="J6">
        <v>63</v>
      </c>
      <c r="K6">
        <v>478.214</v>
      </c>
      <c r="L6">
        <v>4.9044100000000004</v>
      </c>
      <c r="M6">
        <v>785.77200000000005</v>
      </c>
      <c r="N6">
        <v>0</v>
      </c>
      <c r="O6">
        <v>0</v>
      </c>
      <c r="P6">
        <v>0</v>
      </c>
      <c r="Q6">
        <v>0</v>
      </c>
      <c r="R6">
        <v>2033.7</v>
      </c>
      <c r="S6">
        <v>5308.05</v>
      </c>
      <c r="T6">
        <v>12062</v>
      </c>
      <c r="U6">
        <v>433.91399999999999</v>
      </c>
      <c r="V6">
        <v>21106.5</v>
      </c>
      <c r="W6">
        <v>542.98500000000001</v>
      </c>
      <c r="X6">
        <v>0</v>
      </c>
      <c r="Y6">
        <v>0</v>
      </c>
      <c r="Z6">
        <v>0</v>
      </c>
      <c r="AA6">
        <v>771.14800000000002</v>
      </c>
      <c r="AB6">
        <v>0</v>
      </c>
      <c r="AC6">
        <v>287.95400000000001</v>
      </c>
      <c r="AD6">
        <v>0</v>
      </c>
      <c r="AE6">
        <v>0</v>
      </c>
      <c r="AF6">
        <v>1602.09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15.4</v>
      </c>
      <c r="AR6">
        <v>0.05</v>
      </c>
      <c r="AS6">
        <v>2.4700000000000002</v>
      </c>
      <c r="AT6">
        <v>0</v>
      </c>
      <c r="AU6">
        <v>18.329999999999998</v>
      </c>
      <c r="AV6">
        <v>0</v>
      </c>
      <c r="AW6">
        <v>0</v>
      </c>
      <c r="AX6">
        <v>6.6</v>
      </c>
      <c r="AY6">
        <v>23.91</v>
      </c>
      <c r="AZ6">
        <v>38.54</v>
      </c>
      <c r="BA6">
        <v>1.31</v>
      </c>
      <c r="BB6">
        <v>106.61</v>
      </c>
      <c r="BC6">
        <v>36.25</v>
      </c>
      <c r="BD6">
        <v>0</v>
      </c>
      <c r="BE6">
        <v>1.7548900000000001E-3</v>
      </c>
      <c r="BF6">
        <v>8.9726299999999995E-2</v>
      </c>
      <c r="BG6">
        <v>0</v>
      </c>
      <c r="BH6">
        <v>0</v>
      </c>
      <c r="BI6">
        <v>0</v>
      </c>
      <c r="BJ6">
        <v>0</v>
      </c>
      <c r="BK6">
        <v>0.30136400000000002</v>
      </c>
      <c r="BL6">
        <v>0.70185799999999998</v>
      </c>
      <c r="BM6">
        <v>1.54311</v>
      </c>
      <c r="BN6">
        <v>3.8198599999999999E-2</v>
      </c>
      <c r="BO6">
        <v>2.6760100000000002</v>
      </c>
      <c r="BP6">
        <v>9.1481099999999996E-2</v>
      </c>
      <c r="BQ6">
        <v>427.97699999999998</v>
      </c>
      <c r="BR6">
        <v>9.4939900000000002</v>
      </c>
      <c r="BS6">
        <v>785.77200000000005</v>
      </c>
      <c r="BT6">
        <v>0</v>
      </c>
      <c r="BU6">
        <v>0</v>
      </c>
      <c r="BV6">
        <v>2033.7</v>
      </c>
      <c r="BW6">
        <v>5319.46</v>
      </c>
      <c r="BX6">
        <v>12062</v>
      </c>
      <c r="BY6">
        <v>433.91399999999999</v>
      </c>
      <c r="BZ6">
        <v>21072.3</v>
      </c>
      <c r="CA6">
        <v>485.94400000000002</v>
      </c>
      <c r="CB6">
        <v>0</v>
      </c>
      <c r="CC6">
        <v>0</v>
      </c>
      <c r="CD6">
        <v>0</v>
      </c>
      <c r="CE6">
        <v>771.14800000000002</v>
      </c>
      <c r="CF6">
        <v>0</v>
      </c>
      <c r="CG6">
        <v>287.95400000000001</v>
      </c>
      <c r="CH6">
        <v>0</v>
      </c>
      <c r="CI6">
        <v>0</v>
      </c>
      <c r="CJ6">
        <v>1545.05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13.83</v>
      </c>
      <c r="CV6">
        <v>0.1</v>
      </c>
      <c r="CW6">
        <v>2.4700000000000002</v>
      </c>
      <c r="CX6">
        <v>0</v>
      </c>
      <c r="CY6">
        <v>18.329999999999998</v>
      </c>
      <c r="CZ6">
        <v>6.6</v>
      </c>
      <c r="DA6">
        <v>23.95</v>
      </c>
      <c r="DB6">
        <v>38.54</v>
      </c>
      <c r="DC6">
        <v>1.31</v>
      </c>
      <c r="DD6">
        <v>105.13</v>
      </c>
      <c r="DE6">
        <v>34.729999999999997</v>
      </c>
      <c r="DF6">
        <v>0</v>
      </c>
      <c r="DG6">
        <v>3.4056400000000001E-3</v>
      </c>
      <c r="DH6">
        <v>8.9726299999999995E-2</v>
      </c>
      <c r="DI6">
        <v>0</v>
      </c>
      <c r="DJ6">
        <v>0</v>
      </c>
      <c r="DK6">
        <v>0.30136400000000002</v>
      </c>
      <c r="DL6">
        <v>0.70475900000000002</v>
      </c>
      <c r="DM6">
        <v>1.54311</v>
      </c>
      <c r="DN6">
        <v>3.8198599999999999E-2</v>
      </c>
      <c r="DO6">
        <v>2.6805599999999998</v>
      </c>
      <c r="DP6">
        <v>9.3131900000000004E-2</v>
      </c>
      <c r="DQ6" t="s">
        <v>237</v>
      </c>
      <c r="DR6" t="s">
        <v>255</v>
      </c>
      <c r="DS6" t="s">
        <v>66</v>
      </c>
      <c r="DT6">
        <v>4.5523500000000001E-3</v>
      </c>
      <c r="DU6">
        <v>1.6507500000000001E-3</v>
      </c>
      <c r="DV6">
        <v>-1.40778</v>
      </c>
      <c r="DW6">
        <v>-4.37662</v>
      </c>
      <c r="EN6">
        <v>478.214</v>
      </c>
      <c r="EO6">
        <v>4.9044100000000004</v>
      </c>
      <c r="EP6">
        <v>785.77200000000005</v>
      </c>
      <c r="EQ6">
        <v>0</v>
      </c>
      <c r="ER6">
        <v>0</v>
      </c>
      <c r="ES6">
        <v>0</v>
      </c>
      <c r="ET6">
        <v>0</v>
      </c>
      <c r="EU6">
        <v>2033.7</v>
      </c>
      <c r="EV6">
        <v>5308.05</v>
      </c>
      <c r="EW6">
        <v>12062</v>
      </c>
      <c r="EX6">
        <v>433.91399999999999</v>
      </c>
      <c r="EY6">
        <v>21106.5</v>
      </c>
      <c r="EZ6">
        <v>542.98500000000001</v>
      </c>
      <c r="FA6">
        <v>0</v>
      </c>
      <c r="FB6">
        <v>0</v>
      </c>
      <c r="FC6">
        <v>0</v>
      </c>
      <c r="FD6">
        <v>771.14800000000002</v>
      </c>
      <c r="FE6">
        <v>0</v>
      </c>
      <c r="FF6">
        <v>287.95400000000001</v>
      </c>
      <c r="FG6">
        <v>0</v>
      </c>
      <c r="FH6">
        <v>0</v>
      </c>
      <c r="FI6">
        <v>1602.09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15.4</v>
      </c>
      <c r="FU6">
        <v>0.05</v>
      </c>
      <c r="FV6">
        <v>2.4700000000000002</v>
      </c>
      <c r="FW6">
        <v>0</v>
      </c>
      <c r="FX6">
        <v>18.329999999999998</v>
      </c>
      <c r="FY6">
        <v>0</v>
      </c>
      <c r="FZ6">
        <v>0</v>
      </c>
      <c r="GA6">
        <v>6.6</v>
      </c>
      <c r="GB6">
        <v>23.91</v>
      </c>
      <c r="GC6">
        <v>38.54</v>
      </c>
      <c r="GD6">
        <v>1.31</v>
      </c>
      <c r="GE6">
        <v>106.61</v>
      </c>
      <c r="GF6">
        <v>0</v>
      </c>
      <c r="GG6">
        <v>1.7548900000000001E-3</v>
      </c>
      <c r="GH6">
        <v>8.9726299999999995E-2</v>
      </c>
      <c r="GI6">
        <v>0</v>
      </c>
      <c r="GJ6">
        <v>0</v>
      </c>
      <c r="GK6">
        <v>0</v>
      </c>
      <c r="GL6">
        <v>0</v>
      </c>
      <c r="GM6">
        <v>0.30136400000000002</v>
      </c>
      <c r="GN6">
        <v>0.70185799999999998</v>
      </c>
      <c r="GO6">
        <v>1.54311</v>
      </c>
      <c r="GP6">
        <v>3.8198599999999999E-2</v>
      </c>
      <c r="GQ6">
        <v>2.6760100000000002</v>
      </c>
      <c r="GR6">
        <v>802.34900000000005</v>
      </c>
      <c r="GS6">
        <v>0.85324800000000001</v>
      </c>
      <c r="GT6">
        <v>785.77200000000005</v>
      </c>
      <c r="GU6">
        <v>0</v>
      </c>
      <c r="GV6">
        <v>0</v>
      </c>
      <c r="GW6">
        <v>5894.96</v>
      </c>
      <c r="GX6">
        <v>6547.68</v>
      </c>
      <c r="GY6">
        <v>10697.7</v>
      </c>
      <c r="GZ6">
        <v>540.49900000000002</v>
      </c>
      <c r="HA6">
        <v>25269.9</v>
      </c>
      <c r="HB6">
        <v>667.77200000000005</v>
      </c>
      <c r="HC6">
        <v>0</v>
      </c>
      <c r="HD6">
        <v>0</v>
      </c>
      <c r="HE6">
        <v>0</v>
      </c>
      <c r="HF6">
        <v>1216.0999999999999</v>
      </c>
      <c r="HG6">
        <v>0</v>
      </c>
      <c r="HH6">
        <v>291.12400000000002</v>
      </c>
      <c r="HI6">
        <v>0</v>
      </c>
      <c r="HJ6">
        <v>0</v>
      </c>
      <c r="HK6">
        <v>2175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19.55</v>
      </c>
      <c r="HW6">
        <v>0.01</v>
      </c>
      <c r="HX6">
        <v>2.4700000000000002</v>
      </c>
      <c r="HY6">
        <v>0</v>
      </c>
      <c r="HZ6">
        <v>28.91</v>
      </c>
      <c r="IA6">
        <v>19.34</v>
      </c>
      <c r="IB6">
        <v>27.59</v>
      </c>
      <c r="IC6">
        <v>34.31</v>
      </c>
      <c r="ID6">
        <v>1.54</v>
      </c>
      <c r="IE6">
        <v>133.72</v>
      </c>
      <c r="IF6">
        <v>0</v>
      </c>
      <c r="IG6">
        <v>0</v>
      </c>
      <c r="IH6">
        <v>8.9726299999999995E-2</v>
      </c>
      <c r="II6">
        <v>0</v>
      </c>
      <c r="IJ6">
        <v>0</v>
      </c>
      <c r="IK6">
        <v>0.92718</v>
      </c>
      <c r="IL6">
        <v>0.77117400000000003</v>
      </c>
      <c r="IM6">
        <v>1.42503</v>
      </c>
      <c r="IN6">
        <v>7.5326799999999999E-3</v>
      </c>
      <c r="IO6">
        <v>3.22065</v>
      </c>
      <c r="IP6">
        <v>63</v>
      </c>
      <c r="IQ6">
        <v>0</v>
      </c>
      <c r="IR6">
        <v>62.1</v>
      </c>
      <c r="IS6">
        <v>0</v>
      </c>
      <c r="IT6">
        <v>0</v>
      </c>
      <c r="IU6">
        <v>3.82</v>
      </c>
      <c r="IV6">
        <v>32.43</v>
      </c>
      <c r="IW6">
        <v>3.74</v>
      </c>
      <c r="IX6">
        <v>30.99</v>
      </c>
      <c r="IY6">
        <v>3.82</v>
      </c>
      <c r="IZ6">
        <v>32.43</v>
      </c>
      <c r="JA6">
        <v>4.62</v>
      </c>
      <c r="JB6">
        <v>46.32</v>
      </c>
    </row>
    <row r="7" spans="1:262" x14ac:dyDescent="0.25">
      <c r="A7" s="1">
        <v>42937.378229166665</v>
      </c>
      <c r="B7" t="s">
        <v>157</v>
      </c>
      <c r="C7" t="s">
        <v>106</v>
      </c>
      <c r="D7">
        <v>2</v>
      </c>
      <c r="E7">
        <v>1</v>
      </c>
      <c r="F7">
        <v>2100</v>
      </c>
      <c r="G7" t="s">
        <v>64</v>
      </c>
      <c r="H7" t="s">
        <v>67</v>
      </c>
      <c r="I7">
        <v>-2.4</v>
      </c>
      <c r="J7">
        <v>54.5</v>
      </c>
      <c r="K7">
        <v>232.77500000000001</v>
      </c>
      <c r="L7">
        <v>11.8513</v>
      </c>
      <c r="M7">
        <v>111.69</v>
      </c>
      <c r="N7">
        <v>0</v>
      </c>
      <c r="O7">
        <v>0</v>
      </c>
      <c r="P7">
        <v>0</v>
      </c>
      <c r="Q7">
        <v>0</v>
      </c>
      <c r="R7">
        <v>505.55700000000002</v>
      </c>
      <c r="S7">
        <v>926.71900000000005</v>
      </c>
      <c r="T7">
        <v>2025.88</v>
      </c>
      <c r="U7">
        <v>119.621</v>
      </c>
      <c r="V7">
        <v>3934.1</v>
      </c>
      <c r="W7">
        <v>264.29300000000001</v>
      </c>
      <c r="X7">
        <v>0</v>
      </c>
      <c r="Y7">
        <v>0</v>
      </c>
      <c r="Z7">
        <v>0</v>
      </c>
      <c r="AA7">
        <v>115.04</v>
      </c>
      <c r="AB7">
        <v>0</v>
      </c>
      <c r="AC7">
        <v>43.669699999999999</v>
      </c>
      <c r="AD7">
        <v>0</v>
      </c>
      <c r="AE7">
        <v>0</v>
      </c>
      <c r="AF7">
        <v>423.00299999999999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25.41</v>
      </c>
      <c r="AR7">
        <v>0.66</v>
      </c>
      <c r="AS7">
        <v>1.17</v>
      </c>
      <c r="AT7">
        <v>0</v>
      </c>
      <c r="AU7">
        <v>9.15</v>
      </c>
      <c r="AV7">
        <v>0</v>
      </c>
      <c r="AW7">
        <v>0</v>
      </c>
      <c r="AX7">
        <v>5.44</v>
      </c>
      <c r="AY7">
        <v>13.7</v>
      </c>
      <c r="AZ7">
        <v>21.46</v>
      </c>
      <c r="BA7">
        <v>1.2</v>
      </c>
      <c r="BB7">
        <v>78.19</v>
      </c>
      <c r="BC7">
        <v>36.39</v>
      </c>
      <c r="BD7">
        <v>0</v>
      </c>
      <c r="BE7">
        <v>1.7757200000000001E-2</v>
      </c>
      <c r="BF7">
        <v>1.2753799999999999E-2</v>
      </c>
      <c r="BG7">
        <v>0</v>
      </c>
      <c r="BH7">
        <v>0</v>
      </c>
      <c r="BI7">
        <v>0</v>
      </c>
      <c r="BJ7">
        <v>0</v>
      </c>
      <c r="BK7">
        <v>7.4915999999999996E-2</v>
      </c>
      <c r="BL7">
        <v>0.14319499999999999</v>
      </c>
      <c r="BM7">
        <v>0.25846799999999998</v>
      </c>
      <c r="BN7">
        <v>1.0530599999999999E-2</v>
      </c>
      <c r="BO7">
        <v>0.51761999999999997</v>
      </c>
      <c r="BP7">
        <v>3.0511E-2</v>
      </c>
      <c r="BQ7">
        <v>213.34299999999999</v>
      </c>
      <c r="BR7">
        <v>6.19665</v>
      </c>
      <c r="BS7">
        <v>111.69</v>
      </c>
      <c r="BT7">
        <v>0</v>
      </c>
      <c r="BU7">
        <v>0</v>
      </c>
      <c r="BV7">
        <v>505.55700000000002</v>
      </c>
      <c r="BW7">
        <v>926.024</v>
      </c>
      <c r="BX7">
        <v>2025.88</v>
      </c>
      <c r="BY7">
        <v>119.621</v>
      </c>
      <c r="BZ7">
        <v>3908.31</v>
      </c>
      <c r="CA7">
        <v>242.23</v>
      </c>
      <c r="CB7">
        <v>0</v>
      </c>
      <c r="CC7">
        <v>0</v>
      </c>
      <c r="CD7">
        <v>0</v>
      </c>
      <c r="CE7">
        <v>115.04</v>
      </c>
      <c r="CF7">
        <v>0</v>
      </c>
      <c r="CG7">
        <v>43.669699999999999</v>
      </c>
      <c r="CH7">
        <v>0</v>
      </c>
      <c r="CI7">
        <v>0</v>
      </c>
      <c r="CJ7">
        <v>400.94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23.31</v>
      </c>
      <c r="CV7">
        <v>0.36</v>
      </c>
      <c r="CW7">
        <v>1.17</v>
      </c>
      <c r="CX7">
        <v>0</v>
      </c>
      <c r="CY7">
        <v>9.15</v>
      </c>
      <c r="CZ7">
        <v>5.44</v>
      </c>
      <c r="DA7">
        <v>13.69</v>
      </c>
      <c r="DB7">
        <v>21.46</v>
      </c>
      <c r="DC7">
        <v>1.2</v>
      </c>
      <c r="DD7">
        <v>75.78</v>
      </c>
      <c r="DE7">
        <v>33.99</v>
      </c>
      <c r="DF7">
        <v>0</v>
      </c>
      <c r="DG7">
        <v>1.12902E-2</v>
      </c>
      <c r="DH7">
        <v>1.2753799999999999E-2</v>
      </c>
      <c r="DI7">
        <v>0</v>
      </c>
      <c r="DJ7">
        <v>0</v>
      </c>
      <c r="DK7">
        <v>7.4915999999999996E-2</v>
      </c>
      <c r="DL7">
        <v>0.143015</v>
      </c>
      <c r="DM7">
        <v>0.25846799999999998</v>
      </c>
      <c r="DN7">
        <v>1.0530599999999999E-2</v>
      </c>
      <c r="DO7">
        <v>0.51097400000000004</v>
      </c>
      <c r="DP7">
        <v>2.40439E-2</v>
      </c>
      <c r="DQ7" t="s">
        <v>237</v>
      </c>
      <c r="DR7" t="s">
        <v>255</v>
      </c>
      <c r="DS7" t="s">
        <v>66</v>
      </c>
      <c r="DT7">
        <v>-6.6464799999999997E-3</v>
      </c>
      <c r="DU7">
        <v>-6.4670600000000002E-3</v>
      </c>
      <c r="DV7">
        <v>-3.1802600000000001</v>
      </c>
      <c r="DW7">
        <v>-7.0609000000000002</v>
      </c>
      <c r="EN7">
        <v>232.77500000000001</v>
      </c>
      <c r="EO7">
        <v>11.8513</v>
      </c>
      <c r="EP7">
        <v>111.69</v>
      </c>
      <c r="EQ7">
        <v>0</v>
      </c>
      <c r="ER7">
        <v>0</v>
      </c>
      <c r="ES7">
        <v>0</v>
      </c>
      <c r="ET7">
        <v>0</v>
      </c>
      <c r="EU7">
        <v>505.55700000000002</v>
      </c>
      <c r="EV7">
        <v>926.71900000000005</v>
      </c>
      <c r="EW7">
        <v>2025.88</v>
      </c>
      <c r="EX7">
        <v>119.621</v>
      </c>
      <c r="EY7">
        <v>3934.1</v>
      </c>
      <c r="EZ7">
        <v>264.29300000000001</v>
      </c>
      <c r="FA7">
        <v>0</v>
      </c>
      <c r="FB7">
        <v>0</v>
      </c>
      <c r="FC7">
        <v>0</v>
      </c>
      <c r="FD7">
        <v>115.04</v>
      </c>
      <c r="FE7">
        <v>0</v>
      </c>
      <c r="FF7">
        <v>43.669699999999999</v>
      </c>
      <c r="FG7">
        <v>0</v>
      </c>
      <c r="FH7">
        <v>0</v>
      </c>
      <c r="FI7">
        <v>423.00299999999999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25.41</v>
      </c>
      <c r="FU7">
        <v>0.66</v>
      </c>
      <c r="FV7">
        <v>1.17</v>
      </c>
      <c r="FW7">
        <v>0</v>
      </c>
      <c r="FX7">
        <v>9.15</v>
      </c>
      <c r="FY7">
        <v>0</v>
      </c>
      <c r="FZ7">
        <v>0</v>
      </c>
      <c r="GA7">
        <v>5.44</v>
      </c>
      <c r="GB7">
        <v>13.7</v>
      </c>
      <c r="GC7">
        <v>21.46</v>
      </c>
      <c r="GD7">
        <v>1.2</v>
      </c>
      <c r="GE7">
        <v>78.19</v>
      </c>
      <c r="GF7">
        <v>0</v>
      </c>
      <c r="GG7">
        <v>1.7757200000000001E-2</v>
      </c>
      <c r="GH7">
        <v>1.2753799999999999E-2</v>
      </c>
      <c r="GI7">
        <v>0</v>
      </c>
      <c r="GJ7">
        <v>0</v>
      </c>
      <c r="GK7">
        <v>0</v>
      </c>
      <c r="GL7">
        <v>0</v>
      </c>
      <c r="GM7">
        <v>7.4915999999999996E-2</v>
      </c>
      <c r="GN7">
        <v>0.14319499999999999</v>
      </c>
      <c r="GO7">
        <v>0.25846799999999998</v>
      </c>
      <c r="GP7">
        <v>1.0530599999999999E-2</v>
      </c>
      <c r="GQ7">
        <v>0.51761999999999997</v>
      </c>
      <c r="GR7">
        <v>455.72300000000001</v>
      </c>
      <c r="GS7">
        <v>63.205399999999997</v>
      </c>
      <c r="GT7">
        <v>111.69</v>
      </c>
      <c r="GU7">
        <v>0</v>
      </c>
      <c r="GV7">
        <v>0</v>
      </c>
      <c r="GW7">
        <v>2135</v>
      </c>
      <c r="GX7">
        <v>930.00099999999998</v>
      </c>
      <c r="GY7">
        <v>2637.81</v>
      </c>
      <c r="GZ7">
        <v>297.5</v>
      </c>
      <c r="HA7">
        <v>6630.93</v>
      </c>
      <c r="HB7">
        <v>379.27100000000002</v>
      </c>
      <c r="HC7">
        <v>0</v>
      </c>
      <c r="HD7">
        <v>0</v>
      </c>
      <c r="HE7">
        <v>0</v>
      </c>
      <c r="HF7">
        <v>169.505</v>
      </c>
      <c r="HG7">
        <v>0</v>
      </c>
      <c r="HH7">
        <v>65.400000000000006</v>
      </c>
      <c r="HI7">
        <v>0</v>
      </c>
      <c r="HJ7">
        <v>0</v>
      </c>
      <c r="HK7">
        <v>614.17600000000004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37.39</v>
      </c>
      <c r="HW7">
        <v>3.55</v>
      </c>
      <c r="HX7">
        <v>1.17</v>
      </c>
      <c r="HY7">
        <v>0</v>
      </c>
      <c r="HZ7">
        <v>13.49</v>
      </c>
      <c r="IA7">
        <v>23.29</v>
      </c>
      <c r="IB7">
        <v>14.9</v>
      </c>
      <c r="IC7">
        <v>28.13</v>
      </c>
      <c r="ID7">
        <v>2.81</v>
      </c>
      <c r="IE7">
        <v>124.73</v>
      </c>
      <c r="IF7">
        <v>0</v>
      </c>
      <c r="IG7">
        <v>0.130719</v>
      </c>
      <c r="IH7">
        <v>1.2753799999999999E-2</v>
      </c>
      <c r="II7">
        <v>0</v>
      </c>
      <c r="IJ7">
        <v>0</v>
      </c>
      <c r="IK7">
        <v>0.33579999999999999</v>
      </c>
      <c r="IL7">
        <v>0.11074100000000001</v>
      </c>
      <c r="IM7">
        <v>0.35138000000000003</v>
      </c>
      <c r="IN7">
        <v>4.1461199999999997E-3</v>
      </c>
      <c r="IO7">
        <v>0.94554099999999996</v>
      </c>
      <c r="IP7">
        <v>54.5</v>
      </c>
      <c r="IQ7">
        <v>0</v>
      </c>
      <c r="IR7">
        <v>52.8</v>
      </c>
      <c r="IS7">
        <v>0</v>
      </c>
      <c r="IT7">
        <v>0</v>
      </c>
      <c r="IU7">
        <v>3.94</v>
      </c>
      <c r="IV7">
        <v>32.450000000000003</v>
      </c>
      <c r="IW7">
        <v>3.47</v>
      </c>
      <c r="IX7">
        <v>30.52</v>
      </c>
      <c r="IY7">
        <v>3.94</v>
      </c>
      <c r="IZ7">
        <v>32.450000000000003</v>
      </c>
      <c r="JA7">
        <v>8.77</v>
      </c>
      <c r="JB7">
        <v>46.83</v>
      </c>
    </row>
    <row r="8" spans="1:262" x14ac:dyDescent="0.25">
      <c r="A8" s="1">
        <v>42937.378252314818</v>
      </c>
      <c r="B8" t="s">
        <v>158</v>
      </c>
      <c r="C8" t="s">
        <v>107</v>
      </c>
      <c r="D8">
        <v>2</v>
      </c>
      <c r="E8">
        <v>1</v>
      </c>
      <c r="F8">
        <v>2700</v>
      </c>
      <c r="G8" t="s">
        <v>64</v>
      </c>
      <c r="H8" t="s">
        <v>67</v>
      </c>
      <c r="I8">
        <v>-3.02</v>
      </c>
      <c r="J8">
        <v>51.2</v>
      </c>
      <c r="K8">
        <v>263.26499999999999</v>
      </c>
      <c r="L8">
        <v>56.507899999999999</v>
      </c>
      <c r="M8">
        <v>141.255</v>
      </c>
      <c r="N8">
        <v>0</v>
      </c>
      <c r="O8">
        <v>0</v>
      </c>
      <c r="P8">
        <v>0</v>
      </c>
      <c r="Q8">
        <v>0</v>
      </c>
      <c r="R8">
        <v>615.745</v>
      </c>
      <c r="S8">
        <v>1015.59</v>
      </c>
      <c r="T8">
        <v>2371.31</v>
      </c>
      <c r="U8">
        <v>151.51499999999999</v>
      </c>
      <c r="V8">
        <v>4615.18</v>
      </c>
      <c r="W8">
        <v>298.91199999999998</v>
      </c>
      <c r="X8">
        <v>0</v>
      </c>
      <c r="Y8">
        <v>0</v>
      </c>
      <c r="Z8">
        <v>0</v>
      </c>
      <c r="AA8">
        <v>129.41399999999999</v>
      </c>
      <c r="AB8">
        <v>0</v>
      </c>
      <c r="AC8">
        <v>45.121000000000002</v>
      </c>
      <c r="AD8">
        <v>0</v>
      </c>
      <c r="AE8">
        <v>0</v>
      </c>
      <c r="AF8">
        <v>473.447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22.36</v>
      </c>
      <c r="AR8">
        <v>2.19</v>
      </c>
      <c r="AS8">
        <v>1.1499999999999999</v>
      </c>
      <c r="AT8">
        <v>0</v>
      </c>
      <c r="AU8">
        <v>7.96</v>
      </c>
      <c r="AV8">
        <v>0</v>
      </c>
      <c r="AW8">
        <v>0</v>
      </c>
      <c r="AX8">
        <v>5.16</v>
      </c>
      <c r="AY8">
        <v>11.24</v>
      </c>
      <c r="AZ8">
        <v>19.54</v>
      </c>
      <c r="BA8">
        <v>1.18</v>
      </c>
      <c r="BB8">
        <v>70.78</v>
      </c>
      <c r="BC8">
        <v>33.659999999999997</v>
      </c>
      <c r="BD8">
        <v>0</v>
      </c>
      <c r="BE8">
        <v>7.4560100000000004E-2</v>
      </c>
      <c r="BF8">
        <v>1.61297E-2</v>
      </c>
      <c r="BG8">
        <v>0</v>
      </c>
      <c r="BH8">
        <v>0</v>
      </c>
      <c r="BI8">
        <v>0</v>
      </c>
      <c r="BJ8">
        <v>0</v>
      </c>
      <c r="BK8">
        <v>9.1244199999999998E-2</v>
      </c>
      <c r="BL8">
        <v>0.14102400000000001</v>
      </c>
      <c r="BM8">
        <v>0.30218800000000001</v>
      </c>
      <c r="BN8">
        <v>1.3338300000000001E-2</v>
      </c>
      <c r="BO8">
        <v>0.63848400000000005</v>
      </c>
      <c r="BP8">
        <v>9.0689800000000001E-2</v>
      </c>
      <c r="BQ8">
        <v>234.66800000000001</v>
      </c>
      <c r="BR8">
        <v>41.115900000000003</v>
      </c>
      <c r="BS8">
        <v>141.255</v>
      </c>
      <c r="BT8">
        <v>0</v>
      </c>
      <c r="BU8">
        <v>0</v>
      </c>
      <c r="BV8">
        <v>615.745</v>
      </c>
      <c r="BW8">
        <v>1015.23</v>
      </c>
      <c r="BX8">
        <v>2371.31</v>
      </c>
      <c r="BY8">
        <v>151.51499999999999</v>
      </c>
      <c r="BZ8">
        <v>4570.84</v>
      </c>
      <c r="CA8">
        <v>266.44299999999998</v>
      </c>
      <c r="CB8">
        <v>0</v>
      </c>
      <c r="CC8">
        <v>0</v>
      </c>
      <c r="CD8">
        <v>0</v>
      </c>
      <c r="CE8">
        <v>129.41399999999999</v>
      </c>
      <c r="CF8">
        <v>0</v>
      </c>
      <c r="CG8">
        <v>45.121000000000002</v>
      </c>
      <c r="CH8">
        <v>0</v>
      </c>
      <c r="CI8">
        <v>0</v>
      </c>
      <c r="CJ8">
        <v>440.97800000000001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19.96</v>
      </c>
      <c r="CV8">
        <v>1.57</v>
      </c>
      <c r="CW8">
        <v>1.1499999999999999</v>
      </c>
      <c r="CX8">
        <v>0</v>
      </c>
      <c r="CY8">
        <v>7.96</v>
      </c>
      <c r="CZ8">
        <v>5.16</v>
      </c>
      <c r="DA8">
        <v>11.24</v>
      </c>
      <c r="DB8">
        <v>19.54</v>
      </c>
      <c r="DC8">
        <v>1.18</v>
      </c>
      <c r="DD8">
        <v>67.760000000000005</v>
      </c>
      <c r="DE8">
        <v>30.64</v>
      </c>
      <c r="DF8">
        <v>0</v>
      </c>
      <c r="DG8">
        <v>5.1619600000000002E-2</v>
      </c>
      <c r="DH8">
        <v>1.61297E-2</v>
      </c>
      <c r="DI8">
        <v>0</v>
      </c>
      <c r="DJ8">
        <v>0</v>
      </c>
      <c r="DK8">
        <v>9.1244199999999998E-2</v>
      </c>
      <c r="DL8">
        <v>0.140927</v>
      </c>
      <c r="DM8">
        <v>0.30218800000000001</v>
      </c>
      <c r="DN8">
        <v>1.3338300000000001E-2</v>
      </c>
      <c r="DO8">
        <v>0.61544600000000005</v>
      </c>
      <c r="DP8">
        <v>6.7749299999999998E-2</v>
      </c>
      <c r="DQ8" t="s">
        <v>237</v>
      </c>
      <c r="DR8" t="s">
        <v>255</v>
      </c>
      <c r="DS8" t="s">
        <v>66</v>
      </c>
      <c r="DT8">
        <v>-2.3038099999999999E-2</v>
      </c>
      <c r="DU8">
        <v>-2.29404E-2</v>
      </c>
      <c r="DV8">
        <v>-4.4569099999999997</v>
      </c>
      <c r="DW8">
        <v>-9.8564000000000007</v>
      </c>
      <c r="EN8">
        <v>263.26499999999999</v>
      </c>
      <c r="EO8">
        <v>56.507899999999999</v>
      </c>
      <c r="EP8">
        <v>141.255</v>
      </c>
      <c r="EQ8">
        <v>0</v>
      </c>
      <c r="ER8">
        <v>0</v>
      </c>
      <c r="ES8">
        <v>0</v>
      </c>
      <c r="ET8">
        <v>0</v>
      </c>
      <c r="EU8">
        <v>615.745</v>
      </c>
      <c r="EV8">
        <v>1015.59</v>
      </c>
      <c r="EW8">
        <v>2371.31</v>
      </c>
      <c r="EX8">
        <v>151.51499999999999</v>
      </c>
      <c r="EY8">
        <v>4615.18</v>
      </c>
      <c r="EZ8">
        <v>298.91199999999998</v>
      </c>
      <c r="FA8">
        <v>0</v>
      </c>
      <c r="FB8">
        <v>0</v>
      </c>
      <c r="FC8">
        <v>0</v>
      </c>
      <c r="FD8">
        <v>129.41399999999999</v>
      </c>
      <c r="FE8">
        <v>0</v>
      </c>
      <c r="FF8">
        <v>45.121000000000002</v>
      </c>
      <c r="FG8">
        <v>0</v>
      </c>
      <c r="FH8">
        <v>0</v>
      </c>
      <c r="FI8">
        <v>473.447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22.36</v>
      </c>
      <c r="FU8">
        <v>2.19</v>
      </c>
      <c r="FV8">
        <v>1.1499999999999999</v>
      </c>
      <c r="FW8">
        <v>0</v>
      </c>
      <c r="FX8">
        <v>7.96</v>
      </c>
      <c r="FY8">
        <v>0</v>
      </c>
      <c r="FZ8">
        <v>0</v>
      </c>
      <c r="GA8">
        <v>5.16</v>
      </c>
      <c r="GB8">
        <v>11.24</v>
      </c>
      <c r="GC8">
        <v>19.54</v>
      </c>
      <c r="GD8">
        <v>1.18</v>
      </c>
      <c r="GE8">
        <v>70.78</v>
      </c>
      <c r="GF8">
        <v>0</v>
      </c>
      <c r="GG8">
        <v>7.4560100000000004E-2</v>
      </c>
      <c r="GH8">
        <v>1.61297E-2</v>
      </c>
      <c r="GI8">
        <v>0</v>
      </c>
      <c r="GJ8">
        <v>0</v>
      </c>
      <c r="GK8">
        <v>0</v>
      </c>
      <c r="GL8">
        <v>0</v>
      </c>
      <c r="GM8">
        <v>9.1244199999999998E-2</v>
      </c>
      <c r="GN8">
        <v>0.14102400000000001</v>
      </c>
      <c r="GO8">
        <v>0.30218800000000001</v>
      </c>
      <c r="GP8">
        <v>1.3338300000000001E-2</v>
      </c>
      <c r="GQ8">
        <v>0.63848400000000005</v>
      </c>
      <c r="GR8">
        <v>593.28099999999995</v>
      </c>
      <c r="GS8">
        <v>193.13499999999999</v>
      </c>
      <c r="GT8">
        <v>141.255</v>
      </c>
      <c r="GU8">
        <v>0</v>
      </c>
      <c r="GV8">
        <v>0</v>
      </c>
      <c r="GW8">
        <v>2615</v>
      </c>
      <c r="GX8">
        <v>989.00099999999998</v>
      </c>
      <c r="GY8">
        <v>3267.2</v>
      </c>
      <c r="GZ8">
        <v>327.5</v>
      </c>
      <c r="HA8">
        <v>8126.37</v>
      </c>
      <c r="HB8">
        <v>493.75299999999999</v>
      </c>
      <c r="HC8">
        <v>0</v>
      </c>
      <c r="HD8">
        <v>0</v>
      </c>
      <c r="HE8">
        <v>0</v>
      </c>
      <c r="HF8">
        <v>183.536</v>
      </c>
      <c r="HG8">
        <v>0</v>
      </c>
      <c r="HH8">
        <v>73.400000000000006</v>
      </c>
      <c r="HI8">
        <v>0</v>
      </c>
      <c r="HJ8">
        <v>0</v>
      </c>
      <c r="HK8">
        <v>750.68799999999999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37.85</v>
      </c>
      <c r="HW8">
        <v>7.84</v>
      </c>
      <c r="HX8">
        <v>1.1499999999999999</v>
      </c>
      <c r="HY8">
        <v>0</v>
      </c>
      <c r="HZ8">
        <v>11.29</v>
      </c>
      <c r="IA8">
        <v>22.19</v>
      </c>
      <c r="IB8">
        <v>12.57</v>
      </c>
      <c r="IC8">
        <v>27.1</v>
      </c>
      <c r="ID8">
        <v>2.41</v>
      </c>
      <c r="IE8">
        <v>122.4</v>
      </c>
      <c r="IF8">
        <v>0</v>
      </c>
      <c r="IG8">
        <v>0.37593900000000002</v>
      </c>
      <c r="IH8">
        <v>1.61297E-2</v>
      </c>
      <c r="II8">
        <v>0</v>
      </c>
      <c r="IJ8">
        <v>0</v>
      </c>
      <c r="IK8">
        <v>0.41129599999999999</v>
      </c>
      <c r="IL8">
        <v>0.118258</v>
      </c>
      <c r="IM8">
        <v>0.43522</v>
      </c>
      <c r="IN8">
        <v>4.56421E-3</v>
      </c>
      <c r="IO8">
        <v>1.36141</v>
      </c>
      <c r="IP8">
        <v>51.2</v>
      </c>
      <c r="IQ8">
        <v>0</v>
      </c>
      <c r="IR8">
        <v>49.1</v>
      </c>
      <c r="IS8">
        <v>0</v>
      </c>
      <c r="IT8">
        <v>0</v>
      </c>
      <c r="IU8">
        <v>5.2</v>
      </c>
      <c r="IV8">
        <v>28.46</v>
      </c>
      <c r="IW8">
        <v>4.38</v>
      </c>
      <c r="IX8">
        <v>26.26</v>
      </c>
      <c r="IY8">
        <v>5.2</v>
      </c>
      <c r="IZ8">
        <v>28.46</v>
      </c>
      <c r="JA8">
        <v>13.09</v>
      </c>
      <c r="JB8">
        <v>45.04</v>
      </c>
    </row>
    <row r="9" spans="1:262" x14ac:dyDescent="0.25">
      <c r="A9" s="1">
        <v>42937.378287037034</v>
      </c>
      <c r="B9" t="s">
        <v>159</v>
      </c>
      <c r="C9" t="s">
        <v>108</v>
      </c>
      <c r="D9">
        <v>2</v>
      </c>
      <c r="E9">
        <v>8</v>
      </c>
      <c r="F9">
        <v>6960</v>
      </c>
      <c r="G9" t="s">
        <v>64</v>
      </c>
      <c r="H9" t="s">
        <v>67</v>
      </c>
      <c r="I9">
        <v>-1.8</v>
      </c>
      <c r="J9">
        <v>59.4</v>
      </c>
      <c r="K9">
        <v>347.59899999999999</v>
      </c>
      <c r="L9">
        <v>609.404</v>
      </c>
      <c r="M9">
        <v>785.77200000000005</v>
      </c>
      <c r="N9">
        <v>0</v>
      </c>
      <c r="O9">
        <v>0</v>
      </c>
      <c r="P9">
        <v>0</v>
      </c>
      <c r="Q9">
        <v>0</v>
      </c>
      <c r="R9">
        <v>2033.7</v>
      </c>
      <c r="S9">
        <v>5405.55</v>
      </c>
      <c r="T9">
        <v>12062</v>
      </c>
      <c r="U9">
        <v>433.91399999999999</v>
      </c>
      <c r="V9">
        <v>21677.9</v>
      </c>
      <c r="W9">
        <v>394.66500000000002</v>
      </c>
      <c r="X9">
        <v>0</v>
      </c>
      <c r="Y9">
        <v>0</v>
      </c>
      <c r="Z9">
        <v>0</v>
      </c>
      <c r="AA9">
        <v>692.32299999999998</v>
      </c>
      <c r="AB9">
        <v>0</v>
      </c>
      <c r="AC9">
        <v>287.95400000000001</v>
      </c>
      <c r="AD9">
        <v>0</v>
      </c>
      <c r="AE9">
        <v>0</v>
      </c>
      <c r="AF9">
        <v>1374.94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11.53</v>
      </c>
      <c r="AR9">
        <v>7.53</v>
      </c>
      <c r="AS9">
        <v>2.4700000000000002</v>
      </c>
      <c r="AT9">
        <v>0</v>
      </c>
      <c r="AU9">
        <v>16.54</v>
      </c>
      <c r="AV9">
        <v>0</v>
      </c>
      <c r="AW9">
        <v>0</v>
      </c>
      <c r="AX9">
        <v>6.61</v>
      </c>
      <c r="AY9">
        <v>24.33</v>
      </c>
      <c r="AZ9">
        <v>38.58</v>
      </c>
      <c r="BA9">
        <v>1.31</v>
      </c>
      <c r="BB9">
        <v>108.9</v>
      </c>
      <c r="BC9">
        <v>38.07</v>
      </c>
      <c r="BD9">
        <v>0</v>
      </c>
      <c r="BE9">
        <v>1.17991</v>
      </c>
      <c r="BF9">
        <v>8.9726299999999995E-2</v>
      </c>
      <c r="BG9">
        <v>0</v>
      </c>
      <c r="BH9">
        <v>0</v>
      </c>
      <c r="BI9">
        <v>0</v>
      </c>
      <c r="BJ9">
        <v>0</v>
      </c>
      <c r="BK9">
        <v>0.30136400000000002</v>
      </c>
      <c r="BL9">
        <v>0.72769499999999998</v>
      </c>
      <c r="BM9">
        <v>1.54311</v>
      </c>
      <c r="BN9">
        <v>3.8198599999999999E-2</v>
      </c>
      <c r="BO9">
        <v>3.88</v>
      </c>
      <c r="BP9">
        <v>1.26963</v>
      </c>
      <c r="BQ9">
        <v>306.71199999999999</v>
      </c>
      <c r="BR9">
        <v>567.56200000000001</v>
      </c>
      <c r="BS9">
        <v>785.77200000000005</v>
      </c>
      <c r="BT9">
        <v>0</v>
      </c>
      <c r="BU9">
        <v>0</v>
      </c>
      <c r="BV9">
        <v>2033.7</v>
      </c>
      <c r="BW9">
        <v>5410.85</v>
      </c>
      <c r="BX9">
        <v>12062</v>
      </c>
      <c r="BY9">
        <v>433.91399999999999</v>
      </c>
      <c r="BZ9">
        <v>21600.5</v>
      </c>
      <c r="CA9">
        <v>348.24200000000002</v>
      </c>
      <c r="CB9">
        <v>0</v>
      </c>
      <c r="CC9">
        <v>0</v>
      </c>
      <c r="CD9">
        <v>0</v>
      </c>
      <c r="CE9">
        <v>692.32299999999998</v>
      </c>
      <c r="CF9">
        <v>0</v>
      </c>
      <c r="CG9">
        <v>287.95400000000001</v>
      </c>
      <c r="CH9">
        <v>0</v>
      </c>
      <c r="CI9">
        <v>0</v>
      </c>
      <c r="CJ9">
        <v>1328.52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10.19</v>
      </c>
      <c r="CV9">
        <v>7.07</v>
      </c>
      <c r="CW9">
        <v>2.4700000000000002</v>
      </c>
      <c r="CX9">
        <v>0</v>
      </c>
      <c r="CY9">
        <v>16.54</v>
      </c>
      <c r="CZ9">
        <v>6.61</v>
      </c>
      <c r="DA9">
        <v>24.34</v>
      </c>
      <c r="DB9">
        <v>38.58</v>
      </c>
      <c r="DC9">
        <v>1.31</v>
      </c>
      <c r="DD9">
        <v>107.11</v>
      </c>
      <c r="DE9">
        <v>36.270000000000003</v>
      </c>
      <c r="DF9">
        <v>0</v>
      </c>
      <c r="DG9">
        <v>1.11416</v>
      </c>
      <c r="DH9">
        <v>8.9726299999999995E-2</v>
      </c>
      <c r="DI9">
        <v>0</v>
      </c>
      <c r="DJ9">
        <v>0</v>
      </c>
      <c r="DK9">
        <v>0.30136400000000002</v>
      </c>
      <c r="DL9">
        <v>0.72795399999999999</v>
      </c>
      <c r="DM9">
        <v>1.54311</v>
      </c>
      <c r="DN9">
        <v>3.8198599999999999E-2</v>
      </c>
      <c r="DO9">
        <v>3.8145199999999999</v>
      </c>
      <c r="DP9">
        <v>1.2038899999999999</v>
      </c>
      <c r="DQ9" t="s">
        <v>237</v>
      </c>
      <c r="DR9" t="s">
        <v>255</v>
      </c>
      <c r="DS9" t="s">
        <v>66</v>
      </c>
      <c r="DT9">
        <v>-6.5484100000000003E-2</v>
      </c>
      <c r="DU9">
        <v>-6.5742800000000004E-2</v>
      </c>
      <c r="DV9">
        <v>-1.6711800000000001</v>
      </c>
      <c r="DW9">
        <v>-4.9627800000000004</v>
      </c>
      <c r="EN9">
        <v>347.59899999999999</v>
      </c>
      <c r="EO9">
        <v>609.404</v>
      </c>
      <c r="EP9">
        <v>785.77200000000005</v>
      </c>
      <c r="EQ9">
        <v>0</v>
      </c>
      <c r="ER9">
        <v>0</v>
      </c>
      <c r="ES9">
        <v>0</v>
      </c>
      <c r="ET9">
        <v>0</v>
      </c>
      <c r="EU9">
        <v>2033.7</v>
      </c>
      <c r="EV9">
        <v>5405.55</v>
      </c>
      <c r="EW9">
        <v>12062</v>
      </c>
      <c r="EX9">
        <v>433.91399999999999</v>
      </c>
      <c r="EY9">
        <v>21677.9</v>
      </c>
      <c r="EZ9">
        <v>394.66500000000002</v>
      </c>
      <c r="FA9">
        <v>0</v>
      </c>
      <c r="FB9">
        <v>0</v>
      </c>
      <c r="FC9">
        <v>0</v>
      </c>
      <c r="FD9">
        <v>692.32299999999998</v>
      </c>
      <c r="FE9">
        <v>0</v>
      </c>
      <c r="FF9">
        <v>287.95400000000001</v>
      </c>
      <c r="FG9">
        <v>0</v>
      </c>
      <c r="FH9">
        <v>0</v>
      </c>
      <c r="FI9">
        <v>1374.94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11.53</v>
      </c>
      <c r="FU9">
        <v>7.53</v>
      </c>
      <c r="FV9">
        <v>2.4700000000000002</v>
      </c>
      <c r="FW9">
        <v>0</v>
      </c>
      <c r="FX9">
        <v>16.54</v>
      </c>
      <c r="FY9">
        <v>0</v>
      </c>
      <c r="FZ9">
        <v>0</v>
      </c>
      <c r="GA9">
        <v>6.61</v>
      </c>
      <c r="GB9">
        <v>24.33</v>
      </c>
      <c r="GC9">
        <v>38.58</v>
      </c>
      <c r="GD9">
        <v>1.31</v>
      </c>
      <c r="GE9">
        <v>108.9</v>
      </c>
      <c r="GF9">
        <v>0</v>
      </c>
      <c r="GG9">
        <v>1.17991</v>
      </c>
      <c r="GH9">
        <v>8.9726299999999995E-2</v>
      </c>
      <c r="GI9">
        <v>0</v>
      </c>
      <c r="GJ9">
        <v>0</v>
      </c>
      <c r="GK9">
        <v>0</v>
      </c>
      <c r="GL9">
        <v>0</v>
      </c>
      <c r="GM9">
        <v>0.30136400000000002</v>
      </c>
      <c r="GN9">
        <v>0.72769499999999998</v>
      </c>
      <c r="GO9">
        <v>1.54311</v>
      </c>
      <c r="GP9">
        <v>3.8198599999999999E-2</v>
      </c>
      <c r="GQ9">
        <v>3.88</v>
      </c>
      <c r="GR9">
        <v>1004.1</v>
      </c>
      <c r="GS9">
        <v>1131.06</v>
      </c>
      <c r="GT9">
        <v>785.77200000000005</v>
      </c>
      <c r="GU9">
        <v>0</v>
      </c>
      <c r="GV9">
        <v>0</v>
      </c>
      <c r="GW9">
        <v>5894.96</v>
      </c>
      <c r="GX9">
        <v>6547.68</v>
      </c>
      <c r="GY9">
        <v>10697.7</v>
      </c>
      <c r="GZ9">
        <v>540.49900000000002</v>
      </c>
      <c r="HA9">
        <v>26601.8</v>
      </c>
      <c r="HB9">
        <v>835.649</v>
      </c>
      <c r="HC9">
        <v>0</v>
      </c>
      <c r="HD9">
        <v>0</v>
      </c>
      <c r="HE9">
        <v>0</v>
      </c>
      <c r="HF9">
        <v>1137.18</v>
      </c>
      <c r="HG9">
        <v>0</v>
      </c>
      <c r="HH9">
        <v>291.12400000000002</v>
      </c>
      <c r="HI9">
        <v>0</v>
      </c>
      <c r="HJ9">
        <v>0</v>
      </c>
      <c r="HK9">
        <v>2263.9499999999998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25</v>
      </c>
      <c r="HW9">
        <v>14.78</v>
      </c>
      <c r="HX9">
        <v>2.4700000000000002</v>
      </c>
      <c r="HY9">
        <v>0</v>
      </c>
      <c r="HZ9">
        <v>27.17</v>
      </c>
      <c r="IA9">
        <v>19.399999999999999</v>
      </c>
      <c r="IB9">
        <v>27.6</v>
      </c>
      <c r="IC9">
        <v>34.42</v>
      </c>
      <c r="ID9">
        <v>1.54</v>
      </c>
      <c r="IE9">
        <v>152.38</v>
      </c>
      <c r="IF9">
        <v>0</v>
      </c>
      <c r="IG9">
        <v>2.2517999999999998</v>
      </c>
      <c r="IH9">
        <v>8.9726299999999995E-2</v>
      </c>
      <c r="II9">
        <v>0</v>
      </c>
      <c r="IJ9">
        <v>0</v>
      </c>
      <c r="IK9">
        <v>0.92718</v>
      </c>
      <c r="IL9">
        <v>0.77117400000000003</v>
      </c>
      <c r="IM9">
        <v>1.42503</v>
      </c>
      <c r="IN9">
        <v>7.5326799999999999E-3</v>
      </c>
      <c r="IO9">
        <v>5.4724500000000003</v>
      </c>
      <c r="IP9">
        <v>59.4</v>
      </c>
      <c r="IQ9">
        <v>0</v>
      </c>
      <c r="IR9">
        <v>58.4</v>
      </c>
      <c r="IS9">
        <v>0</v>
      </c>
      <c r="IT9">
        <v>0</v>
      </c>
      <c r="IU9">
        <v>10.95</v>
      </c>
      <c r="IV9">
        <v>27.12</v>
      </c>
      <c r="IW9">
        <v>10.38</v>
      </c>
      <c r="IX9">
        <v>25.89</v>
      </c>
      <c r="IY9">
        <v>10.95</v>
      </c>
      <c r="IZ9">
        <v>27.12</v>
      </c>
      <c r="JA9">
        <v>19.940000000000001</v>
      </c>
      <c r="JB9">
        <v>49.48</v>
      </c>
    </row>
    <row r="10" spans="1:262" x14ac:dyDescent="0.25">
      <c r="A10" s="1">
        <v>42937.378182870372</v>
      </c>
      <c r="B10" t="s">
        <v>160</v>
      </c>
      <c r="C10" t="s">
        <v>109</v>
      </c>
      <c r="D10">
        <v>3</v>
      </c>
      <c r="E10">
        <v>1</v>
      </c>
      <c r="F10">
        <v>2100</v>
      </c>
      <c r="G10" t="s">
        <v>64</v>
      </c>
      <c r="H10" t="s">
        <v>67</v>
      </c>
      <c r="I10">
        <v>-1.18</v>
      </c>
      <c r="J10">
        <v>51.7</v>
      </c>
      <c r="K10">
        <v>141.62799999999999</v>
      </c>
      <c r="L10">
        <v>0</v>
      </c>
      <c r="M10">
        <v>111.69</v>
      </c>
      <c r="N10">
        <v>0</v>
      </c>
      <c r="O10">
        <v>0</v>
      </c>
      <c r="P10">
        <v>0</v>
      </c>
      <c r="Q10">
        <v>0</v>
      </c>
      <c r="R10">
        <v>505.55700000000002</v>
      </c>
      <c r="S10">
        <v>919.29899999999998</v>
      </c>
      <c r="T10">
        <v>2025.88</v>
      </c>
      <c r="U10">
        <v>119.621</v>
      </c>
      <c r="V10">
        <v>3823.68</v>
      </c>
      <c r="W10">
        <v>160.79599999999999</v>
      </c>
      <c r="X10">
        <v>0</v>
      </c>
      <c r="Y10">
        <v>0</v>
      </c>
      <c r="Z10">
        <v>0</v>
      </c>
      <c r="AA10">
        <v>115.515</v>
      </c>
      <c r="AB10">
        <v>0</v>
      </c>
      <c r="AC10">
        <v>43.669699999999999</v>
      </c>
      <c r="AD10">
        <v>0</v>
      </c>
      <c r="AE10">
        <v>0</v>
      </c>
      <c r="AF10">
        <v>319.98099999999999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15.62</v>
      </c>
      <c r="AR10">
        <v>0</v>
      </c>
      <c r="AS10">
        <v>1.17</v>
      </c>
      <c r="AT10">
        <v>0</v>
      </c>
      <c r="AU10">
        <v>9.17</v>
      </c>
      <c r="AV10">
        <v>0</v>
      </c>
      <c r="AW10">
        <v>0</v>
      </c>
      <c r="AX10">
        <v>5.41</v>
      </c>
      <c r="AY10">
        <v>13.53</v>
      </c>
      <c r="AZ10">
        <v>21.43</v>
      </c>
      <c r="BA10">
        <v>1.19</v>
      </c>
      <c r="BB10">
        <v>67.52</v>
      </c>
      <c r="BC10">
        <v>25.96</v>
      </c>
      <c r="BD10">
        <v>0</v>
      </c>
      <c r="BE10">
        <v>0</v>
      </c>
      <c r="BF10">
        <v>1.2753799999999999E-2</v>
      </c>
      <c r="BG10">
        <v>0</v>
      </c>
      <c r="BH10">
        <v>0</v>
      </c>
      <c r="BI10">
        <v>0</v>
      </c>
      <c r="BJ10">
        <v>0</v>
      </c>
      <c r="BK10">
        <v>7.4915999999999996E-2</v>
      </c>
      <c r="BL10">
        <v>0.13894200000000001</v>
      </c>
      <c r="BM10">
        <v>0.25846799999999998</v>
      </c>
      <c r="BN10">
        <v>1.0530599999999999E-2</v>
      </c>
      <c r="BO10">
        <v>0.49560999999999999</v>
      </c>
      <c r="BP10">
        <v>1.2753799999999999E-2</v>
      </c>
      <c r="BQ10">
        <v>130.71600000000001</v>
      </c>
      <c r="BR10">
        <v>0</v>
      </c>
      <c r="BS10">
        <v>111.69</v>
      </c>
      <c r="BT10">
        <v>0</v>
      </c>
      <c r="BU10">
        <v>0</v>
      </c>
      <c r="BV10">
        <v>505.55700000000002</v>
      </c>
      <c r="BW10">
        <v>919.51599999999996</v>
      </c>
      <c r="BX10">
        <v>2025.88</v>
      </c>
      <c r="BY10">
        <v>119.621</v>
      </c>
      <c r="BZ10">
        <v>3812.98</v>
      </c>
      <c r="CA10">
        <v>148.40700000000001</v>
      </c>
      <c r="CB10">
        <v>0</v>
      </c>
      <c r="CC10">
        <v>0</v>
      </c>
      <c r="CD10">
        <v>0</v>
      </c>
      <c r="CE10">
        <v>115.515</v>
      </c>
      <c r="CF10">
        <v>0</v>
      </c>
      <c r="CG10">
        <v>43.669699999999999</v>
      </c>
      <c r="CH10">
        <v>0</v>
      </c>
      <c r="CI10">
        <v>0</v>
      </c>
      <c r="CJ10">
        <v>307.59199999999998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14.44</v>
      </c>
      <c r="CV10">
        <v>0</v>
      </c>
      <c r="CW10">
        <v>1.17</v>
      </c>
      <c r="CX10">
        <v>0</v>
      </c>
      <c r="CY10">
        <v>9.17</v>
      </c>
      <c r="CZ10">
        <v>5.41</v>
      </c>
      <c r="DA10">
        <v>13.54</v>
      </c>
      <c r="DB10">
        <v>21.43</v>
      </c>
      <c r="DC10">
        <v>1.19</v>
      </c>
      <c r="DD10">
        <v>66.349999999999994</v>
      </c>
      <c r="DE10">
        <v>24.78</v>
      </c>
      <c r="DF10">
        <v>0</v>
      </c>
      <c r="DG10">
        <v>0</v>
      </c>
      <c r="DH10">
        <v>1.2753799999999999E-2</v>
      </c>
      <c r="DI10">
        <v>0</v>
      </c>
      <c r="DJ10">
        <v>0</v>
      </c>
      <c r="DK10">
        <v>7.4915999999999996E-2</v>
      </c>
      <c r="DL10">
        <v>0.138936</v>
      </c>
      <c r="DM10">
        <v>0.25846799999999998</v>
      </c>
      <c r="DN10">
        <v>1.0530599999999999E-2</v>
      </c>
      <c r="DO10">
        <v>0.49560500000000002</v>
      </c>
      <c r="DP10">
        <v>1.2753799999999999E-2</v>
      </c>
      <c r="DQ10" t="s">
        <v>237</v>
      </c>
      <c r="DR10" t="s">
        <v>255</v>
      </c>
      <c r="DS10" t="s">
        <v>66</v>
      </c>
      <c r="DT10" s="2">
        <v>-5.5924400000000003E-6</v>
      </c>
      <c r="DU10">
        <v>0</v>
      </c>
      <c r="DV10">
        <v>-1.7633799999999999</v>
      </c>
      <c r="DW10">
        <v>-4.7618999999999998</v>
      </c>
      <c r="EN10">
        <v>141.62799999999999</v>
      </c>
      <c r="EO10">
        <v>0</v>
      </c>
      <c r="EP10">
        <v>111.69</v>
      </c>
      <c r="EQ10">
        <v>0</v>
      </c>
      <c r="ER10">
        <v>0</v>
      </c>
      <c r="ES10">
        <v>0</v>
      </c>
      <c r="ET10">
        <v>0</v>
      </c>
      <c r="EU10">
        <v>505.55700000000002</v>
      </c>
      <c r="EV10">
        <v>919.29899999999998</v>
      </c>
      <c r="EW10">
        <v>2025.88</v>
      </c>
      <c r="EX10">
        <v>119.621</v>
      </c>
      <c r="EY10">
        <v>3823.68</v>
      </c>
      <c r="EZ10">
        <v>160.79599999999999</v>
      </c>
      <c r="FA10">
        <v>0</v>
      </c>
      <c r="FB10">
        <v>0</v>
      </c>
      <c r="FC10">
        <v>0</v>
      </c>
      <c r="FD10">
        <v>115.515</v>
      </c>
      <c r="FE10">
        <v>0</v>
      </c>
      <c r="FF10">
        <v>43.669699999999999</v>
      </c>
      <c r="FG10">
        <v>0</v>
      </c>
      <c r="FH10">
        <v>0</v>
      </c>
      <c r="FI10">
        <v>319.98099999999999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15.62</v>
      </c>
      <c r="FU10">
        <v>0</v>
      </c>
      <c r="FV10">
        <v>1.17</v>
      </c>
      <c r="FW10">
        <v>0</v>
      </c>
      <c r="FX10">
        <v>9.17</v>
      </c>
      <c r="FY10">
        <v>0</v>
      </c>
      <c r="FZ10">
        <v>0</v>
      </c>
      <c r="GA10">
        <v>5.41</v>
      </c>
      <c r="GB10">
        <v>13.53</v>
      </c>
      <c r="GC10">
        <v>21.43</v>
      </c>
      <c r="GD10">
        <v>1.19</v>
      </c>
      <c r="GE10">
        <v>67.52</v>
      </c>
      <c r="GF10">
        <v>0</v>
      </c>
      <c r="GG10">
        <v>0</v>
      </c>
      <c r="GH10">
        <v>1.2753799999999999E-2</v>
      </c>
      <c r="GI10">
        <v>0</v>
      </c>
      <c r="GJ10">
        <v>0</v>
      </c>
      <c r="GK10">
        <v>0</v>
      </c>
      <c r="GL10">
        <v>0</v>
      </c>
      <c r="GM10">
        <v>7.4915999999999996E-2</v>
      </c>
      <c r="GN10">
        <v>0.13894200000000001</v>
      </c>
      <c r="GO10">
        <v>0.25846799999999998</v>
      </c>
      <c r="GP10">
        <v>1.0530599999999999E-2</v>
      </c>
      <c r="GQ10">
        <v>0.49560999999999999</v>
      </c>
      <c r="GR10">
        <v>387.17700000000002</v>
      </c>
      <c r="GS10">
        <v>0</v>
      </c>
      <c r="GT10">
        <v>111.69</v>
      </c>
      <c r="GU10">
        <v>0</v>
      </c>
      <c r="GV10">
        <v>0</v>
      </c>
      <c r="GW10">
        <v>2135</v>
      </c>
      <c r="GX10">
        <v>930.00099999999998</v>
      </c>
      <c r="GY10">
        <v>2637.81</v>
      </c>
      <c r="GZ10">
        <v>297.5</v>
      </c>
      <c r="HA10">
        <v>6499.18</v>
      </c>
      <c r="HB10">
        <v>322.20699999999999</v>
      </c>
      <c r="HC10">
        <v>0</v>
      </c>
      <c r="HD10">
        <v>0</v>
      </c>
      <c r="HE10">
        <v>0</v>
      </c>
      <c r="HF10">
        <v>170.06899999999999</v>
      </c>
      <c r="HG10">
        <v>0</v>
      </c>
      <c r="HH10">
        <v>65.400000000000006</v>
      </c>
      <c r="HI10">
        <v>0</v>
      </c>
      <c r="HJ10">
        <v>0</v>
      </c>
      <c r="HK10">
        <v>557.67600000000004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31.69</v>
      </c>
      <c r="HW10">
        <v>0</v>
      </c>
      <c r="HX10">
        <v>1.17</v>
      </c>
      <c r="HY10">
        <v>0</v>
      </c>
      <c r="HZ10">
        <v>13.5</v>
      </c>
      <c r="IA10">
        <v>23.09</v>
      </c>
      <c r="IB10">
        <v>14.89</v>
      </c>
      <c r="IC10">
        <v>28.02</v>
      </c>
      <c r="ID10">
        <v>2.78</v>
      </c>
      <c r="IE10">
        <v>115.14</v>
      </c>
      <c r="IF10">
        <v>0</v>
      </c>
      <c r="IG10">
        <v>0</v>
      </c>
      <c r="IH10">
        <v>1.2753799999999999E-2</v>
      </c>
      <c r="II10">
        <v>0</v>
      </c>
      <c r="IJ10">
        <v>0</v>
      </c>
      <c r="IK10">
        <v>0.33579999999999999</v>
      </c>
      <c r="IL10">
        <v>0.11074100000000001</v>
      </c>
      <c r="IM10">
        <v>0.35138000000000003</v>
      </c>
      <c r="IN10">
        <v>4.1461199999999997E-3</v>
      </c>
      <c r="IO10">
        <v>0.81482200000000005</v>
      </c>
      <c r="IP10">
        <v>51.7</v>
      </c>
      <c r="IQ10">
        <v>0</v>
      </c>
      <c r="IR10">
        <v>50.8</v>
      </c>
      <c r="IS10">
        <v>0</v>
      </c>
      <c r="IT10">
        <v>0</v>
      </c>
      <c r="IU10">
        <v>2.46</v>
      </c>
      <c r="IV10">
        <v>23.5</v>
      </c>
      <c r="IW10">
        <v>2.36</v>
      </c>
      <c r="IX10">
        <v>22.42</v>
      </c>
      <c r="IY10">
        <v>2.46</v>
      </c>
      <c r="IZ10">
        <v>23.5</v>
      </c>
      <c r="JA10">
        <v>4.6100000000000003</v>
      </c>
      <c r="JB10">
        <v>41.75</v>
      </c>
    </row>
    <row r="11" spans="1:262" x14ac:dyDescent="0.25">
      <c r="A11" s="1">
        <v>42937.378182870372</v>
      </c>
      <c r="B11" t="s">
        <v>161</v>
      </c>
      <c r="C11" t="s">
        <v>110</v>
      </c>
      <c r="D11">
        <v>3</v>
      </c>
      <c r="E11">
        <v>1</v>
      </c>
      <c r="F11">
        <v>2700</v>
      </c>
      <c r="G11" t="s">
        <v>64</v>
      </c>
      <c r="H11" t="s">
        <v>67</v>
      </c>
      <c r="I11">
        <v>-1.73</v>
      </c>
      <c r="J11">
        <v>48.9</v>
      </c>
      <c r="K11">
        <v>146.721</v>
      </c>
      <c r="L11">
        <v>3.34653</v>
      </c>
      <c r="M11">
        <v>141.255</v>
      </c>
      <c r="N11">
        <v>0</v>
      </c>
      <c r="O11">
        <v>0</v>
      </c>
      <c r="P11">
        <v>0</v>
      </c>
      <c r="Q11">
        <v>0</v>
      </c>
      <c r="R11">
        <v>615.745</v>
      </c>
      <c r="S11">
        <v>1008.64</v>
      </c>
      <c r="T11">
        <v>2371.31</v>
      </c>
      <c r="U11">
        <v>151.51499999999999</v>
      </c>
      <c r="V11">
        <v>4438.53</v>
      </c>
      <c r="W11">
        <v>166.578</v>
      </c>
      <c r="X11">
        <v>0</v>
      </c>
      <c r="Y11">
        <v>0</v>
      </c>
      <c r="Z11">
        <v>0</v>
      </c>
      <c r="AA11">
        <v>129.96899999999999</v>
      </c>
      <c r="AB11">
        <v>0</v>
      </c>
      <c r="AC11">
        <v>45.121000000000002</v>
      </c>
      <c r="AD11">
        <v>0</v>
      </c>
      <c r="AE11">
        <v>0</v>
      </c>
      <c r="AF11">
        <v>341.66800000000001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12.62</v>
      </c>
      <c r="AR11">
        <v>0.19</v>
      </c>
      <c r="AS11">
        <v>1.1499999999999999</v>
      </c>
      <c r="AT11">
        <v>0</v>
      </c>
      <c r="AU11">
        <v>7.98</v>
      </c>
      <c r="AV11">
        <v>0</v>
      </c>
      <c r="AW11">
        <v>0</v>
      </c>
      <c r="AX11">
        <v>5.13</v>
      </c>
      <c r="AY11">
        <v>11.1</v>
      </c>
      <c r="AZ11">
        <v>19.5</v>
      </c>
      <c r="BA11">
        <v>1.17</v>
      </c>
      <c r="BB11">
        <v>58.84</v>
      </c>
      <c r="BC11">
        <v>21.94</v>
      </c>
      <c r="BD11">
        <v>0</v>
      </c>
      <c r="BE11">
        <v>1.7202700000000001E-2</v>
      </c>
      <c r="BF11">
        <v>1.61297E-2</v>
      </c>
      <c r="BG11">
        <v>0</v>
      </c>
      <c r="BH11">
        <v>0</v>
      </c>
      <c r="BI11">
        <v>0</v>
      </c>
      <c r="BJ11">
        <v>0</v>
      </c>
      <c r="BK11">
        <v>9.1244199999999998E-2</v>
      </c>
      <c r="BL11">
        <v>0.135745</v>
      </c>
      <c r="BM11">
        <v>0.30218800000000001</v>
      </c>
      <c r="BN11">
        <v>1.3338300000000001E-2</v>
      </c>
      <c r="BO11">
        <v>0.57584800000000003</v>
      </c>
      <c r="BP11">
        <v>3.3332399999999998E-2</v>
      </c>
      <c r="BQ11">
        <v>127.309</v>
      </c>
      <c r="BR11">
        <v>1.9234599999999999</v>
      </c>
      <c r="BS11">
        <v>141.255</v>
      </c>
      <c r="BT11">
        <v>0</v>
      </c>
      <c r="BU11">
        <v>0</v>
      </c>
      <c r="BV11">
        <v>615.745</v>
      </c>
      <c r="BW11">
        <v>1009.47</v>
      </c>
      <c r="BX11">
        <v>2371.31</v>
      </c>
      <c r="BY11">
        <v>151.51499999999999</v>
      </c>
      <c r="BZ11">
        <v>4418.5200000000004</v>
      </c>
      <c r="CA11">
        <v>144.54</v>
      </c>
      <c r="CB11">
        <v>0</v>
      </c>
      <c r="CC11">
        <v>0</v>
      </c>
      <c r="CD11">
        <v>0</v>
      </c>
      <c r="CE11">
        <v>129.96899999999999</v>
      </c>
      <c r="CF11">
        <v>0</v>
      </c>
      <c r="CG11">
        <v>45.121000000000002</v>
      </c>
      <c r="CH11">
        <v>0</v>
      </c>
      <c r="CI11">
        <v>0</v>
      </c>
      <c r="CJ11">
        <v>319.62900000000002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10.98</v>
      </c>
      <c r="CV11">
        <v>0.1</v>
      </c>
      <c r="CW11">
        <v>1.1499999999999999</v>
      </c>
      <c r="CX11">
        <v>0</v>
      </c>
      <c r="CY11">
        <v>7.98</v>
      </c>
      <c r="CZ11">
        <v>5.13</v>
      </c>
      <c r="DA11">
        <v>11.11</v>
      </c>
      <c r="DB11">
        <v>19.5</v>
      </c>
      <c r="DC11">
        <v>1.17</v>
      </c>
      <c r="DD11">
        <v>57.12</v>
      </c>
      <c r="DE11">
        <v>20.21</v>
      </c>
      <c r="DF11">
        <v>0</v>
      </c>
      <c r="DG11">
        <v>8.8644799999999992E-3</v>
      </c>
      <c r="DH11">
        <v>1.61297E-2</v>
      </c>
      <c r="DI11">
        <v>0</v>
      </c>
      <c r="DJ11">
        <v>0</v>
      </c>
      <c r="DK11">
        <v>9.1244199999999998E-2</v>
      </c>
      <c r="DL11">
        <v>0.13575999999999999</v>
      </c>
      <c r="DM11">
        <v>0.30218800000000001</v>
      </c>
      <c r="DN11">
        <v>1.3338300000000001E-2</v>
      </c>
      <c r="DO11">
        <v>0.56752400000000003</v>
      </c>
      <c r="DP11">
        <v>2.4994200000000001E-2</v>
      </c>
      <c r="DQ11" t="s">
        <v>237</v>
      </c>
      <c r="DR11" t="s">
        <v>255</v>
      </c>
      <c r="DS11" t="s">
        <v>66</v>
      </c>
      <c r="DT11">
        <v>-8.3237299999999997E-3</v>
      </c>
      <c r="DU11">
        <v>-8.3382100000000004E-3</v>
      </c>
      <c r="DV11">
        <v>-3.0112000000000001</v>
      </c>
      <c r="DW11">
        <v>-8.5601199999999995</v>
      </c>
      <c r="EN11">
        <v>146.721</v>
      </c>
      <c r="EO11">
        <v>3.34653</v>
      </c>
      <c r="EP11">
        <v>141.255</v>
      </c>
      <c r="EQ11">
        <v>0</v>
      </c>
      <c r="ER11">
        <v>0</v>
      </c>
      <c r="ES11">
        <v>0</v>
      </c>
      <c r="ET11">
        <v>0</v>
      </c>
      <c r="EU11">
        <v>615.745</v>
      </c>
      <c r="EV11">
        <v>1008.64</v>
      </c>
      <c r="EW11">
        <v>2371.31</v>
      </c>
      <c r="EX11">
        <v>151.51499999999999</v>
      </c>
      <c r="EY11">
        <v>4438.53</v>
      </c>
      <c r="EZ11">
        <v>166.578</v>
      </c>
      <c r="FA11">
        <v>0</v>
      </c>
      <c r="FB11">
        <v>0</v>
      </c>
      <c r="FC11">
        <v>0</v>
      </c>
      <c r="FD11">
        <v>129.96899999999999</v>
      </c>
      <c r="FE11">
        <v>0</v>
      </c>
      <c r="FF11">
        <v>45.121000000000002</v>
      </c>
      <c r="FG11">
        <v>0</v>
      </c>
      <c r="FH11">
        <v>0</v>
      </c>
      <c r="FI11">
        <v>341.66800000000001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12.62</v>
      </c>
      <c r="FU11">
        <v>0.19</v>
      </c>
      <c r="FV11">
        <v>1.1499999999999999</v>
      </c>
      <c r="FW11">
        <v>0</v>
      </c>
      <c r="FX11">
        <v>7.98</v>
      </c>
      <c r="FY11">
        <v>0</v>
      </c>
      <c r="FZ11">
        <v>0</v>
      </c>
      <c r="GA11">
        <v>5.13</v>
      </c>
      <c r="GB11">
        <v>11.1</v>
      </c>
      <c r="GC11">
        <v>19.5</v>
      </c>
      <c r="GD11">
        <v>1.17</v>
      </c>
      <c r="GE11">
        <v>58.84</v>
      </c>
      <c r="GF11">
        <v>0</v>
      </c>
      <c r="GG11">
        <v>1.7202700000000001E-2</v>
      </c>
      <c r="GH11">
        <v>1.61297E-2</v>
      </c>
      <c r="GI11">
        <v>0</v>
      </c>
      <c r="GJ11">
        <v>0</v>
      </c>
      <c r="GK11">
        <v>0</v>
      </c>
      <c r="GL11">
        <v>0</v>
      </c>
      <c r="GM11">
        <v>9.1244199999999998E-2</v>
      </c>
      <c r="GN11">
        <v>0.135745</v>
      </c>
      <c r="GO11">
        <v>0.30218800000000001</v>
      </c>
      <c r="GP11">
        <v>1.3338300000000001E-2</v>
      </c>
      <c r="GQ11">
        <v>0.57584800000000003</v>
      </c>
      <c r="GR11">
        <v>491.92200000000003</v>
      </c>
      <c r="GS11">
        <v>0</v>
      </c>
      <c r="GT11">
        <v>141.255</v>
      </c>
      <c r="GU11">
        <v>0</v>
      </c>
      <c r="GV11">
        <v>0</v>
      </c>
      <c r="GW11">
        <v>2615</v>
      </c>
      <c r="GX11">
        <v>989.00099999999998</v>
      </c>
      <c r="GY11">
        <v>3267.2</v>
      </c>
      <c r="GZ11">
        <v>327.5</v>
      </c>
      <c r="HA11">
        <v>7831.88</v>
      </c>
      <c r="HB11">
        <v>409.375</v>
      </c>
      <c r="HC11">
        <v>0</v>
      </c>
      <c r="HD11">
        <v>0</v>
      </c>
      <c r="HE11">
        <v>0</v>
      </c>
      <c r="HF11">
        <v>184.16300000000001</v>
      </c>
      <c r="HG11">
        <v>0</v>
      </c>
      <c r="HH11">
        <v>73.400000000000006</v>
      </c>
      <c r="HI11">
        <v>0</v>
      </c>
      <c r="HJ11">
        <v>0</v>
      </c>
      <c r="HK11">
        <v>666.93799999999999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31.31</v>
      </c>
      <c r="HW11">
        <v>0</v>
      </c>
      <c r="HX11">
        <v>1.1499999999999999</v>
      </c>
      <c r="HY11">
        <v>0</v>
      </c>
      <c r="HZ11">
        <v>11.3</v>
      </c>
      <c r="IA11">
        <v>22</v>
      </c>
      <c r="IB11">
        <v>12.56</v>
      </c>
      <c r="IC11">
        <v>27</v>
      </c>
      <c r="ID11">
        <v>2.38</v>
      </c>
      <c r="IE11">
        <v>107.7</v>
      </c>
      <c r="IF11">
        <v>0</v>
      </c>
      <c r="IG11">
        <v>0</v>
      </c>
      <c r="IH11">
        <v>1.61297E-2</v>
      </c>
      <c r="II11">
        <v>0</v>
      </c>
      <c r="IJ11">
        <v>0</v>
      </c>
      <c r="IK11">
        <v>0.41129599999999999</v>
      </c>
      <c r="IL11">
        <v>0.118258</v>
      </c>
      <c r="IM11">
        <v>0.43522</v>
      </c>
      <c r="IN11">
        <v>4.56421E-3</v>
      </c>
      <c r="IO11">
        <v>0.98546800000000001</v>
      </c>
      <c r="IP11">
        <v>48.9</v>
      </c>
      <c r="IQ11">
        <v>0</v>
      </c>
      <c r="IR11">
        <v>47.5</v>
      </c>
      <c r="IS11">
        <v>0</v>
      </c>
      <c r="IT11">
        <v>0</v>
      </c>
      <c r="IU11">
        <v>2.38</v>
      </c>
      <c r="IV11">
        <v>19.559999999999999</v>
      </c>
      <c r="IW11">
        <v>2.16</v>
      </c>
      <c r="IX11">
        <v>18.05</v>
      </c>
      <c r="IY11">
        <v>2.38</v>
      </c>
      <c r="IZ11">
        <v>19.559999999999999</v>
      </c>
      <c r="JA11">
        <v>4.54</v>
      </c>
      <c r="JB11">
        <v>39.22</v>
      </c>
    </row>
    <row r="12" spans="1:262" x14ac:dyDescent="0.25">
      <c r="A12" s="1">
        <v>42937.378240740742</v>
      </c>
      <c r="B12" t="s">
        <v>162</v>
      </c>
      <c r="C12" t="s">
        <v>111</v>
      </c>
      <c r="D12">
        <v>3</v>
      </c>
      <c r="E12">
        <v>8</v>
      </c>
      <c r="F12">
        <v>6960</v>
      </c>
      <c r="G12" t="s">
        <v>64</v>
      </c>
      <c r="H12" t="s">
        <v>67</v>
      </c>
      <c r="I12">
        <v>-0.79</v>
      </c>
      <c r="J12">
        <v>59.2</v>
      </c>
      <c r="K12">
        <v>152.785</v>
      </c>
      <c r="L12">
        <v>152.28299999999999</v>
      </c>
      <c r="M12">
        <v>785.77200000000005</v>
      </c>
      <c r="N12">
        <v>0</v>
      </c>
      <c r="O12">
        <v>0</v>
      </c>
      <c r="P12">
        <v>0</v>
      </c>
      <c r="Q12">
        <v>0</v>
      </c>
      <c r="R12">
        <v>2033.7</v>
      </c>
      <c r="S12">
        <v>5392.14</v>
      </c>
      <c r="T12">
        <v>12062</v>
      </c>
      <c r="U12">
        <v>433.91399999999999</v>
      </c>
      <c r="V12">
        <v>21012.6</v>
      </c>
      <c r="W12">
        <v>173.46299999999999</v>
      </c>
      <c r="X12">
        <v>0</v>
      </c>
      <c r="Y12">
        <v>0</v>
      </c>
      <c r="Z12">
        <v>0</v>
      </c>
      <c r="AA12">
        <v>695.49400000000003</v>
      </c>
      <c r="AB12">
        <v>0</v>
      </c>
      <c r="AC12">
        <v>287.95400000000001</v>
      </c>
      <c r="AD12">
        <v>0</v>
      </c>
      <c r="AE12">
        <v>0</v>
      </c>
      <c r="AF12">
        <v>1156.9100000000001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5.13</v>
      </c>
      <c r="AR12">
        <v>1.76</v>
      </c>
      <c r="AS12">
        <v>2.4700000000000002</v>
      </c>
      <c r="AT12">
        <v>0</v>
      </c>
      <c r="AU12">
        <v>16.57</v>
      </c>
      <c r="AV12">
        <v>0</v>
      </c>
      <c r="AW12">
        <v>0</v>
      </c>
      <c r="AX12">
        <v>6.57</v>
      </c>
      <c r="AY12">
        <v>24.13</v>
      </c>
      <c r="AZ12">
        <v>38.51</v>
      </c>
      <c r="BA12">
        <v>1.3</v>
      </c>
      <c r="BB12">
        <v>96.44</v>
      </c>
      <c r="BC12">
        <v>25.93</v>
      </c>
      <c r="BD12">
        <v>0</v>
      </c>
      <c r="BE12">
        <v>0.31287999999999999</v>
      </c>
      <c r="BF12">
        <v>8.9726299999999995E-2</v>
      </c>
      <c r="BG12">
        <v>0</v>
      </c>
      <c r="BH12">
        <v>0</v>
      </c>
      <c r="BI12">
        <v>0</v>
      </c>
      <c r="BJ12">
        <v>0</v>
      </c>
      <c r="BK12">
        <v>0.30136400000000002</v>
      </c>
      <c r="BL12">
        <v>0.71515899999999999</v>
      </c>
      <c r="BM12">
        <v>1.54311</v>
      </c>
      <c r="BN12">
        <v>3.8198599999999999E-2</v>
      </c>
      <c r="BO12">
        <v>3.0004400000000002</v>
      </c>
      <c r="BP12">
        <v>0.40260600000000002</v>
      </c>
      <c r="BQ12">
        <v>129.672</v>
      </c>
      <c r="BR12">
        <v>156.07599999999999</v>
      </c>
      <c r="BS12">
        <v>785.77200000000005</v>
      </c>
      <c r="BT12">
        <v>0</v>
      </c>
      <c r="BU12">
        <v>0</v>
      </c>
      <c r="BV12">
        <v>2033.7</v>
      </c>
      <c r="BW12">
        <v>5402.65</v>
      </c>
      <c r="BX12">
        <v>12062</v>
      </c>
      <c r="BY12">
        <v>433.91399999999999</v>
      </c>
      <c r="BZ12">
        <v>21003.7</v>
      </c>
      <c r="CA12">
        <v>147.22200000000001</v>
      </c>
      <c r="CB12">
        <v>0</v>
      </c>
      <c r="CC12">
        <v>0</v>
      </c>
      <c r="CD12">
        <v>0</v>
      </c>
      <c r="CE12">
        <v>695.49400000000003</v>
      </c>
      <c r="CF12">
        <v>0</v>
      </c>
      <c r="CG12">
        <v>287.95400000000001</v>
      </c>
      <c r="CH12">
        <v>0</v>
      </c>
      <c r="CI12">
        <v>0</v>
      </c>
      <c r="CJ12">
        <v>1130.67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4.3600000000000003</v>
      </c>
      <c r="CV12">
        <v>1.74</v>
      </c>
      <c r="CW12">
        <v>2.4700000000000002</v>
      </c>
      <c r="CX12">
        <v>0</v>
      </c>
      <c r="CY12">
        <v>16.57</v>
      </c>
      <c r="CZ12">
        <v>6.57</v>
      </c>
      <c r="DA12">
        <v>24.16</v>
      </c>
      <c r="DB12">
        <v>38.51</v>
      </c>
      <c r="DC12">
        <v>1.3</v>
      </c>
      <c r="DD12">
        <v>95.68</v>
      </c>
      <c r="DE12">
        <v>25.14</v>
      </c>
      <c r="DF12">
        <v>0</v>
      </c>
      <c r="DG12">
        <v>0.30812800000000001</v>
      </c>
      <c r="DH12">
        <v>8.9726299999999995E-2</v>
      </c>
      <c r="DI12">
        <v>0</v>
      </c>
      <c r="DJ12">
        <v>0</v>
      </c>
      <c r="DK12">
        <v>0.30136400000000002</v>
      </c>
      <c r="DL12">
        <v>0.71548500000000004</v>
      </c>
      <c r="DM12">
        <v>1.54311</v>
      </c>
      <c r="DN12">
        <v>3.8198599999999999E-2</v>
      </c>
      <c r="DO12">
        <v>2.9960100000000001</v>
      </c>
      <c r="DP12">
        <v>0.39785500000000001</v>
      </c>
      <c r="DQ12" t="s">
        <v>237</v>
      </c>
      <c r="DR12" t="s">
        <v>255</v>
      </c>
      <c r="DS12" t="s">
        <v>66</v>
      </c>
      <c r="DT12">
        <v>-4.4260000000000002E-3</v>
      </c>
      <c r="DU12">
        <v>-4.7516700000000004E-3</v>
      </c>
      <c r="DV12">
        <v>-0.79431399999999996</v>
      </c>
      <c r="DW12">
        <v>-3.1423999999999999</v>
      </c>
      <c r="EN12">
        <v>152.785</v>
      </c>
      <c r="EO12">
        <v>152.28299999999999</v>
      </c>
      <c r="EP12">
        <v>785.77200000000005</v>
      </c>
      <c r="EQ12">
        <v>0</v>
      </c>
      <c r="ER12">
        <v>0</v>
      </c>
      <c r="ES12">
        <v>0</v>
      </c>
      <c r="ET12">
        <v>0</v>
      </c>
      <c r="EU12">
        <v>2033.7</v>
      </c>
      <c r="EV12">
        <v>5392.14</v>
      </c>
      <c r="EW12">
        <v>12062</v>
      </c>
      <c r="EX12">
        <v>433.91399999999999</v>
      </c>
      <c r="EY12">
        <v>21012.6</v>
      </c>
      <c r="EZ12">
        <v>173.46299999999999</v>
      </c>
      <c r="FA12">
        <v>0</v>
      </c>
      <c r="FB12">
        <v>0</v>
      </c>
      <c r="FC12">
        <v>0</v>
      </c>
      <c r="FD12">
        <v>695.49400000000003</v>
      </c>
      <c r="FE12">
        <v>0</v>
      </c>
      <c r="FF12">
        <v>287.95400000000001</v>
      </c>
      <c r="FG12">
        <v>0</v>
      </c>
      <c r="FH12">
        <v>0</v>
      </c>
      <c r="FI12">
        <v>1156.9100000000001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5.13</v>
      </c>
      <c r="FU12">
        <v>1.76</v>
      </c>
      <c r="FV12">
        <v>2.4700000000000002</v>
      </c>
      <c r="FW12">
        <v>0</v>
      </c>
      <c r="FX12">
        <v>16.57</v>
      </c>
      <c r="FY12">
        <v>0</v>
      </c>
      <c r="FZ12">
        <v>0</v>
      </c>
      <c r="GA12">
        <v>6.57</v>
      </c>
      <c r="GB12">
        <v>24.13</v>
      </c>
      <c r="GC12">
        <v>38.51</v>
      </c>
      <c r="GD12">
        <v>1.3</v>
      </c>
      <c r="GE12">
        <v>96.44</v>
      </c>
      <c r="GF12">
        <v>0</v>
      </c>
      <c r="GG12">
        <v>0.31287999999999999</v>
      </c>
      <c r="GH12">
        <v>8.9726299999999995E-2</v>
      </c>
      <c r="GI12">
        <v>0</v>
      </c>
      <c r="GJ12">
        <v>0</v>
      </c>
      <c r="GK12">
        <v>0</v>
      </c>
      <c r="GL12">
        <v>0</v>
      </c>
      <c r="GM12">
        <v>0.30136400000000002</v>
      </c>
      <c r="GN12">
        <v>0.71515899999999999</v>
      </c>
      <c r="GO12">
        <v>1.54311</v>
      </c>
      <c r="GP12">
        <v>3.8198599999999999E-2</v>
      </c>
      <c r="GQ12">
        <v>3.0004400000000002</v>
      </c>
      <c r="GR12">
        <v>784.83299999999997</v>
      </c>
      <c r="GS12">
        <v>73.493899999999996</v>
      </c>
      <c r="GT12">
        <v>785.77200000000005</v>
      </c>
      <c r="GU12">
        <v>0</v>
      </c>
      <c r="GV12">
        <v>0</v>
      </c>
      <c r="GW12">
        <v>5894.96</v>
      </c>
      <c r="GX12">
        <v>6547.68</v>
      </c>
      <c r="GY12">
        <v>10697.7</v>
      </c>
      <c r="GZ12">
        <v>540.49900000000002</v>
      </c>
      <c r="HA12">
        <v>25325</v>
      </c>
      <c r="HB12">
        <v>653.13400000000001</v>
      </c>
      <c r="HC12">
        <v>0</v>
      </c>
      <c r="HD12">
        <v>0</v>
      </c>
      <c r="HE12">
        <v>0</v>
      </c>
      <c r="HF12">
        <v>1141.1099999999999</v>
      </c>
      <c r="HG12">
        <v>0</v>
      </c>
      <c r="HH12">
        <v>291.12400000000002</v>
      </c>
      <c r="HI12">
        <v>0</v>
      </c>
      <c r="HJ12">
        <v>0</v>
      </c>
      <c r="HK12">
        <v>2085.36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19.55</v>
      </c>
      <c r="HW12">
        <v>1.21</v>
      </c>
      <c r="HX12">
        <v>2.4700000000000002</v>
      </c>
      <c r="HY12">
        <v>0</v>
      </c>
      <c r="HZ12">
        <v>27.19</v>
      </c>
      <c r="IA12">
        <v>19.239999999999998</v>
      </c>
      <c r="IB12">
        <v>27.59</v>
      </c>
      <c r="IC12">
        <v>34.29</v>
      </c>
      <c r="ID12">
        <v>1.53</v>
      </c>
      <c r="IE12">
        <v>133.07</v>
      </c>
      <c r="IF12">
        <v>0</v>
      </c>
      <c r="IG12">
        <v>0.23524400000000001</v>
      </c>
      <c r="IH12">
        <v>8.9726299999999995E-2</v>
      </c>
      <c r="II12">
        <v>0</v>
      </c>
      <c r="IJ12">
        <v>0</v>
      </c>
      <c r="IK12">
        <v>0.92718</v>
      </c>
      <c r="IL12">
        <v>0.77117400000000003</v>
      </c>
      <c r="IM12">
        <v>1.42503</v>
      </c>
      <c r="IN12">
        <v>7.5326799999999999E-3</v>
      </c>
      <c r="IO12">
        <v>3.4558900000000001</v>
      </c>
      <c r="IP12">
        <v>59.2</v>
      </c>
      <c r="IQ12">
        <v>0</v>
      </c>
      <c r="IR12">
        <v>58.7</v>
      </c>
      <c r="IS12">
        <v>0</v>
      </c>
      <c r="IT12">
        <v>0</v>
      </c>
      <c r="IU12">
        <v>4.6500000000000004</v>
      </c>
      <c r="IV12">
        <v>21.28</v>
      </c>
      <c r="IW12">
        <v>4.57</v>
      </c>
      <c r="IX12">
        <v>20.57</v>
      </c>
      <c r="IY12">
        <v>4.6500000000000004</v>
      </c>
      <c r="IZ12">
        <v>21.28</v>
      </c>
      <c r="JA12">
        <v>5.78</v>
      </c>
      <c r="JB12">
        <v>44.64</v>
      </c>
    </row>
    <row r="13" spans="1:262" x14ac:dyDescent="0.25">
      <c r="A13" s="1">
        <v>42937.378206018519</v>
      </c>
      <c r="B13" t="s">
        <v>163</v>
      </c>
      <c r="C13" t="s">
        <v>112</v>
      </c>
      <c r="D13">
        <v>4</v>
      </c>
      <c r="E13">
        <v>1</v>
      </c>
      <c r="F13">
        <v>2100</v>
      </c>
      <c r="G13" t="s">
        <v>64</v>
      </c>
      <c r="H13" t="s">
        <v>67</v>
      </c>
      <c r="I13">
        <v>-4.8</v>
      </c>
      <c r="J13">
        <v>54.1</v>
      </c>
      <c r="K13">
        <v>180.75399999999999</v>
      </c>
      <c r="L13">
        <v>54.406599999999997</v>
      </c>
      <c r="M13">
        <v>111.69</v>
      </c>
      <c r="N13">
        <v>0</v>
      </c>
      <c r="O13">
        <v>0</v>
      </c>
      <c r="P13">
        <v>0</v>
      </c>
      <c r="Q13">
        <v>0</v>
      </c>
      <c r="R13">
        <v>505.55700000000002</v>
      </c>
      <c r="S13">
        <v>940.55899999999997</v>
      </c>
      <c r="T13">
        <v>2025.88</v>
      </c>
      <c r="U13">
        <v>119.621</v>
      </c>
      <c r="V13">
        <v>3938.47</v>
      </c>
      <c r="W13">
        <v>205.23</v>
      </c>
      <c r="X13">
        <v>0</v>
      </c>
      <c r="Y13">
        <v>0</v>
      </c>
      <c r="Z13">
        <v>0</v>
      </c>
      <c r="AA13">
        <v>110.069</v>
      </c>
      <c r="AB13">
        <v>0</v>
      </c>
      <c r="AC13">
        <v>43.669699999999999</v>
      </c>
      <c r="AD13">
        <v>0</v>
      </c>
      <c r="AE13">
        <v>0</v>
      </c>
      <c r="AF13">
        <v>358.96899999999999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19.84</v>
      </c>
      <c r="AR13">
        <v>3.09</v>
      </c>
      <c r="AS13">
        <v>1.17</v>
      </c>
      <c r="AT13">
        <v>0</v>
      </c>
      <c r="AU13">
        <v>8.77</v>
      </c>
      <c r="AV13">
        <v>0</v>
      </c>
      <c r="AW13">
        <v>0</v>
      </c>
      <c r="AX13">
        <v>5.46</v>
      </c>
      <c r="AY13">
        <v>13.79</v>
      </c>
      <c r="AZ13">
        <v>21.48</v>
      </c>
      <c r="BA13">
        <v>1.2</v>
      </c>
      <c r="BB13">
        <v>74.8</v>
      </c>
      <c r="BC13">
        <v>32.869999999999997</v>
      </c>
      <c r="BD13">
        <v>0</v>
      </c>
      <c r="BE13">
        <v>0.27696199999999999</v>
      </c>
      <c r="BF13">
        <v>1.2753799999999999E-2</v>
      </c>
      <c r="BG13">
        <v>0</v>
      </c>
      <c r="BH13">
        <v>0</v>
      </c>
      <c r="BI13">
        <v>0</v>
      </c>
      <c r="BJ13">
        <v>0</v>
      </c>
      <c r="BK13">
        <v>7.4915999999999996E-2</v>
      </c>
      <c r="BL13">
        <v>0.14699300000000001</v>
      </c>
      <c r="BM13">
        <v>0.25846799999999998</v>
      </c>
      <c r="BN13">
        <v>1.0530599999999999E-2</v>
      </c>
      <c r="BO13">
        <v>0.78062299999999996</v>
      </c>
      <c r="BP13">
        <v>0.289715</v>
      </c>
      <c r="BQ13">
        <v>150.68600000000001</v>
      </c>
      <c r="BR13">
        <v>24.601199999999999</v>
      </c>
      <c r="BS13">
        <v>111.69</v>
      </c>
      <c r="BT13">
        <v>0</v>
      </c>
      <c r="BU13">
        <v>0</v>
      </c>
      <c r="BV13">
        <v>505.55700000000002</v>
      </c>
      <c r="BW13">
        <v>938.95</v>
      </c>
      <c r="BX13">
        <v>2025.88</v>
      </c>
      <c r="BY13">
        <v>119.621</v>
      </c>
      <c r="BZ13">
        <v>3876.99</v>
      </c>
      <c r="CA13">
        <v>171.09</v>
      </c>
      <c r="CB13">
        <v>0</v>
      </c>
      <c r="CC13">
        <v>0</v>
      </c>
      <c r="CD13">
        <v>0</v>
      </c>
      <c r="CE13">
        <v>110.069</v>
      </c>
      <c r="CF13">
        <v>0</v>
      </c>
      <c r="CG13">
        <v>43.669699999999999</v>
      </c>
      <c r="CH13">
        <v>0</v>
      </c>
      <c r="CI13">
        <v>0</v>
      </c>
      <c r="CJ13">
        <v>324.82799999999997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16.53</v>
      </c>
      <c r="CV13">
        <v>1.6</v>
      </c>
      <c r="CW13">
        <v>1.17</v>
      </c>
      <c r="CX13">
        <v>0</v>
      </c>
      <c r="CY13">
        <v>8.77</v>
      </c>
      <c r="CZ13">
        <v>5.46</v>
      </c>
      <c r="DA13">
        <v>13.77</v>
      </c>
      <c r="DB13">
        <v>21.48</v>
      </c>
      <c r="DC13">
        <v>1.2</v>
      </c>
      <c r="DD13">
        <v>69.98</v>
      </c>
      <c r="DE13">
        <v>28.07</v>
      </c>
      <c r="DF13">
        <v>0</v>
      </c>
      <c r="DG13">
        <v>0.15366199999999999</v>
      </c>
      <c r="DH13">
        <v>1.2753799999999999E-2</v>
      </c>
      <c r="DI13">
        <v>0</v>
      </c>
      <c r="DJ13">
        <v>0</v>
      </c>
      <c r="DK13">
        <v>7.4915999999999996E-2</v>
      </c>
      <c r="DL13">
        <v>0.146596</v>
      </c>
      <c r="DM13">
        <v>0.25846799999999998</v>
      </c>
      <c r="DN13">
        <v>1.0530599999999999E-2</v>
      </c>
      <c r="DO13">
        <v>0.65692600000000001</v>
      </c>
      <c r="DP13">
        <v>0.16641500000000001</v>
      </c>
      <c r="DQ13" t="s">
        <v>237</v>
      </c>
      <c r="DR13" t="s">
        <v>255</v>
      </c>
      <c r="DS13" t="s">
        <v>66</v>
      </c>
      <c r="DT13">
        <v>-0.123697</v>
      </c>
      <c r="DU13">
        <v>-0.12330000000000001</v>
      </c>
      <c r="DV13">
        <v>-6.8876799999999996</v>
      </c>
      <c r="DW13">
        <v>-17.100100000000001</v>
      </c>
      <c r="EN13">
        <v>180.75399999999999</v>
      </c>
      <c r="EO13">
        <v>54.406599999999997</v>
      </c>
      <c r="EP13">
        <v>111.69</v>
      </c>
      <c r="EQ13">
        <v>0</v>
      </c>
      <c r="ER13">
        <v>0</v>
      </c>
      <c r="ES13">
        <v>0</v>
      </c>
      <c r="ET13">
        <v>0</v>
      </c>
      <c r="EU13">
        <v>505.55700000000002</v>
      </c>
      <c r="EV13">
        <v>940.55899999999997</v>
      </c>
      <c r="EW13">
        <v>2025.88</v>
      </c>
      <c r="EX13">
        <v>119.621</v>
      </c>
      <c r="EY13">
        <v>3938.47</v>
      </c>
      <c r="EZ13">
        <v>205.23</v>
      </c>
      <c r="FA13">
        <v>0</v>
      </c>
      <c r="FB13">
        <v>0</v>
      </c>
      <c r="FC13">
        <v>0</v>
      </c>
      <c r="FD13">
        <v>110.069</v>
      </c>
      <c r="FE13">
        <v>0</v>
      </c>
      <c r="FF13">
        <v>43.669699999999999</v>
      </c>
      <c r="FG13">
        <v>0</v>
      </c>
      <c r="FH13">
        <v>0</v>
      </c>
      <c r="FI13">
        <v>358.96899999999999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19.84</v>
      </c>
      <c r="FU13">
        <v>3.09</v>
      </c>
      <c r="FV13">
        <v>1.17</v>
      </c>
      <c r="FW13">
        <v>0</v>
      </c>
      <c r="FX13">
        <v>8.77</v>
      </c>
      <c r="FY13">
        <v>0</v>
      </c>
      <c r="FZ13">
        <v>0</v>
      </c>
      <c r="GA13">
        <v>5.46</v>
      </c>
      <c r="GB13">
        <v>13.79</v>
      </c>
      <c r="GC13">
        <v>21.48</v>
      </c>
      <c r="GD13">
        <v>1.2</v>
      </c>
      <c r="GE13">
        <v>74.8</v>
      </c>
      <c r="GF13">
        <v>0</v>
      </c>
      <c r="GG13">
        <v>0.27696199999999999</v>
      </c>
      <c r="GH13">
        <v>1.2753799999999999E-2</v>
      </c>
      <c r="GI13">
        <v>0</v>
      </c>
      <c r="GJ13">
        <v>0</v>
      </c>
      <c r="GK13">
        <v>0</v>
      </c>
      <c r="GL13">
        <v>0</v>
      </c>
      <c r="GM13">
        <v>7.4915999999999996E-2</v>
      </c>
      <c r="GN13">
        <v>0.14699300000000001</v>
      </c>
      <c r="GO13">
        <v>0.25846799999999998</v>
      </c>
      <c r="GP13">
        <v>1.0530599999999999E-2</v>
      </c>
      <c r="GQ13">
        <v>0.78062299999999996</v>
      </c>
      <c r="GR13">
        <v>351.05599999999998</v>
      </c>
      <c r="GS13">
        <v>151.226</v>
      </c>
      <c r="GT13">
        <v>111.69</v>
      </c>
      <c r="GU13">
        <v>0</v>
      </c>
      <c r="GV13">
        <v>0</v>
      </c>
      <c r="GW13">
        <v>2135</v>
      </c>
      <c r="GX13">
        <v>930.00099999999998</v>
      </c>
      <c r="GY13">
        <v>2637.81</v>
      </c>
      <c r="GZ13">
        <v>297.5</v>
      </c>
      <c r="HA13">
        <v>6614.28</v>
      </c>
      <c r="HB13">
        <v>292.16399999999999</v>
      </c>
      <c r="HC13">
        <v>0</v>
      </c>
      <c r="HD13">
        <v>0</v>
      </c>
      <c r="HE13">
        <v>0</v>
      </c>
      <c r="HF13">
        <v>164.714</v>
      </c>
      <c r="HG13">
        <v>0</v>
      </c>
      <c r="HH13">
        <v>65.400000000000006</v>
      </c>
      <c r="HI13">
        <v>0</v>
      </c>
      <c r="HJ13">
        <v>0</v>
      </c>
      <c r="HK13">
        <v>522.27800000000002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28.98</v>
      </c>
      <c r="HW13">
        <v>8.16</v>
      </c>
      <c r="HX13">
        <v>1.17</v>
      </c>
      <c r="HY13">
        <v>0</v>
      </c>
      <c r="HZ13">
        <v>13.12</v>
      </c>
      <c r="IA13">
        <v>23.33</v>
      </c>
      <c r="IB13">
        <v>14.9</v>
      </c>
      <c r="IC13">
        <v>28.15</v>
      </c>
      <c r="ID13">
        <v>2.8</v>
      </c>
      <c r="IE13">
        <v>120.61</v>
      </c>
      <c r="IF13">
        <v>0</v>
      </c>
      <c r="IG13">
        <v>0.64194200000000001</v>
      </c>
      <c r="IH13">
        <v>1.2753799999999999E-2</v>
      </c>
      <c r="II13">
        <v>0</v>
      </c>
      <c r="IJ13">
        <v>0</v>
      </c>
      <c r="IK13">
        <v>0.33579999999999999</v>
      </c>
      <c r="IL13">
        <v>0.11074100000000001</v>
      </c>
      <c r="IM13">
        <v>0.35138000000000003</v>
      </c>
      <c r="IN13">
        <v>4.1461199999999997E-3</v>
      </c>
      <c r="IO13">
        <v>1.4567600000000001</v>
      </c>
      <c r="IP13">
        <v>54.1</v>
      </c>
      <c r="IQ13">
        <v>0</v>
      </c>
      <c r="IR13">
        <v>50.6</v>
      </c>
      <c r="IS13">
        <v>0</v>
      </c>
      <c r="IT13">
        <v>0</v>
      </c>
      <c r="IU13">
        <v>5.9</v>
      </c>
      <c r="IV13">
        <v>26.97</v>
      </c>
      <c r="IW13">
        <v>4.1399999999999997</v>
      </c>
      <c r="IX13">
        <v>23.93</v>
      </c>
      <c r="IY13">
        <v>5.9</v>
      </c>
      <c r="IZ13">
        <v>26.97</v>
      </c>
      <c r="JA13">
        <v>12.44</v>
      </c>
      <c r="JB13">
        <v>38.99</v>
      </c>
    </row>
    <row r="14" spans="1:262" x14ac:dyDescent="0.25">
      <c r="A14" s="1">
        <v>42937.378206018519</v>
      </c>
      <c r="B14" t="s">
        <v>164</v>
      </c>
      <c r="C14" t="s">
        <v>113</v>
      </c>
      <c r="D14">
        <v>4</v>
      </c>
      <c r="E14">
        <v>1</v>
      </c>
      <c r="F14">
        <v>2700</v>
      </c>
      <c r="G14" t="s">
        <v>64</v>
      </c>
      <c r="H14" t="s">
        <v>67</v>
      </c>
      <c r="I14">
        <v>-4.7699999999999996</v>
      </c>
      <c r="J14">
        <v>51.2</v>
      </c>
      <c r="K14">
        <v>205.374</v>
      </c>
      <c r="L14">
        <v>126.51900000000001</v>
      </c>
      <c r="M14">
        <v>141.255</v>
      </c>
      <c r="N14">
        <v>0</v>
      </c>
      <c r="O14">
        <v>0</v>
      </c>
      <c r="P14">
        <v>0</v>
      </c>
      <c r="Q14">
        <v>0</v>
      </c>
      <c r="R14">
        <v>615.745</v>
      </c>
      <c r="S14">
        <v>1031.5</v>
      </c>
      <c r="T14">
        <v>2371.31</v>
      </c>
      <c r="U14">
        <v>151.51499999999999</v>
      </c>
      <c r="V14">
        <v>4643.21</v>
      </c>
      <c r="W14">
        <v>233.18299999999999</v>
      </c>
      <c r="X14">
        <v>0</v>
      </c>
      <c r="Y14">
        <v>0</v>
      </c>
      <c r="Z14">
        <v>0</v>
      </c>
      <c r="AA14">
        <v>123.75</v>
      </c>
      <c r="AB14">
        <v>0</v>
      </c>
      <c r="AC14">
        <v>45.121000000000002</v>
      </c>
      <c r="AD14">
        <v>0</v>
      </c>
      <c r="AE14">
        <v>0</v>
      </c>
      <c r="AF14">
        <v>402.05500000000001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17.53</v>
      </c>
      <c r="AR14">
        <v>4.63</v>
      </c>
      <c r="AS14">
        <v>1.1499999999999999</v>
      </c>
      <c r="AT14">
        <v>0</v>
      </c>
      <c r="AU14">
        <v>7.62</v>
      </c>
      <c r="AV14">
        <v>0</v>
      </c>
      <c r="AW14">
        <v>0</v>
      </c>
      <c r="AX14">
        <v>5.17</v>
      </c>
      <c r="AY14">
        <v>11.4</v>
      </c>
      <c r="AZ14">
        <v>19.55</v>
      </c>
      <c r="BA14">
        <v>1.18</v>
      </c>
      <c r="BB14">
        <v>68.23</v>
      </c>
      <c r="BC14">
        <v>30.93</v>
      </c>
      <c r="BD14">
        <v>0</v>
      </c>
      <c r="BE14">
        <v>0.49194100000000002</v>
      </c>
      <c r="BF14">
        <v>1.61297E-2</v>
      </c>
      <c r="BG14">
        <v>0</v>
      </c>
      <c r="BH14">
        <v>0</v>
      </c>
      <c r="BI14">
        <v>0</v>
      </c>
      <c r="BJ14">
        <v>0</v>
      </c>
      <c r="BK14">
        <v>9.1244199999999998E-2</v>
      </c>
      <c r="BL14">
        <v>0.14510100000000001</v>
      </c>
      <c r="BM14">
        <v>0.30218800000000001</v>
      </c>
      <c r="BN14">
        <v>1.3338300000000001E-2</v>
      </c>
      <c r="BO14">
        <v>1.0599400000000001</v>
      </c>
      <c r="BP14">
        <v>0.50807100000000005</v>
      </c>
      <c r="BQ14">
        <v>169.87</v>
      </c>
      <c r="BR14">
        <v>71.321700000000007</v>
      </c>
      <c r="BS14">
        <v>141.255</v>
      </c>
      <c r="BT14">
        <v>0</v>
      </c>
      <c r="BU14">
        <v>0</v>
      </c>
      <c r="BV14">
        <v>615.745</v>
      </c>
      <c r="BW14">
        <v>1030.26</v>
      </c>
      <c r="BX14">
        <v>2371.31</v>
      </c>
      <c r="BY14">
        <v>151.51499999999999</v>
      </c>
      <c r="BZ14">
        <v>4551.2700000000004</v>
      </c>
      <c r="CA14">
        <v>192.87200000000001</v>
      </c>
      <c r="CB14">
        <v>0</v>
      </c>
      <c r="CC14">
        <v>0</v>
      </c>
      <c r="CD14">
        <v>0</v>
      </c>
      <c r="CE14">
        <v>123.75</v>
      </c>
      <c r="CF14">
        <v>0</v>
      </c>
      <c r="CG14">
        <v>45.121000000000002</v>
      </c>
      <c r="CH14">
        <v>0</v>
      </c>
      <c r="CI14">
        <v>0</v>
      </c>
      <c r="CJ14">
        <v>361.74299999999999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14.5</v>
      </c>
      <c r="CV14">
        <v>2.89</v>
      </c>
      <c r="CW14">
        <v>1.1499999999999999</v>
      </c>
      <c r="CX14">
        <v>0</v>
      </c>
      <c r="CY14">
        <v>7.62</v>
      </c>
      <c r="CZ14">
        <v>5.17</v>
      </c>
      <c r="DA14">
        <v>11.39</v>
      </c>
      <c r="DB14">
        <v>19.55</v>
      </c>
      <c r="DC14">
        <v>1.18</v>
      </c>
      <c r="DD14">
        <v>63.45</v>
      </c>
      <c r="DE14">
        <v>26.16</v>
      </c>
      <c r="DF14">
        <v>0</v>
      </c>
      <c r="DG14">
        <v>0.34003800000000001</v>
      </c>
      <c r="DH14">
        <v>1.61297E-2</v>
      </c>
      <c r="DI14">
        <v>0</v>
      </c>
      <c r="DJ14">
        <v>0</v>
      </c>
      <c r="DK14">
        <v>9.1244199999999998E-2</v>
      </c>
      <c r="DL14">
        <v>0.1447</v>
      </c>
      <c r="DM14">
        <v>0.30218800000000001</v>
      </c>
      <c r="DN14">
        <v>1.3338300000000001E-2</v>
      </c>
      <c r="DO14">
        <v>0.90763700000000003</v>
      </c>
      <c r="DP14">
        <v>0.35616700000000001</v>
      </c>
      <c r="DQ14" t="s">
        <v>237</v>
      </c>
      <c r="DR14" t="s">
        <v>255</v>
      </c>
      <c r="DS14" t="s">
        <v>66</v>
      </c>
      <c r="DT14">
        <v>-0.152305</v>
      </c>
      <c r="DU14">
        <v>-0.15190400000000001</v>
      </c>
      <c r="DV14">
        <v>-7.5334899999999996</v>
      </c>
      <c r="DW14">
        <v>-18.233899999999998</v>
      </c>
      <c r="EN14">
        <v>205.374</v>
      </c>
      <c r="EO14">
        <v>126.51900000000001</v>
      </c>
      <c r="EP14">
        <v>141.255</v>
      </c>
      <c r="EQ14">
        <v>0</v>
      </c>
      <c r="ER14">
        <v>0</v>
      </c>
      <c r="ES14">
        <v>0</v>
      </c>
      <c r="ET14">
        <v>0</v>
      </c>
      <c r="EU14">
        <v>615.745</v>
      </c>
      <c r="EV14">
        <v>1031.5</v>
      </c>
      <c r="EW14">
        <v>2371.31</v>
      </c>
      <c r="EX14">
        <v>151.51499999999999</v>
      </c>
      <c r="EY14">
        <v>4643.21</v>
      </c>
      <c r="EZ14">
        <v>233.18299999999999</v>
      </c>
      <c r="FA14">
        <v>0</v>
      </c>
      <c r="FB14">
        <v>0</v>
      </c>
      <c r="FC14">
        <v>0</v>
      </c>
      <c r="FD14">
        <v>123.75</v>
      </c>
      <c r="FE14">
        <v>0</v>
      </c>
      <c r="FF14">
        <v>45.121000000000002</v>
      </c>
      <c r="FG14">
        <v>0</v>
      </c>
      <c r="FH14">
        <v>0</v>
      </c>
      <c r="FI14">
        <v>402.05500000000001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17.53</v>
      </c>
      <c r="FU14">
        <v>4.63</v>
      </c>
      <c r="FV14">
        <v>1.1499999999999999</v>
      </c>
      <c r="FW14">
        <v>0</v>
      </c>
      <c r="FX14">
        <v>7.62</v>
      </c>
      <c r="FY14">
        <v>0</v>
      </c>
      <c r="FZ14">
        <v>0</v>
      </c>
      <c r="GA14">
        <v>5.17</v>
      </c>
      <c r="GB14">
        <v>11.4</v>
      </c>
      <c r="GC14">
        <v>19.55</v>
      </c>
      <c r="GD14">
        <v>1.18</v>
      </c>
      <c r="GE14">
        <v>68.23</v>
      </c>
      <c r="GF14">
        <v>0</v>
      </c>
      <c r="GG14">
        <v>0.49194100000000002</v>
      </c>
      <c r="GH14">
        <v>1.61297E-2</v>
      </c>
      <c r="GI14">
        <v>0</v>
      </c>
      <c r="GJ14">
        <v>0</v>
      </c>
      <c r="GK14">
        <v>0</v>
      </c>
      <c r="GL14">
        <v>0</v>
      </c>
      <c r="GM14">
        <v>9.1244199999999998E-2</v>
      </c>
      <c r="GN14">
        <v>0.14510100000000001</v>
      </c>
      <c r="GO14">
        <v>0.30218800000000001</v>
      </c>
      <c r="GP14">
        <v>1.3338300000000001E-2</v>
      </c>
      <c r="GQ14">
        <v>1.0599400000000001</v>
      </c>
      <c r="GR14">
        <v>464.55</v>
      </c>
      <c r="GS14">
        <v>327.92700000000002</v>
      </c>
      <c r="GT14">
        <v>141.255</v>
      </c>
      <c r="GU14">
        <v>0</v>
      </c>
      <c r="GV14">
        <v>0</v>
      </c>
      <c r="GW14">
        <v>2615</v>
      </c>
      <c r="GX14">
        <v>989.00099999999998</v>
      </c>
      <c r="GY14">
        <v>3267.2</v>
      </c>
      <c r="GZ14">
        <v>327.5</v>
      </c>
      <c r="HA14">
        <v>8132.43</v>
      </c>
      <c r="HB14">
        <v>386.62</v>
      </c>
      <c r="HC14">
        <v>0</v>
      </c>
      <c r="HD14">
        <v>0</v>
      </c>
      <c r="HE14">
        <v>0</v>
      </c>
      <c r="HF14">
        <v>178.17599999999999</v>
      </c>
      <c r="HG14">
        <v>0</v>
      </c>
      <c r="HH14">
        <v>73.400000000000006</v>
      </c>
      <c r="HI14">
        <v>0</v>
      </c>
      <c r="HJ14">
        <v>0</v>
      </c>
      <c r="HK14">
        <v>638.19500000000005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29.81</v>
      </c>
      <c r="HW14">
        <v>12.25</v>
      </c>
      <c r="HX14">
        <v>1.1499999999999999</v>
      </c>
      <c r="HY14">
        <v>0</v>
      </c>
      <c r="HZ14">
        <v>10.97</v>
      </c>
      <c r="IA14">
        <v>22.23</v>
      </c>
      <c r="IB14">
        <v>12.57</v>
      </c>
      <c r="IC14">
        <v>27.12</v>
      </c>
      <c r="ID14">
        <v>2.4</v>
      </c>
      <c r="IE14">
        <v>118.5</v>
      </c>
      <c r="IF14">
        <v>0</v>
      </c>
      <c r="IG14">
        <v>1.18876</v>
      </c>
      <c r="IH14">
        <v>1.61297E-2</v>
      </c>
      <c r="II14">
        <v>0</v>
      </c>
      <c r="IJ14">
        <v>0</v>
      </c>
      <c r="IK14">
        <v>0.41129599999999999</v>
      </c>
      <c r="IL14">
        <v>0.118258</v>
      </c>
      <c r="IM14">
        <v>0.43522</v>
      </c>
      <c r="IN14">
        <v>4.56421E-3</v>
      </c>
      <c r="IO14">
        <v>2.1742300000000001</v>
      </c>
      <c r="IP14">
        <v>51.2</v>
      </c>
      <c r="IQ14">
        <v>0</v>
      </c>
      <c r="IR14">
        <v>47.6</v>
      </c>
      <c r="IS14">
        <v>0</v>
      </c>
      <c r="IT14">
        <v>0</v>
      </c>
      <c r="IU14">
        <v>7.23</v>
      </c>
      <c r="IV14">
        <v>23.7</v>
      </c>
      <c r="IW14">
        <v>5.24</v>
      </c>
      <c r="IX14">
        <v>20.92</v>
      </c>
      <c r="IY14">
        <v>7.23</v>
      </c>
      <c r="IZ14">
        <v>23.7</v>
      </c>
      <c r="JA14">
        <v>16.600000000000001</v>
      </c>
      <c r="JB14">
        <v>37.58</v>
      </c>
    </row>
    <row r="15" spans="1:262" x14ac:dyDescent="0.25">
      <c r="A15" s="1">
        <v>42937.378263888888</v>
      </c>
      <c r="B15" t="s">
        <v>165</v>
      </c>
      <c r="C15" t="s">
        <v>114</v>
      </c>
      <c r="D15">
        <v>4</v>
      </c>
      <c r="E15">
        <v>8</v>
      </c>
      <c r="F15">
        <v>6960</v>
      </c>
      <c r="G15" t="s">
        <v>64</v>
      </c>
      <c r="H15" t="s">
        <v>67</v>
      </c>
      <c r="I15">
        <v>-3.81</v>
      </c>
      <c r="J15">
        <v>59.8</v>
      </c>
      <c r="K15">
        <v>236.25899999999999</v>
      </c>
      <c r="L15">
        <v>1015.13</v>
      </c>
      <c r="M15">
        <v>785.77200000000005</v>
      </c>
      <c r="N15">
        <v>0</v>
      </c>
      <c r="O15">
        <v>0</v>
      </c>
      <c r="P15">
        <v>0</v>
      </c>
      <c r="Q15">
        <v>0</v>
      </c>
      <c r="R15">
        <v>2033.7</v>
      </c>
      <c r="S15">
        <v>5455.03</v>
      </c>
      <c r="T15">
        <v>12062</v>
      </c>
      <c r="U15">
        <v>433.91399999999999</v>
      </c>
      <c r="V15">
        <v>22021.8</v>
      </c>
      <c r="W15">
        <v>268.25099999999998</v>
      </c>
      <c r="X15">
        <v>0</v>
      </c>
      <c r="Y15">
        <v>0</v>
      </c>
      <c r="Z15">
        <v>0</v>
      </c>
      <c r="AA15">
        <v>662.43499999999995</v>
      </c>
      <c r="AB15">
        <v>0</v>
      </c>
      <c r="AC15">
        <v>287.95400000000001</v>
      </c>
      <c r="AD15">
        <v>0</v>
      </c>
      <c r="AE15">
        <v>0</v>
      </c>
      <c r="AF15">
        <v>1218.6400000000001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7.86</v>
      </c>
      <c r="AR15">
        <v>11.16</v>
      </c>
      <c r="AS15">
        <v>2.4700000000000002</v>
      </c>
      <c r="AT15">
        <v>0</v>
      </c>
      <c r="AU15">
        <v>15.84</v>
      </c>
      <c r="AV15">
        <v>0</v>
      </c>
      <c r="AW15">
        <v>0</v>
      </c>
      <c r="AX15">
        <v>6.62</v>
      </c>
      <c r="AY15">
        <v>24.45</v>
      </c>
      <c r="AZ15">
        <v>38.6</v>
      </c>
      <c r="BA15">
        <v>1.31</v>
      </c>
      <c r="BB15">
        <v>108.31</v>
      </c>
      <c r="BC15">
        <v>37.33</v>
      </c>
      <c r="BD15">
        <v>0</v>
      </c>
      <c r="BE15">
        <v>2.6161099999999999</v>
      </c>
      <c r="BF15">
        <v>8.9726299999999995E-2</v>
      </c>
      <c r="BG15">
        <v>0</v>
      </c>
      <c r="BH15">
        <v>0</v>
      </c>
      <c r="BI15">
        <v>0</v>
      </c>
      <c r="BJ15">
        <v>0</v>
      </c>
      <c r="BK15">
        <v>0.30136400000000002</v>
      </c>
      <c r="BL15">
        <v>0.74348999999999998</v>
      </c>
      <c r="BM15">
        <v>1.54311</v>
      </c>
      <c r="BN15">
        <v>3.8198599999999999E-2</v>
      </c>
      <c r="BO15">
        <v>5.3319999999999999</v>
      </c>
      <c r="BP15">
        <v>2.7058399999999998</v>
      </c>
      <c r="BQ15">
        <v>194.21899999999999</v>
      </c>
      <c r="BR15">
        <v>782.04499999999996</v>
      </c>
      <c r="BS15">
        <v>785.77200000000005</v>
      </c>
      <c r="BT15">
        <v>0</v>
      </c>
      <c r="BU15">
        <v>0</v>
      </c>
      <c r="BV15">
        <v>2033.7</v>
      </c>
      <c r="BW15">
        <v>5455.39</v>
      </c>
      <c r="BX15">
        <v>12062</v>
      </c>
      <c r="BY15">
        <v>433.91399999999999</v>
      </c>
      <c r="BZ15">
        <v>21747</v>
      </c>
      <c r="CA15">
        <v>220.518</v>
      </c>
      <c r="CB15">
        <v>0</v>
      </c>
      <c r="CC15">
        <v>0</v>
      </c>
      <c r="CD15">
        <v>0</v>
      </c>
      <c r="CE15">
        <v>662.43499999999995</v>
      </c>
      <c r="CF15">
        <v>0</v>
      </c>
      <c r="CG15">
        <v>287.95400000000001</v>
      </c>
      <c r="CH15">
        <v>0</v>
      </c>
      <c r="CI15">
        <v>0</v>
      </c>
      <c r="CJ15">
        <v>1170.9100000000001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6.46</v>
      </c>
      <c r="CV15">
        <v>8.75</v>
      </c>
      <c r="CW15">
        <v>2.4700000000000002</v>
      </c>
      <c r="CX15">
        <v>0</v>
      </c>
      <c r="CY15">
        <v>15.84</v>
      </c>
      <c r="CZ15">
        <v>6.62</v>
      </c>
      <c r="DA15">
        <v>24.45</v>
      </c>
      <c r="DB15">
        <v>38.6</v>
      </c>
      <c r="DC15">
        <v>1.31</v>
      </c>
      <c r="DD15">
        <v>104.5</v>
      </c>
      <c r="DE15">
        <v>33.520000000000003</v>
      </c>
      <c r="DF15">
        <v>0</v>
      </c>
      <c r="DG15">
        <v>2.1524899999999998</v>
      </c>
      <c r="DH15">
        <v>8.9726299999999995E-2</v>
      </c>
      <c r="DI15">
        <v>0</v>
      </c>
      <c r="DJ15">
        <v>0</v>
      </c>
      <c r="DK15">
        <v>0.30136400000000002</v>
      </c>
      <c r="DL15">
        <v>0.74285599999999996</v>
      </c>
      <c r="DM15">
        <v>1.54311</v>
      </c>
      <c r="DN15">
        <v>3.8198599999999999E-2</v>
      </c>
      <c r="DO15">
        <v>4.8677400000000004</v>
      </c>
      <c r="DP15">
        <v>2.24221</v>
      </c>
      <c r="DQ15" t="s">
        <v>237</v>
      </c>
      <c r="DR15" t="s">
        <v>255</v>
      </c>
      <c r="DS15" t="s">
        <v>66</v>
      </c>
      <c r="DT15">
        <v>-0.464258</v>
      </c>
      <c r="DU15">
        <v>-0.46362399999999998</v>
      </c>
      <c r="DV15">
        <v>-3.6459299999999999</v>
      </c>
      <c r="DW15">
        <v>-11.366300000000001</v>
      </c>
      <c r="EN15">
        <v>236.25899999999999</v>
      </c>
      <c r="EO15">
        <v>1015.13</v>
      </c>
      <c r="EP15">
        <v>785.77200000000005</v>
      </c>
      <c r="EQ15">
        <v>0</v>
      </c>
      <c r="ER15">
        <v>0</v>
      </c>
      <c r="ES15">
        <v>0</v>
      </c>
      <c r="ET15">
        <v>0</v>
      </c>
      <c r="EU15">
        <v>2033.7</v>
      </c>
      <c r="EV15">
        <v>5455.03</v>
      </c>
      <c r="EW15">
        <v>12062</v>
      </c>
      <c r="EX15">
        <v>433.91399999999999</v>
      </c>
      <c r="EY15">
        <v>22021.8</v>
      </c>
      <c r="EZ15">
        <v>268.25099999999998</v>
      </c>
      <c r="FA15">
        <v>0</v>
      </c>
      <c r="FB15">
        <v>0</v>
      </c>
      <c r="FC15">
        <v>0</v>
      </c>
      <c r="FD15">
        <v>662.43499999999995</v>
      </c>
      <c r="FE15">
        <v>0</v>
      </c>
      <c r="FF15">
        <v>287.95400000000001</v>
      </c>
      <c r="FG15">
        <v>0</v>
      </c>
      <c r="FH15">
        <v>0</v>
      </c>
      <c r="FI15">
        <v>1218.6400000000001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7.86</v>
      </c>
      <c r="FU15">
        <v>11.16</v>
      </c>
      <c r="FV15">
        <v>2.4700000000000002</v>
      </c>
      <c r="FW15">
        <v>0</v>
      </c>
      <c r="FX15">
        <v>15.84</v>
      </c>
      <c r="FY15">
        <v>0</v>
      </c>
      <c r="FZ15">
        <v>0</v>
      </c>
      <c r="GA15">
        <v>6.62</v>
      </c>
      <c r="GB15">
        <v>24.45</v>
      </c>
      <c r="GC15">
        <v>38.6</v>
      </c>
      <c r="GD15">
        <v>1.31</v>
      </c>
      <c r="GE15">
        <v>108.31</v>
      </c>
      <c r="GF15">
        <v>0</v>
      </c>
      <c r="GG15">
        <v>2.6161099999999999</v>
      </c>
      <c r="GH15">
        <v>8.9726299999999995E-2</v>
      </c>
      <c r="GI15">
        <v>0</v>
      </c>
      <c r="GJ15">
        <v>0</v>
      </c>
      <c r="GK15">
        <v>0</v>
      </c>
      <c r="GL15">
        <v>0</v>
      </c>
      <c r="GM15">
        <v>0.30136400000000002</v>
      </c>
      <c r="GN15">
        <v>0.74348999999999998</v>
      </c>
      <c r="GO15">
        <v>1.54311</v>
      </c>
      <c r="GP15">
        <v>3.8198599999999999E-2</v>
      </c>
      <c r="GQ15">
        <v>5.3319999999999999</v>
      </c>
      <c r="GR15">
        <v>751.52800000000002</v>
      </c>
      <c r="GS15">
        <v>1780.16</v>
      </c>
      <c r="GT15">
        <v>785.77200000000005</v>
      </c>
      <c r="GU15">
        <v>0</v>
      </c>
      <c r="GV15">
        <v>0</v>
      </c>
      <c r="GW15">
        <v>5894.96</v>
      </c>
      <c r="GX15">
        <v>6547.68</v>
      </c>
      <c r="GY15">
        <v>10697.7</v>
      </c>
      <c r="GZ15">
        <v>540.49900000000002</v>
      </c>
      <c r="HA15">
        <v>26998.3</v>
      </c>
      <c r="HB15">
        <v>625.45500000000004</v>
      </c>
      <c r="HC15">
        <v>0</v>
      </c>
      <c r="HD15">
        <v>0</v>
      </c>
      <c r="HE15">
        <v>0</v>
      </c>
      <c r="HF15">
        <v>1107.1300000000001</v>
      </c>
      <c r="HG15">
        <v>0</v>
      </c>
      <c r="HH15">
        <v>291.12400000000002</v>
      </c>
      <c r="HI15">
        <v>0</v>
      </c>
      <c r="HJ15">
        <v>0</v>
      </c>
      <c r="HK15">
        <v>2023.71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18.79</v>
      </c>
      <c r="HW15">
        <v>21.18</v>
      </c>
      <c r="HX15">
        <v>2.4700000000000002</v>
      </c>
      <c r="HY15">
        <v>0</v>
      </c>
      <c r="HZ15">
        <v>26.47</v>
      </c>
      <c r="IA15">
        <v>19.440000000000001</v>
      </c>
      <c r="IB15">
        <v>27.6</v>
      </c>
      <c r="IC15">
        <v>34.450000000000003</v>
      </c>
      <c r="ID15">
        <v>1.53</v>
      </c>
      <c r="IE15">
        <v>151.93</v>
      </c>
      <c r="IF15">
        <v>0</v>
      </c>
      <c r="IG15">
        <v>4.8174799999999998</v>
      </c>
      <c r="IH15">
        <v>8.9726299999999995E-2</v>
      </c>
      <c r="II15">
        <v>0</v>
      </c>
      <c r="IJ15">
        <v>0</v>
      </c>
      <c r="IK15">
        <v>0.92718</v>
      </c>
      <c r="IL15">
        <v>0.77117400000000003</v>
      </c>
      <c r="IM15">
        <v>1.42503</v>
      </c>
      <c r="IN15">
        <v>7.5326799999999999E-3</v>
      </c>
      <c r="IO15">
        <v>8.0381199999999993</v>
      </c>
      <c r="IP15">
        <v>59.8</v>
      </c>
      <c r="IQ15">
        <v>0</v>
      </c>
      <c r="IR15">
        <v>57.7</v>
      </c>
      <c r="IS15">
        <v>0</v>
      </c>
      <c r="IT15">
        <v>0</v>
      </c>
      <c r="IU15">
        <v>14.28</v>
      </c>
      <c r="IV15">
        <v>23.05</v>
      </c>
      <c r="IW15">
        <v>11.75</v>
      </c>
      <c r="IX15">
        <v>21.77</v>
      </c>
      <c r="IY15">
        <v>14.28</v>
      </c>
      <c r="IZ15">
        <v>23.05</v>
      </c>
      <c r="JA15">
        <v>25.66</v>
      </c>
      <c r="JB15">
        <v>43.25</v>
      </c>
    </row>
    <row r="16" spans="1:262" x14ac:dyDescent="0.25">
      <c r="A16" s="1">
        <v>42937.378194444442</v>
      </c>
      <c r="B16" t="s">
        <v>166</v>
      </c>
      <c r="C16" t="s">
        <v>115</v>
      </c>
      <c r="D16">
        <v>5</v>
      </c>
      <c r="E16">
        <v>1</v>
      </c>
      <c r="F16">
        <v>2100</v>
      </c>
      <c r="G16" t="s">
        <v>64</v>
      </c>
      <c r="H16" t="s">
        <v>67</v>
      </c>
      <c r="I16">
        <v>-1.2</v>
      </c>
      <c r="J16">
        <v>48.3</v>
      </c>
      <c r="K16">
        <v>120.465</v>
      </c>
      <c r="L16">
        <v>0</v>
      </c>
      <c r="M16">
        <v>111.69</v>
      </c>
      <c r="N16">
        <v>0</v>
      </c>
      <c r="O16">
        <v>0</v>
      </c>
      <c r="P16">
        <v>0</v>
      </c>
      <c r="Q16">
        <v>0</v>
      </c>
      <c r="R16">
        <v>505.55700000000002</v>
      </c>
      <c r="S16">
        <v>918.89099999999996</v>
      </c>
      <c r="T16">
        <v>2025.88</v>
      </c>
      <c r="U16">
        <v>119.621</v>
      </c>
      <c r="V16">
        <v>3802.11</v>
      </c>
      <c r="W16">
        <v>136.78399999999999</v>
      </c>
      <c r="X16">
        <v>0</v>
      </c>
      <c r="Y16">
        <v>0</v>
      </c>
      <c r="Z16">
        <v>0</v>
      </c>
      <c r="AA16">
        <v>118.246</v>
      </c>
      <c r="AB16">
        <v>0</v>
      </c>
      <c r="AC16">
        <v>43.669699999999999</v>
      </c>
      <c r="AD16">
        <v>0</v>
      </c>
      <c r="AE16">
        <v>0</v>
      </c>
      <c r="AF16">
        <v>298.7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13.06</v>
      </c>
      <c r="AR16">
        <v>0</v>
      </c>
      <c r="AS16">
        <v>1.17</v>
      </c>
      <c r="AT16">
        <v>0</v>
      </c>
      <c r="AU16">
        <v>9.3699999999999992</v>
      </c>
      <c r="AV16">
        <v>0</v>
      </c>
      <c r="AW16">
        <v>0</v>
      </c>
      <c r="AX16">
        <v>5.36</v>
      </c>
      <c r="AY16">
        <v>13.44</v>
      </c>
      <c r="AZ16">
        <v>21.36</v>
      </c>
      <c r="BA16">
        <v>1.19</v>
      </c>
      <c r="BB16">
        <v>64.95</v>
      </c>
      <c r="BC16">
        <v>23.6</v>
      </c>
      <c r="BD16">
        <v>0</v>
      </c>
      <c r="BE16">
        <v>0</v>
      </c>
      <c r="BF16">
        <v>1.2753799999999999E-2</v>
      </c>
      <c r="BG16">
        <v>0</v>
      </c>
      <c r="BH16">
        <v>0</v>
      </c>
      <c r="BI16">
        <v>0</v>
      </c>
      <c r="BJ16">
        <v>0</v>
      </c>
      <c r="BK16">
        <v>7.4915999999999996E-2</v>
      </c>
      <c r="BL16">
        <v>0.13835700000000001</v>
      </c>
      <c r="BM16">
        <v>0.25846799999999998</v>
      </c>
      <c r="BN16">
        <v>1.0530599999999999E-2</v>
      </c>
      <c r="BO16">
        <v>0.49502600000000002</v>
      </c>
      <c r="BP16">
        <v>1.2753799999999999E-2</v>
      </c>
      <c r="BQ16">
        <v>109.14400000000001</v>
      </c>
      <c r="BR16">
        <v>0</v>
      </c>
      <c r="BS16">
        <v>111.69</v>
      </c>
      <c r="BT16">
        <v>0</v>
      </c>
      <c r="BU16">
        <v>0</v>
      </c>
      <c r="BV16">
        <v>505.55700000000002</v>
      </c>
      <c r="BW16">
        <v>919.37400000000002</v>
      </c>
      <c r="BX16">
        <v>2025.88</v>
      </c>
      <c r="BY16">
        <v>119.621</v>
      </c>
      <c r="BZ16">
        <v>3791.27</v>
      </c>
      <c r="CA16">
        <v>123.929</v>
      </c>
      <c r="CB16">
        <v>0</v>
      </c>
      <c r="CC16">
        <v>0</v>
      </c>
      <c r="CD16">
        <v>0</v>
      </c>
      <c r="CE16">
        <v>118.246</v>
      </c>
      <c r="CF16">
        <v>0</v>
      </c>
      <c r="CG16">
        <v>43.669699999999999</v>
      </c>
      <c r="CH16">
        <v>0</v>
      </c>
      <c r="CI16">
        <v>0</v>
      </c>
      <c r="CJ16">
        <v>285.84500000000003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11.86</v>
      </c>
      <c r="CV16">
        <v>0</v>
      </c>
      <c r="CW16">
        <v>1.17</v>
      </c>
      <c r="CX16">
        <v>0</v>
      </c>
      <c r="CY16">
        <v>9.3699999999999992</v>
      </c>
      <c r="CZ16">
        <v>5.36</v>
      </c>
      <c r="DA16">
        <v>13.44</v>
      </c>
      <c r="DB16">
        <v>21.36</v>
      </c>
      <c r="DC16">
        <v>1.19</v>
      </c>
      <c r="DD16">
        <v>63.75</v>
      </c>
      <c r="DE16">
        <v>22.4</v>
      </c>
      <c r="DF16">
        <v>0</v>
      </c>
      <c r="DG16">
        <v>0</v>
      </c>
      <c r="DH16">
        <v>1.2753799999999999E-2</v>
      </c>
      <c r="DI16">
        <v>0</v>
      </c>
      <c r="DJ16">
        <v>0</v>
      </c>
      <c r="DK16">
        <v>7.4915999999999996E-2</v>
      </c>
      <c r="DL16">
        <v>0.13844999999999999</v>
      </c>
      <c r="DM16">
        <v>0.25846799999999998</v>
      </c>
      <c r="DN16">
        <v>1.0530599999999999E-2</v>
      </c>
      <c r="DO16">
        <v>0.495118</v>
      </c>
      <c r="DP16">
        <v>1.2753799999999999E-2</v>
      </c>
      <c r="DQ16" t="s">
        <v>237</v>
      </c>
      <c r="DR16" t="s">
        <v>255</v>
      </c>
      <c r="DS16" t="s">
        <v>66</v>
      </c>
      <c r="DT16" s="2">
        <v>9.2330999999999994E-5</v>
      </c>
      <c r="DU16">
        <v>0</v>
      </c>
      <c r="DV16">
        <v>-1.88235</v>
      </c>
      <c r="DW16">
        <v>-5.3571400000000002</v>
      </c>
      <c r="EN16">
        <v>120.465</v>
      </c>
      <c r="EO16">
        <v>0</v>
      </c>
      <c r="EP16">
        <v>111.69</v>
      </c>
      <c r="EQ16">
        <v>0</v>
      </c>
      <c r="ER16">
        <v>0</v>
      </c>
      <c r="ES16">
        <v>0</v>
      </c>
      <c r="ET16">
        <v>0</v>
      </c>
      <c r="EU16">
        <v>505.55700000000002</v>
      </c>
      <c r="EV16">
        <v>918.89099999999996</v>
      </c>
      <c r="EW16">
        <v>2025.88</v>
      </c>
      <c r="EX16">
        <v>119.621</v>
      </c>
      <c r="EY16">
        <v>3802.11</v>
      </c>
      <c r="EZ16">
        <v>136.78399999999999</v>
      </c>
      <c r="FA16">
        <v>0</v>
      </c>
      <c r="FB16">
        <v>0</v>
      </c>
      <c r="FC16">
        <v>0</v>
      </c>
      <c r="FD16">
        <v>118.246</v>
      </c>
      <c r="FE16">
        <v>0</v>
      </c>
      <c r="FF16">
        <v>43.669699999999999</v>
      </c>
      <c r="FG16">
        <v>0</v>
      </c>
      <c r="FH16">
        <v>0</v>
      </c>
      <c r="FI16">
        <v>298.7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13.06</v>
      </c>
      <c r="FU16">
        <v>0</v>
      </c>
      <c r="FV16">
        <v>1.17</v>
      </c>
      <c r="FW16">
        <v>0</v>
      </c>
      <c r="FX16">
        <v>9.3699999999999992</v>
      </c>
      <c r="FY16">
        <v>0</v>
      </c>
      <c r="FZ16">
        <v>0</v>
      </c>
      <c r="GA16">
        <v>5.36</v>
      </c>
      <c r="GB16">
        <v>13.44</v>
      </c>
      <c r="GC16">
        <v>21.36</v>
      </c>
      <c r="GD16">
        <v>1.19</v>
      </c>
      <c r="GE16">
        <v>64.95</v>
      </c>
      <c r="GF16">
        <v>0</v>
      </c>
      <c r="GG16">
        <v>0</v>
      </c>
      <c r="GH16">
        <v>1.2753799999999999E-2</v>
      </c>
      <c r="GI16">
        <v>0</v>
      </c>
      <c r="GJ16">
        <v>0</v>
      </c>
      <c r="GK16">
        <v>0</v>
      </c>
      <c r="GL16">
        <v>0</v>
      </c>
      <c r="GM16">
        <v>7.4915999999999996E-2</v>
      </c>
      <c r="GN16">
        <v>0.13835700000000001</v>
      </c>
      <c r="GO16">
        <v>0.25846799999999998</v>
      </c>
      <c r="GP16">
        <v>1.0530599999999999E-2</v>
      </c>
      <c r="GQ16">
        <v>0.49502600000000002</v>
      </c>
      <c r="GR16">
        <v>402.94099999999997</v>
      </c>
      <c r="GS16">
        <v>0</v>
      </c>
      <c r="GT16">
        <v>111.69</v>
      </c>
      <c r="GU16">
        <v>0</v>
      </c>
      <c r="GV16">
        <v>0</v>
      </c>
      <c r="GW16">
        <v>2135</v>
      </c>
      <c r="GX16">
        <v>930.00099999999998</v>
      </c>
      <c r="GY16">
        <v>2637.81</v>
      </c>
      <c r="GZ16">
        <v>297.5</v>
      </c>
      <c r="HA16">
        <v>6514.94</v>
      </c>
      <c r="HB16">
        <v>335.36399999999998</v>
      </c>
      <c r="HC16">
        <v>0</v>
      </c>
      <c r="HD16">
        <v>0</v>
      </c>
      <c r="HE16">
        <v>0</v>
      </c>
      <c r="HF16">
        <v>172.69200000000001</v>
      </c>
      <c r="HG16">
        <v>0</v>
      </c>
      <c r="HH16">
        <v>65.400000000000006</v>
      </c>
      <c r="HI16">
        <v>0</v>
      </c>
      <c r="HJ16">
        <v>0</v>
      </c>
      <c r="HK16">
        <v>573.45600000000002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32.380000000000003</v>
      </c>
      <c r="HW16">
        <v>0</v>
      </c>
      <c r="HX16">
        <v>1.17</v>
      </c>
      <c r="HY16">
        <v>0</v>
      </c>
      <c r="HZ16">
        <v>13.69</v>
      </c>
      <c r="IA16">
        <v>22.84</v>
      </c>
      <c r="IB16">
        <v>14.87</v>
      </c>
      <c r="IC16">
        <v>27.86</v>
      </c>
      <c r="ID16">
        <v>2.78</v>
      </c>
      <c r="IE16">
        <v>115.59</v>
      </c>
      <c r="IF16" s="2">
        <v>2.6510899999999999E-15</v>
      </c>
      <c r="IG16">
        <v>0</v>
      </c>
      <c r="IH16">
        <v>1.2753799999999999E-2</v>
      </c>
      <c r="II16">
        <v>0</v>
      </c>
      <c r="IJ16">
        <v>0</v>
      </c>
      <c r="IK16">
        <v>0.33579999999999999</v>
      </c>
      <c r="IL16">
        <v>0.11074100000000001</v>
      </c>
      <c r="IM16">
        <v>0.35138000000000003</v>
      </c>
      <c r="IN16">
        <v>4.1461199999999997E-3</v>
      </c>
      <c r="IO16">
        <v>0.81482200000000005</v>
      </c>
      <c r="IP16">
        <v>48.3</v>
      </c>
      <c r="IQ16">
        <v>0</v>
      </c>
      <c r="IR16">
        <v>47.4</v>
      </c>
      <c r="IS16">
        <v>0</v>
      </c>
      <c r="IT16">
        <v>0</v>
      </c>
      <c r="IU16">
        <v>2.2599999999999998</v>
      </c>
      <c r="IV16">
        <v>21.34</v>
      </c>
      <c r="IW16">
        <v>2.16</v>
      </c>
      <c r="IX16">
        <v>20.239999999999998</v>
      </c>
      <c r="IY16">
        <v>2.2599999999999998</v>
      </c>
      <c r="IZ16">
        <v>21.34</v>
      </c>
      <c r="JA16">
        <v>4.72</v>
      </c>
      <c r="JB16">
        <v>42.52</v>
      </c>
    </row>
    <row r="17" spans="1:262" x14ac:dyDescent="0.25">
      <c r="A17" s="1">
        <v>42937.378206018519</v>
      </c>
      <c r="B17" t="s">
        <v>167</v>
      </c>
      <c r="C17" t="s">
        <v>116</v>
      </c>
      <c r="D17">
        <v>5</v>
      </c>
      <c r="E17">
        <v>1</v>
      </c>
      <c r="F17">
        <v>2700</v>
      </c>
      <c r="G17" t="s">
        <v>64</v>
      </c>
      <c r="H17" t="s">
        <v>67</v>
      </c>
      <c r="I17">
        <v>-1.68</v>
      </c>
      <c r="J17">
        <v>45.6</v>
      </c>
      <c r="K17">
        <v>120.279</v>
      </c>
      <c r="L17">
        <v>0</v>
      </c>
      <c r="M17">
        <v>141.255</v>
      </c>
      <c r="N17">
        <v>0</v>
      </c>
      <c r="O17">
        <v>0</v>
      </c>
      <c r="P17">
        <v>0</v>
      </c>
      <c r="Q17">
        <v>0</v>
      </c>
      <c r="R17">
        <v>615.745</v>
      </c>
      <c r="S17">
        <v>1009.18</v>
      </c>
      <c r="T17">
        <v>2371.31</v>
      </c>
      <c r="U17">
        <v>151.51499999999999</v>
      </c>
      <c r="V17">
        <v>4409.28</v>
      </c>
      <c r="W17">
        <v>136.57300000000001</v>
      </c>
      <c r="X17">
        <v>0</v>
      </c>
      <c r="Y17">
        <v>0</v>
      </c>
      <c r="Z17">
        <v>0</v>
      </c>
      <c r="AA17">
        <v>133.09200000000001</v>
      </c>
      <c r="AB17">
        <v>0</v>
      </c>
      <c r="AC17">
        <v>45.121000000000002</v>
      </c>
      <c r="AD17">
        <v>0</v>
      </c>
      <c r="AE17">
        <v>0</v>
      </c>
      <c r="AF17">
        <v>314.786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10.16</v>
      </c>
      <c r="AR17">
        <v>0</v>
      </c>
      <c r="AS17">
        <v>1.1499999999999999</v>
      </c>
      <c r="AT17">
        <v>0</v>
      </c>
      <c r="AU17">
        <v>8.16</v>
      </c>
      <c r="AV17">
        <v>0</v>
      </c>
      <c r="AW17">
        <v>0</v>
      </c>
      <c r="AX17">
        <v>5.08</v>
      </c>
      <c r="AY17">
        <v>11.12</v>
      </c>
      <c r="AZ17">
        <v>19.440000000000001</v>
      </c>
      <c r="BA17">
        <v>1.17</v>
      </c>
      <c r="BB17">
        <v>56.28</v>
      </c>
      <c r="BC17">
        <v>19.47</v>
      </c>
      <c r="BD17">
        <v>0</v>
      </c>
      <c r="BE17">
        <v>0</v>
      </c>
      <c r="BF17">
        <v>1.61297E-2</v>
      </c>
      <c r="BG17">
        <v>0</v>
      </c>
      <c r="BH17">
        <v>0</v>
      </c>
      <c r="BI17">
        <v>0</v>
      </c>
      <c r="BJ17">
        <v>0</v>
      </c>
      <c r="BK17">
        <v>9.1244199999999998E-2</v>
      </c>
      <c r="BL17">
        <v>0.13536599999999999</v>
      </c>
      <c r="BM17">
        <v>0.30218800000000001</v>
      </c>
      <c r="BN17">
        <v>1.3338300000000001E-2</v>
      </c>
      <c r="BO17">
        <v>0.55826600000000004</v>
      </c>
      <c r="BP17">
        <v>1.61297E-2</v>
      </c>
      <c r="BQ17">
        <v>100.137</v>
      </c>
      <c r="BR17">
        <v>0</v>
      </c>
      <c r="BS17">
        <v>141.255</v>
      </c>
      <c r="BT17">
        <v>0</v>
      </c>
      <c r="BU17">
        <v>0</v>
      </c>
      <c r="BV17">
        <v>615.745</v>
      </c>
      <c r="BW17">
        <v>1010.61</v>
      </c>
      <c r="BX17">
        <v>2371.31</v>
      </c>
      <c r="BY17">
        <v>151.51499999999999</v>
      </c>
      <c r="BZ17">
        <v>4390.5600000000004</v>
      </c>
      <c r="CA17">
        <v>113.703</v>
      </c>
      <c r="CB17">
        <v>0</v>
      </c>
      <c r="CC17">
        <v>0</v>
      </c>
      <c r="CD17">
        <v>0</v>
      </c>
      <c r="CE17">
        <v>133.09200000000001</v>
      </c>
      <c r="CF17">
        <v>0</v>
      </c>
      <c r="CG17">
        <v>45.121000000000002</v>
      </c>
      <c r="CH17">
        <v>0</v>
      </c>
      <c r="CI17">
        <v>0</v>
      </c>
      <c r="CJ17">
        <v>291.916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8.48</v>
      </c>
      <c r="CV17">
        <v>0</v>
      </c>
      <c r="CW17">
        <v>1.1499999999999999</v>
      </c>
      <c r="CX17">
        <v>0</v>
      </c>
      <c r="CY17">
        <v>8.16</v>
      </c>
      <c r="CZ17">
        <v>5.08</v>
      </c>
      <c r="DA17">
        <v>11.13</v>
      </c>
      <c r="DB17">
        <v>19.440000000000001</v>
      </c>
      <c r="DC17">
        <v>1.17</v>
      </c>
      <c r="DD17">
        <v>54.61</v>
      </c>
      <c r="DE17">
        <v>17.79</v>
      </c>
      <c r="DF17">
        <v>0</v>
      </c>
      <c r="DG17">
        <v>0</v>
      </c>
      <c r="DH17">
        <v>1.61297E-2</v>
      </c>
      <c r="DI17">
        <v>0</v>
      </c>
      <c r="DJ17">
        <v>0</v>
      </c>
      <c r="DK17">
        <v>9.1244199999999998E-2</v>
      </c>
      <c r="DL17">
        <v>0.13558300000000001</v>
      </c>
      <c r="DM17">
        <v>0.30218800000000001</v>
      </c>
      <c r="DN17">
        <v>1.3338300000000001E-2</v>
      </c>
      <c r="DO17">
        <v>0.55848299999999995</v>
      </c>
      <c r="DP17">
        <v>1.61297E-2</v>
      </c>
      <c r="DQ17" t="s">
        <v>237</v>
      </c>
      <c r="DR17" t="s">
        <v>255</v>
      </c>
      <c r="DS17" t="s">
        <v>66</v>
      </c>
      <c r="DT17">
        <v>2.1705300000000001E-4</v>
      </c>
      <c r="DU17">
        <v>0</v>
      </c>
      <c r="DV17">
        <v>-3.0580500000000002</v>
      </c>
      <c r="DW17">
        <v>-9.4435099999999998</v>
      </c>
      <c r="EN17">
        <v>120.279</v>
      </c>
      <c r="EO17">
        <v>0</v>
      </c>
      <c r="EP17">
        <v>141.255</v>
      </c>
      <c r="EQ17">
        <v>0</v>
      </c>
      <c r="ER17">
        <v>0</v>
      </c>
      <c r="ES17">
        <v>0</v>
      </c>
      <c r="ET17">
        <v>0</v>
      </c>
      <c r="EU17">
        <v>615.745</v>
      </c>
      <c r="EV17">
        <v>1009.18</v>
      </c>
      <c r="EW17">
        <v>2371.31</v>
      </c>
      <c r="EX17">
        <v>151.51499999999999</v>
      </c>
      <c r="EY17">
        <v>4409.28</v>
      </c>
      <c r="EZ17">
        <v>136.57300000000001</v>
      </c>
      <c r="FA17">
        <v>0</v>
      </c>
      <c r="FB17">
        <v>0</v>
      </c>
      <c r="FC17">
        <v>0</v>
      </c>
      <c r="FD17">
        <v>133.09200000000001</v>
      </c>
      <c r="FE17">
        <v>0</v>
      </c>
      <c r="FF17">
        <v>45.121000000000002</v>
      </c>
      <c r="FG17">
        <v>0</v>
      </c>
      <c r="FH17">
        <v>0</v>
      </c>
      <c r="FI17">
        <v>314.786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10.16</v>
      </c>
      <c r="FU17">
        <v>0</v>
      </c>
      <c r="FV17">
        <v>1.1499999999999999</v>
      </c>
      <c r="FW17">
        <v>0</v>
      </c>
      <c r="FX17">
        <v>8.16</v>
      </c>
      <c r="FY17">
        <v>0</v>
      </c>
      <c r="FZ17">
        <v>0</v>
      </c>
      <c r="GA17">
        <v>5.08</v>
      </c>
      <c r="GB17">
        <v>11.12</v>
      </c>
      <c r="GC17">
        <v>19.440000000000001</v>
      </c>
      <c r="GD17">
        <v>1.17</v>
      </c>
      <c r="GE17">
        <v>56.28</v>
      </c>
      <c r="GF17">
        <v>0</v>
      </c>
      <c r="GG17">
        <v>0</v>
      </c>
      <c r="GH17">
        <v>1.61297E-2</v>
      </c>
      <c r="GI17">
        <v>0</v>
      </c>
      <c r="GJ17">
        <v>0</v>
      </c>
      <c r="GK17">
        <v>0</v>
      </c>
      <c r="GL17">
        <v>0</v>
      </c>
      <c r="GM17">
        <v>9.1244199999999998E-2</v>
      </c>
      <c r="GN17">
        <v>0.13536599999999999</v>
      </c>
      <c r="GO17">
        <v>0.30218800000000001</v>
      </c>
      <c r="GP17">
        <v>1.3338300000000001E-2</v>
      </c>
      <c r="GQ17">
        <v>0.55826600000000004</v>
      </c>
      <c r="GR17">
        <v>507.97199999999998</v>
      </c>
      <c r="GS17">
        <v>0</v>
      </c>
      <c r="GT17">
        <v>141.255</v>
      </c>
      <c r="GU17">
        <v>0</v>
      </c>
      <c r="GV17">
        <v>0</v>
      </c>
      <c r="GW17">
        <v>2615</v>
      </c>
      <c r="GX17">
        <v>989.00099999999998</v>
      </c>
      <c r="GY17">
        <v>3267.2</v>
      </c>
      <c r="GZ17">
        <v>327.5</v>
      </c>
      <c r="HA17">
        <v>7847.92</v>
      </c>
      <c r="HB17">
        <v>422.78</v>
      </c>
      <c r="HC17">
        <v>0</v>
      </c>
      <c r="HD17">
        <v>0</v>
      </c>
      <c r="HE17">
        <v>0</v>
      </c>
      <c r="HF17">
        <v>187.107</v>
      </c>
      <c r="HG17">
        <v>0</v>
      </c>
      <c r="HH17">
        <v>73.400000000000006</v>
      </c>
      <c r="HI17">
        <v>0</v>
      </c>
      <c r="HJ17">
        <v>0</v>
      </c>
      <c r="HK17">
        <v>683.28700000000003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31.74</v>
      </c>
      <c r="HW17">
        <v>0</v>
      </c>
      <c r="HX17">
        <v>1.1499999999999999</v>
      </c>
      <c r="HY17">
        <v>0</v>
      </c>
      <c r="HZ17">
        <v>11.47</v>
      </c>
      <c r="IA17">
        <v>21.76</v>
      </c>
      <c r="IB17">
        <v>12.54</v>
      </c>
      <c r="IC17">
        <v>26.83</v>
      </c>
      <c r="ID17">
        <v>2.38</v>
      </c>
      <c r="IE17">
        <v>107.87</v>
      </c>
      <c r="IF17" s="2">
        <v>3.8774300000000004E-15</v>
      </c>
      <c r="IG17">
        <v>0</v>
      </c>
      <c r="IH17">
        <v>1.61297E-2</v>
      </c>
      <c r="II17">
        <v>0</v>
      </c>
      <c r="IJ17">
        <v>0</v>
      </c>
      <c r="IK17">
        <v>0.41129599999999999</v>
      </c>
      <c r="IL17">
        <v>0.118258</v>
      </c>
      <c r="IM17">
        <v>0.43522</v>
      </c>
      <c r="IN17">
        <v>4.56421E-3</v>
      </c>
      <c r="IO17">
        <v>0.98546800000000001</v>
      </c>
      <c r="IP17">
        <v>45.6</v>
      </c>
      <c r="IQ17">
        <v>0</v>
      </c>
      <c r="IR17">
        <v>44.2</v>
      </c>
      <c r="IS17">
        <v>0</v>
      </c>
      <c r="IT17">
        <v>0</v>
      </c>
      <c r="IU17">
        <v>2</v>
      </c>
      <c r="IV17">
        <v>17.47</v>
      </c>
      <c r="IW17">
        <v>1.86</v>
      </c>
      <c r="IX17">
        <v>15.93</v>
      </c>
      <c r="IY17">
        <v>2</v>
      </c>
      <c r="IZ17">
        <v>17.47</v>
      </c>
      <c r="JA17">
        <v>4.63</v>
      </c>
      <c r="JB17">
        <v>39.729999999999997</v>
      </c>
    </row>
    <row r="18" spans="1:262" x14ac:dyDescent="0.25">
      <c r="A18" s="1">
        <v>42937.378252314818</v>
      </c>
      <c r="B18" t="s">
        <v>168</v>
      </c>
      <c r="C18" t="s">
        <v>117</v>
      </c>
      <c r="D18">
        <v>5</v>
      </c>
      <c r="E18">
        <v>8</v>
      </c>
      <c r="F18">
        <v>6960</v>
      </c>
      <c r="G18" t="s">
        <v>64</v>
      </c>
      <c r="H18" t="s">
        <v>67</v>
      </c>
      <c r="I18">
        <v>-0.55000000000000004</v>
      </c>
      <c r="J18">
        <v>58.6</v>
      </c>
      <c r="K18">
        <v>113.81100000000001</v>
      </c>
      <c r="L18">
        <v>123.39</v>
      </c>
      <c r="M18">
        <v>785.77200000000005</v>
      </c>
      <c r="N18">
        <v>0</v>
      </c>
      <c r="O18">
        <v>0</v>
      </c>
      <c r="P18">
        <v>0</v>
      </c>
      <c r="Q18">
        <v>0</v>
      </c>
      <c r="R18">
        <v>2033.7</v>
      </c>
      <c r="S18">
        <v>5428.33</v>
      </c>
      <c r="T18">
        <v>12062</v>
      </c>
      <c r="U18">
        <v>433.91399999999999</v>
      </c>
      <c r="V18">
        <v>20980.9</v>
      </c>
      <c r="W18">
        <v>129.22900000000001</v>
      </c>
      <c r="X18">
        <v>0</v>
      </c>
      <c r="Y18">
        <v>0</v>
      </c>
      <c r="Z18">
        <v>0</v>
      </c>
      <c r="AA18">
        <v>712.00599999999997</v>
      </c>
      <c r="AB18">
        <v>0</v>
      </c>
      <c r="AC18">
        <v>287.95400000000001</v>
      </c>
      <c r="AD18">
        <v>0</v>
      </c>
      <c r="AE18">
        <v>0</v>
      </c>
      <c r="AF18">
        <v>1129.19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3.75</v>
      </c>
      <c r="AR18">
        <v>1.52</v>
      </c>
      <c r="AS18">
        <v>2.4700000000000002</v>
      </c>
      <c r="AT18">
        <v>0</v>
      </c>
      <c r="AU18">
        <v>16.940000000000001</v>
      </c>
      <c r="AV18">
        <v>0</v>
      </c>
      <c r="AW18">
        <v>0</v>
      </c>
      <c r="AX18">
        <v>6.51</v>
      </c>
      <c r="AY18">
        <v>24.18</v>
      </c>
      <c r="AZ18">
        <v>38.39</v>
      </c>
      <c r="BA18">
        <v>1.3</v>
      </c>
      <c r="BB18">
        <v>95.06</v>
      </c>
      <c r="BC18">
        <v>24.68</v>
      </c>
      <c r="BD18">
        <v>0</v>
      </c>
      <c r="BE18">
        <v>0.32562400000000002</v>
      </c>
      <c r="BF18">
        <v>8.9726299999999995E-2</v>
      </c>
      <c r="BG18">
        <v>0</v>
      </c>
      <c r="BH18">
        <v>0</v>
      </c>
      <c r="BI18">
        <v>0</v>
      </c>
      <c r="BJ18">
        <v>0</v>
      </c>
      <c r="BK18">
        <v>0.30136400000000002</v>
      </c>
      <c r="BL18">
        <v>0.72107699999999997</v>
      </c>
      <c r="BM18">
        <v>1.54311</v>
      </c>
      <c r="BN18">
        <v>3.8198599999999999E-2</v>
      </c>
      <c r="BO18">
        <v>3.0190999999999999</v>
      </c>
      <c r="BP18">
        <v>0.41535</v>
      </c>
      <c r="BQ18">
        <v>92.135199999999998</v>
      </c>
      <c r="BR18">
        <v>143.65</v>
      </c>
      <c r="BS18">
        <v>785.77200000000005</v>
      </c>
      <c r="BT18">
        <v>0</v>
      </c>
      <c r="BU18">
        <v>0</v>
      </c>
      <c r="BV18">
        <v>2033.7</v>
      </c>
      <c r="BW18">
        <v>5443.11</v>
      </c>
      <c r="BX18">
        <v>12062</v>
      </c>
      <c r="BY18">
        <v>433.91399999999999</v>
      </c>
      <c r="BZ18">
        <v>20994.2</v>
      </c>
      <c r="CA18">
        <v>104.617</v>
      </c>
      <c r="CB18">
        <v>0</v>
      </c>
      <c r="CC18">
        <v>0</v>
      </c>
      <c r="CD18">
        <v>0</v>
      </c>
      <c r="CE18">
        <v>712.00599999999997</v>
      </c>
      <c r="CF18">
        <v>0</v>
      </c>
      <c r="CG18">
        <v>287.95400000000001</v>
      </c>
      <c r="CH18">
        <v>0</v>
      </c>
      <c r="CI18">
        <v>0</v>
      </c>
      <c r="CJ18">
        <v>1104.58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3.04</v>
      </c>
      <c r="CV18">
        <v>1.68</v>
      </c>
      <c r="CW18">
        <v>2.4700000000000002</v>
      </c>
      <c r="CX18">
        <v>0</v>
      </c>
      <c r="CY18">
        <v>16.940000000000001</v>
      </c>
      <c r="CZ18">
        <v>6.51</v>
      </c>
      <c r="DA18">
        <v>24.23</v>
      </c>
      <c r="DB18">
        <v>38.39</v>
      </c>
      <c r="DC18">
        <v>1.3</v>
      </c>
      <c r="DD18">
        <v>94.56</v>
      </c>
      <c r="DE18">
        <v>24.13</v>
      </c>
      <c r="DF18">
        <v>0</v>
      </c>
      <c r="DG18">
        <v>0.35947299999999999</v>
      </c>
      <c r="DH18">
        <v>8.9726299999999995E-2</v>
      </c>
      <c r="DI18">
        <v>0</v>
      </c>
      <c r="DJ18">
        <v>0</v>
      </c>
      <c r="DK18">
        <v>0.30136400000000002</v>
      </c>
      <c r="DL18">
        <v>0.72218199999999999</v>
      </c>
      <c r="DM18">
        <v>1.54311</v>
      </c>
      <c r="DN18">
        <v>3.8198599999999999E-2</v>
      </c>
      <c r="DO18">
        <v>3.0540600000000002</v>
      </c>
      <c r="DP18">
        <v>0.44919900000000001</v>
      </c>
      <c r="DQ18" t="s">
        <v>237</v>
      </c>
      <c r="DR18" t="s">
        <v>255</v>
      </c>
      <c r="DS18" t="s">
        <v>66</v>
      </c>
      <c r="DT18">
        <v>3.4954699999999998E-2</v>
      </c>
      <c r="DU18">
        <v>3.3848999999999997E-2</v>
      </c>
      <c r="DV18">
        <v>-0.52876500000000004</v>
      </c>
      <c r="DW18">
        <v>-2.2793199999999998</v>
      </c>
      <c r="EN18">
        <v>113.81100000000001</v>
      </c>
      <c r="EO18">
        <v>123.39</v>
      </c>
      <c r="EP18">
        <v>785.77200000000005</v>
      </c>
      <c r="EQ18">
        <v>0</v>
      </c>
      <c r="ER18">
        <v>0</v>
      </c>
      <c r="ES18">
        <v>0</v>
      </c>
      <c r="ET18">
        <v>0</v>
      </c>
      <c r="EU18">
        <v>2033.7</v>
      </c>
      <c r="EV18">
        <v>5428.33</v>
      </c>
      <c r="EW18">
        <v>12062</v>
      </c>
      <c r="EX18">
        <v>433.91399999999999</v>
      </c>
      <c r="EY18">
        <v>20980.9</v>
      </c>
      <c r="EZ18">
        <v>129.22900000000001</v>
      </c>
      <c r="FA18">
        <v>0</v>
      </c>
      <c r="FB18">
        <v>0</v>
      </c>
      <c r="FC18">
        <v>0</v>
      </c>
      <c r="FD18">
        <v>712.00599999999997</v>
      </c>
      <c r="FE18">
        <v>0</v>
      </c>
      <c r="FF18">
        <v>287.95400000000001</v>
      </c>
      <c r="FG18">
        <v>0</v>
      </c>
      <c r="FH18">
        <v>0</v>
      </c>
      <c r="FI18">
        <v>1129.19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3.75</v>
      </c>
      <c r="FU18">
        <v>1.52</v>
      </c>
      <c r="FV18">
        <v>2.4700000000000002</v>
      </c>
      <c r="FW18">
        <v>0</v>
      </c>
      <c r="FX18">
        <v>16.940000000000001</v>
      </c>
      <c r="FY18">
        <v>0</v>
      </c>
      <c r="FZ18">
        <v>0</v>
      </c>
      <c r="GA18">
        <v>6.51</v>
      </c>
      <c r="GB18">
        <v>24.18</v>
      </c>
      <c r="GC18">
        <v>38.39</v>
      </c>
      <c r="GD18">
        <v>1.3</v>
      </c>
      <c r="GE18">
        <v>95.06</v>
      </c>
      <c r="GF18">
        <v>0</v>
      </c>
      <c r="GG18">
        <v>0.32562400000000002</v>
      </c>
      <c r="GH18">
        <v>8.9726299999999995E-2</v>
      </c>
      <c r="GI18">
        <v>0</v>
      </c>
      <c r="GJ18">
        <v>0</v>
      </c>
      <c r="GK18">
        <v>0</v>
      </c>
      <c r="GL18">
        <v>0</v>
      </c>
      <c r="GM18">
        <v>0.30136400000000002</v>
      </c>
      <c r="GN18">
        <v>0.72107699999999997</v>
      </c>
      <c r="GO18">
        <v>1.54311</v>
      </c>
      <c r="GP18">
        <v>3.8198599999999999E-2</v>
      </c>
      <c r="GQ18">
        <v>3.0190999999999999</v>
      </c>
      <c r="GR18">
        <v>778.14800000000002</v>
      </c>
      <c r="GS18">
        <v>7.0110299999999999</v>
      </c>
      <c r="GT18">
        <v>785.77200000000005</v>
      </c>
      <c r="GU18">
        <v>0</v>
      </c>
      <c r="GV18">
        <v>0</v>
      </c>
      <c r="GW18">
        <v>5894.96</v>
      </c>
      <c r="GX18">
        <v>6547.68</v>
      </c>
      <c r="GY18">
        <v>10697.7</v>
      </c>
      <c r="GZ18">
        <v>540.49900000000002</v>
      </c>
      <c r="HA18">
        <v>25251.8</v>
      </c>
      <c r="HB18">
        <v>647.64499999999998</v>
      </c>
      <c r="HC18">
        <v>0</v>
      </c>
      <c r="HD18">
        <v>0</v>
      </c>
      <c r="HE18">
        <v>0</v>
      </c>
      <c r="HF18">
        <v>1157.68</v>
      </c>
      <c r="HG18">
        <v>0</v>
      </c>
      <c r="HH18">
        <v>291.12400000000002</v>
      </c>
      <c r="HI18">
        <v>0</v>
      </c>
      <c r="HJ18">
        <v>0</v>
      </c>
      <c r="HK18">
        <v>2096.44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19.07</v>
      </c>
      <c r="HW18">
        <v>0.05</v>
      </c>
      <c r="HX18">
        <v>2.4700000000000002</v>
      </c>
      <c r="HY18">
        <v>0</v>
      </c>
      <c r="HZ18">
        <v>27.55</v>
      </c>
      <c r="IA18">
        <v>19.03</v>
      </c>
      <c r="IB18">
        <v>27.56</v>
      </c>
      <c r="IC18">
        <v>34.090000000000003</v>
      </c>
      <c r="ID18">
        <v>1.52</v>
      </c>
      <c r="IE18">
        <v>131.34</v>
      </c>
      <c r="IF18">
        <v>0</v>
      </c>
      <c r="IG18">
        <v>3.3119099999999999E-3</v>
      </c>
      <c r="IH18">
        <v>8.9726299999999995E-2</v>
      </c>
      <c r="II18">
        <v>0</v>
      </c>
      <c r="IJ18">
        <v>0</v>
      </c>
      <c r="IK18">
        <v>0.92718</v>
      </c>
      <c r="IL18">
        <v>0.77117400000000003</v>
      </c>
      <c r="IM18">
        <v>1.42503</v>
      </c>
      <c r="IN18">
        <v>7.5326799999999999E-3</v>
      </c>
      <c r="IO18">
        <v>3.2239599999999999</v>
      </c>
      <c r="IP18">
        <v>58.6</v>
      </c>
      <c r="IQ18">
        <v>0</v>
      </c>
      <c r="IR18">
        <v>58.3</v>
      </c>
      <c r="IS18">
        <v>0</v>
      </c>
      <c r="IT18">
        <v>0</v>
      </c>
      <c r="IU18">
        <v>4.3</v>
      </c>
      <c r="IV18">
        <v>20.38</v>
      </c>
      <c r="IW18">
        <v>4.4000000000000004</v>
      </c>
      <c r="IX18">
        <v>19.73</v>
      </c>
      <c r="IY18">
        <v>4.3</v>
      </c>
      <c r="IZ18">
        <v>20.38</v>
      </c>
      <c r="JA18">
        <v>4.59</v>
      </c>
      <c r="JB18">
        <v>44.55</v>
      </c>
    </row>
    <row r="19" spans="1:262" x14ac:dyDescent="0.25">
      <c r="A19" s="1">
        <v>42937.378194444442</v>
      </c>
      <c r="B19" t="s">
        <v>169</v>
      </c>
      <c r="C19" t="s">
        <v>118</v>
      </c>
      <c r="D19">
        <v>6</v>
      </c>
      <c r="E19">
        <v>1</v>
      </c>
      <c r="F19">
        <v>2100</v>
      </c>
      <c r="G19" t="s">
        <v>64</v>
      </c>
      <c r="H19" t="s">
        <v>65</v>
      </c>
      <c r="I19">
        <v>0</v>
      </c>
      <c r="J19">
        <v>53</v>
      </c>
      <c r="K19">
        <v>67.596299999999999</v>
      </c>
      <c r="L19">
        <v>35.649500000000003</v>
      </c>
      <c r="M19">
        <v>111.69</v>
      </c>
      <c r="N19">
        <v>0</v>
      </c>
      <c r="O19">
        <v>0</v>
      </c>
      <c r="P19">
        <v>0</v>
      </c>
      <c r="Q19">
        <v>0</v>
      </c>
      <c r="R19">
        <v>505.55700000000002</v>
      </c>
      <c r="S19">
        <v>953.51900000000001</v>
      </c>
      <c r="T19">
        <v>2025.88</v>
      </c>
      <c r="U19">
        <v>119.621</v>
      </c>
      <c r="V19">
        <v>3819.52</v>
      </c>
      <c r="W19">
        <v>76.747699999999995</v>
      </c>
      <c r="X19">
        <v>0</v>
      </c>
      <c r="Y19">
        <v>0</v>
      </c>
      <c r="Z19">
        <v>0</v>
      </c>
      <c r="AA19">
        <v>105.038</v>
      </c>
      <c r="AB19">
        <v>0</v>
      </c>
      <c r="AC19">
        <v>43.669699999999999</v>
      </c>
      <c r="AD19">
        <v>0</v>
      </c>
      <c r="AE19">
        <v>0</v>
      </c>
      <c r="AF19">
        <v>225.45500000000001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7.51</v>
      </c>
      <c r="AR19">
        <v>2.14</v>
      </c>
      <c r="AS19">
        <v>1.1299999999999999</v>
      </c>
      <c r="AT19">
        <v>0</v>
      </c>
      <c r="AU19">
        <v>8.4</v>
      </c>
      <c r="AV19">
        <v>0</v>
      </c>
      <c r="AW19">
        <v>0</v>
      </c>
      <c r="AX19">
        <v>5.27</v>
      </c>
      <c r="AY19">
        <v>13.63</v>
      </c>
      <c r="AZ19">
        <v>20.78</v>
      </c>
      <c r="BA19">
        <v>1.1499999999999999</v>
      </c>
      <c r="BB19">
        <v>60.01</v>
      </c>
      <c r="BC19">
        <v>19.18</v>
      </c>
      <c r="BD19">
        <v>0</v>
      </c>
      <c r="BE19">
        <v>0.172066</v>
      </c>
      <c r="BF19">
        <v>1.2753799999999999E-2</v>
      </c>
      <c r="BG19">
        <v>0</v>
      </c>
      <c r="BH19">
        <v>0</v>
      </c>
      <c r="BI19">
        <v>0</v>
      </c>
      <c r="BJ19">
        <v>0</v>
      </c>
      <c r="BK19">
        <v>7.4915999999999996E-2</v>
      </c>
      <c r="BL19">
        <v>0.144536</v>
      </c>
      <c r="BM19">
        <v>0.25846799999999998</v>
      </c>
      <c r="BN19">
        <v>1.0530599999999999E-2</v>
      </c>
      <c r="BO19">
        <v>0.67327000000000004</v>
      </c>
      <c r="BP19">
        <v>0.18482000000000001</v>
      </c>
      <c r="BQ19">
        <v>67.596299999999999</v>
      </c>
      <c r="BR19">
        <v>35.649500000000003</v>
      </c>
      <c r="BS19">
        <v>111.69</v>
      </c>
      <c r="BT19">
        <v>0</v>
      </c>
      <c r="BU19">
        <v>0</v>
      </c>
      <c r="BV19">
        <v>505.55700000000002</v>
      </c>
      <c r="BW19">
        <v>953.51900000000001</v>
      </c>
      <c r="BX19">
        <v>2025.88</v>
      </c>
      <c r="BY19">
        <v>119.621</v>
      </c>
      <c r="BZ19">
        <v>3819.52</v>
      </c>
      <c r="CA19">
        <v>76.747699999999995</v>
      </c>
      <c r="CB19">
        <v>0</v>
      </c>
      <c r="CC19">
        <v>0</v>
      </c>
      <c r="CD19">
        <v>0</v>
      </c>
      <c r="CE19">
        <v>105.038</v>
      </c>
      <c r="CF19">
        <v>0</v>
      </c>
      <c r="CG19">
        <v>43.669699999999999</v>
      </c>
      <c r="CH19">
        <v>0</v>
      </c>
      <c r="CI19">
        <v>0</v>
      </c>
      <c r="CJ19">
        <v>225.45500000000001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7.51</v>
      </c>
      <c r="CV19">
        <v>2.14</v>
      </c>
      <c r="CW19">
        <v>1.1299999999999999</v>
      </c>
      <c r="CX19">
        <v>0</v>
      </c>
      <c r="CY19">
        <v>8.4</v>
      </c>
      <c r="CZ19">
        <v>5.27</v>
      </c>
      <c r="DA19">
        <v>13.63</v>
      </c>
      <c r="DB19">
        <v>20.78</v>
      </c>
      <c r="DC19">
        <v>1.1499999999999999</v>
      </c>
      <c r="DD19">
        <v>60.01</v>
      </c>
      <c r="DE19">
        <v>19.18</v>
      </c>
      <c r="DF19">
        <v>0</v>
      </c>
      <c r="DG19">
        <v>0.172066</v>
      </c>
      <c r="DH19">
        <v>1.2753799999999999E-2</v>
      </c>
      <c r="DI19">
        <v>0</v>
      </c>
      <c r="DJ19">
        <v>0</v>
      </c>
      <c r="DK19">
        <v>7.4915999999999996E-2</v>
      </c>
      <c r="DL19">
        <v>0.144536</v>
      </c>
      <c r="DM19">
        <v>0.25846799999999998</v>
      </c>
      <c r="DN19">
        <v>1.0530599999999999E-2</v>
      </c>
      <c r="DO19">
        <v>0.67327000000000004</v>
      </c>
      <c r="DP19">
        <v>0.18482000000000001</v>
      </c>
      <c r="DQ19" t="s">
        <v>237</v>
      </c>
      <c r="DR19" t="s">
        <v>255</v>
      </c>
      <c r="DS19" t="s">
        <v>66</v>
      </c>
      <c r="DT19">
        <v>0</v>
      </c>
      <c r="DU19">
        <v>0</v>
      </c>
      <c r="DV19">
        <v>0</v>
      </c>
      <c r="DW19">
        <v>0</v>
      </c>
      <c r="EN19">
        <v>67.596299999999999</v>
      </c>
      <c r="EO19">
        <v>35.649500000000003</v>
      </c>
      <c r="EP19">
        <v>111.69</v>
      </c>
      <c r="EQ19">
        <v>0</v>
      </c>
      <c r="ER19">
        <v>0</v>
      </c>
      <c r="ES19">
        <v>0</v>
      </c>
      <c r="ET19">
        <v>0</v>
      </c>
      <c r="EU19">
        <v>505.55700000000002</v>
      </c>
      <c r="EV19">
        <v>953.51900000000001</v>
      </c>
      <c r="EW19">
        <v>2025.88</v>
      </c>
      <c r="EX19">
        <v>119.621</v>
      </c>
      <c r="EY19">
        <v>3819.52</v>
      </c>
      <c r="EZ19">
        <v>76.747699999999995</v>
      </c>
      <c r="FA19">
        <v>0</v>
      </c>
      <c r="FB19">
        <v>0</v>
      </c>
      <c r="FC19">
        <v>0</v>
      </c>
      <c r="FD19">
        <v>105.038</v>
      </c>
      <c r="FE19">
        <v>0</v>
      </c>
      <c r="FF19">
        <v>43.669699999999999</v>
      </c>
      <c r="FG19">
        <v>0</v>
      </c>
      <c r="FH19">
        <v>0</v>
      </c>
      <c r="FI19">
        <v>225.45500000000001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7.51</v>
      </c>
      <c r="FU19">
        <v>2.14</v>
      </c>
      <c r="FV19">
        <v>1.1299999999999999</v>
      </c>
      <c r="FW19">
        <v>0</v>
      </c>
      <c r="FX19">
        <v>8.4</v>
      </c>
      <c r="FY19">
        <v>0</v>
      </c>
      <c r="FZ19">
        <v>0</v>
      </c>
      <c r="GA19">
        <v>5.27</v>
      </c>
      <c r="GB19">
        <v>13.63</v>
      </c>
      <c r="GC19">
        <v>20.78</v>
      </c>
      <c r="GD19">
        <v>1.1499999999999999</v>
      </c>
      <c r="GE19">
        <v>60.01</v>
      </c>
      <c r="GF19">
        <v>0</v>
      </c>
      <c r="GG19">
        <v>0.172066</v>
      </c>
      <c r="GH19">
        <v>1.2753799999999999E-2</v>
      </c>
      <c r="GI19">
        <v>0</v>
      </c>
      <c r="GJ19">
        <v>0</v>
      </c>
      <c r="GK19">
        <v>0</v>
      </c>
      <c r="GL19">
        <v>0</v>
      </c>
      <c r="GM19">
        <v>7.4915999999999996E-2</v>
      </c>
      <c r="GN19">
        <v>0.144536</v>
      </c>
      <c r="GO19">
        <v>0.25846799999999998</v>
      </c>
      <c r="GP19">
        <v>1.0530599999999999E-2</v>
      </c>
      <c r="GQ19">
        <v>0.67327000000000004</v>
      </c>
      <c r="GR19">
        <v>148.465</v>
      </c>
      <c r="GS19">
        <v>90.926299999999998</v>
      </c>
      <c r="GT19">
        <v>111.69</v>
      </c>
      <c r="GU19">
        <v>0</v>
      </c>
      <c r="GV19">
        <v>0</v>
      </c>
      <c r="GW19">
        <v>2135</v>
      </c>
      <c r="GX19">
        <v>930.00099999999998</v>
      </c>
      <c r="GY19">
        <v>2637.81</v>
      </c>
      <c r="GZ19">
        <v>297.5</v>
      </c>
      <c r="HA19">
        <v>6351.39</v>
      </c>
      <c r="HB19">
        <v>123.556</v>
      </c>
      <c r="HC19">
        <v>0</v>
      </c>
      <c r="HD19">
        <v>0</v>
      </c>
      <c r="HE19">
        <v>0</v>
      </c>
      <c r="HF19">
        <v>159.96299999999999</v>
      </c>
      <c r="HG19">
        <v>0</v>
      </c>
      <c r="HH19">
        <v>65.400000000000006</v>
      </c>
      <c r="HI19">
        <v>0</v>
      </c>
      <c r="HJ19">
        <v>0</v>
      </c>
      <c r="HK19">
        <v>348.91899999999998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12.35</v>
      </c>
      <c r="HW19">
        <v>5.55</v>
      </c>
      <c r="HX19">
        <v>1.1299999999999999</v>
      </c>
      <c r="HY19">
        <v>0</v>
      </c>
      <c r="HZ19">
        <v>12.79</v>
      </c>
      <c r="IA19">
        <v>22.42</v>
      </c>
      <c r="IB19">
        <v>14.59</v>
      </c>
      <c r="IC19">
        <v>27.08</v>
      </c>
      <c r="ID19">
        <v>2.74</v>
      </c>
      <c r="IE19">
        <v>98.65</v>
      </c>
      <c r="IF19">
        <v>0</v>
      </c>
      <c r="IG19">
        <v>0.299788</v>
      </c>
      <c r="IH19">
        <v>1.2753799999999999E-2</v>
      </c>
      <c r="II19">
        <v>0</v>
      </c>
      <c r="IJ19">
        <v>0</v>
      </c>
      <c r="IK19">
        <v>0.33579999999999999</v>
      </c>
      <c r="IL19">
        <v>0.11074100000000001</v>
      </c>
      <c r="IM19">
        <v>0.35138000000000003</v>
      </c>
      <c r="IN19">
        <v>4.1461199999999997E-3</v>
      </c>
      <c r="IO19">
        <v>1.1146100000000001</v>
      </c>
      <c r="IP19">
        <v>53</v>
      </c>
      <c r="IQ19">
        <v>0</v>
      </c>
      <c r="IR19">
        <v>53</v>
      </c>
      <c r="IS19">
        <v>0</v>
      </c>
      <c r="IT19">
        <v>0</v>
      </c>
      <c r="IU19">
        <v>3.86</v>
      </c>
      <c r="IV19">
        <v>15.32</v>
      </c>
      <c r="IW19">
        <v>3.86</v>
      </c>
      <c r="IX19">
        <v>15.32</v>
      </c>
      <c r="IY19">
        <v>3.86</v>
      </c>
      <c r="IZ19">
        <v>15.32</v>
      </c>
      <c r="JA19">
        <v>7.92</v>
      </c>
      <c r="JB19">
        <v>23.9</v>
      </c>
    </row>
    <row r="20" spans="1:262" x14ac:dyDescent="0.25">
      <c r="A20" s="1">
        <v>42937.378194444442</v>
      </c>
      <c r="B20" t="s">
        <v>170</v>
      </c>
      <c r="C20" t="s">
        <v>119</v>
      </c>
      <c r="D20">
        <v>6</v>
      </c>
      <c r="E20">
        <v>1</v>
      </c>
      <c r="F20">
        <v>2700</v>
      </c>
      <c r="G20" t="s">
        <v>64</v>
      </c>
      <c r="H20" t="s">
        <v>65</v>
      </c>
      <c r="I20">
        <v>0</v>
      </c>
      <c r="J20">
        <v>51</v>
      </c>
      <c r="K20">
        <v>76.866399999999999</v>
      </c>
      <c r="L20">
        <v>70.606200000000001</v>
      </c>
      <c r="M20">
        <v>141.255</v>
      </c>
      <c r="N20">
        <v>0</v>
      </c>
      <c r="O20">
        <v>0</v>
      </c>
      <c r="P20">
        <v>0</v>
      </c>
      <c r="Q20">
        <v>0</v>
      </c>
      <c r="R20">
        <v>615.745</v>
      </c>
      <c r="S20">
        <v>1046.51</v>
      </c>
      <c r="T20">
        <v>2371.31</v>
      </c>
      <c r="U20">
        <v>151.51499999999999</v>
      </c>
      <c r="V20">
        <v>4473.8100000000004</v>
      </c>
      <c r="W20">
        <v>87.272900000000007</v>
      </c>
      <c r="X20">
        <v>0</v>
      </c>
      <c r="Y20">
        <v>0</v>
      </c>
      <c r="Z20">
        <v>0</v>
      </c>
      <c r="AA20">
        <v>118.145</v>
      </c>
      <c r="AB20">
        <v>0</v>
      </c>
      <c r="AC20">
        <v>45.121000000000002</v>
      </c>
      <c r="AD20">
        <v>0</v>
      </c>
      <c r="AE20">
        <v>0</v>
      </c>
      <c r="AF20">
        <v>250.53800000000001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6.63</v>
      </c>
      <c r="AR20">
        <v>3.02</v>
      </c>
      <c r="AS20">
        <v>1.1100000000000001</v>
      </c>
      <c r="AT20">
        <v>0</v>
      </c>
      <c r="AU20">
        <v>7.3</v>
      </c>
      <c r="AV20">
        <v>0</v>
      </c>
      <c r="AW20">
        <v>0</v>
      </c>
      <c r="AX20">
        <v>4.99</v>
      </c>
      <c r="AY20">
        <v>11.24</v>
      </c>
      <c r="AZ20">
        <v>18.91</v>
      </c>
      <c r="BA20">
        <v>1.1399999999999999</v>
      </c>
      <c r="BB20">
        <v>54.34</v>
      </c>
      <c r="BC20">
        <v>18.059999999999999</v>
      </c>
      <c r="BD20">
        <v>0</v>
      </c>
      <c r="BE20">
        <v>0.29835600000000001</v>
      </c>
      <c r="BF20">
        <v>1.61297E-2</v>
      </c>
      <c r="BG20">
        <v>0</v>
      </c>
      <c r="BH20">
        <v>0</v>
      </c>
      <c r="BI20">
        <v>0</v>
      </c>
      <c r="BJ20">
        <v>0</v>
      </c>
      <c r="BK20">
        <v>9.1244199999999998E-2</v>
      </c>
      <c r="BL20">
        <v>0.141816</v>
      </c>
      <c r="BM20">
        <v>0.30218800000000001</v>
      </c>
      <c r="BN20">
        <v>1.3338300000000001E-2</v>
      </c>
      <c r="BO20">
        <v>0.86307199999999995</v>
      </c>
      <c r="BP20">
        <v>0.31448599999999999</v>
      </c>
      <c r="BQ20">
        <v>76.866299999999995</v>
      </c>
      <c r="BR20">
        <v>70.606200000000001</v>
      </c>
      <c r="BS20">
        <v>141.255</v>
      </c>
      <c r="BT20">
        <v>0</v>
      </c>
      <c r="BU20">
        <v>0</v>
      </c>
      <c r="BV20">
        <v>615.745</v>
      </c>
      <c r="BW20">
        <v>1046.51</v>
      </c>
      <c r="BX20">
        <v>2371.31</v>
      </c>
      <c r="BY20">
        <v>151.51499999999999</v>
      </c>
      <c r="BZ20">
        <v>4473.8100000000004</v>
      </c>
      <c r="CA20">
        <v>87.2727</v>
      </c>
      <c r="CB20">
        <v>0</v>
      </c>
      <c r="CC20">
        <v>0</v>
      </c>
      <c r="CD20">
        <v>0</v>
      </c>
      <c r="CE20">
        <v>118.145</v>
      </c>
      <c r="CF20">
        <v>0</v>
      </c>
      <c r="CG20">
        <v>45.121000000000002</v>
      </c>
      <c r="CH20">
        <v>0</v>
      </c>
      <c r="CI20">
        <v>0</v>
      </c>
      <c r="CJ20">
        <v>250.53800000000001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6.63</v>
      </c>
      <c r="CV20">
        <v>3.02</v>
      </c>
      <c r="CW20">
        <v>1.1100000000000001</v>
      </c>
      <c r="CX20">
        <v>0</v>
      </c>
      <c r="CY20">
        <v>7.3</v>
      </c>
      <c r="CZ20">
        <v>4.99</v>
      </c>
      <c r="DA20">
        <v>11.24</v>
      </c>
      <c r="DB20">
        <v>18.91</v>
      </c>
      <c r="DC20">
        <v>1.1399999999999999</v>
      </c>
      <c r="DD20">
        <v>54.34</v>
      </c>
      <c r="DE20">
        <v>18.059999999999999</v>
      </c>
      <c r="DF20">
        <v>0</v>
      </c>
      <c r="DG20">
        <v>0.29835600000000001</v>
      </c>
      <c r="DH20">
        <v>1.61297E-2</v>
      </c>
      <c r="DI20">
        <v>0</v>
      </c>
      <c r="DJ20">
        <v>0</v>
      </c>
      <c r="DK20">
        <v>9.1244199999999998E-2</v>
      </c>
      <c r="DL20">
        <v>0.141816</v>
      </c>
      <c r="DM20">
        <v>0.30218800000000001</v>
      </c>
      <c r="DN20">
        <v>1.3338300000000001E-2</v>
      </c>
      <c r="DO20">
        <v>0.86307199999999995</v>
      </c>
      <c r="DP20">
        <v>0.31448599999999999</v>
      </c>
      <c r="DQ20" t="s">
        <v>237</v>
      </c>
      <c r="DR20" t="s">
        <v>255</v>
      </c>
      <c r="DS20" t="s">
        <v>66</v>
      </c>
      <c r="DT20">
        <v>0</v>
      </c>
      <c r="DU20">
        <v>0</v>
      </c>
      <c r="DV20">
        <v>0</v>
      </c>
      <c r="DW20">
        <v>0</v>
      </c>
      <c r="EN20">
        <v>76.866399999999999</v>
      </c>
      <c r="EO20">
        <v>70.606200000000001</v>
      </c>
      <c r="EP20">
        <v>141.255</v>
      </c>
      <c r="EQ20">
        <v>0</v>
      </c>
      <c r="ER20">
        <v>0</v>
      </c>
      <c r="ES20">
        <v>0</v>
      </c>
      <c r="ET20">
        <v>0</v>
      </c>
      <c r="EU20">
        <v>615.745</v>
      </c>
      <c r="EV20">
        <v>1046.51</v>
      </c>
      <c r="EW20">
        <v>2371.31</v>
      </c>
      <c r="EX20">
        <v>151.51499999999999</v>
      </c>
      <c r="EY20">
        <v>4473.8100000000004</v>
      </c>
      <c r="EZ20">
        <v>87.272900000000007</v>
      </c>
      <c r="FA20">
        <v>0</v>
      </c>
      <c r="FB20">
        <v>0</v>
      </c>
      <c r="FC20">
        <v>0</v>
      </c>
      <c r="FD20">
        <v>118.145</v>
      </c>
      <c r="FE20">
        <v>0</v>
      </c>
      <c r="FF20">
        <v>45.121000000000002</v>
      </c>
      <c r="FG20">
        <v>0</v>
      </c>
      <c r="FH20">
        <v>0</v>
      </c>
      <c r="FI20">
        <v>250.53800000000001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6.63</v>
      </c>
      <c r="FU20">
        <v>3.02</v>
      </c>
      <c r="FV20">
        <v>1.1100000000000001</v>
      </c>
      <c r="FW20">
        <v>0</v>
      </c>
      <c r="FX20">
        <v>7.3</v>
      </c>
      <c r="FY20">
        <v>0</v>
      </c>
      <c r="FZ20">
        <v>0</v>
      </c>
      <c r="GA20">
        <v>4.99</v>
      </c>
      <c r="GB20">
        <v>11.24</v>
      </c>
      <c r="GC20">
        <v>18.91</v>
      </c>
      <c r="GD20">
        <v>1.1399999999999999</v>
      </c>
      <c r="GE20">
        <v>54.34</v>
      </c>
      <c r="GF20">
        <v>0</v>
      </c>
      <c r="GG20">
        <v>0.29835600000000001</v>
      </c>
      <c r="GH20">
        <v>1.61297E-2</v>
      </c>
      <c r="GI20">
        <v>0</v>
      </c>
      <c r="GJ20">
        <v>0</v>
      </c>
      <c r="GK20">
        <v>0</v>
      </c>
      <c r="GL20">
        <v>0</v>
      </c>
      <c r="GM20">
        <v>9.1244199999999998E-2</v>
      </c>
      <c r="GN20">
        <v>0.141816</v>
      </c>
      <c r="GO20">
        <v>0.30218800000000001</v>
      </c>
      <c r="GP20">
        <v>1.3338300000000001E-2</v>
      </c>
      <c r="GQ20">
        <v>0.86307199999999995</v>
      </c>
      <c r="GR20">
        <v>204.10400000000001</v>
      </c>
      <c r="GS20">
        <v>174.184</v>
      </c>
      <c r="GT20">
        <v>141.255</v>
      </c>
      <c r="GU20">
        <v>0</v>
      </c>
      <c r="GV20">
        <v>0</v>
      </c>
      <c r="GW20">
        <v>2615</v>
      </c>
      <c r="GX20">
        <v>989.00099999999998</v>
      </c>
      <c r="GY20">
        <v>3267.2</v>
      </c>
      <c r="GZ20">
        <v>327.5</v>
      </c>
      <c r="HA20">
        <v>7718.24</v>
      </c>
      <c r="HB20">
        <v>169.86099999999999</v>
      </c>
      <c r="HC20">
        <v>0</v>
      </c>
      <c r="HD20">
        <v>0</v>
      </c>
      <c r="HE20">
        <v>0</v>
      </c>
      <c r="HF20">
        <v>172.96700000000001</v>
      </c>
      <c r="HG20">
        <v>0</v>
      </c>
      <c r="HH20">
        <v>73.400000000000006</v>
      </c>
      <c r="HI20">
        <v>0</v>
      </c>
      <c r="HJ20">
        <v>0</v>
      </c>
      <c r="HK20">
        <v>416.22800000000001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13.19</v>
      </c>
      <c r="HW20">
        <v>7.52</v>
      </c>
      <c r="HX20">
        <v>1.1100000000000001</v>
      </c>
      <c r="HY20">
        <v>0</v>
      </c>
      <c r="HZ20">
        <v>10.69</v>
      </c>
      <c r="IA20">
        <v>21.36</v>
      </c>
      <c r="IB20">
        <v>12.31</v>
      </c>
      <c r="IC20">
        <v>26.08</v>
      </c>
      <c r="ID20">
        <v>2.35</v>
      </c>
      <c r="IE20">
        <v>94.61</v>
      </c>
      <c r="IF20">
        <v>0</v>
      </c>
      <c r="IG20">
        <v>0.49841800000000003</v>
      </c>
      <c r="IH20">
        <v>1.61297E-2</v>
      </c>
      <c r="II20">
        <v>0</v>
      </c>
      <c r="IJ20">
        <v>0</v>
      </c>
      <c r="IK20">
        <v>0.41129599999999999</v>
      </c>
      <c r="IL20">
        <v>0.118258</v>
      </c>
      <c r="IM20">
        <v>0.43522</v>
      </c>
      <c r="IN20">
        <v>4.56421E-3</v>
      </c>
      <c r="IO20">
        <v>1.4838899999999999</v>
      </c>
      <c r="IP20">
        <v>51</v>
      </c>
      <c r="IQ20">
        <v>0</v>
      </c>
      <c r="IR20">
        <v>51</v>
      </c>
      <c r="IS20">
        <v>0</v>
      </c>
      <c r="IT20">
        <v>0</v>
      </c>
      <c r="IU20">
        <v>4.6500000000000004</v>
      </c>
      <c r="IV20">
        <v>13.41</v>
      </c>
      <c r="IW20">
        <v>4.6500000000000004</v>
      </c>
      <c r="IX20">
        <v>13.41</v>
      </c>
      <c r="IY20">
        <v>4.6500000000000004</v>
      </c>
      <c r="IZ20">
        <v>13.41</v>
      </c>
      <c r="JA20">
        <v>9.9600000000000009</v>
      </c>
      <c r="JB20">
        <v>22.55</v>
      </c>
    </row>
    <row r="21" spans="1:262" x14ac:dyDescent="0.25">
      <c r="A21" s="1">
        <v>42937.378240740742</v>
      </c>
      <c r="B21" t="s">
        <v>171</v>
      </c>
      <c r="C21" t="s">
        <v>120</v>
      </c>
      <c r="D21">
        <v>6</v>
      </c>
      <c r="E21">
        <v>8</v>
      </c>
      <c r="F21">
        <v>6960</v>
      </c>
      <c r="G21" t="s">
        <v>64</v>
      </c>
      <c r="H21" t="s">
        <v>65</v>
      </c>
      <c r="I21">
        <v>0</v>
      </c>
      <c r="J21">
        <v>62</v>
      </c>
      <c r="K21">
        <v>42.774799999999999</v>
      </c>
      <c r="L21">
        <v>711.245</v>
      </c>
      <c r="M21">
        <v>785.77200000000005</v>
      </c>
      <c r="N21">
        <v>0</v>
      </c>
      <c r="O21">
        <v>0</v>
      </c>
      <c r="P21">
        <v>0</v>
      </c>
      <c r="Q21">
        <v>0</v>
      </c>
      <c r="R21">
        <v>2033.7</v>
      </c>
      <c r="S21">
        <v>5526.83</v>
      </c>
      <c r="T21">
        <v>12062</v>
      </c>
      <c r="U21">
        <v>433.91399999999999</v>
      </c>
      <c r="V21">
        <v>21596.2</v>
      </c>
      <c r="W21">
        <v>48.565800000000003</v>
      </c>
      <c r="X21">
        <v>0</v>
      </c>
      <c r="Y21">
        <v>0</v>
      </c>
      <c r="Z21">
        <v>0</v>
      </c>
      <c r="AA21">
        <v>632.83500000000004</v>
      </c>
      <c r="AB21">
        <v>0</v>
      </c>
      <c r="AC21">
        <v>287.95400000000001</v>
      </c>
      <c r="AD21">
        <v>0</v>
      </c>
      <c r="AE21">
        <v>0</v>
      </c>
      <c r="AF21">
        <v>969.35500000000002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1.44</v>
      </c>
      <c r="AR21">
        <v>7.13</v>
      </c>
      <c r="AS21">
        <v>2.39</v>
      </c>
      <c r="AT21">
        <v>0</v>
      </c>
      <c r="AU21">
        <v>15.19</v>
      </c>
      <c r="AV21">
        <v>0</v>
      </c>
      <c r="AW21">
        <v>0</v>
      </c>
      <c r="AX21">
        <v>6.39</v>
      </c>
      <c r="AY21">
        <v>24</v>
      </c>
      <c r="AZ21">
        <v>37.35</v>
      </c>
      <c r="BA21">
        <v>1.26</v>
      </c>
      <c r="BB21">
        <v>95.15</v>
      </c>
      <c r="BC21">
        <v>26.15</v>
      </c>
      <c r="BD21">
        <v>0</v>
      </c>
      <c r="BE21">
        <v>1.55769</v>
      </c>
      <c r="BF21">
        <v>8.9726299999999995E-2</v>
      </c>
      <c r="BG21">
        <v>0</v>
      </c>
      <c r="BH21">
        <v>0</v>
      </c>
      <c r="BI21">
        <v>0</v>
      </c>
      <c r="BJ21">
        <v>0</v>
      </c>
      <c r="BK21">
        <v>0.30136400000000002</v>
      </c>
      <c r="BL21">
        <v>0.73853999999999997</v>
      </c>
      <c r="BM21">
        <v>1.54311</v>
      </c>
      <c r="BN21">
        <v>3.8198599999999999E-2</v>
      </c>
      <c r="BO21">
        <v>4.2686299999999999</v>
      </c>
      <c r="BP21">
        <v>1.6474200000000001</v>
      </c>
      <c r="BQ21">
        <v>42.774799999999999</v>
      </c>
      <c r="BR21">
        <v>711.245</v>
      </c>
      <c r="BS21">
        <v>785.77200000000005</v>
      </c>
      <c r="BT21">
        <v>0</v>
      </c>
      <c r="BU21">
        <v>0</v>
      </c>
      <c r="BV21">
        <v>2033.7</v>
      </c>
      <c r="BW21">
        <v>5526.83</v>
      </c>
      <c r="BX21">
        <v>12062</v>
      </c>
      <c r="BY21">
        <v>433.91399999999999</v>
      </c>
      <c r="BZ21">
        <v>21596.2</v>
      </c>
      <c r="CA21">
        <v>48.565800000000003</v>
      </c>
      <c r="CB21">
        <v>0</v>
      </c>
      <c r="CC21">
        <v>0</v>
      </c>
      <c r="CD21">
        <v>0</v>
      </c>
      <c r="CE21">
        <v>632.83500000000004</v>
      </c>
      <c r="CF21">
        <v>0</v>
      </c>
      <c r="CG21">
        <v>287.95400000000001</v>
      </c>
      <c r="CH21">
        <v>0</v>
      </c>
      <c r="CI21">
        <v>0</v>
      </c>
      <c r="CJ21">
        <v>969.35500000000002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1.44</v>
      </c>
      <c r="CV21">
        <v>7.13</v>
      </c>
      <c r="CW21">
        <v>2.39</v>
      </c>
      <c r="CX21">
        <v>0</v>
      </c>
      <c r="CY21">
        <v>15.19</v>
      </c>
      <c r="CZ21">
        <v>6.39</v>
      </c>
      <c r="DA21">
        <v>24</v>
      </c>
      <c r="DB21">
        <v>37.35</v>
      </c>
      <c r="DC21">
        <v>1.26</v>
      </c>
      <c r="DD21">
        <v>95.15</v>
      </c>
      <c r="DE21">
        <v>26.15</v>
      </c>
      <c r="DF21">
        <v>0</v>
      </c>
      <c r="DG21">
        <v>1.55769</v>
      </c>
      <c r="DH21">
        <v>8.9726299999999995E-2</v>
      </c>
      <c r="DI21">
        <v>0</v>
      </c>
      <c r="DJ21">
        <v>0</v>
      </c>
      <c r="DK21">
        <v>0.30136400000000002</v>
      </c>
      <c r="DL21">
        <v>0.73853999999999997</v>
      </c>
      <c r="DM21">
        <v>1.54311</v>
      </c>
      <c r="DN21">
        <v>3.8198599999999999E-2</v>
      </c>
      <c r="DO21">
        <v>4.2686299999999999</v>
      </c>
      <c r="DP21">
        <v>1.6474200000000001</v>
      </c>
      <c r="DQ21" t="s">
        <v>237</v>
      </c>
      <c r="DR21" t="s">
        <v>255</v>
      </c>
      <c r="DS21" t="s">
        <v>66</v>
      </c>
      <c r="DT21">
        <v>0</v>
      </c>
      <c r="DU21">
        <v>0</v>
      </c>
      <c r="DV21">
        <v>0</v>
      </c>
      <c r="DW21">
        <v>0</v>
      </c>
      <c r="EN21">
        <v>42.774799999999999</v>
      </c>
      <c r="EO21">
        <v>711.245</v>
      </c>
      <c r="EP21">
        <v>785.77200000000005</v>
      </c>
      <c r="EQ21">
        <v>0</v>
      </c>
      <c r="ER21">
        <v>0</v>
      </c>
      <c r="ES21">
        <v>0</v>
      </c>
      <c r="ET21">
        <v>0</v>
      </c>
      <c r="EU21">
        <v>2033.7</v>
      </c>
      <c r="EV21">
        <v>5526.83</v>
      </c>
      <c r="EW21">
        <v>12062</v>
      </c>
      <c r="EX21">
        <v>433.91399999999999</v>
      </c>
      <c r="EY21">
        <v>21596.2</v>
      </c>
      <c r="EZ21">
        <v>48.565800000000003</v>
      </c>
      <c r="FA21">
        <v>0</v>
      </c>
      <c r="FB21">
        <v>0</v>
      </c>
      <c r="FC21">
        <v>0</v>
      </c>
      <c r="FD21">
        <v>632.83500000000004</v>
      </c>
      <c r="FE21">
        <v>0</v>
      </c>
      <c r="FF21">
        <v>287.95400000000001</v>
      </c>
      <c r="FG21">
        <v>0</v>
      </c>
      <c r="FH21">
        <v>0</v>
      </c>
      <c r="FI21">
        <v>969.35500000000002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1.44</v>
      </c>
      <c r="FU21">
        <v>7.13</v>
      </c>
      <c r="FV21">
        <v>2.39</v>
      </c>
      <c r="FW21">
        <v>0</v>
      </c>
      <c r="FX21">
        <v>15.19</v>
      </c>
      <c r="FY21">
        <v>0</v>
      </c>
      <c r="FZ21">
        <v>0</v>
      </c>
      <c r="GA21">
        <v>6.39</v>
      </c>
      <c r="GB21">
        <v>24</v>
      </c>
      <c r="GC21">
        <v>37.35</v>
      </c>
      <c r="GD21">
        <v>1.26</v>
      </c>
      <c r="GE21">
        <v>95.15</v>
      </c>
      <c r="GF21">
        <v>0</v>
      </c>
      <c r="GG21">
        <v>1.55769</v>
      </c>
      <c r="GH21">
        <v>8.9726299999999995E-2</v>
      </c>
      <c r="GI21">
        <v>0</v>
      </c>
      <c r="GJ21">
        <v>0</v>
      </c>
      <c r="GK21">
        <v>0</v>
      </c>
      <c r="GL21">
        <v>0</v>
      </c>
      <c r="GM21">
        <v>0.30136400000000002</v>
      </c>
      <c r="GN21">
        <v>0.73853999999999997</v>
      </c>
      <c r="GO21">
        <v>1.54311</v>
      </c>
      <c r="GP21">
        <v>3.8198599999999999E-2</v>
      </c>
      <c r="GQ21">
        <v>4.2686299999999999</v>
      </c>
      <c r="GR21">
        <v>248.93899999999999</v>
      </c>
      <c r="GS21">
        <v>1264.45</v>
      </c>
      <c r="GT21">
        <v>785.77200000000005</v>
      </c>
      <c r="GU21">
        <v>0</v>
      </c>
      <c r="GV21">
        <v>0</v>
      </c>
      <c r="GW21">
        <v>5894.96</v>
      </c>
      <c r="GX21">
        <v>6547.68</v>
      </c>
      <c r="GY21">
        <v>10697.7</v>
      </c>
      <c r="GZ21">
        <v>540.49900000000002</v>
      </c>
      <c r="HA21">
        <v>25980</v>
      </c>
      <c r="HB21">
        <v>207.17400000000001</v>
      </c>
      <c r="HC21">
        <v>0</v>
      </c>
      <c r="HD21">
        <v>0</v>
      </c>
      <c r="HE21">
        <v>0</v>
      </c>
      <c r="HF21">
        <v>1078.18</v>
      </c>
      <c r="HG21">
        <v>0</v>
      </c>
      <c r="HH21">
        <v>291.12400000000002</v>
      </c>
      <c r="HI21">
        <v>0</v>
      </c>
      <c r="HJ21">
        <v>0</v>
      </c>
      <c r="HK21">
        <v>1576.48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6.28</v>
      </c>
      <c r="HW21">
        <v>13.98</v>
      </c>
      <c r="HX21">
        <v>2.39</v>
      </c>
      <c r="HY21">
        <v>0</v>
      </c>
      <c r="HZ21">
        <v>25.87</v>
      </c>
      <c r="IA21">
        <v>18.68</v>
      </c>
      <c r="IB21">
        <v>26.93</v>
      </c>
      <c r="IC21">
        <v>33.130000000000003</v>
      </c>
      <c r="ID21">
        <v>1.5</v>
      </c>
      <c r="IE21">
        <v>128.76</v>
      </c>
      <c r="IF21">
        <v>0</v>
      </c>
      <c r="IG21">
        <v>2.3809999999999998</v>
      </c>
      <c r="IH21">
        <v>8.9726299999999995E-2</v>
      </c>
      <c r="II21">
        <v>0</v>
      </c>
      <c r="IJ21">
        <v>0</v>
      </c>
      <c r="IK21">
        <v>0.92718</v>
      </c>
      <c r="IL21">
        <v>0.77117400000000003</v>
      </c>
      <c r="IM21">
        <v>1.42503</v>
      </c>
      <c r="IN21">
        <v>7.5326799999999999E-3</v>
      </c>
      <c r="IO21">
        <v>5.6016399999999997</v>
      </c>
      <c r="IP21">
        <v>62</v>
      </c>
      <c r="IQ21">
        <v>0</v>
      </c>
      <c r="IR21">
        <v>62</v>
      </c>
      <c r="IS21">
        <v>0</v>
      </c>
      <c r="IT21">
        <v>0</v>
      </c>
      <c r="IU21">
        <v>9.6300000000000008</v>
      </c>
      <c r="IV21">
        <v>16.52</v>
      </c>
      <c r="IW21">
        <v>9.6300000000000008</v>
      </c>
      <c r="IX21">
        <v>16.52</v>
      </c>
      <c r="IY21">
        <v>9.6300000000000008</v>
      </c>
      <c r="IZ21">
        <v>16.52</v>
      </c>
      <c r="JA21">
        <v>17</v>
      </c>
      <c r="JB21">
        <v>31.52</v>
      </c>
    </row>
    <row r="22" spans="1:262" x14ac:dyDescent="0.25">
      <c r="A22" s="1">
        <v>42937.378229166665</v>
      </c>
      <c r="B22" t="s">
        <v>172</v>
      </c>
      <c r="C22" t="s">
        <v>121</v>
      </c>
      <c r="D22">
        <v>7</v>
      </c>
      <c r="E22">
        <v>1</v>
      </c>
      <c r="F22">
        <v>2100</v>
      </c>
      <c r="G22" t="s">
        <v>64</v>
      </c>
      <c r="H22" t="s">
        <v>65</v>
      </c>
      <c r="I22">
        <v>0</v>
      </c>
      <c r="J22">
        <v>50.9</v>
      </c>
      <c r="K22">
        <v>24.9663</v>
      </c>
      <c r="L22">
        <v>3.4861300000000002</v>
      </c>
      <c r="M22">
        <v>111.69</v>
      </c>
      <c r="N22">
        <v>0</v>
      </c>
      <c r="O22">
        <v>0</v>
      </c>
      <c r="P22">
        <v>0</v>
      </c>
      <c r="Q22">
        <v>0</v>
      </c>
      <c r="R22">
        <v>505.55700000000002</v>
      </c>
      <c r="S22">
        <v>955.10799999999995</v>
      </c>
      <c r="T22">
        <v>2025.88</v>
      </c>
      <c r="U22">
        <v>119.621</v>
      </c>
      <c r="V22">
        <v>3746.31</v>
      </c>
      <c r="W22">
        <v>28.345300000000002</v>
      </c>
      <c r="X22">
        <v>0</v>
      </c>
      <c r="Y22">
        <v>0</v>
      </c>
      <c r="Z22">
        <v>0</v>
      </c>
      <c r="AA22">
        <v>103.33</v>
      </c>
      <c r="AB22">
        <v>0</v>
      </c>
      <c r="AC22">
        <v>43.669699999999999</v>
      </c>
      <c r="AD22">
        <v>0</v>
      </c>
      <c r="AE22">
        <v>0</v>
      </c>
      <c r="AF22">
        <v>175.346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2.68</v>
      </c>
      <c r="AR22">
        <v>0.28999999999999998</v>
      </c>
      <c r="AS22">
        <v>1.17</v>
      </c>
      <c r="AT22">
        <v>0</v>
      </c>
      <c r="AU22">
        <v>8.1</v>
      </c>
      <c r="AV22">
        <v>0</v>
      </c>
      <c r="AW22">
        <v>0</v>
      </c>
      <c r="AX22">
        <v>5.54</v>
      </c>
      <c r="AY22">
        <v>13.89</v>
      </c>
      <c r="AZ22">
        <v>21.65</v>
      </c>
      <c r="BA22">
        <v>1.22</v>
      </c>
      <c r="BB22">
        <v>54.54</v>
      </c>
      <c r="BC22">
        <v>12.24</v>
      </c>
      <c r="BD22">
        <v>0</v>
      </c>
      <c r="BE22">
        <v>3.1978600000000003E-2</v>
      </c>
      <c r="BF22">
        <v>1.2753799999999999E-2</v>
      </c>
      <c r="BG22">
        <v>0</v>
      </c>
      <c r="BH22">
        <v>0</v>
      </c>
      <c r="BI22">
        <v>0</v>
      </c>
      <c r="BJ22">
        <v>0</v>
      </c>
      <c r="BK22">
        <v>7.4915999999999996E-2</v>
      </c>
      <c r="BL22">
        <v>0.14405599999999999</v>
      </c>
      <c r="BM22">
        <v>0.25846799999999998</v>
      </c>
      <c r="BN22">
        <v>1.0530599999999999E-2</v>
      </c>
      <c r="BO22">
        <v>0.53270300000000004</v>
      </c>
      <c r="BP22">
        <v>4.4732399999999999E-2</v>
      </c>
      <c r="BQ22">
        <v>24.9663</v>
      </c>
      <c r="BR22">
        <v>3.4861300000000002</v>
      </c>
      <c r="BS22">
        <v>111.69</v>
      </c>
      <c r="BT22">
        <v>0</v>
      </c>
      <c r="BU22">
        <v>0</v>
      </c>
      <c r="BV22">
        <v>505.55700000000002</v>
      </c>
      <c r="BW22">
        <v>955.10799999999995</v>
      </c>
      <c r="BX22">
        <v>2025.88</v>
      </c>
      <c r="BY22">
        <v>119.621</v>
      </c>
      <c r="BZ22">
        <v>3746.31</v>
      </c>
      <c r="CA22">
        <v>28.345300000000002</v>
      </c>
      <c r="CB22">
        <v>0</v>
      </c>
      <c r="CC22">
        <v>0</v>
      </c>
      <c r="CD22">
        <v>0</v>
      </c>
      <c r="CE22">
        <v>103.33</v>
      </c>
      <c r="CF22">
        <v>0</v>
      </c>
      <c r="CG22">
        <v>43.669699999999999</v>
      </c>
      <c r="CH22">
        <v>0</v>
      </c>
      <c r="CI22">
        <v>0</v>
      </c>
      <c r="CJ22">
        <v>175.346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2.68</v>
      </c>
      <c r="CV22">
        <v>0.28999999999999998</v>
      </c>
      <c r="CW22">
        <v>1.17</v>
      </c>
      <c r="CX22">
        <v>0</v>
      </c>
      <c r="CY22">
        <v>8.1</v>
      </c>
      <c r="CZ22">
        <v>5.54</v>
      </c>
      <c r="DA22">
        <v>13.89</v>
      </c>
      <c r="DB22">
        <v>21.65</v>
      </c>
      <c r="DC22">
        <v>1.22</v>
      </c>
      <c r="DD22">
        <v>54.54</v>
      </c>
      <c r="DE22">
        <v>12.24</v>
      </c>
      <c r="DF22">
        <v>0</v>
      </c>
      <c r="DG22">
        <v>3.1978600000000003E-2</v>
      </c>
      <c r="DH22">
        <v>1.2753799999999999E-2</v>
      </c>
      <c r="DI22">
        <v>0</v>
      </c>
      <c r="DJ22">
        <v>0</v>
      </c>
      <c r="DK22">
        <v>7.4915999999999996E-2</v>
      </c>
      <c r="DL22">
        <v>0.14405599999999999</v>
      </c>
      <c r="DM22">
        <v>0.25846799999999998</v>
      </c>
      <c r="DN22">
        <v>1.0530599999999999E-2</v>
      </c>
      <c r="DO22">
        <v>0.53270300000000004</v>
      </c>
      <c r="DP22">
        <v>4.4732399999999999E-2</v>
      </c>
      <c r="DQ22" t="s">
        <v>237</v>
      </c>
      <c r="DR22" t="s">
        <v>255</v>
      </c>
      <c r="DS22" t="s">
        <v>66</v>
      </c>
      <c r="DT22">
        <v>0</v>
      </c>
      <c r="DU22">
        <v>0</v>
      </c>
      <c r="DV22">
        <v>0</v>
      </c>
      <c r="DW22">
        <v>0</v>
      </c>
      <c r="EN22">
        <v>24.9663</v>
      </c>
      <c r="EO22">
        <v>3.4861300000000002</v>
      </c>
      <c r="EP22">
        <v>111.69</v>
      </c>
      <c r="EQ22">
        <v>0</v>
      </c>
      <c r="ER22">
        <v>0</v>
      </c>
      <c r="ES22">
        <v>0</v>
      </c>
      <c r="ET22">
        <v>0</v>
      </c>
      <c r="EU22">
        <v>505.55700000000002</v>
      </c>
      <c r="EV22">
        <v>955.10799999999995</v>
      </c>
      <c r="EW22">
        <v>2025.88</v>
      </c>
      <c r="EX22">
        <v>119.621</v>
      </c>
      <c r="EY22">
        <v>3746.31</v>
      </c>
      <c r="EZ22">
        <v>28.345300000000002</v>
      </c>
      <c r="FA22">
        <v>0</v>
      </c>
      <c r="FB22">
        <v>0</v>
      </c>
      <c r="FC22">
        <v>0</v>
      </c>
      <c r="FD22">
        <v>103.33</v>
      </c>
      <c r="FE22">
        <v>0</v>
      </c>
      <c r="FF22">
        <v>43.669699999999999</v>
      </c>
      <c r="FG22">
        <v>0</v>
      </c>
      <c r="FH22">
        <v>0</v>
      </c>
      <c r="FI22">
        <v>175.346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2.68</v>
      </c>
      <c r="FU22">
        <v>0.28999999999999998</v>
      </c>
      <c r="FV22">
        <v>1.17</v>
      </c>
      <c r="FW22">
        <v>0</v>
      </c>
      <c r="FX22">
        <v>8.1</v>
      </c>
      <c r="FY22">
        <v>0</v>
      </c>
      <c r="FZ22">
        <v>0</v>
      </c>
      <c r="GA22">
        <v>5.54</v>
      </c>
      <c r="GB22">
        <v>13.89</v>
      </c>
      <c r="GC22">
        <v>21.65</v>
      </c>
      <c r="GD22">
        <v>1.22</v>
      </c>
      <c r="GE22">
        <v>54.54</v>
      </c>
      <c r="GF22">
        <v>0</v>
      </c>
      <c r="GG22">
        <v>3.1978600000000003E-2</v>
      </c>
      <c r="GH22">
        <v>1.2753799999999999E-2</v>
      </c>
      <c r="GI22">
        <v>0</v>
      </c>
      <c r="GJ22">
        <v>0</v>
      </c>
      <c r="GK22">
        <v>0</v>
      </c>
      <c r="GL22">
        <v>0</v>
      </c>
      <c r="GM22">
        <v>7.4915999999999996E-2</v>
      </c>
      <c r="GN22">
        <v>0.14405599999999999</v>
      </c>
      <c r="GO22">
        <v>0.25846799999999998</v>
      </c>
      <c r="GP22">
        <v>1.0530599999999999E-2</v>
      </c>
      <c r="GQ22">
        <v>0.53270300000000004</v>
      </c>
      <c r="GR22">
        <v>60.110799999999998</v>
      </c>
      <c r="GS22">
        <v>29.023700000000002</v>
      </c>
      <c r="GT22">
        <v>111.69</v>
      </c>
      <c r="GU22">
        <v>0</v>
      </c>
      <c r="GV22">
        <v>0</v>
      </c>
      <c r="GW22">
        <v>2135</v>
      </c>
      <c r="GX22">
        <v>930.00099999999998</v>
      </c>
      <c r="GY22">
        <v>2637.81</v>
      </c>
      <c r="GZ22">
        <v>297.5</v>
      </c>
      <c r="HA22">
        <v>6201.14</v>
      </c>
      <c r="HB22">
        <v>50.024000000000001</v>
      </c>
      <c r="HC22">
        <v>0</v>
      </c>
      <c r="HD22">
        <v>0</v>
      </c>
      <c r="HE22">
        <v>0</v>
      </c>
      <c r="HF22">
        <v>158.42400000000001</v>
      </c>
      <c r="HG22">
        <v>0</v>
      </c>
      <c r="HH22">
        <v>65.400000000000006</v>
      </c>
      <c r="HI22">
        <v>0</v>
      </c>
      <c r="HJ22">
        <v>0</v>
      </c>
      <c r="HK22">
        <v>273.84800000000001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4.8499999999999996</v>
      </c>
      <c r="HW22">
        <v>2.38</v>
      </c>
      <c r="HX22">
        <v>1.17</v>
      </c>
      <c r="HY22">
        <v>0</v>
      </c>
      <c r="HZ22">
        <v>12.42</v>
      </c>
      <c r="IA22">
        <v>23.59</v>
      </c>
      <c r="IB22">
        <v>14.88</v>
      </c>
      <c r="IC22">
        <v>28.26</v>
      </c>
      <c r="ID22">
        <v>2.93</v>
      </c>
      <c r="IE22">
        <v>90.48</v>
      </c>
      <c r="IF22">
        <v>0</v>
      </c>
      <c r="IG22">
        <v>0.133802</v>
      </c>
      <c r="IH22">
        <v>1.2753799999999999E-2</v>
      </c>
      <c r="II22">
        <v>0</v>
      </c>
      <c r="IJ22">
        <v>0</v>
      </c>
      <c r="IK22">
        <v>0.33579999999999999</v>
      </c>
      <c r="IL22">
        <v>0.11074100000000001</v>
      </c>
      <c r="IM22">
        <v>0.35138000000000003</v>
      </c>
      <c r="IN22">
        <v>4.1461199999999997E-3</v>
      </c>
      <c r="IO22">
        <v>0.94862299999999999</v>
      </c>
      <c r="IP22">
        <v>50.9</v>
      </c>
      <c r="IQ22">
        <v>0</v>
      </c>
      <c r="IR22">
        <v>50.9</v>
      </c>
      <c r="IS22">
        <v>0</v>
      </c>
      <c r="IT22">
        <v>0</v>
      </c>
      <c r="IU22">
        <v>1.69</v>
      </c>
      <c r="IV22">
        <v>10.55</v>
      </c>
      <c r="IW22">
        <v>1.69</v>
      </c>
      <c r="IX22">
        <v>10.55</v>
      </c>
      <c r="IY22">
        <v>1.69</v>
      </c>
      <c r="IZ22">
        <v>10.55</v>
      </c>
      <c r="JA22">
        <v>4.07</v>
      </c>
      <c r="JB22">
        <v>16.75</v>
      </c>
    </row>
    <row r="23" spans="1:262" x14ac:dyDescent="0.25">
      <c r="A23" s="1">
        <v>42937.378240740742</v>
      </c>
      <c r="B23" t="s">
        <v>173</v>
      </c>
      <c r="C23" t="s">
        <v>122</v>
      </c>
      <c r="D23">
        <v>7</v>
      </c>
      <c r="E23">
        <v>1</v>
      </c>
      <c r="F23">
        <v>2700</v>
      </c>
      <c r="G23" t="s">
        <v>64</v>
      </c>
      <c r="H23" t="s">
        <v>65</v>
      </c>
      <c r="I23">
        <v>0</v>
      </c>
      <c r="J23">
        <v>48.8</v>
      </c>
      <c r="K23">
        <v>27.263500000000001</v>
      </c>
      <c r="L23">
        <v>11.956899999999999</v>
      </c>
      <c r="M23">
        <v>141.255</v>
      </c>
      <c r="N23">
        <v>0</v>
      </c>
      <c r="O23">
        <v>0</v>
      </c>
      <c r="P23">
        <v>0</v>
      </c>
      <c r="Q23">
        <v>0</v>
      </c>
      <c r="R23">
        <v>615.745</v>
      </c>
      <c r="S23">
        <v>1048.3900000000001</v>
      </c>
      <c r="T23">
        <v>2371.31</v>
      </c>
      <c r="U23">
        <v>151.51499999999999</v>
      </c>
      <c r="V23">
        <v>4367.4399999999996</v>
      </c>
      <c r="W23">
        <v>30.953499999999998</v>
      </c>
      <c r="X23">
        <v>0</v>
      </c>
      <c r="Y23">
        <v>0</v>
      </c>
      <c r="Z23">
        <v>0</v>
      </c>
      <c r="AA23">
        <v>116.22799999999999</v>
      </c>
      <c r="AB23">
        <v>0</v>
      </c>
      <c r="AC23">
        <v>45.121000000000002</v>
      </c>
      <c r="AD23">
        <v>0</v>
      </c>
      <c r="AE23">
        <v>0</v>
      </c>
      <c r="AF23">
        <v>192.303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2.2599999999999998</v>
      </c>
      <c r="AR23">
        <v>0.61</v>
      </c>
      <c r="AS23">
        <v>1.1499999999999999</v>
      </c>
      <c r="AT23">
        <v>0</v>
      </c>
      <c r="AU23">
        <v>7.05</v>
      </c>
      <c r="AV23">
        <v>0</v>
      </c>
      <c r="AW23">
        <v>0</v>
      </c>
      <c r="AX23">
        <v>5.25</v>
      </c>
      <c r="AY23">
        <v>11.5</v>
      </c>
      <c r="AZ23">
        <v>19.71</v>
      </c>
      <c r="BA23">
        <v>1.2</v>
      </c>
      <c r="BB23">
        <v>48.73</v>
      </c>
      <c r="BC23">
        <v>11.07</v>
      </c>
      <c r="BD23">
        <v>0</v>
      </c>
      <c r="BE23">
        <v>7.3128600000000002E-2</v>
      </c>
      <c r="BF23">
        <v>1.61297E-2</v>
      </c>
      <c r="BG23">
        <v>0</v>
      </c>
      <c r="BH23">
        <v>0</v>
      </c>
      <c r="BI23">
        <v>0</v>
      </c>
      <c r="BJ23">
        <v>0</v>
      </c>
      <c r="BK23">
        <v>9.1244199999999998E-2</v>
      </c>
      <c r="BL23">
        <v>0.141209</v>
      </c>
      <c r="BM23">
        <v>0.30218800000000001</v>
      </c>
      <c r="BN23">
        <v>1.3338300000000001E-2</v>
      </c>
      <c r="BO23">
        <v>0.63723799999999997</v>
      </c>
      <c r="BP23">
        <v>8.9258299999999999E-2</v>
      </c>
      <c r="BQ23">
        <v>27.2638</v>
      </c>
      <c r="BR23">
        <v>11.956899999999999</v>
      </c>
      <c r="BS23">
        <v>141.255</v>
      </c>
      <c r="BT23">
        <v>0</v>
      </c>
      <c r="BU23">
        <v>0</v>
      </c>
      <c r="BV23">
        <v>615.745</v>
      </c>
      <c r="BW23">
        <v>1048.3900000000001</v>
      </c>
      <c r="BX23">
        <v>2371.31</v>
      </c>
      <c r="BY23">
        <v>151.51499999999999</v>
      </c>
      <c r="BZ23">
        <v>4367.4399999999996</v>
      </c>
      <c r="CA23">
        <v>30.953800000000001</v>
      </c>
      <c r="CB23">
        <v>0</v>
      </c>
      <c r="CC23">
        <v>0</v>
      </c>
      <c r="CD23">
        <v>0</v>
      </c>
      <c r="CE23">
        <v>116.22799999999999</v>
      </c>
      <c r="CF23">
        <v>0</v>
      </c>
      <c r="CG23">
        <v>45.121000000000002</v>
      </c>
      <c r="CH23">
        <v>0</v>
      </c>
      <c r="CI23">
        <v>0</v>
      </c>
      <c r="CJ23">
        <v>192.303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2.2599999999999998</v>
      </c>
      <c r="CV23">
        <v>0.61</v>
      </c>
      <c r="CW23">
        <v>1.1499999999999999</v>
      </c>
      <c r="CX23">
        <v>0</v>
      </c>
      <c r="CY23">
        <v>7.05</v>
      </c>
      <c r="CZ23">
        <v>5.25</v>
      </c>
      <c r="DA23">
        <v>11.5</v>
      </c>
      <c r="DB23">
        <v>19.71</v>
      </c>
      <c r="DC23">
        <v>1.2</v>
      </c>
      <c r="DD23">
        <v>48.73</v>
      </c>
      <c r="DE23">
        <v>11.07</v>
      </c>
      <c r="DF23">
        <v>0</v>
      </c>
      <c r="DG23">
        <v>7.3128600000000002E-2</v>
      </c>
      <c r="DH23">
        <v>1.61297E-2</v>
      </c>
      <c r="DI23">
        <v>0</v>
      </c>
      <c r="DJ23">
        <v>0</v>
      </c>
      <c r="DK23">
        <v>9.1244199999999998E-2</v>
      </c>
      <c r="DL23">
        <v>0.141209</v>
      </c>
      <c r="DM23">
        <v>0.30218800000000001</v>
      </c>
      <c r="DN23">
        <v>1.3338300000000001E-2</v>
      </c>
      <c r="DO23">
        <v>0.63723799999999997</v>
      </c>
      <c r="DP23">
        <v>8.9258299999999999E-2</v>
      </c>
      <c r="DQ23" t="s">
        <v>237</v>
      </c>
      <c r="DR23" t="s">
        <v>255</v>
      </c>
      <c r="DS23" t="s">
        <v>66</v>
      </c>
      <c r="DT23">
        <v>0</v>
      </c>
      <c r="DU23">
        <v>0</v>
      </c>
      <c r="DV23">
        <v>0</v>
      </c>
      <c r="DW23">
        <v>0</v>
      </c>
      <c r="EN23">
        <v>27.263500000000001</v>
      </c>
      <c r="EO23">
        <v>11.956899999999999</v>
      </c>
      <c r="EP23">
        <v>141.255</v>
      </c>
      <c r="EQ23">
        <v>0</v>
      </c>
      <c r="ER23">
        <v>0</v>
      </c>
      <c r="ES23">
        <v>0</v>
      </c>
      <c r="ET23">
        <v>0</v>
      </c>
      <c r="EU23">
        <v>615.745</v>
      </c>
      <c r="EV23">
        <v>1048.3900000000001</v>
      </c>
      <c r="EW23">
        <v>2371.31</v>
      </c>
      <c r="EX23">
        <v>151.51499999999999</v>
      </c>
      <c r="EY23">
        <v>4367.4399999999996</v>
      </c>
      <c r="EZ23">
        <v>30.953499999999998</v>
      </c>
      <c r="FA23">
        <v>0</v>
      </c>
      <c r="FB23">
        <v>0</v>
      </c>
      <c r="FC23">
        <v>0</v>
      </c>
      <c r="FD23">
        <v>116.22799999999999</v>
      </c>
      <c r="FE23">
        <v>0</v>
      </c>
      <c r="FF23">
        <v>45.121000000000002</v>
      </c>
      <c r="FG23">
        <v>0</v>
      </c>
      <c r="FH23">
        <v>0</v>
      </c>
      <c r="FI23">
        <v>192.303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2.2599999999999998</v>
      </c>
      <c r="FU23">
        <v>0.61</v>
      </c>
      <c r="FV23">
        <v>1.1499999999999999</v>
      </c>
      <c r="FW23">
        <v>0</v>
      </c>
      <c r="FX23">
        <v>7.05</v>
      </c>
      <c r="FY23">
        <v>0</v>
      </c>
      <c r="FZ23">
        <v>0</v>
      </c>
      <c r="GA23">
        <v>5.25</v>
      </c>
      <c r="GB23">
        <v>11.5</v>
      </c>
      <c r="GC23">
        <v>19.71</v>
      </c>
      <c r="GD23">
        <v>1.2</v>
      </c>
      <c r="GE23">
        <v>48.73</v>
      </c>
      <c r="GF23">
        <v>0</v>
      </c>
      <c r="GG23">
        <v>7.3128600000000002E-2</v>
      </c>
      <c r="GH23">
        <v>1.61297E-2</v>
      </c>
      <c r="GI23">
        <v>0</v>
      </c>
      <c r="GJ23">
        <v>0</v>
      </c>
      <c r="GK23">
        <v>0</v>
      </c>
      <c r="GL23">
        <v>0</v>
      </c>
      <c r="GM23">
        <v>9.1244199999999998E-2</v>
      </c>
      <c r="GN23">
        <v>0.141209</v>
      </c>
      <c r="GO23">
        <v>0.30218800000000001</v>
      </c>
      <c r="GP23">
        <v>1.3338300000000001E-2</v>
      </c>
      <c r="GQ23">
        <v>0.63723799999999997</v>
      </c>
      <c r="GR23">
        <v>84.390199999999993</v>
      </c>
      <c r="GS23">
        <v>76.908600000000007</v>
      </c>
      <c r="GT23">
        <v>141.255</v>
      </c>
      <c r="GU23">
        <v>0</v>
      </c>
      <c r="GV23">
        <v>0</v>
      </c>
      <c r="GW23">
        <v>2615</v>
      </c>
      <c r="GX23">
        <v>989.00099999999998</v>
      </c>
      <c r="GY23">
        <v>3267.2</v>
      </c>
      <c r="GZ23">
        <v>327.5</v>
      </c>
      <c r="HA23">
        <v>7501.25</v>
      </c>
      <c r="HB23">
        <v>70.229299999999995</v>
      </c>
      <c r="HC23">
        <v>0</v>
      </c>
      <c r="HD23">
        <v>0</v>
      </c>
      <c r="HE23">
        <v>0</v>
      </c>
      <c r="HF23">
        <v>171.255</v>
      </c>
      <c r="HG23">
        <v>0</v>
      </c>
      <c r="HH23">
        <v>73.400000000000006</v>
      </c>
      <c r="HI23">
        <v>0</v>
      </c>
      <c r="HJ23">
        <v>0</v>
      </c>
      <c r="HK23">
        <v>314.88400000000001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5.28</v>
      </c>
      <c r="HW23">
        <v>4.29</v>
      </c>
      <c r="HX23">
        <v>1.1499999999999999</v>
      </c>
      <c r="HY23">
        <v>0</v>
      </c>
      <c r="HZ23">
        <v>10.39</v>
      </c>
      <c r="IA23">
        <v>22.47</v>
      </c>
      <c r="IB23">
        <v>12.55</v>
      </c>
      <c r="IC23">
        <v>27.22</v>
      </c>
      <c r="ID23">
        <v>2.5099999999999998</v>
      </c>
      <c r="IE23">
        <v>85.86</v>
      </c>
      <c r="IF23">
        <v>0</v>
      </c>
      <c r="IG23">
        <v>0.31995299999999999</v>
      </c>
      <c r="IH23">
        <v>1.61297E-2</v>
      </c>
      <c r="II23">
        <v>0</v>
      </c>
      <c r="IJ23">
        <v>0</v>
      </c>
      <c r="IK23">
        <v>0.41129599999999999</v>
      </c>
      <c r="IL23">
        <v>0.118258</v>
      </c>
      <c r="IM23">
        <v>0.43522</v>
      </c>
      <c r="IN23">
        <v>4.56421E-3</v>
      </c>
      <c r="IO23">
        <v>1.30542</v>
      </c>
      <c r="IP23">
        <v>48.8</v>
      </c>
      <c r="IQ23">
        <v>0</v>
      </c>
      <c r="IR23">
        <v>48.8</v>
      </c>
      <c r="IS23">
        <v>0</v>
      </c>
      <c r="IT23">
        <v>0</v>
      </c>
      <c r="IU23">
        <v>1.95</v>
      </c>
      <c r="IV23">
        <v>9.1199999999999992</v>
      </c>
      <c r="IW23">
        <v>1.95</v>
      </c>
      <c r="IX23">
        <v>9.1199999999999992</v>
      </c>
      <c r="IY23">
        <v>1.95</v>
      </c>
      <c r="IZ23">
        <v>9.1199999999999992</v>
      </c>
      <c r="JA23">
        <v>6.01</v>
      </c>
      <c r="JB23">
        <v>15.1</v>
      </c>
    </row>
    <row r="24" spans="1:262" x14ac:dyDescent="0.25">
      <c r="A24" s="1">
        <v>42937.378275462965</v>
      </c>
      <c r="B24" t="s">
        <v>174</v>
      </c>
      <c r="C24" t="s">
        <v>123</v>
      </c>
      <c r="D24">
        <v>7</v>
      </c>
      <c r="E24">
        <v>8</v>
      </c>
      <c r="F24">
        <v>6960</v>
      </c>
      <c r="G24" t="s">
        <v>64</v>
      </c>
      <c r="H24" t="s">
        <v>65</v>
      </c>
      <c r="I24">
        <v>0</v>
      </c>
      <c r="J24">
        <v>62.2</v>
      </c>
      <c r="K24">
        <v>2.44625</v>
      </c>
      <c r="L24">
        <v>414.43400000000003</v>
      </c>
      <c r="M24">
        <v>785.77200000000005</v>
      </c>
      <c r="N24">
        <v>0</v>
      </c>
      <c r="O24">
        <v>0</v>
      </c>
      <c r="P24">
        <v>0</v>
      </c>
      <c r="Q24">
        <v>0</v>
      </c>
      <c r="R24">
        <v>2033.7</v>
      </c>
      <c r="S24">
        <v>5538.57</v>
      </c>
      <c r="T24">
        <v>12062</v>
      </c>
      <c r="U24">
        <v>433.91399999999999</v>
      </c>
      <c r="V24">
        <v>21270.799999999999</v>
      </c>
      <c r="W24">
        <v>2.7773400000000001</v>
      </c>
      <c r="X24">
        <v>0</v>
      </c>
      <c r="Y24">
        <v>0</v>
      </c>
      <c r="Z24">
        <v>0</v>
      </c>
      <c r="AA24">
        <v>622.87900000000002</v>
      </c>
      <c r="AB24">
        <v>0</v>
      </c>
      <c r="AC24">
        <v>287.95400000000001</v>
      </c>
      <c r="AD24">
        <v>0</v>
      </c>
      <c r="AE24">
        <v>0</v>
      </c>
      <c r="AF24">
        <v>913.61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0.08</v>
      </c>
      <c r="AR24">
        <v>6.14</v>
      </c>
      <c r="AS24">
        <v>2.48</v>
      </c>
      <c r="AT24">
        <v>0</v>
      </c>
      <c r="AU24">
        <v>14.67</v>
      </c>
      <c r="AV24">
        <v>0</v>
      </c>
      <c r="AW24">
        <v>0</v>
      </c>
      <c r="AX24">
        <v>6.72</v>
      </c>
      <c r="AY24">
        <v>24.7</v>
      </c>
      <c r="AZ24">
        <v>38.92</v>
      </c>
      <c r="BA24">
        <v>1.33</v>
      </c>
      <c r="BB24">
        <v>95.04</v>
      </c>
      <c r="BC24">
        <v>23.37</v>
      </c>
      <c r="BD24">
        <v>0</v>
      </c>
      <c r="BE24">
        <v>1.3717299999999999</v>
      </c>
      <c r="BF24">
        <v>8.9726299999999995E-2</v>
      </c>
      <c r="BG24">
        <v>0</v>
      </c>
      <c r="BH24">
        <v>0</v>
      </c>
      <c r="BI24">
        <v>0</v>
      </c>
      <c r="BJ24">
        <v>0</v>
      </c>
      <c r="BK24">
        <v>0.30136400000000002</v>
      </c>
      <c r="BL24">
        <v>0.73723000000000005</v>
      </c>
      <c r="BM24">
        <v>1.54311</v>
      </c>
      <c r="BN24">
        <v>3.8198599999999999E-2</v>
      </c>
      <c r="BO24">
        <v>4.0813600000000001</v>
      </c>
      <c r="BP24">
        <v>1.46146</v>
      </c>
      <c r="BQ24">
        <v>2.44625</v>
      </c>
      <c r="BR24">
        <v>414.43400000000003</v>
      </c>
      <c r="BS24">
        <v>785.77200000000005</v>
      </c>
      <c r="BT24">
        <v>0</v>
      </c>
      <c r="BU24">
        <v>0</v>
      </c>
      <c r="BV24">
        <v>2033.7</v>
      </c>
      <c r="BW24">
        <v>5538.57</v>
      </c>
      <c r="BX24">
        <v>12062</v>
      </c>
      <c r="BY24">
        <v>433.91399999999999</v>
      </c>
      <c r="BZ24">
        <v>21270.799999999999</v>
      </c>
      <c r="CA24">
        <v>2.7773400000000001</v>
      </c>
      <c r="CB24">
        <v>0</v>
      </c>
      <c r="CC24">
        <v>0</v>
      </c>
      <c r="CD24">
        <v>0</v>
      </c>
      <c r="CE24">
        <v>622.87900000000002</v>
      </c>
      <c r="CF24">
        <v>0</v>
      </c>
      <c r="CG24">
        <v>287.95400000000001</v>
      </c>
      <c r="CH24">
        <v>0</v>
      </c>
      <c r="CI24">
        <v>0</v>
      </c>
      <c r="CJ24">
        <v>913.61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0.08</v>
      </c>
      <c r="CV24">
        <v>6.14</v>
      </c>
      <c r="CW24">
        <v>2.48</v>
      </c>
      <c r="CX24">
        <v>0</v>
      </c>
      <c r="CY24">
        <v>14.67</v>
      </c>
      <c r="CZ24">
        <v>6.72</v>
      </c>
      <c r="DA24">
        <v>24.7</v>
      </c>
      <c r="DB24">
        <v>38.92</v>
      </c>
      <c r="DC24">
        <v>1.33</v>
      </c>
      <c r="DD24">
        <v>95.04</v>
      </c>
      <c r="DE24">
        <v>23.37</v>
      </c>
      <c r="DF24">
        <v>0</v>
      </c>
      <c r="DG24">
        <v>1.3717299999999999</v>
      </c>
      <c r="DH24">
        <v>8.9726299999999995E-2</v>
      </c>
      <c r="DI24">
        <v>0</v>
      </c>
      <c r="DJ24">
        <v>0</v>
      </c>
      <c r="DK24">
        <v>0.30136400000000002</v>
      </c>
      <c r="DL24">
        <v>0.73723000000000005</v>
      </c>
      <c r="DM24">
        <v>1.54311</v>
      </c>
      <c r="DN24">
        <v>3.8198599999999999E-2</v>
      </c>
      <c r="DO24">
        <v>4.0813600000000001</v>
      </c>
      <c r="DP24">
        <v>1.46146</v>
      </c>
      <c r="DQ24" t="s">
        <v>237</v>
      </c>
      <c r="DR24" t="s">
        <v>255</v>
      </c>
      <c r="DS24" t="s">
        <v>66</v>
      </c>
      <c r="DT24">
        <v>0</v>
      </c>
      <c r="DU24">
        <v>0</v>
      </c>
      <c r="DV24">
        <v>0</v>
      </c>
      <c r="DW24">
        <v>0</v>
      </c>
      <c r="EN24">
        <v>2.44625</v>
      </c>
      <c r="EO24">
        <v>414.43400000000003</v>
      </c>
      <c r="EP24">
        <v>785.77200000000005</v>
      </c>
      <c r="EQ24">
        <v>0</v>
      </c>
      <c r="ER24">
        <v>0</v>
      </c>
      <c r="ES24">
        <v>0</v>
      </c>
      <c r="ET24">
        <v>0</v>
      </c>
      <c r="EU24">
        <v>2033.7</v>
      </c>
      <c r="EV24">
        <v>5538.57</v>
      </c>
      <c r="EW24">
        <v>12062</v>
      </c>
      <c r="EX24">
        <v>433.91399999999999</v>
      </c>
      <c r="EY24">
        <v>21270.799999999999</v>
      </c>
      <c r="EZ24">
        <v>2.7773400000000001</v>
      </c>
      <c r="FA24">
        <v>0</v>
      </c>
      <c r="FB24">
        <v>0</v>
      </c>
      <c r="FC24">
        <v>0</v>
      </c>
      <c r="FD24">
        <v>622.87900000000002</v>
      </c>
      <c r="FE24">
        <v>0</v>
      </c>
      <c r="FF24">
        <v>287.95400000000001</v>
      </c>
      <c r="FG24">
        <v>0</v>
      </c>
      <c r="FH24">
        <v>0</v>
      </c>
      <c r="FI24">
        <v>913.61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0.08</v>
      </c>
      <c r="FU24">
        <v>6.14</v>
      </c>
      <c r="FV24">
        <v>2.48</v>
      </c>
      <c r="FW24">
        <v>0</v>
      </c>
      <c r="FX24">
        <v>14.67</v>
      </c>
      <c r="FY24">
        <v>0</v>
      </c>
      <c r="FZ24">
        <v>0</v>
      </c>
      <c r="GA24">
        <v>6.72</v>
      </c>
      <c r="GB24">
        <v>24.7</v>
      </c>
      <c r="GC24">
        <v>38.92</v>
      </c>
      <c r="GD24">
        <v>1.33</v>
      </c>
      <c r="GE24">
        <v>95.04</v>
      </c>
      <c r="GF24">
        <v>0</v>
      </c>
      <c r="GG24">
        <v>1.3717299999999999</v>
      </c>
      <c r="GH24">
        <v>8.9726299999999995E-2</v>
      </c>
      <c r="GI24">
        <v>0</v>
      </c>
      <c r="GJ24">
        <v>0</v>
      </c>
      <c r="GK24">
        <v>0</v>
      </c>
      <c r="GL24">
        <v>0</v>
      </c>
      <c r="GM24">
        <v>0.30136400000000002</v>
      </c>
      <c r="GN24">
        <v>0.73723000000000005</v>
      </c>
      <c r="GO24">
        <v>1.54311</v>
      </c>
      <c r="GP24">
        <v>3.8198599999999999E-2</v>
      </c>
      <c r="GQ24">
        <v>4.0813600000000001</v>
      </c>
      <c r="GR24">
        <v>62.119900000000001</v>
      </c>
      <c r="GS24">
        <v>766.87400000000002</v>
      </c>
      <c r="GT24">
        <v>785.77200000000005</v>
      </c>
      <c r="GU24">
        <v>0</v>
      </c>
      <c r="GV24">
        <v>0</v>
      </c>
      <c r="GW24">
        <v>5894.96</v>
      </c>
      <c r="GX24">
        <v>6547.68</v>
      </c>
      <c r="GY24">
        <v>10697.7</v>
      </c>
      <c r="GZ24">
        <v>540.49900000000002</v>
      </c>
      <c r="HA24">
        <v>25295.599999999999</v>
      </c>
      <c r="HB24">
        <v>51.696100000000001</v>
      </c>
      <c r="HC24">
        <v>0</v>
      </c>
      <c r="HD24">
        <v>0</v>
      </c>
      <c r="HE24">
        <v>0</v>
      </c>
      <c r="HF24">
        <v>1068.97</v>
      </c>
      <c r="HG24">
        <v>0</v>
      </c>
      <c r="HH24">
        <v>291.12400000000002</v>
      </c>
      <c r="HI24">
        <v>0</v>
      </c>
      <c r="HJ24">
        <v>0</v>
      </c>
      <c r="HK24">
        <v>1411.79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1.52</v>
      </c>
      <c r="HW24">
        <v>12.02</v>
      </c>
      <c r="HX24">
        <v>2.48</v>
      </c>
      <c r="HY24">
        <v>0</v>
      </c>
      <c r="HZ24">
        <v>25.17</v>
      </c>
      <c r="IA24">
        <v>19.649999999999999</v>
      </c>
      <c r="IB24">
        <v>27.62</v>
      </c>
      <c r="IC24">
        <v>34.58</v>
      </c>
      <c r="ID24">
        <v>1.61</v>
      </c>
      <c r="IE24">
        <v>124.65</v>
      </c>
      <c r="IF24">
        <v>0</v>
      </c>
      <c r="IG24">
        <v>2.48576</v>
      </c>
      <c r="IH24">
        <v>8.9726299999999995E-2</v>
      </c>
      <c r="II24">
        <v>0</v>
      </c>
      <c r="IJ24">
        <v>0</v>
      </c>
      <c r="IK24">
        <v>0.92718</v>
      </c>
      <c r="IL24">
        <v>0.77117400000000003</v>
      </c>
      <c r="IM24">
        <v>1.42503</v>
      </c>
      <c r="IN24">
        <v>7.5326799999999999E-3</v>
      </c>
      <c r="IO24">
        <v>5.70641</v>
      </c>
      <c r="IP24">
        <v>62.2</v>
      </c>
      <c r="IQ24">
        <v>0</v>
      </c>
      <c r="IR24">
        <v>62.2</v>
      </c>
      <c r="IS24">
        <v>0</v>
      </c>
      <c r="IT24">
        <v>0</v>
      </c>
      <c r="IU24">
        <v>8.6300000000000008</v>
      </c>
      <c r="IV24">
        <v>14.74</v>
      </c>
      <c r="IW24">
        <v>8.6300000000000008</v>
      </c>
      <c r="IX24">
        <v>14.74</v>
      </c>
      <c r="IY24">
        <v>8.6300000000000008</v>
      </c>
      <c r="IZ24">
        <v>14.74</v>
      </c>
      <c r="JA24">
        <v>14.66</v>
      </c>
      <c r="JB24">
        <v>26.53</v>
      </c>
    </row>
    <row r="25" spans="1:262" x14ac:dyDescent="0.25">
      <c r="A25" s="1">
        <v>42937.378206018519</v>
      </c>
      <c r="B25" t="s">
        <v>175</v>
      </c>
      <c r="C25" t="s">
        <v>124</v>
      </c>
      <c r="D25">
        <v>8</v>
      </c>
      <c r="E25">
        <v>1</v>
      </c>
      <c r="F25">
        <v>2100</v>
      </c>
      <c r="G25" t="s">
        <v>64</v>
      </c>
      <c r="H25" t="s">
        <v>67</v>
      </c>
      <c r="I25">
        <v>-5.79</v>
      </c>
      <c r="J25">
        <v>52.3</v>
      </c>
      <c r="K25">
        <v>47.987200000000001</v>
      </c>
      <c r="L25">
        <v>356.59800000000001</v>
      </c>
      <c r="M25">
        <v>111.69</v>
      </c>
      <c r="N25">
        <v>0</v>
      </c>
      <c r="O25">
        <v>0</v>
      </c>
      <c r="P25">
        <v>0</v>
      </c>
      <c r="Q25">
        <v>0</v>
      </c>
      <c r="R25">
        <v>505.55700000000002</v>
      </c>
      <c r="S25">
        <v>971.82299999999998</v>
      </c>
      <c r="T25">
        <v>2025.88</v>
      </c>
      <c r="U25">
        <v>119.621</v>
      </c>
      <c r="V25">
        <v>4139.16</v>
      </c>
      <c r="W25">
        <v>54.484099999999998</v>
      </c>
      <c r="X25">
        <v>0</v>
      </c>
      <c r="Y25">
        <v>0</v>
      </c>
      <c r="Z25">
        <v>0</v>
      </c>
      <c r="AA25">
        <v>100.66</v>
      </c>
      <c r="AB25">
        <v>0</v>
      </c>
      <c r="AC25">
        <v>43.669699999999999</v>
      </c>
      <c r="AD25">
        <v>0</v>
      </c>
      <c r="AE25">
        <v>0</v>
      </c>
      <c r="AF25">
        <v>198.81399999999999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5.35</v>
      </c>
      <c r="AR25">
        <v>10.66</v>
      </c>
      <c r="AS25">
        <v>1.1299999999999999</v>
      </c>
      <c r="AT25">
        <v>0</v>
      </c>
      <c r="AU25">
        <v>8.0500000000000007</v>
      </c>
      <c r="AV25">
        <v>0</v>
      </c>
      <c r="AW25">
        <v>0</v>
      </c>
      <c r="AX25">
        <v>5.32</v>
      </c>
      <c r="AY25">
        <v>13.86</v>
      </c>
      <c r="AZ25">
        <v>20.87</v>
      </c>
      <c r="BA25">
        <v>1.17</v>
      </c>
      <c r="BB25">
        <v>66.41</v>
      </c>
      <c r="BC25">
        <v>25.19</v>
      </c>
      <c r="BD25">
        <v>0</v>
      </c>
      <c r="BE25">
        <v>0.79039499999999996</v>
      </c>
      <c r="BF25">
        <v>1.2753799999999999E-2</v>
      </c>
      <c r="BG25">
        <v>0</v>
      </c>
      <c r="BH25">
        <v>0</v>
      </c>
      <c r="BI25">
        <v>0</v>
      </c>
      <c r="BJ25">
        <v>0</v>
      </c>
      <c r="BK25">
        <v>7.4915999999999996E-2</v>
      </c>
      <c r="BL25">
        <v>0.14954000000000001</v>
      </c>
      <c r="BM25">
        <v>0.25846799999999998</v>
      </c>
      <c r="BN25">
        <v>1.0530599999999999E-2</v>
      </c>
      <c r="BO25">
        <v>1.2966</v>
      </c>
      <c r="BP25">
        <v>0.803149</v>
      </c>
      <c r="BQ25">
        <v>35.706299999999999</v>
      </c>
      <c r="BR25">
        <v>226.69800000000001</v>
      </c>
      <c r="BS25">
        <v>111.69</v>
      </c>
      <c r="BT25">
        <v>0</v>
      </c>
      <c r="BU25">
        <v>0</v>
      </c>
      <c r="BV25">
        <v>505.55700000000002</v>
      </c>
      <c r="BW25">
        <v>969.92</v>
      </c>
      <c r="BX25">
        <v>2025.88</v>
      </c>
      <c r="BY25">
        <v>119.621</v>
      </c>
      <c r="BZ25">
        <v>3995.07</v>
      </c>
      <c r="CA25">
        <v>40.540399999999998</v>
      </c>
      <c r="CB25">
        <v>0</v>
      </c>
      <c r="CC25">
        <v>0</v>
      </c>
      <c r="CD25">
        <v>0</v>
      </c>
      <c r="CE25">
        <v>100.66</v>
      </c>
      <c r="CF25">
        <v>0</v>
      </c>
      <c r="CG25">
        <v>43.669699999999999</v>
      </c>
      <c r="CH25">
        <v>0</v>
      </c>
      <c r="CI25">
        <v>0</v>
      </c>
      <c r="CJ25">
        <v>184.87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3.98</v>
      </c>
      <c r="CV25">
        <v>6.24</v>
      </c>
      <c r="CW25">
        <v>1.1299999999999999</v>
      </c>
      <c r="CX25">
        <v>0</v>
      </c>
      <c r="CY25">
        <v>8.0500000000000007</v>
      </c>
      <c r="CZ25">
        <v>5.32</v>
      </c>
      <c r="DA25">
        <v>13.84</v>
      </c>
      <c r="DB25">
        <v>20.87</v>
      </c>
      <c r="DC25">
        <v>1.17</v>
      </c>
      <c r="DD25">
        <v>60.6</v>
      </c>
      <c r="DE25">
        <v>19.399999999999999</v>
      </c>
      <c r="DF25">
        <v>0</v>
      </c>
      <c r="DG25">
        <v>0.45319399999999999</v>
      </c>
      <c r="DH25">
        <v>1.2753799999999999E-2</v>
      </c>
      <c r="DI25">
        <v>0</v>
      </c>
      <c r="DJ25">
        <v>0</v>
      </c>
      <c r="DK25">
        <v>7.4915999999999996E-2</v>
      </c>
      <c r="DL25">
        <v>0.14919199999999999</v>
      </c>
      <c r="DM25">
        <v>0.25846799999999998</v>
      </c>
      <c r="DN25">
        <v>1.0530599999999999E-2</v>
      </c>
      <c r="DO25">
        <v>0.95905499999999999</v>
      </c>
      <c r="DP25">
        <v>0.46594799999999997</v>
      </c>
      <c r="DQ25" t="s">
        <v>237</v>
      </c>
      <c r="DR25" t="s">
        <v>255</v>
      </c>
      <c r="DS25" t="s">
        <v>66</v>
      </c>
      <c r="DT25">
        <v>-0.33754899999999999</v>
      </c>
      <c r="DU25">
        <v>-0.33720099999999997</v>
      </c>
      <c r="DV25">
        <v>-9.5874600000000001</v>
      </c>
      <c r="DW25">
        <v>-29.845400000000001</v>
      </c>
      <c r="EN25">
        <v>47.987200000000001</v>
      </c>
      <c r="EO25">
        <v>356.59800000000001</v>
      </c>
      <c r="EP25">
        <v>111.69</v>
      </c>
      <c r="EQ25">
        <v>0</v>
      </c>
      <c r="ER25">
        <v>0</v>
      </c>
      <c r="ES25">
        <v>0</v>
      </c>
      <c r="ET25">
        <v>0</v>
      </c>
      <c r="EU25">
        <v>505.55700000000002</v>
      </c>
      <c r="EV25">
        <v>971.82299999999998</v>
      </c>
      <c r="EW25">
        <v>2025.88</v>
      </c>
      <c r="EX25">
        <v>119.621</v>
      </c>
      <c r="EY25">
        <v>4139.16</v>
      </c>
      <c r="EZ25">
        <v>54.484099999999998</v>
      </c>
      <c r="FA25">
        <v>0</v>
      </c>
      <c r="FB25">
        <v>0</v>
      </c>
      <c r="FC25">
        <v>0</v>
      </c>
      <c r="FD25">
        <v>100.66</v>
      </c>
      <c r="FE25">
        <v>0</v>
      </c>
      <c r="FF25">
        <v>43.669699999999999</v>
      </c>
      <c r="FG25">
        <v>0</v>
      </c>
      <c r="FH25">
        <v>0</v>
      </c>
      <c r="FI25">
        <v>198.81399999999999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5.35</v>
      </c>
      <c r="FU25">
        <v>10.66</v>
      </c>
      <c r="FV25">
        <v>1.1299999999999999</v>
      </c>
      <c r="FW25">
        <v>0</v>
      </c>
      <c r="FX25">
        <v>8.0500000000000007</v>
      </c>
      <c r="FY25">
        <v>0</v>
      </c>
      <c r="FZ25">
        <v>0</v>
      </c>
      <c r="GA25">
        <v>5.32</v>
      </c>
      <c r="GB25">
        <v>13.86</v>
      </c>
      <c r="GC25">
        <v>20.87</v>
      </c>
      <c r="GD25">
        <v>1.17</v>
      </c>
      <c r="GE25">
        <v>66.41</v>
      </c>
      <c r="GF25">
        <v>0</v>
      </c>
      <c r="GG25">
        <v>0.79039499999999996</v>
      </c>
      <c r="GH25">
        <v>1.2753799999999999E-2</v>
      </c>
      <c r="GI25">
        <v>0</v>
      </c>
      <c r="GJ25">
        <v>0</v>
      </c>
      <c r="GK25">
        <v>0</v>
      </c>
      <c r="GL25">
        <v>0</v>
      </c>
      <c r="GM25">
        <v>7.4915999999999996E-2</v>
      </c>
      <c r="GN25">
        <v>0.14954000000000001</v>
      </c>
      <c r="GO25">
        <v>0.25846799999999998</v>
      </c>
      <c r="GP25">
        <v>1.0530599999999999E-2</v>
      </c>
      <c r="GQ25">
        <v>1.2966</v>
      </c>
      <c r="GR25">
        <v>108.01900000000001</v>
      </c>
      <c r="GS25">
        <v>654.303</v>
      </c>
      <c r="GT25">
        <v>111.69</v>
      </c>
      <c r="GU25">
        <v>0</v>
      </c>
      <c r="GV25">
        <v>0</v>
      </c>
      <c r="GW25">
        <v>2135</v>
      </c>
      <c r="GX25">
        <v>930.00099999999998</v>
      </c>
      <c r="GY25">
        <v>2637.81</v>
      </c>
      <c r="GZ25">
        <v>297.5</v>
      </c>
      <c r="HA25">
        <v>6874.32</v>
      </c>
      <c r="HB25">
        <v>89.896600000000007</v>
      </c>
      <c r="HC25">
        <v>0</v>
      </c>
      <c r="HD25">
        <v>0</v>
      </c>
      <c r="HE25">
        <v>0</v>
      </c>
      <c r="HF25">
        <v>155.691</v>
      </c>
      <c r="HG25">
        <v>0</v>
      </c>
      <c r="HH25">
        <v>65.400000000000006</v>
      </c>
      <c r="HI25">
        <v>0</v>
      </c>
      <c r="HJ25">
        <v>0</v>
      </c>
      <c r="HK25">
        <v>310.98700000000002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9.02</v>
      </c>
      <c r="HW25">
        <v>22.55</v>
      </c>
      <c r="HX25">
        <v>1.1299999999999999</v>
      </c>
      <c r="HY25">
        <v>0</v>
      </c>
      <c r="HZ25">
        <v>12.46</v>
      </c>
      <c r="IA25">
        <v>22.64</v>
      </c>
      <c r="IB25">
        <v>14.62</v>
      </c>
      <c r="IC25">
        <v>27.23</v>
      </c>
      <c r="ID25">
        <v>2.79</v>
      </c>
      <c r="IE25">
        <v>112.44</v>
      </c>
      <c r="IF25">
        <v>0</v>
      </c>
      <c r="IG25">
        <v>1.5246500000000001</v>
      </c>
      <c r="IH25">
        <v>1.2753799999999999E-2</v>
      </c>
      <c r="II25">
        <v>0</v>
      </c>
      <c r="IJ25">
        <v>0</v>
      </c>
      <c r="IK25">
        <v>0.33579999999999999</v>
      </c>
      <c r="IL25">
        <v>0.11074100000000001</v>
      </c>
      <c r="IM25">
        <v>0.35138000000000003</v>
      </c>
      <c r="IN25">
        <v>4.1461199999999997E-3</v>
      </c>
      <c r="IO25">
        <v>2.33948</v>
      </c>
      <c r="IP25">
        <v>52.3</v>
      </c>
      <c r="IQ25">
        <v>0</v>
      </c>
      <c r="IR25">
        <v>47.7</v>
      </c>
      <c r="IS25">
        <v>0</v>
      </c>
      <c r="IT25">
        <v>0</v>
      </c>
      <c r="IU25">
        <v>12.21</v>
      </c>
      <c r="IV25">
        <v>12.98</v>
      </c>
      <c r="IW25">
        <v>7.68</v>
      </c>
      <c r="IX25">
        <v>11.72</v>
      </c>
      <c r="IY25">
        <v>12.21</v>
      </c>
      <c r="IZ25">
        <v>12.98</v>
      </c>
      <c r="JA25">
        <v>24.59</v>
      </c>
      <c r="JB25">
        <v>20.57</v>
      </c>
    </row>
    <row r="26" spans="1:262" x14ac:dyDescent="0.25">
      <c r="A26" s="1">
        <v>42937.378194444442</v>
      </c>
      <c r="B26" t="s">
        <v>176</v>
      </c>
      <c r="C26" t="s">
        <v>125</v>
      </c>
      <c r="D26">
        <v>8</v>
      </c>
      <c r="E26">
        <v>1</v>
      </c>
      <c r="F26">
        <v>2700</v>
      </c>
      <c r="G26" t="s">
        <v>64</v>
      </c>
      <c r="H26" t="s">
        <v>67</v>
      </c>
      <c r="I26">
        <v>-5.33</v>
      </c>
      <c r="J26">
        <v>50.8</v>
      </c>
      <c r="K26">
        <v>58.387500000000003</v>
      </c>
      <c r="L26">
        <v>513.99</v>
      </c>
      <c r="M26">
        <v>141.255</v>
      </c>
      <c r="N26">
        <v>0</v>
      </c>
      <c r="O26">
        <v>0</v>
      </c>
      <c r="P26">
        <v>0</v>
      </c>
      <c r="Q26">
        <v>0</v>
      </c>
      <c r="R26">
        <v>615.745</v>
      </c>
      <c r="S26">
        <v>1067.8699999999999</v>
      </c>
      <c r="T26">
        <v>2371.31</v>
      </c>
      <c r="U26">
        <v>151.51499999999999</v>
      </c>
      <c r="V26">
        <v>4920.07</v>
      </c>
      <c r="W26">
        <v>66.292500000000004</v>
      </c>
      <c r="X26">
        <v>0</v>
      </c>
      <c r="Y26">
        <v>0</v>
      </c>
      <c r="Z26">
        <v>0</v>
      </c>
      <c r="AA26">
        <v>113.158</v>
      </c>
      <c r="AB26">
        <v>0</v>
      </c>
      <c r="AC26">
        <v>45.121000000000002</v>
      </c>
      <c r="AD26">
        <v>0</v>
      </c>
      <c r="AE26">
        <v>0</v>
      </c>
      <c r="AF26">
        <v>224.572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5.05</v>
      </c>
      <c r="AR26">
        <v>12.18</v>
      </c>
      <c r="AS26">
        <v>1.1100000000000001</v>
      </c>
      <c r="AT26">
        <v>0</v>
      </c>
      <c r="AU26">
        <v>7</v>
      </c>
      <c r="AV26">
        <v>0</v>
      </c>
      <c r="AW26">
        <v>0</v>
      </c>
      <c r="AX26">
        <v>5.04</v>
      </c>
      <c r="AY26">
        <v>11.43</v>
      </c>
      <c r="AZ26">
        <v>18.989999999999998</v>
      </c>
      <c r="BA26">
        <v>1.1499999999999999</v>
      </c>
      <c r="BB26">
        <v>61.95</v>
      </c>
      <c r="BC26">
        <v>25.34</v>
      </c>
      <c r="BD26">
        <v>0</v>
      </c>
      <c r="BE26">
        <v>1.1490400000000001</v>
      </c>
      <c r="BF26">
        <v>1.61297E-2</v>
      </c>
      <c r="BG26">
        <v>0</v>
      </c>
      <c r="BH26">
        <v>0</v>
      </c>
      <c r="BI26">
        <v>0</v>
      </c>
      <c r="BJ26">
        <v>0</v>
      </c>
      <c r="BK26">
        <v>9.1244199999999998E-2</v>
      </c>
      <c r="BL26">
        <v>0.14769599999999999</v>
      </c>
      <c r="BM26">
        <v>0.30218800000000001</v>
      </c>
      <c r="BN26">
        <v>1.3338300000000001E-2</v>
      </c>
      <c r="BO26">
        <v>1.7196400000000001</v>
      </c>
      <c r="BP26">
        <v>1.16517</v>
      </c>
      <c r="BQ26">
        <v>44.339100000000002</v>
      </c>
      <c r="BR26">
        <v>359.52499999999998</v>
      </c>
      <c r="BS26">
        <v>141.255</v>
      </c>
      <c r="BT26">
        <v>0</v>
      </c>
      <c r="BU26">
        <v>0</v>
      </c>
      <c r="BV26">
        <v>615.745</v>
      </c>
      <c r="BW26">
        <v>1066.33</v>
      </c>
      <c r="BX26">
        <v>2371.31</v>
      </c>
      <c r="BY26">
        <v>151.51499999999999</v>
      </c>
      <c r="BZ26">
        <v>4750.0200000000004</v>
      </c>
      <c r="CA26">
        <v>50.342100000000002</v>
      </c>
      <c r="CB26">
        <v>0</v>
      </c>
      <c r="CC26">
        <v>0</v>
      </c>
      <c r="CD26">
        <v>0</v>
      </c>
      <c r="CE26">
        <v>113.158</v>
      </c>
      <c r="CF26">
        <v>0</v>
      </c>
      <c r="CG26">
        <v>45.121000000000002</v>
      </c>
      <c r="CH26">
        <v>0</v>
      </c>
      <c r="CI26">
        <v>0</v>
      </c>
      <c r="CJ26">
        <v>208.62100000000001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3.83</v>
      </c>
      <c r="CV26">
        <v>8.07</v>
      </c>
      <c r="CW26">
        <v>1.1100000000000001</v>
      </c>
      <c r="CX26">
        <v>0</v>
      </c>
      <c r="CY26">
        <v>7</v>
      </c>
      <c r="CZ26">
        <v>5.04</v>
      </c>
      <c r="DA26">
        <v>11.42</v>
      </c>
      <c r="DB26">
        <v>18.989999999999998</v>
      </c>
      <c r="DC26">
        <v>1.1499999999999999</v>
      </c>
      <c r="DD26">
        <v>56.61</v>
      </c>
      <c r="DE26">
        <v>20.010000000000002</v>
      </c>
      <c r="DF26">
        <v>0</v>
      </c>
      <c r="DG26">
        <v>0.76333099999999998</v>
      </c>
      <c r="DH26">
        <v>1.61297E-2</v>
      </c>
      <c r="DI26">
        <v>0</v>
      </c>
      <c r="DJ26">
        <v>0</v>
      </c>
      <c r="DK26">
        <v>9.1244199999999998E-2</v>
      </c>
      <c r="DL26">
        <v>0.14743000000000001</v>
      </c>
      <c r="DM26">
        <v>0.30218800000000001</v>
      </c>
      <c r="DN26">
        <v>1.3338300000000001E-2</v>
      </c>
      <c r="DO26">
        <v>1.3336600000000001</v>
      </c>
      <c r="DP26">
        <v>0.77946099999999996</v>
      </c>
      <c r="DQ26" t="s">
        <v>237</v>
      </c>
      <c r="DR26" t="s">
        <v>255</v>
      </c>
      <c r="DS26" t="s">
        <v>66</v>
      </c>
      <c r="DT26">
        <v>-0.38597500000000001</v>
      </c>
      <c r="DU26">
        <v>-0.385708</v>
      </c>
      <c r="DV26">
        <v>-9.4329599999999996</v>
      </c>
      <c r="DW26">
        <v>-26.636700000000001</v>
      </c>
      <c r="EN26">
        <v>58.387500000000003</v>
      </c>
      <c r="EO26">
        <v>513.99</v>
      </c>
      <c r="EP26">
        <v>141.255</v>
      </c>
      <c r="EQ26">
        <v>0</v>
      </c>
      <c r="ER26">
        <v>0</v>
      </c>
      <c r="ES26">
        <v>0</v>
      </c>
      <c r="ET26">
        <v>0</v>
      </c>
      <c r="EU26">
        <v>615.745</v>
      </c>
      <c r="EV26">
        <v>1067.8699999999999</v>
      </c>
      <c r="EW26">
        <v>2371.31</v>
      </c>
      <c r="EX26">
        <v>151.51499999999999</v>
      </c>
      <c r="EY26">
        <v>4920.07</v>
      </c>
      <c r="EZ26">
        <v>66.292500000000004</v>
      </c>
      <c r="FA26">
        <v>0</v>
      </c>
      <c r="FB26">
        <v>0</v>
      </c>
      <c r="FC26">
        <v>0</v>
      </c>
      <c r="FD26">
        <v>113.158</v>
      </c>
      <c r="FE26">
        <v>0</v>
      </c>
      <c r="FF26">
        <v>45.121000000000002</v>
      </c>
      <c r="FG26">
        <v>0</v>
      </c>
      <c r="FH26">
        <v>0</v>
      </c>
      <c r="FI26">
        <v>224.572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5.05</v>
      </c>
      <c r="FU26">
        <v>12.18</v>
      </c>
      <c r="FV26">
        <v>1.1100000000000001</v>
      </c>
      <c r="FW26">
        <v>0</v>
      </c>
      <c r="FX26">
        <v>7</v>
      </c>
      <c r="FY26">
        <v>0</v>
      </c>
      <c r="FZ26">
        <v>0</v>
      </c>
      <c r="GA26">
        <v>5.04</v>
      </c>
      <c r="GB26">
        <v>11.43</v>
      </c>
      <c r="GC26">
        <v>18.989999999999998</v>
      </c>
      <c r="GD26">
        <v>1.1499999999999999</v>
      </c>
      <c r="GE26">
        <v>61.95</v>
      </c>
      <c r="GF26">
        <v>0</v>
      </c>
      <c r="GG26">
        <v>1.1490400000000001</v>
      </c>
      <c r="GH26">
        <v>1.61297E-2</v>
      </c>
      <c r="GI26">
        <v>0</v>
      </c>
      <c r="GJ26">
        <v>0</v>
      </c>
      <c r="GK26">
        <v>0</v>
      </c>
      <c r="GL26">
        <v>0</v>
      </c>
      <c r="GM26">
        <v>9.1244199999999998E-2</v>
      </c>
      <c r="GN26">
        <v>0.14769599999999999</v>
      </c>
      <c r="GO26">
        <v>0.30218800000000001</v>
      </c>
      <c r="GP26">
        <v>1.3338300000000001E-2</v>
      </c>
      <c r="GQ26">
        <v>1.7196400000000001</v>
      </c>
      <c r="GR26">
        <v>155.32599999999999</v>
      </c>
      <c r="GS26">
        <v>963.51800000000003</v>
      </c>
      <c r="GT26">
        <v>141.255</v>
      </c>
      <c r="GU26">
        <v>0</v>
      </c>
      <c r="GV26">
        <v>0</v>
      </c>
      <c r="GW26">
        <v>2615</v>
      </c>
      <c r="GX26">
        <v>989.00099999999998</v>
      </c>
      <c r="GY26">
        <v>3267.2</v>
      </c>
      <c r="GZ26">
        <v>327.5</v>
      </c>
      <c r="HA26">
        <v>8458.7999999999993</v>
      </c>
      <c r="HB26">
        <v>129.267</v>
      </c>
      <c r="HC26">
        <v>0</v>
      </c>
      <c r="HD26">
        <v>0</v>
      </c>
      <c r="HE26">
        <v>0</v>
      </c>
      <c r="HF26">
        <v>168.18700000000001</v>
      </c>
      <c r="HG26">
        <v>0</v>
      </c>
      <c r="HH26">
        <v>73.400000000000006</v>
      </c>
      <c r="HI26">
        <v>0</v>
      </c>
      <c r="HJ26">
        <v>0</v>
      </c>
      <c r="HK26">
        <v>370.85300000000001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10.08</v>
      </c>
      <c r="HW26">
        <v>25.89</v>
      </c>
      <c r="HX26">
        <v>1.1100000000000001</v>
      </c>
      <c r="HY26">
        <v>0</v>
      </c>
      <c r="HZ26">
        <v>10.41</v>
      </c>
      <c r="IA26">
        <v>21.57</v>
      </c>
      <c r="IB26">
        <v>12.33</v>
      </c>
      <c r="IC26">
        <v>26.23</v>
      </c>
      <c r="ID26">
        <v>2.39</v>
      </c>
      <c r="IE26">
        <v>110.01</v>
      </c>
      <c r="IF26">
        <v>0</v>
      </c>
      <c r="IG26">
        <v>2.1880299999999999</v>
      </c>
      <c r="IH26">
        <v>1.61297E-2</v>
      </c>
      <c r="II26">
        <v>0</v>
      </c>
      <c r="IJ26">
        <v>0</v>
      </c>
      <c r="IK26">
        <v>0.41129599999999999</v>
      </c>
      <c r="IL26">
        <v>0.118258</v>
      </c>
      <c r="IM26">
        <v>0.43522</v>
      </c>
      <c r="IN26">
        <v>4.56421E-3</v>
      </c>
      <c r="IO26">
        <v>3.1734900000000001</v>
      </c>
      <c r="IP26">
        <v>50.8</v>
      </c>
      <c r="IQ26">
        <v>0</v>
      </c>
      <c r="IR26">
        <v>46.4</v>
      </c>
      <c r="IS26">
        <v>0</v>
      </c>
      <c r="IT26">
        <v>0</v>
      </c>
      <c r="IU26">
        <v>13.69</v>
      </c>
      <c r="IV26">
        <v>11.65</v>
      </c>
      <c r="IW26">
        <v>9.48</v>
      </c>
      <c r="IX26">
        <v>10.53</v>
      </c>
      <c r="IY26">
        <v>13.69</v>
      </c>
      <c r="IZ26">
        <v>11.65</v>
      </c>
      <c r="JA26">
        <v>28.02</v>
      </c>
      <c r="JB26">
        <v>19.47</v>
      </c>
    </row>
    <row r="27" spans="1:262" x14ac:dyDescent="0.25">
      <c r="A27" s="1">
        <v>42937.378252314818</v>
      </c>
      <c r="B27" t="s">
        <v>177</v>
      </c>
      <c r="C27" t="s">
        <v>126</v>
      </c>
      <c r="D27">
        <v>8</v>
      </c>
      <c r="E27">
        <v>8</v>
      </c>
      <c r="F27">
        <v>6960</v>
      </c>
      <c r="G27" t="s">
        <v>64</v>
      </c>
      <c r="H27" t="s">
        <v>67</v>
      </c>
      <c r="I27">
        <v>-3.13</v>
      </c>
      <c r="J27">
        <v>62.6</v>
      </c>
      <c r="K27">
        <v>30.162400000000002</v>
      </c>
      <c r="L27">
        <v>2464.4</v>
      </c>
      <c r="M27">
        <v>785.77200000000005</v>
      </c>
      <c r="N27">
        <v>0</v>
      </c>
      <c r="O27">
        <v>0</v>
      </c>
      <c r="P27">
        <v>0</v>
      </c>
      <c r="Q27">
        <v>0</v>
      </c>
      <c r="R27">
        <v>2033.7</v>
      </c>
      <c r="S27">
        <v>5600.28</v>
      </c>
      <c r="T27">
        <v>12062</v>
      </c>
      <c r="U27">
        <v>433.91399999999999</v>
      </c>
      <c r="V27">
        <v>23410.2</v>
      </c>
      <c r="W27">
        <v>34.246099999999998</v>
      </c>
      <c r="X27">
        <v>0</v>
      </c>
      <c r="Y27">
        <v>0</v>
      </c>
      <c r="Z27">
        <v>0</v>
      </c>
      <c r="AA27">
        <v>606.601</v>
      </c>
      <c r="AB27">
        <v>0</v>
      </c>
      <c r="AC27">
        <v>287.95400000000001</v>
      </c>
      <c r="AD27">
        <v>0</v>
      </c>
      <c r="AE27">
        <v>0</v>
      </c>
      <c r="AF27">
        <v>928.80200000000002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1.02</v>
      </c>
      <c r="AR27">
        <v>19.45</v>
      </c>
      <c r="AS27">
        <v>2.4</v>
      </c>
      <c r="AT27">
        <v>0</v>
      </c>
      <c r="AU27">
        <v>14.57</v>
      </c>
      <c r="AV27">
        <v>0</v>
      </c>
      <c r="AW27">
        <v>0</v>
      </c>
      <c r="AX27">
        <v>6.45</v>
      </c>
      <c r="AY27">
        <v>24.36</v>
      </c>
      <c r="AZ27">
        <v>37.51</v>
      </c>
      <c r="BA27">
        <v>1.28</v>
      </c>
      <c r="BB27">
        <v>107.04</v>
      </c>
      <c r="BC27">
        <v>37.44</v>
      </c>
      <c r="BD27">
        <v>0</v>
      </c>
      <c r="BE27">
        <v>4.1393000000000004</v>
      </c>
      <c r="BF27">
        <v>8.9726299999999995E-2</v>
      </c>
      <c r="BG27">
        <v>0</v>
      </c>
      <c r="BH27">
        <v>0</v>
      </c>
      <c r="BI27">
        <v>0</v>
      </c>
      <c r="BJ27">
        <v>0</v>
      </c>
      <c r="BK27">
        <v>0.30136400000000002</v>
      </c>
      <c r="BL27">
        <v>0.75134199999999995</v>
      </c>
      <c r="BM27">
        <v>1.54311</v>
      </c>
      <c r="BN27">
        <v>3.8198599999999999E-2</v>
      </c>
      <c r="BO27">
        <v>6.8630399999999998</v>
      </c>
      <c r="BP27">
        <v>4.2290299999999998</v>
      </c>
      <c r="BQ27">
        <v>18.947900000000001</v>
      </c>
      <c r="BR27">
        <v>2161.6999999999998</v>
      </c>
      <c r="BS27">
        <v>785.77200000000005</v>
      </c>
      <c r="BT27">
        <v>0</v>
      </c>
      <c r="BU27">
        <v>0</v>
      </c>
      <c r="BV27">
        <v>2033.7</v>
      </c>
      <c r="BW27">
        <v>5610.56</v>
      </c>
      <c r="BX27">
        <v>12062</v>
      </c>
      <c r="BY27">
        <v>433.91399999999999</v>
      </c>
      <c r="BZ27">
        <v>23106.6</v>
      </c>
      <c r="CA27">
        <v>21.513200000000001</v>
      </c>
      <c r="CB27">
        <v>0</v>
      </c>
      <c r="CC27">
        <v>0</v>
      </c>
      <c r="CD27">
        <v>0</v>
      </c>
      <c r="CE27">
        <v>606.601</v>
      </c>
      <c r="CF27">
        <v>0</v>
      </c>
      <c r="CG27">
        <v>287.95400000000001</v>
      </c>
      <c r="CH27">
        <v>0</v>
      </c>
      <c r="CI27">
        <v>0</v>
      </c>
      <c r="CJ27">
        <v>916.06899999999996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0.64</v>
      </c>
      <c r="CV27">
        <v>16.7</v>
      </c>
      <c r="CW27">
        <v>2.4</v>
      </c>
      <c r="CX27">
        <v>0</v>
      </c>
      <c r="CY27">
        <v>14.57</v>
      </c>
      <c r="CZ27">
        <v>6.45</v>
      </c>
      <c r="DA27">
        <v>24.38</v>
      </c>
      <c r="DB27">
        <v>37.51</v>
      </c>
      <c r="DC27">
        <v>1.28</v>
      </c>
      <c r="DD27">
        <v>103.93</v>
      </c>
      <c r="DE27">
        <v>34.31</v>
      </c>
      <c r="DF27">
        <v>0</v>
      </c>
      <c r="DG27">
        <v>3.5474399999999999</v>
      </c>
      <c r="DH27">
        <v>8.9726299999999995E-2</v>
      </c>
      <c r="DI27">
        <v>0</v>
      </c>
      <c r="DJ27">
        <v>0</v>
      </c>
      <c r="DK27">
        <v>0.30136400000000002</v>
      </c>
      <c r="DL27">
        <v>0.75127200000000005</v>
      </c>
      <c r="DM27">
        <v>1.54311</v>
      </c>
      <c r="DN27">
        <v>3.8198599999999999E-2</v>
      </c>
      <c r="DO27">
        <v>6.2711100000000002</v>
      </c>
      <c r="DP27">
        <v>3.6371699999999998</v>
      </c>
      <c r="DQ27" t="s">
        <v>237</v>
      </c>
      <c r="DR27" t="s">
        <v>255</v>
      </c>
      <c r="DS27" t="s">
        <v>66</v>
      </c>
      <c r="DT27">
        <v>-0.59193200000000001</v>
      </c>
      <c r="DU27">
        <v>-0.591862</v>
      </c>
      <c r="DV27">
        <v>-2.9923999999999999</v>
      </c>
      <c r="DW27">
        <v>-9.1227</v>
      </c>
      <c r="EN27">
        <v>30.162400000000002</v>
      </c>
      <c r="EO27">
        <v>2464.4</v>
      </c>
      <c r="EP27">
        <v>785.77200000000005</v>
      </c>
      <c r="EQ27">
        <v>0</v>
      </c>
      <c r="ER27">
        <v>0</v>
      </c>
      <c r="ES27">
        <v>0</v>
      </c>
      <c r="ET27">
        <v>0</v>
      </c>
      <c r="EU27">
        <v>2033.7</v>
      </c>
      <c r="EV27">
        <v>5600.28</v>
      </c>
      <c r="EW27">
        <v>12062</v>
      </c>
      <c r="EX27">
        <v>433.91399999999999</v>
      </c>
      <c r="EY27">
        <v>23410.2</v>
      </c>
      <c r="EZ27">
        <v>34.246099999999998</v>
      </c>
      <c r="FA27">
        <v>0</v>
      </c>
      <c r="FB27">
        <v>0</v>
      </c>
      <c r="FC27">
        <v>0</v>
      </c>
      <c r="FD27">
        <v>606.601</v>
      </c>
      <c r="FE27">
        <v>0</v>
      </c>
      <c r="FF27">
        <v>287.95400000000001</v>
      </c>
      <c r="FG27">
        <v>0</v>
      </c>
      <c r="FH27">
        <v>0</v>
      </c>
      <c r="FI27">
        <v>928.80200000000002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1.02</v>
      </c>
      <c r="FU27">
        <v>19.45</v>
      </c>
      <c r="FV27">
        <v>2.4</v>
      </c>
      <c r="FW27">
        <v>0</v>
      </c>
      <c r="FX27">
        <v>14.57</v>
      </c>
      <c r="FY27">
        <v>0</v>
      </c>
      <c r="FZ27">
        <v>0</v>
      </c>
      <c r="GA27">
        <v>6.45</v>
      </c>
      <c r="GB27">
        <v>24.36</v>
      </c>
      <c r="GC27">
        <v>37.51</v>
      </c>
      <c r="GD27">
        <v>1.28</v>
      </c>
      <c r="GE27">
        <v>107.04</v>
      </c>
      <c r="GF27">
        <v>0</v>
      </c>
      <c r="GG27">
        <v>4.1393000000000004</v>
      </c>
      <c r="GH27">
        <v>8.9726299999999995E-2</v>
      </c>
      <c r="GI27">
        <v>0</v>
      </c>
      <c r="GJ27">
        <v>0</v>
      </c>
      <c r="GK27">
        <v>0</v>
      </c>
      <c r="GL27">
        <v>0</v>
      </c>
      <c r="GM27">
        <v>0.30136400000000002</v>
      </c>
      <c r="GN27">
        <v>0.75134199999999995</v>
      </c>
      <c r="GO27">
        <v>1.54311</v>
      </c>
      <c r="GP27">
        <v>3.8198599999999999E-2</v>
      </c>
      <c r="GQ27">
        <v>6.8630399999999998</v>
      </c>
      <c r="GR27">
        <v>178.518</v>
      </c>
      <c r="GS27">
        <v>4214.33</v>
      </c>
      <c r="GT27">
        <v>785.77200000000005</v>
      </c>
      <c r="GU27">
        <v>0</v>
      </c>
      <c r="GV27">
        <v>0</v>
      </c>
      <c r="GW27">
        <v>5894.96</v>
      </c>
      <c r="GX27">
        <v>6547.68</v>
      </c>
      <c r="GY27">
        <v>10697.7</v>
      </c>
      <c r="GZ27">
        <v>540.49900000000002</v>
      </c>
      <c r="HA27">
        <v>28859.5</v>
      </c>
      <c r="HB27">
        <v>148.56800000000001</v>
      </c>
      <c r="HC27">
        <v>0</v>
      </c>
      <c r="HD27">
        <v>0</v>
      </c>
      <c r="HE27">
        <v>0</v>
      </c>
      <c r="HF27">
        <v>1051.57</v>
      </c>
      <c r="HG27">
        <v>0</v>
      </c>
      <c r="HH27">
        <v>291.12400000000002</v>
      </c>
      <c r="HI27">
        <v>0</v>
      </c>
      <c r="HJ27">
        <v>0</v>
      </c>
      <c r="HK27">
        <v>1491.26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4.51</v>
      </c>
      <c r="HW27">
        <v>34.03</v>
      </c>
      <c r="HX27">
        <v>2.4</v>
      </c>
      <c r="HY27">
        <v>0</v>
      </c>
      <c r="HZ27">
        <v>25.26</v>
      </c>
      <c r="IA27">
        <v>18.86</v>
      </c>
      <c r="IB27">
        <v>26.98</v>
      </c>
      <c r="IC27">
        <v>33.32</v>
      </c>
      <c r="ID27">
        <v>1.53</v>
      </c>
      <c r="IE27">
        <v>146.88999999999999</v>
      </c>
      <c r="IF27">
        <v>0</v>
      </c>
      <c r="IG27">
        <v>6.3528000000000002</v>
      </c>
      <c r="IH27">
        <v>8.9726299999999995E-2</v>
      </c>
      <c r="II27">
        <v>0</v>
      </c>
      <c r="IJ27">
        <v>0</v>
      </c>
      <c r="IK27">
        <v>0.92718</v>
      </c>
      <c r="IL27">
        <v>0.77117400000000003</v>
      </c>
      <c r="IM27">
        <v>1.42503</v>
      </c>
      <c r="IN27">
        <v>7.5326799999999999E-3</v>
      </c>
      <c r="IO27">
        <v>9.5734499999999993</v>
      </c>
      <c r="IP27">
        <v>62.6</v>
      </c>
      <c r="IQ27">
        <v>0</v>
      </c>
      <c r="IR27">
        <v>60.8</v>
      </c>
      <c r="IS27">
        <v>0</v>
      </c>
      <c r="IT27">
        <v>0</v>
      </c>
      <c r="IU27">
        <v>21.93</v>
      </c>
      <c r="IV27">
        <v>15.51</v>
      </c>
      <c r="IW27">
        <v>19.149999999999999</v>
      </c>
      <c r="IX27">
        <v>15.16</v>
      </c>
      <c r="IY27">
        <v>21.93</v>
      </c>
      <c r="IZ27">
        <v>15.51</v>
      </c>
      <c r="JA27">
        <v>36.880000000000003</v>
      </c>
      <c r="JB27">
        <v>29.32</v>
      </c>
    </row>
    <row r="28" spans="1:262" x14ac:dyDescent="0.25">
      <c r="A28" s="1">
        <v>42937.378206018519</v>
      </c>
      <c r="B28" t="s">
        <v>178</v>
      </c>
      <c r="C28" t="s">
        <v>127</v>
      </c>
      <c r="D28">
        <v>9</v>
      </c>
      <c r="E28">
        <v>1</v>
      </c>
      <c r="F28">
        <v>2100</v>
      </c>
      <c r="G28" t="s">
        <v>64</v>
      </c>
      <c r="H28" t="s">
        <v>67</v>
      </c>
      <c r="I28">
        <v>-8.57</v>
      </c>
      <c r="J28">
        <v>54.3</v>
      </c>
      <c r="K28">
        <v>70.417699999999996</v>
      </c>
      <c r="L28">
        <v>655.58</v>
      </c>
      <c r="M28">
        <v>111.69</v>
      </c>
      <c r="N28">
        <v>0</v>
      </c>
      <c r="O28">
        <v>0</v>
      </c>
      <c r="P28">
        <v>0</v>
      </c>
      <c r="Q28">
        <v>0</v>
      </c>
      <c r="R28">
        <v>505.55700000000002</v>
      </c>
      <c r="S28">
        <v>971.29899999999998</v>
      </c>
      <c r="T28">
        <v>2025.88</v>
      </c>
      <c r="U28">
        <v>119.621</v>
      </c>
      <c r="V28">
        <v>4460.05</v>
      </c>
      <c r="W28">
        <v>79.975399999999993</v>
      </c>
      <c r="X28">
        <v>0</v>
      </c>
      <c r="Y28">
        <v>0</v>
      </c>
      <c r="Z28">
        <v>0</v>
      </c>
      <c r="AA28">
        <v>100.497</v>
      </c>
      <c r="AB28">
        <v>0</v>
      </c>
      <c r="AC28">
        <v>43.669699999999999</v>
      </c>
      <c r="AD28">
        <v>0</v>
      </c>
      <c r="AE28">
        <v>0</v>
      </c>
      <c r="AF28">
        <v>224.142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7.78</v>
      </c>
      <c r="AR28">
        <v>23.79</v>
      </c>
      <c r="AS28">
        <v>1.1200000000000001</v>
      </c>
      <c r="AT28">
        <v>0</v>
      </c>
      <c r="AU28">
        <v>8.06</v>
      </c>
      <c r="AV28">
        <v>0</v>
      </c>
      <c r="AW28">
        <v>0</v>
      </c>
      <c r="AX28">
        <v>5.25</v>
      </c>
      <c r="AY28">
        <v>13.73</v>
      </c>
      <c r="AZ28">
        <v>20.63</v>
      </c>
      <c r="BA28">
        <v>1.1499999999999999</v>
      </c>
      <c r="BB28">
        <v>81.510000000000005</v>
      </c>
      <c r="BC28">
        <v>40.75</v>
      </c>
      <c r="BD28">
        <v>0</v>
      </c>
      <c r="BE28">
        <v>1.6257900000000001</v>
      </c>
      <c r="BF28">
        <v>1.2753799999999999E-2</v>
      </c>
      <c r="BG28">
        <v>0</v>
      </c>
      <c r="BH28">
        <v>0</v>
      </c>
      <c r="BI28">
        <v>0</v>
      </c>
      <c r="BJ28">
        <v>0</v>
      </c>
      <c r="BK28">
        <v>7.4915999999999996E-2</v>
      </c>
      <c r="BL28">
        <v>0.152003</v>
      </c>
      <c r="BM28">
        <v>0.25846799999999998</v>
      </c>
      <c r="BN28">
        <v>1.0530599999999999E-2</v>
      </c>
      <c r="BO28">
        <v>2.1344599999999998</v>
      </c>
      <c r="BP28">
        <v>1.6385400000000001</v>
      </c>
      <c r="BQ28">
        <v>54.697400000000002</v>
      </c>
      <c r="BR28">
        <v>463.03</v>
      </c>
      <c r="BS28">
        <v>111.69</v>
      </c>
      <c r="BT28">
        <v>0</v>
      </c>
      <c r="BU28">
        <v>0</v>
      </c>
      <c r="BV28">
        <v>505.55700000000002</v>
      </c>
      <c r="BW28">
        <v>969.63400000000001</v>
      </c>
      <c r="BX28">
        <v>2025.88</v>
      </c>
      <c r="BY28">
        <v>119.621</v>
      </c>
      <c r="BZ28">
        <v>4250.1099999999997</v>
      </c>
      <c r="CA28">
        <v>62.121400000000001</v>
      </c>
      <c r="CB28">
        <v>0</v>
      </c>
      <c r="CC28">
        <v>0</v>
      </c>
      <c r="CD28">
        <v>0</v>
      </c>
      <c r="CE28">
        <v>100.497</v>
      </c>
      <c r="CF28">
        <v>0</v>
      </c>
      <c r="CG28">
        <v>43.669699999999999</v>
      </c>
      <c r="CH28">
        <v>0</v>
      </c>
      <c r="CI28">
        <v>0</v>
      </c>
      <c r="CJ28">
        <v>206.28800000000001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6.05</v>
      </c>
      <c r="CV28">
        <v>16.95</v>
      </c>
      <c r="CW28">
        <v>1.1200000000000001</v>
      </c>
      <c r="CX28">
        <v>0</v>
      </c>
      <c r="CY28">
        <v>8.06</v>
      </c>
      <c r="CZ28">
        <v>5.25</v>
      </c>
      <c r="DA28">
        <v>13.72</v>
      </c>
      <c r="DB28">
        <v>20.63</v>
      </c>
      <c r="DC28">
        <v>1.1499999999999999</v>
      </c>
      <c r="DD28">
        <v>72.930000000000007</v>
      </c>
      <c r="DE28">
        <v>32.18</v>
      </c>
      <c r="DF28">
        <v>0</v>
      </c>
      <c r="DG28">
        <v>1.17537</v>
      </c>
      <c r="DH28">
        <v>1.2753799999999999E-2</v>
      </c>
      <c r="DI28">
        <v>0</v>
      </c>
      <c r="DJ28">
        <v>0</v>
      </c>
      <c r="DK28">
        <v>7.4915999999999996E-2</v>
      </c>
      <c r="DL28">
        <v>0.15179300000000001</v>
      </c>
      <c r="DM28">
        <v>0.25846799999999998</v>
      </c>
      <c r="DN28">
        <v>1.0530599999999999E-2</v>
      </c>
      <c r="DO28">
        <v>1.6838299999999999</v>
      </c>
      <c r="DP28">
        <v>1.1881200000000001</v>
      </c>
      <c r="DQ28" t="s">
        <v>237</v>
      </c>
      <c r="DR28" t="s">
        <v>255</v>
      </c>
      <c r="DS28" t="s">
        <v>66</v>
      </c>
      <c r="DT28">
        <v>-0.450629</v>
      </c>
      <c r="DU28">
        <v>-0.45041900000000001</v>
      </c>
      <c r="DV28">
        <v>-11.764699999999999</v>
      </c>
      <c r="DW28">
        <v>-26.631399999999999</v>
      </c>
      <c r="EN28">
        <v>70.417699999999996</v>
      </c>
      <c r="EO28">
        <v>655.58</v>
      </c>
      <c r="EP28">
        <v>111.69</v>
      </c>
      <c r="EQ28">
        <v>0</v>
      </c>
      <c r="ER28">
        <v>0</v>
      </c>
      <c r="ES28">
        <v>0</v>
      </c>
      <c r="ET28">
        <v>0</v>
      </c>
      <c r="EU28">
        <v>505.55700000000002</v>
      </c>
      <c r="EV28">
        <v>971.29899999999998</v>
      </c>
      <c r="EW28">
        <v>2025.88</v>
      </c>
      <c r="EX28">
        <v>119.621</v>
      </c>
      <c r="EY28">
        <v>4460.05</v>
      </c>
      <c r="EZ28">
        <v>79.975399999999993</v>
      </c>
      <c r="FA28">
        <v>0</v>
      </c>
      <c r="FB28">
        <v>0</v>
      </c>
      <c r="FC28">
        <v>0</v>
      </c>
      <c r="FD28">
        <v>100.497</v>
      </c>
      <c r="FE28">
        <v>0</v>
      </c>
      <c r="FF28">
        <v>43.669699999999999</v>
      </c>
      <c r="FG28">
        <v>0</v>
      </c>
      <c r="FH28">
        <v>0</v>
      </c>
      <c r="FI28">
        <v>224.142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7.78</v>
      </c>
      <c r="FU28">
        <v>23.79</v>
      </c>
      <c r="FV28">
        <v>1.1200000000000001</v>
      </c>
      <c r="FW28">
        <v>0</v>
      </c>
      <c r="FX28">
        <v>8.06</v>
      </c>
      <c r="FY28">
        <v>0</v>
      </c>
      <c r="FZ28">
        <v>0</v>
      </c>
      <c r="GA28">
        <v>5.25</v>
      </c>
      <c r="GB28">
        <v>13.73</v>
      </c>
      <c r="GC28">
        <v>20.63</v>
      </c>
      <c r="GD28">
        <v>1.1499999999999999</v>
      </c>
      <c r="GE28">
        <v>81.510000000000005</v>
      </c>
      <c r="GF28">
        <v>0</v>
      </c>
      <c r="GG28">
        <v>1.6257900000000001</v>
      </c>
      <c r="GH28">
        <v>1.2753799999999999E-2</v>
      </c>
      <c r="GI28">
        <v>0</v>
      </c>
      <c r="GJ28">
        <v>0</v>
      </c>
      <c r="GK28">
        <v>0</v>
      </c>
      <c r="GL28">
        <v>0</v>
      </c>
      <c r="GM28">
        <v>7.4915999999999996E-2</v>
      </c>
      <c r="GN28">
        <v>0.152003</v>
      </c>
      <c r="GO28">
        <v>0.25846799999999998</v>
      </c>
      <c r="GP28">
        <v>1.0530599999999999E-2</v>
      </c>
      <c r="GQ28">
        <v>2.1344599999999998</v>
      </c>
      <c r="GR28">
        <v>152.267</v>
      </c>
      <c r="GS28">
        <v>1205.06</v>
      </c>
      <c r="GT28">
        <v>111.69</v>
      </c>
      <c r="GU28">
        <v>0</v>
      </c>
      <c r="GV28">
        <v>0</v>
      </c>
      <c r="GW28">
        <v>2135</v>
      </c>
      <c r="GX28">
        <v>930.00099999999998</v>
      </c>
      <c r="GY28">
        <v>2637.81</v>
      </c>
      <c r="GZ28">
        <v>297.5</v>
      </c>
      <c r="HA28">
        <v>7469.33</v>
      </c>
      <c r="HB28">
        <v>126.76</v>
      </c>
      <c r="HC28">
        <v>0</v>
      </c>
      <c r="HD28">
        <v>0</v>
      </c>
      <c r="HE28">
        <v>0</v>
      </c>
      <c r="HF28">
        <v>155.49</v>
      </c>
      <c r="HG28">
        <v>0</v>
      </c>
      <c r="HH28">
        <v>65.400000000000006</v>
      </c>
      <c r="HI28">
        <v>0</v>
      </c>
      <c r="HJ28">
        <v>0</v>
      </c>
      <c r="HK28">
        <v>347.65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12.63</v>
      </c>
      <c r="HW28">
        <v>43.11</v>
      </c>
      <c r="HX28">
        <v>1.1200000000000001</v>
      </c>
      <c r="HY28">
        <v>0</v>
      </c>
      <c r="HZ28">
        <v>12.47</v>
      </c>
      <c r="IA28">
        <v>22.39</v>
      </c>
      <c r="IB28">
        <v>14.52</v>
      </c>
      <c r="IC28">
        <v>26.97</v>
      </c>
      <c r="ID28">
        <v>2.75</v>
      </c>
      <c r="IE28">
        <v>135.96</v>
      </c>
      <c r="IF28">
        <v>0</v>
      </c>
      <c r="IG28">
        <v>2.45269</v>
      </c>
      <c r="IH28">
        <v>1.2753799999999999E-2</v>
      </c>
      <c r="II28">
        <v>0</v>
      </c>
      <c r="IJ28">
        <v>0</v>
      </c>
      <c r="IK28">
        <v>0.33579999999999999</v>
      </c>
      <c r="IL28">
        <v>0.11074100000000001</v>
      </c>
      <c r="IM28">
        <v>0.35138000000000003</v>
      </c>
      <c r="IN28">
        <v>4.1461199999999997E-3</v>
      </c>
      <c r="IO28">
        <v>3.2675200000000002</v>
      </c>
      <c r="IP28">
        <v>54.3</v>
      </c>
      <c r="IQ28">
        <v>0</v>
      </c>
      <c r="IR28">
        <v>48.5</v>
      </c>
      <c r="IS28">
        <v>0</v>
      </c>
      <c r="IT28">
        <v>0</v>
      </c>
      <c r="IU28">
        <v>25.51</v>
      </c>
      <c r="IV28">
        <v>15.24</v>
      </c>
      <c r="IW28">
        <v>18.54</v>
      </c>
      <c r="IX28">
        <v>13.64</v>
      </c>
      <c r="IY28">
        <v>25.51</v>
      </c>
      <c r="IZ28">
        <v>15.24</v>
      </c>
      <c r="JA28">
        <v>45.49</v>
      </c>
      <c r="JB28">
        <v>23.84</v>
      </c>
    </row>
    <row r="29" spans="1:262" x14ac:dyDescent="0.25">
      <c r="A29" s="1">
        <v>42937.378321759257</v>
      </c>
      <c r="B29" t="s">
        <v>179</v>
      </c>
      <c r="C29" t="s">
        <v>128</v>
      </c>
      <c r="D29">
        <v>9</v>
      </c>
      <c r="E29">
        <v>1</v>
      </c>
      <c r="F29">
        <v>2700</v>
      </c>
      <c r="G29" t="s">
        <v>64</v>
      </c>
      <c r="H29" t="s">
        <v>67</v>
      </c>
      <c r="I29">
        <v>-8.2200000000000006</v>
      </c>
      <c r="J29">
        <v>52.1</v>
      </c>
      <c r="K29">
        <v>86.884799999999998</v>
      </c>
      <c r="L29">
        <v>918.65599999999995</v>
      </c>
      <c r="M29">
        <v>141.255</v>
      </c>
      <c r="N29">
        <v>0</v>
      </c>
      <c r="O29">
        <v>0</v>
      </c>
      <c r="P29">
        <v>0</v>
      </c>
      <c r="Q29">
        <v>0</v>
      </c>
      <c r="R29">
        <v>615.745</v>
      </c>
      <c r="S29">
        <v>1067.3800000000001</v>
      </c>
      <c r="T29">
        <v>2371.31</v>
      </c>
      <c r="U29">
        <v>151.51499999999999</v>
      </c>
      <c r="V29">
        <v>5352.74</v>
      </c>
      <c r="W29">
        <v>98.677599999999998</v>
      </c>
      <c r="X29">
        <v>0</v>
      </c>
      <c r="Y29">
        <v>0</v>
      </c>
      <c r="Z29">
        <v>0</v>
      </c>
      <c r="AA29">
        <v>112.944</v>
      </c>
      <c r="AB29">
        <v>0</v>
      </c>
      <c r="AC29">
        <v>45.121000000000002</v>
      </c>
      <c r="AD29">
        <v>0</v>
      </c>
      <c r="AE29">
        <v>0</v>
      </c>
      <c r="AF29">
        <v>256.74200000000002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7.46</v>
      </c>
      <c r="AR29">
        <v>25.25</v>
      </c>
      <c r="AS29">
        <v>1.1000000000000001</v>
      </c>
      <c r="AT29">
        <v>0</v>
      </c>
      <c r="AU29">
        <v>7</v>
      </c>
      <c r="AV29">
        <v>0</v>
      </c>
      <c r="AW29">
        <v>0</v>
      </c>
      <c r="AX29">
        <v>4.97</v>
      </c>
      <c r="AY29">
        <v>11.35</v>
      </c>
      <c r="AZ29">
        <v>18.77</v>
      </c>
      <c r="BA29">
        <v>1.1299999999999999</v>
      </c>
      <c r="BB29">
        <v>77.03</v>
      </c>
      <c r="BC29">
        <v>40.81</v>
      </c>
      <c r="BD29">
        <v>0</v>
      </c>
      <c r="BE29">
        <v>2.2045599999999999</v>
      </c>
      <c r="BF29">
        <v>1.61297E-2</v>
      </c>
      <c r="BG29">
        <v>0</v>
      </c>
      <c r="BH29">
        <v>0</v>
      </c>
      <c r="BI29">
        <v>0</v>
      </c>
      <c r="BJ29">
        <v>0</v>
      </c>
      <c r="BK29">
        <v>9.1244199999999998E-2</v>
      </c>
      <c r="BL29">
        <v>0.150672</v>
      </c>
      <c r="BM29">
        <v>0.30218800000000001</v>
      </c>
      <c r="BN29">
        <v>1.3338300000000001E-2</v>
      </c>
      <c r="BO29">
        <v>2.77813</v>
      </c>
      <c r="BP29">
        <v>2.2206899999999998</v>
      </c>
      <c r="BQ29">
        <v>68.551400000000001</v>
      </c>
      <c r="BR29">
        <v>685.47500000000002</v>
      </c>
      <c r="BS29">
        <v>141.255</v>
      </c>
      <c r="BT29">
        <v>0</v>
      </c>
      <c r="BU29">
        <v>0</v>
      </c>
      <c r="BV29">
        <v>615.745</v>
      </c>
      <c r="BW29">
        <v>1066.04</v>
      </c>
      <c r="BX29">
        <v>2371.31</v>
      </c>
      <c r="BY29">
        <v>151.51499999999999</v>
      </c>
      <c r="BZ29">
        <v>5099.8900000000003</v>
      </c>
      <c r="CA29">
        <v>77.855900000000005</v>
      </c>
      <c r="CB29">
        <v>0</v>
      </c>
      <c r="CC29">
        <v>0</v>
      </c>
      <c r="CD29">
        <v>0</v>
      </c>
      <c r="CE29">
        <v>112.944</v>
      </c>
      <c r="CF29">
        <v>0</v>
      </c>
      <c r="CG29">
        <v>45.121000000000002</v>
      </c>
      <c r="CH29">
        <v>0</v>
      </c>
      <c r="CI29">
        <v>0</v>
      </c>
      <c r="CJ29">
        <v>235.92099999999999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5.88</v>
      </c>
      <c r="CV29">
        <v>18.61</v>
      </c>
      <c r="CW29">
        <v>1.1000000000000001</v>
      </c>
      <c r="CX29">
        <v>0</v>
      </c>
      <c r="CY29">
        <v>7</v>
      </c>
      <c r="CZ29">
        <v>4.97</v>
      </c>
      <c r="DA29">
        <v>11.34</v>
      </c>
      <c r="DB29">
        <v>18.77</v>
      </c>
      <c r="DC29">
        <v>1.1299999999999999</v>
      </c>
      <c r="DD29">
        <v>68.8</v>
      </c>
      <c r="DE29">
        <v>32.590000000000003</v>
      </c>
      <c r="DF29">
        <v>0</v>
      </c>
      <c r="DG29">
        <v>1.6370800000000001</v>
      </c>
      <c r="DH29">
        <v>1.61297E-2</v>
      </c>
      <c r="DI29">
        <v>0</v>
      </c>
      <c r="DJ29">
        <v>0</v>
      </c>
      <c r="DK29">
        <v>9.1244199999999998E-2</v>
      </c>
      <c r="DL29">
        <v>0.15054400000000001</v>
      </c>
      <c r="DM29">
        <v>0.30218800000000001</v>
      </c>
      <c r="DN29">
        <v>1.3338300000000001E-2</v>
      </c>
      <c r="DO29">
        <v>2.2105199999999998</v>
      </c>
      <c r="DP29">
        <v>1.6532100000000001</v>
      </c>
      <c r="DQ29" t="s">
        <v>237</v>
      </c>
      <c r="DR29" t="s">
        <v>255</v>
      </c>
      <c r="DS29" t="s">
        <v>66</v>
      </c>
      <c r="DT29">
        <v>-0.567608</v>
      </c>
      <c r="DU29">
        <v>-0.56747999999999998</v>
      </c>
      <c r="DV29">
        <v>-11.962199999999999</v>
      </c>
      <c r="DW29">
        <v>-25.2225</v>
      </c>
      <c r="EN29">
        <v>86.884799999999998</v>
      </c>
      <c r="EO29">
        <v>918.65599999999995</v>
      </c>
      <c r="EP29">
        <v>141.255</v>
      </c>
      <c r="EQ29">
        <v>0</v>
      </c>
      <c r="ER29">
        <v>0</v>
      </c>
      <c r="ES29">
        <v>0</v>
      </c>
      <c r="ET29">
        <v>0</v>
      </c>
      <c r="EU29">
        <v>615.745</v>
      </c>
      <c r="EV29">
        <v>1067.3800000000001</v>
      </c>
      <c r="EW29">
        <v>2371.31</v>
      </c>
      <c r="EX29">
        <v>151.51499999999999</v>
      </c>
      <c r="EY29">
        <v>5352.74</v>
      </c>
      <c r="EZ29">
        <v>98.677599999999998</v>
      </c>
      <c r="FA29">
        <v>0</v>
      </c>
      <c r="FB29">
        <v>0</v>
      </c>
      <c r="FC29">
        <v>0</v>
      </c>
      <c r="FD29">
        <v>112.944</v>
      </c>
      <c r="FE29">
        <v>0</v>
      </c>
      <c r="FF29">
        <v>45.121000000000002</v>
      </c>
      <c r="FG29">
        <v>0</v>
      </c>
      <c r="FH29">
        <v>0</v>
      </c>
      <c r="FI29">
        <v>256.74200000000002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7.46</v>
      </c>
      <c r="FU29">
        <v>25.25</v>
      </c>
      <c r="FV29">
        <v>1.1000000000000001</v>
      </c>
      <c r="FW29">
        <v>0</v>
      </c>
      <c r="FX29">
        <v>7</v>
      </c>
      <c r="FY29">
        <v>0</v>
      </c>
      <c r="FZ29">
        <v>0</v>
      </c>
      <c r="GA29">
        <v>4.97</v>
      </c>
      <c r="GB29">
        <v>11.35</v>
      </c>
      <c r="GC29">
        <v>18.77</v>
      </c>
      <c r="GD29">
        <v>1.1299999999999999</v>
      </c>
      <c r="GE29">
        <v>77.03</v>
      </c>
      <c r="GF29">
        <v>0</v>
      </c>
      <c r="GG29">
        <v>2.2045599999999999</v>
      </c>
      <c r="GH29">
        <v>1.61297E-2</v>
      </c>
      <c r="GI29">
        <v>0</v>
      </c>
      <c r="GJ29">
        <v>0</v>
      </c>
      <c r="GK29">
        <v>0</v>
      </c>
      <c r="GL29">
        <v>0</v>
      </c>
      <c r="GM29">
        <v>9.1244199999999998E-2</v>
      </c>
      <c r="GN29">
        <v>0.150672</v>
      </c>
      <c r="GO29">
        <v>0.30218800000000001</v>
      </c>
      <c r="GP29">
        <v>1.3338300000000001E-2</v>
      </c>
      <c r="GQ29">
        <v>2.77813</v>
      </c>
      <c r="GR29">
        <v>218.56800000000001</v>
      </c>
      <c r="GS29">
        <v>1765.28</v>
      </c>
      <c r="GT29">
        <v>141.255</v>
      </c>
      <c r="GU29">
        <v>0</v>
      </c>
      <c r="GV29">
        <v>0</v>
      </c>
      <c r="GW29">
        <v>2615</v>
      </c>
      <c r="GX29">
        <v>989.00099999999998</v>
      </c>
      <c r="GY29">
        <v>3267.2</v>
      </c>
      <c r="GZ29">
        <v>327.5</v>
      </c>
      <c r="HA29">
        <v>9323.7999999999993</v>
      </c>
      <c r="HB29">
        <v>181.95500000000001</v>
      </c>
      <c r="HC29">
        <v>0</v>
      </c>
      <c r="HD29">
        <v>0</v>
      </c>
      <c r="HE29">
        <v>0</v>
      </c>
      <c r="HF29">
        <v>167.94300000000001</v>
      </c>
      <c r="HG29">
        <v>0</v>
      </c>
      <c r="HH29">
        <v>73.400000000000006</v>
      </c>
      <c r="HI29">
        <v>0</v>
      </c>
      <c r="HJ29">
        <v>0</v>
      </c>
      <c r="HK29">
        <v>423.29700000000003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14.07</v>
      </c>
      <c r="HW29">
        <v>48.7</v>
      </c>
      <c r="HX29">
        <v>1.1000000000000001</v>
      </c>
      <c r="HY29">
        <v>0</v>
      </c>
      <c r="HZ29">
        <v>10.41</v>
      </c>
      <c r="IA29">
        <v>21.33</v>
      </c>
      <c r="IB29">
        <v>12.25</v>
      </c>
      <c r="IC29">
        <v>25.98</v>
      </c>
      <c r="ID29">
        <v>2.35</v>
      </c>
      <c r="IE29">
        <v>136.19</v>
      </c>
      <c r="IF29">
        <v>0</v>
      </c>
      <c r="IG29">
        <v>3.50746</v>
      </c>
      <c r="IH29">
        <v>1.61297E-2</v>
      </c>
      <c r="II29">
        <v>0</v>
      </c>
      <c r="IJ29">
        <v>0</v>
      </c>
      <c r="IK29">
        <v>0.41129599999999999</v>
      </c>
      <c r="IL29">
        <v>0.118258</v>
      </c>
      <c r="IM29">
        <v>0.43522</v>
      </c>
      <c r="IN29">
        <v>4.56421E-3</v>
      </c>
      <c r="IO29">
        <v>4.4929199999999998</v>
      </c>
      <c r="IP29">
        <v>52.1</v>
      </c>
      <c r="IQ29">
        <v>0</v>
      </c>
      <c r="IR29">
        <v>46.6</v>
      </c>
      <c r="IS29">
        <v>0</v>
      </c>
      <c r="IT29">
        <v>0</v>
      </c>
      <c r="IU29">
        <v>26.93</v>
      </c>
      <c r="IV29">
        <v>13.88</v>
      </c>
      <c r="IW29">
        <v>20.170000000000002</v>
      </c>
      <c r="IX29">
        <v>12.42</v>
      </c>
      <c r="IY29">
        <v>26.93</v>
      </c>
      <c r="IZ29">
        <v>13.88</v>
      </c>
      <c r="JA29">
        <v>51.21</v>
      </c>
      <c r="JB29">
        <v>23.07</v>
      </c>
    </row>
    <row r="30" spans="1:262" x14ac:dyDescent="0.25">
      <c r="A30" s="1">
        <v>42937.378391203703</v>
      </c>
      <c r="B30" t="s">
        <v>180</v>
      </c>
      <c r="C30" t="s">
        <v>129</v>
      </c>
      <c r="D30">
        <v>9</v>
      </c>
      <c r="E30">
        <v>8</v>
      </c>
      <c r="F30">
        <v>6960</v>
      </c>
      <c r="G30" t="s">
        <v>64</v>
      </c>
      <c r="H30" t="s">
        <v>67</v>
      </c>
      <c r="I30">
        <v>-4.92</v>
      </c>
      <c r="J30">
        <v>61.8</v>
      </c>
      <c r="K30">
        <v>60.944099999999999</v>
      </c>
      <c r="L30">
        <v>3561.53</v>
      </c>
      <c r="M30">
        <v>785.77200000000005</v>
      </c>
      <c r="N30">
        <v>0</v>
      </c>
      <c r="O30">
        <v>0</v>
      </c>
      <c r="P30">
        <v>0</v>
      </c>
      <c r="Q30">
        <v>0</v>
      </c>
      <c r="R30">
        <v>2033.7</v>
      </c>
      <c r="S30">
        <v>5580.56</v>
      </c>
      <c r="T30">
        <v>12062</v>
      </c>
      <c r="U30">
        <v>433.91399999999999</v>
      </c>
      <c r="V30">
        <v>24518.400000000001</v>
      </c>
      <c r="W30">
        <v>69.215999999999994</v>
      </c>
      <c r="X30">
        <v>0</v>
      </c>
      <c r="Y30">
        <v>0</v>
      </c>
      <c r="Z30">
        <v>0</v>
      </c>
      <c r="AA30">
        <v>605.36500000000001</v>
      </c>
      <c r="AB30">
        <v>0</v>
      </c>
      <c r="AC30">
        <v>287.95400000000001</v>
      </c>
      <c r="AD30">
        <v>0</v>
      </c>
      <c r="AE30">
        <v>0</v>
      </c>
      <c r="AF30">
        <v>962.53499999999997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2.04</v>
      </c>
      <c r="AR30">
        <v>30.57</v>
      </c>
      <c r="AS30">
        <v>2.37</v>
      </c>
      <c r="AT30">
        <v>0</v>
      </c>
      <c r="AU30">
        <v>14.57</v>
      </c>
      <c r="AV30">
        <v>0</v>
      </c>
      <c r="AW30">
        <v>0</v>
      </c>
      <c r="AX30">
        <v>6.37</v>
      </c>
      <c r="AY30">
        <v>24.16</v>
      </c>
      <c r="AZ30">
        <v>37.08</v>
      </c>
      <c r="BA30">
        <v>1.26</v>
      </c>
      <c r="BB30">
        <v>118.42</v>
      </c>
      <c r="BC30">
        <v>49.55</v>
      </c>
      <c r="BD30">
        <v>0</v>
      </c>
      <c r="BE30">
        <v>6.1453699999999998</v>
      </c>
      <c r="BF30">
        <v>8.9726299999999995E-2</v>
      </c>
      <c r="BG30">
        <v>0</v>
      </c>
      <c r="BH30">
        <v>0</v>
      </c>
      <c r="BI30">
        <v>0</v>
      </c>
      <c r="BJ30">
        <v>0</v>
      </c>
      <c r="BK30">
        <v>0.30136400000000002</v>
      </c>
      <c r="BL30">
        <v>0.75485599999999997</v>
      </c>
      <c r="BM30">
        <v>1.54311</v>
      </c>
      <c r="BN30">
        <v>3.8198599999999999E-2</v>
      </c>
      <c r="BO30">
        <v>8.8726299999999991</v>
      </c>
      <c r="BP30">
        <v>6.2351000000000001</v>
      </c>
      <c r="BQ30">
        <v>41.617899999999999</v>
      </c>
      <c r="BR30">
        <v>3132.68</v>
      </c>
      <c r="BS30">
        <v>785.77200000000005</v>
      </c>
      <c r="BT30">
        <v>0</v>
      </c>
      <c r="BU30">
        <v>0</v>
      </c>
      <c r="BV30">
        <v>2033.7</v>
      </c>
      <c r="BW30">
        <v>5587.7</v>
      </c>
      <c r="BX30">
        <v>12062</v>
      </c>
      <c r="BY30">
        <v>433.91399999999999</v>
      </c>
      <c r="BZ30">
        <v>24077.3</v>
      </c>
      <c r="CA30">
        <v>47.266599999999997</v>
      </c>
      <c r="CB30">
        <v>0</v>
      </c>
      <c r="CC30">
        <v>0</v>
      </c>
      <c r="CD30">
        <v>0</v>
      </c>
      <c r="CE30">
        <v>605.36500000000001</v>
      </c>
      <c r="CF30">
        <v>0</v>
      </c>
      <c r="CG30">
        <v>287.95400000000001</v>
      </c>
      <c r="CH30">
        <v>0</v>
      </c>
      <c r="CI30">
        <v>0</v>
      </c>
      <c r="CJ30">
        <v>940.58600000000001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1.39</v>
      </c>
      <c r="CV30">
        <v>26.3</v>
      </c>
      <c r="CW30">
        <v>2.37</v>
      </c>
      <c r="CX30">
        <v>0</v>
      </c>
      <c r="CY30">
        <v>14.57</v>
      </c>
      <c r="CZ30">
        <v>6.37</v>
      </c>
      <c r="DA30">
        <v>24.18</v>
      </c>
      <c r="DB30">
        <v>37.08</v>
      </c>
      <c r="DC30">
        <v>1.26</v>
      </c>
      <c r="DD30">
        <v>113.52</v>
      </c>
      <c r="DE30">
        <v>44.63</v>
      </c>
      <c r="DF30">
        <v>0</v>
      </c>
      <c r="DG30">
        <v>5.3232799999999996</v>
      </c>
      <c r="DH30">
        <v>8.9726299999999995E-2</v>
      </c>
      <c r="DI30">
        <v>0</v>
      </c>
      <c r="DJ30">
        <v>0</v>
      </c>
      <c r="DK30">
        <v>0.30136400000000002</v>
      </c>
      <c r="DL30">
        <v>0.75487599999999999</v>
      </c>
      <c r="DM30">
        <v>1.54311</v>
      </c>
      <c r="DN30">
        <v>3.8198599999999999E-2</v>
      </c>
      <c r="DO30">
        <v>8.0505600000000008</v>
      </c>
      <c r="DP30">
        <v>5.4130099999999999</v>
      </c>
      <c r="DQ30" t="s">
        <v>237</v>
      </c>
      <c r="DR30" t="s">
        <v>255</v>
      </c>
      <c r="DS30" t="s">
        <v>66</v>
      </c>
      <c r="DT30">
        <v>-0.82207200000000002</v>
      </c>
      <c r="DU30">
        <v>-0.82209200000000004</v>
      </c>
      <c r="DV30">
        <v>-4.3164199999999999</v>
      </c>
      <c r="DW30">
        <v>-11.023999999999999</v>
      </c>
      <c r="EN30">
        <v>60.944099999999999</v>
      </c>
      <c r="EO30">
        <v>3561.53</v>
      </c>
      <c r="EP30">
        <v>785.77200000000005</v>
      </c>
      <c r="EQ30">
        <v>0</v>
      </c>
      <c r="ER30">
        <v>0</v>
      </c>
      <c r="ES30">
        <v>0</v>
      </c>
      <c r="ET30">
        <v>0</v>
      </c>
      <c r="EU30">
        <v>2033.7</v>
      </c>
      <c r="EV30">
        <v>5580.56</v>
      </c>
      <c r="EW30">
        <v>12062</v>
      </c>
      <c r="EX30">
        <v>433.91399999999999</v>
      </c>
      <c r="EY30">
        <v>24518.400000000001</v>
      </c>
      <c r="EZ30">
        <v>69.215999999999994</v>
      </c>
      <c r="FA30">
        <v>0</v>
      </c>
      <c r="FB30">
        <v>0</v>
      </c>
      <c r="FC30">
        <v>0</v>
      </c>
      <c r="FD30">
        <v>605.36500000000001</v>
      </c>
      <c r="FE30">
        <v>0</v>
      </c>
      <c r="FF30">
        <v>287.95400000000001</v>
      </c>
      <c r="FG30">
        <v>0</v>
      </c>
      <c r="FH30">
        <v>0</v>
      </c>
      <c r="FI30">
        <v>962.53499999999997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2.04</v>
      </c>
      <c r="FU30">
        <v>30.57</v>
      </c>
      <c r="FV30">
        <v>2.37</v>
      </c>
      <c r="FW30">
        <v>0</v>
      </c>
      <c r="FX30">
        <v>14.57</v>
      </c>
      <c r="FY30">
        <v>0</v>
      </c>
      <c r="FZ30">
        <v>0</v>
      </c>
      <c r="GA30">
        <v>6.37</v>
      </c>
      <c r="GB30">
        <v>24.16</v>
      </c>
      <c r="GC30">
        <v>37.08</v>
      </c>
      <c r="GD30">
        <v>1.26</v>
      </c>
      <c r="GE30">
        <v>118.42</v>
      </c>
      <c r="GF30">
        <v>0</v>
      </c>
      <c r="GG30">
        <v>6.1453699999999998</v>
      </c>
      <c r="GH30">
        <v>8.9726299999999995E-2</v>
      </c>
      <c r="GI30">
        <v>0</v>
      </c>
      <c r="GJ30">
        <v>0</v>
      </c>
      <c r="GK30">
        <v>0</v>
      </c>
      <c r="GL30">
        <v>0</v>
      </c>
      <c r="GM30">
        <v>0.30136400000000002</v>
      </c>
      <c r="GN30">
        <v>0.75485599999999997</v>
      </c>
      <c r="GO30">
        <v>1.54311</v>
      </c>
      <c r="GP30">
        <v>3.8198599999999999E-2</v>
      </c>
      <c r="GQ30">
        <v>8.8726299999999991</v>
      </c>
      <c r="GR30">
        <v>295.858</v>
      </c>
      <c r="GS30">
        <v>6186.94</v>
      </c>
      <c r="GT30">
        <v>785.77200000000005</v>
      </c>
      <c r="GU30">
        <v>0</v>
      </c>
      <c r="GV30">
        <v>0</v>
      </c>
      <c r="GW30">
        <v>5894.96</v>
      </c>
      <c r="GX30">
        <v>6547.68</v>
      </c>
      <c r="GY30">
        <v>10697.7</v>
      </c>
      <c r="GZ30">
        <v>540.49900000000002</v>
      </c>
      <c r="HA30">
        <v>30949.5</v>
      </c>
      <c r="HB30">
        <v>246.297</v>
      </c>
      <c r="HC30">
        <v>0</v>
      </c>
      <c r="HD30">
        <v>0</v>
      </c>
      <c r="HE30">
        <v>0</v>
      </c>
      <c r="HF30">
        <v>1050.01</v>
      </c>
      <c r="HG30">
        <v>0</v>
      </c>
      <c r="HH30">
        <v>291.12400000000002</v>
      </c>
      <c r="HI30">
        <v>0</v>
      </c>
      <c r="HJ30">
        <v>0</v>
      </c>
      <c r="HK30">
        <v>1587.43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7.42</v>
      </c>
      <c r="HW30">
        <v>54.17</v>
      </c>
      <c r="HX30">
        <v>2.37</v>
      </c>
      <c r="HY30">
        <v>0</v>
      </c>
      <c r="HZ30">
        <v>25.27</v>
      </c>
      <c r="IA30">
        <v>18.649999999999999</v>
      </c>
      <c r="IB30">
        <v>26.78</v>
      </c>
      <c r="IC30">
        <v>33</v>
      </c>
      <c r="ID30">
        <v>1.51</v>
      </c>
      <c r="IE30">
        <v>169.17</v>
      </c>
      <c r="IF30">
        <v>0</v>
      </c>
      <c r="IG30">
        <v>9.2733000000000008</v>
      </c>
      <c r="IH30">
        <v>8.9726299999999995E-2</v>
      </c>
      <c r="II30">
        <v>0</v>
      </c>
      <c r="IJ30">
        <v>0</v>
      </c>
      <c r="IK30">
        <v>0.92718</v>
      </c>
      <c r="IL30">
        <v>0.77117400000000003</v>
      </c>
      <c r="IM30">
        <v>1.42503</v>
      </c>
      <c r="IN30">
        <v>7.5326799999999999E-3</v>
      </c>
      <c r="IO30">
        <v>12.4939</v>
      </c>
      <c r="IP30">
        <v>61.8</v>
      </c>
      <c r="IQ30">
        <v>0</v>
      </c>
      <c r="IR30">
        <v>59.3</v>
      </c>
      <c r="IS30">
        <v>0</v>
      </c>
      <c r="IT30">
        <v>0</v>
      </c>
      <c r="IU30">
        <v>33.1</v>
      </c>
      <c r="IV30">
        <v>16.45</v>
      </c>
      <c r="IW30">
        <v>28.78</v>
      </c>
      <c r="IX30">
        <v>15.85</v>
      </c>
      <c r="IY30">
        <v>33.1</v>
      </c>
      <c r="IZ30">
        <v>16.45</v>
      </c>
      <c r="JA30">
        <v>57.28</v>
      </c>
      <c r="JB30">
        <v>31.95</v>
      </c>
    </row>
    <row r="31" spans="1:262" x14ac:dyDescent="0.25">
      <c r="A31" s="1">
        <v>42937.378136574072</v>
      </c>
      <c r="B31" t="s">
        <v>181</v>
      </c>
      <c r="C31" t="s">
        <v>130</v>
      </c>
      <c r="D31">
        <v>10</v>
      </c>
      <c r="E31">
        <v>1</v>
      </c>
      <c r="F31">
        <v>2100</v>
      </c>
      <c r="G31" t="s">
        <v>64</v>
      </c>
      <c r="H31" t="s">
        <v>67</v>
      </c>
      <c r="I31">
        <v>-7.89</v>
      </c>
      <c r="J31">
        <v>51.7</v>
      </c>
      <c r="K31">
        <v>83.588300000000004</v>
      </c>
      <c r="L31">
        <v>792.40300000000002</v>
      </c>
      <c r="M31">
        <v>111.69</v>
      </c>
      <c r="N31">
        <v>0</v>
      </c>
      <c r="O31">
        <v>0</v>
      </c>
      <c r="P31">
        <v>0</v>
      </c>
      <c r="Q31">
        <v>0</v>
      </c>
      <c r="R31">
        <v>505.55700000000002</v>
      </c>
      <c r="S31">
        <v>972.32899999999995</v>
      </c>
      <c r="T31">
        <v>2025.88</v>
      </c>
      <c r="U31">
        <v>119.621</v>
      </c>
      <c r="V31">
        <v>4611.07</v>
      </c>
      <c r="W31">
        <v>94.938000000000002</v>
      </c>
      <c r="X31">
        <v>0</v>
      </c>
      <c r="Y31">
        <v>0</v>
      </c>
      <c r="Z31">
        <v>0</v>
      </c>
      <c r="AA31">
        <v>99.742800000000003</v>
      </c>
      <c r="AB31">
        <v>0</v>
      </c>
      <c r="AC31">
        <v>43.669699999999999</v>
      </c>
      <c r="AD31">
        <v>0</v>
      </c>
      <c r="AE31">
        <v>0</v>
      </c>
      <c r="AF31">
        <v>238.351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9.2200000000000006</v>
      </c>
      <c r="AR31">
        <v>22.09</v>
      </c>
      <c r="AS31">
        <v>1.1200000000000001</v>
      </c>
      <c r="AT31">
        <v>0</v>
      </c>
      <c r="AU31">
        <v>8.01</v>
      </c>
      <c r="AV31">
        <v>0</v>
      </c>
      <c r="AW31">
        <v>0</v>
      </c>
      <c r="AX31">
        <v>5.18</v>
      </c>
      <c r="AY31">
        <v>13.69</v>
      </c>
      <c r="AZ31">
        <v>20.54</v>
      </c>
      <c r="BA31">
        <v>1.1399999999999999</v>
      </c>
      <c r="BB31">
        <v>80.989999999999995</v>
      </c>
      <c r="BC31">
        <v>40.44</v>
      </c>
      <c r="BD31">
        <v>0</v>
      </c>
      <c r="BE31">
        <v>1.53501</v>
      </c>
      <c r="BF31">
        <v>1.2753799999999999E-2</v>
      </c>
      <c r="BG31">
        <v>0</v>
      </c>
      <c r="BH31">
        <v>0</v>
      </c>
      <c r="BI31">
        <v>0</v>
      </c>
      <c r="BJ31">
        <v>0</v>
      </c>
      <c r="BK31">
        <v>7.4915999999999996E-2</v>
      </c>
      <c r="BL31">
        <v>0.15240100000000001</v>
      </c>
      <c r="BM31">
        <v>0.25846799999999998</v>
      </c>
      <c r="BN31">
        <v>1.0530599999999999E-2</v>
      </c>
      <c r="BO31">
        <v>2.0440800000000001</v>
      </c>
      <c r="BP31">
        <v>1.54776</v>
      </c>
      <c r="BQ31">
        <v>64.6006</v>
      </c>
      <c r="BR31">
        <v>581.71500000000003</v>
      </c>
      <c r="BS31">
        <v>111.69</v>
      </c>
      <c r="BT31">
        <v>0</v>
      </c>
      <c r="BU31">
        <v>0</v>
      </c>
      <c r="BV31">
        <v>505.55700000000002</v>
      </c>
      <c r="BW31">
        <v>971.46600000000001</v>
      </c>
      <c r="BX31">
        <v>2025.88</v>
      </c>
      <c r="BY31">
        <v>119.621</v>
      </c>
      <c r="BZ31">
        <v>4380.53</v>
      </c>
      <c r="CA31">
        <v>73.372200000000007</v>
      </c>
      <c r="CB31">
        <v>0</v>
      </c>
      <c r="CC31">
        <v>0</v>
      </c>
      <c r="CD31">
        <v>0</v>
      </c>
      <c r="CE31">
        <v>99.742800000000003</v>
      </c>
      <c r="CF31">
        <v>0</v>
      </c>
      <c r="CG31">
        <v>43.669699999999999</v>
      </c>
      <c r="CH31">
        <v>0</v>
      </c>
      <c r="CI31">
        <v>0</v>
      </c>
      <c r="CJ31">
        <v>216.785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7.11</v>
      </c>
      <c r="CV31">
        <v>16.309999999999999</v>
      </c>
      <c r="CW31">
        <v>1.1200000000000001</v>
      </c>
      <c r="CX31">
        <v>0</v>
      </c>
      <c r="CY31">
        <v>8.01</v>
      </c>
      <c r="CZ31">
        <v>5.18</v>
      </c>
      <c r="DA31">
        <v>13.68</v>
      </c>
      <c r="DB31">
        <v>20.54</v>
      </c>
      <c r="DC31">
        <v>1.1399999999999999</v>
      </c>
      <c r="DD31">
        <v>73.09</v>
      </c>
      <c r="DE31">
        <v>32.549999999999997</v>
      </c>
      <c r="DF31">
        <v>0</v>
      </c>
      <c r="DG31">
        <v>1.1582699999999999</v>
      </c>
      <c r="DH31">
        <v>1.2753799999999999E-2</v>
      </c>
      <c r="DI31">
        <v>0</v>
      </c>
      <c r="DJ31">
        <v>0</v>
      </c>
      <c r="DK31">
        <v>7.4915999999999996E-2</v>
      </c>
      <c r="DL31">
        <v>0.15228900000000001</v>
      </c>
      <c r="DM31">
        <v>0.25846799999999998</v>
      </c>
      <c r="DN31">
        <v>1.0530599999999999E-2</v>
      </c>
      <c r="DO31">
        <v>1.66723</v>
      </c>
      <c r="DP31">
        <v>1.1710199999999999</v>
      </c>
      <c r="DQ31" t="s">
        <v>237</v>
      </c>
      <c r="DR31" t="s">
        <v>255</v>
      </c>
      <c r="DS31" t="s">
        <v>66</v>
      </c>
      <c r="DT31">
        <v>-0.37684800000000002</v>
      </c>
      <c r="DU31">
        <v>-0.37673600000000002</v>
      </c>
      <c r="DV31">
        <v>-10.8086</v>
      </c>
      <c r="DW31">
        <v>-24.239599999999999</v>
      </c>
      <c r="EN31">
        <v>83.588300000000004</v>
      </c>
      <c r="EO31">
        <v>792.40300000000002</v>
      </c>
      <c r="EP31">
        <v>111.69</v>
      </c>
      <c r="EQ31">
        <v>0</v>
      </c>
      <c r="ER31">
        <v>0</v>
      </c>
      <c r="ES31">
        <v>0</v>
      </c>
      <c r="ET31">
        <v>0</v>
      </c>
      <c r="EU31">
        <v>505.55700000000002</v>
      </c>
      <c r="EV31">
        <v>972.32899999999995</v>
      </c>
      <c r="EW31">
        <v>2025.88</v>
      </c>
      <c r="EX31">
        <v>119.621</v>
      </c>
      <c r="EY31">
        <v>4611.07</v>
      </c>
      <c r="EZ31">
        <v>94.938000000000002</v>
      </c>
      <c r="FA31">
        <v>0</v>
      </c>
      <c r="FB31">
        <v>0</v>
      </c>
      <c r="FC31">
        <v>0</v>
      </c>
      <c r="FD31">
        <v>99.742800000000003</v>
      </c>
      <c r="FE31">
        <v>0</v>
      </c>
      <c r="FF31">
        <v>43.669699999999999</v>
      </c>
      <c r="FG31">
        <v>0</v>
      </c>
      <c r="FH31">
        <v>0</v>
      </c>
      <c r="FI31">
        <v>238.351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9.2200000000000006</v>
      </c>
      <c r="FU31">
        <v>22.09</v>
      </c>
      <c r="FV31">
        <v>1.1200000000000001</v>
      </c>
      <c r="FW31">
        <v>0</v>
      </c>
      <c r="FX31">
        <v>8.01</v>
      </c>
      <c r="FY31">
        <v>0</v>
      </c>
      <c r="FZ31">
        <v>0</v>
      </c>
      <c r="GA31">
        <v>5.18</v>
      </c>
      <c r="GB31">
        <v>13.69</v>
      </c>
      <c r="GC31">
        <v>20.54</v>
      </c>
      <c r="GD31">
        <v>1.1399999999999999</v>
      </c>
      <c r="GE31">
        <v>80.989999999999995</v>
      </c>
      <c r="GF31">
        <v>0</v>
      </c>
      <c r="GG31">
        <v>1.53501</v>
      </c>
      <c r="GH31">
        <v>1.2753799999999999E-2</v>
      </c>
      <c r="GI31">
        <v>0</v>
      </c>
      <c r="GJ31">
        <v>0</v>
      </c>
      <c r="GK31">
        <v>0</v>
      </c>
      <c r="GL31">
        <v>0</v>
      </c>
      <c r="GM31">
        <v>7.4915999999999996E-2</v>
      </c>
      <c r="GN31">
        <v>0.15240100000000001</v>
      </c>
      <c r="GO31">
        <v>0.25846799999999998</v>
      </c>
      <c r="GP31">
        <v>1.0530599999999999E-2</v>
      </c>
      <c r="GQ31">
        <v>2.0440800000000001</v>
      </c>
      <c r="GR31">
        <v>170.91200000000001</v>
      </c>
      <c r="GS31">
        <v>1686.8</v>
      </c>
      <c r="GT31">
        <v>111.69</v>
      </c>
      <c r="GU31">
        <v>0</v>
      </c>
      <c r="GV31">
        <v>0</v>
      </c>
      <c r="GW31">
        <v>2135</v>
      </c>
      <c r="GX31">
        <v>930.00099999999998</v>
      </c>
      <c r="GY31">
        <v>2637.81</v>
      </c>
      <c r="GZ31">
        <v>297.5</v>
      </c>
      <c r="HA31">
        <v>7969.71</v>
      </c>
      <c r="HB31">
        <v>142.28800000000001</v>
      </c>
      <c r="HC31">
        <v>0</v>
      </c>
      <c r="HD31">
        <v>0</v>
      </c>
      <c r="HE31">
        <v>0</v>
      </c>
      <c r="HF31">
        <v>154.66999999999999</v>
      </c>
      <c r="HG31">
        <v>0</v>
      </c>
      <c r="HH31">
        <v>65.400000000000006</v>
      </c>
      <c r="HI31">
        <v>0</v>
      </c>
      <c r="HJ31">
        <v>0</v>
      </c>
      <c r="HK31">
        <v>362.35899999999998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14.15</v>
      </c>
      <c r="HW31">
        <v>48.73</v>
      </c>
      <c r="HX31">
        <v>1.1200000000000001</v>
      </c>
      <c r="HY31">
        <v>0</v>
      </c>
      <c r="HZ31">
        <v>12.42</v>
      </c>
      <c r="IA31">
        <v>22.15</v>
      </c>
      <c r="IB31">
        <v>14.51</v>
      </c>
      <c r="IC31">
        <v>26.85</v>
      </c>
      <c r="ID31">
        <v>2.71</v>
      </c>
      <c r="IE31">
        <v>142.63999999999999</v>
      </c>
      <c r="IF31">
        <v>0</v>
      </c>
      <c r="IG31">
        <v>2.7154400000000001</v>
      </c>
      <c r="IH31">
        <v>1.2753799999999999E-2</v>
      </c>
      <c r="II31">
        <v>0</v>
      </c>
      <c r="IJ31">
        <v>0</v>
      </c>
      <c r="IK31">
        <v>0.33579999999999999</v>
      </c>
      <c r="IL31">
        <v>0.11074100000000001</v>
      </c>
      <c r="IM31">
        <v>0.35138000000000003</v>
      </c>
      <c r="IN31">
        <v>4.1461199999999997E-3</v>
      </c>
      <c r="IO31">
        <v>3.5302699999999998</v>
      </c>
      <c r="IP31">
        <v>51.7</v>
      </c>
      <c r="IQ31">
        <v>0</v>
      </c>
      <c r="IR31">
        <v>46.7</v>
      </c>
      <c r="IS31">
        <v>0</v>
      </c>
      <c r="IT31">
        <v>0</v>
      </c>
      <c r="IU31">
        <v>23.93</v>
      </c>
      <c r="IV31">
        <v>16.510000000000002</v>
      </c>
      <c r="IW31">
        <v>17.98</v>
      </c>
      <c r="IX31">
        <v>14.57</v>
      </c>
      <c r="IY31">
        <v>23.93</v>
      </c>
      <c r="IZ31">
        <v>16.510000000000002</v>
      </c>
      <c r="JA31">
        <v>51.27</v>
      </c>
      <c r="JB31">
        <v>25.15</v>
      </c>
    </row>
    <row r="32" spans="1:262" x14ac:dyDescent="0.25">
      <c r="A32" s="1">
        <v>42937.378125000003</v>
      </c>
      <c r="B32" t="s">
        <v>182</v>
      </c>
      <c r="C32" t="s">
        <v>131</v>
      </c>
      <c r="D32">
        <v>10</v>
      </c>
      <c r="E32">
        <v>1</v>
      </c>
      <c r="F32">
        <v>2700</v>
      </c>
      <c r="G32" t="s">
        <v>64</v>
      </c>
      <c r="H32" t="s">
        <v>67</v>
      </c>
      <c r="I32">
        <v>-7.4</v>
      </c>
      <c r="J32">
        <v>49.6</v>
      </c>
      <c r="K32">
        <v>101.84399999999999</v>
      </c>
      <c r="L32">
        <v>1117.17</v>
      </c>
      <c r="M32">
        <v>141.255</v>
      </c>
      <c r="N32">
        <v>0</v>
      </c>
      <c r="O32">
        <v>0</v>
      </c>
      <c r="P32">
        <v>0</v>
      </c>
      <c r="Q32">
        <v>0</v>
      </c>
      <c r="R32">
        <v>615.745</v>
      </c>
      <c r="S32">
        <v>1069.56</v>
      </c>
      <c r="T32">
        <v>2371.31</v>
      </c>
      <c r="U32">
        <v>151.51499999999999</v>
      </c>
      <c r="V32">
        <v>5568.39</v>
      </c>
      <c r="W32">
        <v>115.672</v>
      </c>
      <c r="X32">
        <v>0</v>
      </c>
      <c r="Y32">
        <v>0</v>
      </c>
      <c r="Z32">
        <v>0</v>
      </c>
      <c r="AA32">
        <v>112.09399999999999</v>
      </c>
      <c r="AB32">
        <v>0</v>
      </c>
      <c r="AC32">
        <v>45.121000000000002</v>
      </c>
      <c r="AD32">
        <v>0</v>
      </c>
      <c r="AE32">
        <v>0</v>
      </c>
      <c r="AF32">
        <v>272.887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8.7200000000000006</v>
      </c>
      <c r="AR32">
        <v>24.09</v>
      </c>
      <c r="AS32">
        <v>1.1000000000000001</v>
      </c>
      <c r="AT32">
        <v>0</v>
      </c>
      <c r="AU32">
        <v>6.96</v>
      </c>
      <c r="AV32">
        <v>0</v>
      </c>
      <c r="AW32">
        <v>0</v>
      </c>
      <c r="AX32">
        <v>4.91</v>
      </c>
      <c r="AY32">
        <v>11.35</v>
      </c>
      <c r="AZ32">
        <v>18.7</v>
      </c>
      <c r="BA32">
        <v>1.1200000000000001</v>
      </c>
      <c r="BB32">
        <v>76.95</v>
      </c>
      <c r="BC32">
        <v>40.869999999999997</v>
      </c>
      <c r="BD32">
        <v>0</v>
      </c>
      <c r="BE32">
        <v>2.1128900000000002</v>
      </c>
      <c r="BF32">
        <v>1.61297E-2</v>
      </c>
      <c r="BG32">
        <v>0</v>
      </c>
      <c r="BH32">
        <v>0</v>
      </c>
      <c r="BI32">
        <v>0</v>
      </c>
      <c r="BJ32">
        <v>0</v>
      </c>
      <c r="BK32">
        <v>9.1244199999999998E-2</v>
      </c>
      <c r="BL32">
        <v>0.15137300000000001</v>
      </c>
      <c r="BM32">
        <v>0.30218800000000001</v>
      </c>
      <c r="BN32">
        <v>1.3338300000000001E-2</v>
      </c>
      <c r="BO32">
        <v>2.6871700000000001</v>
      </c>
      <c r="BP32">
        <v>2.1290200000000001</v>
      </c>
      <c r="BQ32">
        <v>80.049800000000005</v>
      </c>
      <c r="BR32">
        <v>863.94799999999998</v>
      </c>
      <c r="BS32">
        <v>141.255</v>
      </c>
      <c r="BT32">
        <v>0</v>
      </c>
      <c r="BU32">
        <v>0</v>
      </c>
      <c r="BV32">
        <v>615.745</v>
      </c>
      <c r="BW32">
        <v>1068.97</v>
      </c>
      <c r="BX32">
        <v>2371.31</v>
      </c>
      <c r="BY32">
        <v>151.51499999999999</v>
      </c>
      <c r="BZ32">
        <v>5292.79</v>
      </c>
      <c r="CA32">
        <v>90.9191</v>
      </c>
      <c r="CB32">
        <v>0</v>
      </c>
      <c r="CC32">
        <v>0</v>
      </c>
      <c r="CD32">
        <v>0</v>
      </c>
      <c r="CE32">
        <v>112.09399999999999</v>
      </c>
      <c r="CF32">
        <v>0</v>
      </c>
      <c r="CG32">
        <v>45.121000000000002</v>
      </c>
      <c r="CH32">
        <v>0</v>
      </c>
      <c r="CI32">
        <v>0</v>
      </c>
      <c r="CJ32">
        <v>248.13399999999999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6.85</v>
      </c>
      <c r="CV32">
        <v>18.559999999999999</v>
      </c>
      <c r="CW32">
        <v>1.1000000000000001</v>
      </c>
      <c r="CX32">
        <v>0</v>
      </c>
      <c r="CY32">
        <v>6.96</v>
      </c>
      <c r="CZ32">
        <v>4.91</v>
      </c>
      <c r="DA32">
        <v>11.34</v>
      </c>
      <c r="DB32">
        <v>18.7</v>
      </c>
      <c r="DC32">
        <v>1.1200000000000001</v>
      </c>
      <c r="DD32">
        <v>69.540000000000006</v>
      </c>
      <c r="DE32">
        <v>33.47</v>
      </c>
      <c r="DF32">
        <v>0</v>
      </c>
      <c r="DG32">
        <v>1.65855</v>
      </c>
      <c r="DH32">
        <v>1.61297E-2</v>
      </c>
      <c r="DI32">
        <v>0</v>
      </c>
      <c r="DJ32">
        <v>0</v>
      </c>
      <c r="DK32">
        <v>9.1244199999999998E-2</v>
      </c>
      <c r="DL32">
        <v>0.15126700000000001</v>
      </c>
      <c r="DM32">
        <v>0.30218800000000001</v>
      </c>
      <c r="DN32">
        <v>1.3338300000000001E-2</v>
      </c>
      <c r="DO32">
        <v>2.23272</v>
      </c>
      <c r="DP32">
        <v>1.6746799999999999</v>
      </c>
      <c r="DQ32" t="s">
        <v>237</v>
      </c>
      <c r="DR32" t="s">
        <v>255</v>
      </c>
      <c r="DS32" t="s">
        <v>66</v>
      </c>
      <c r="DT32">
        <v>-0.45444699999999999</v>
      </c>
      <c r="DU32">
        <v>-0.45434000000000002</v>
      </c>
      <c r="DV32">
        <v>-10.6557</v>
      </c>
      <c r="DW32">
        <v>-22.109400000000001</v>
      </c>
      <c r="EN32">
        <v>101.84399999999999</v>
      </c>
      <c r="EO32">
        <v>1117.17</v>
      </c>
      <c r="EP32">
        <v>141.255</v>
      </c>
      <c r="EQ32">
        <v>0</v>
      </c>
      <c r="ER32">
        <v>0</v>
      </c>
      <c r="ES32">
        <v>0</v>
      </c>
      <c r="ET32">
        <v>0</v>
      </c>
      <c r="EU32">
        <v>615.745</v>
      </c>
      <c r="EV32">
        <v>1069.56</v>
      </c>
      <c r="EW32">
        <v>2371.31</v>
      </c>
      <c r="EX32">
        <v>151.51499999999999</v>
      </c>
      <c r="EY32">
        <v>5568.39</v>
      </c>
      <c r="EZ32">
        <v>115.672</v>
      </c>
      <c r="FA32">
        <v>0</v>
      </c>
      <c r="FB32">
        <v>0</v>
      </c>
      <c r="FC32">
        <v>0</v>
      </c>
      <c r="FD32">
        <v>112.09399999999999</v>
      </c>
      <c r="FE32">
        <v>0</v>
      </c>
      <c r="FF32">
        <v>45.121000000000002</v>
      </c>
      <c r="FG32">
        <v>0</v>
      </c>
      <c r="FH32">
        <v>0</v>
      </c>
      <c r="FI32">
        <v>272.887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8.7200000000000006</v>
      </c>
      <c r="FU32">
        <v>24.09</v>
      </c>
      <c r="FV32">
        <v>1.1000000000000001</v>
      </c>
      <c r="FW32">
        <v>0</v>
      </c>
      <c r="FX32">
        <v>6.96</v>
      </c>
      <c r="FY32">
        <v>0</v>
      </c>
      <c r="FZ32">
        <v>0</v>
      </c>
      <c r="GA32">
        <v>4.91</v>
      </c>
      <c r="GB32">
        <v>11.35</v>
      </c>
      <c r="GC32">
        <v>18.7</v>
      </c>
      <c r="GD32">
        <v>1.1200000000000001</v>
      </c>
      <c r="GE32">
        <v>76.95</v>
      </c>
      <c r="GF32">
        <v>0</v>
      </c>
      <c r="GG32">
        <v>2.1128900000000002</v>
      </c>
      <c r="GH32">
        <v>1.61297E-2</v>
      </c>
      <c r="GI32">
        <v>0</v>
      </c>
      <c r="GJ32">
        <v>0</v>
      </c>
      <c r="GK32">
        <v>0</v>
      </c>
      <c r="GL32">
        <v>0</v>
      </c>
      <c r="GM32">
        <v>9.1244199999999998E-2</v>
      </c>
      <c r="GN32">
        <v>0.15137300000000001</v>
      </c>
      <c r="GO32">
        <v>0.30218800000000001</v>
      </c>
      <c r="GP32">
        <v>1.3338300000000001E-2</v>
      </c>
      <c r="GQ32">
        <v>2.6871700000000001</v>
      </c>
      <c r="GR32">
        <v>247.178</v>
      </c>
      <c r="GS32">
        <v>2425.27</v>
      </c>
      <c r="GT32">
        <v>141.255</v>
      </c>
      <c r="GU32">
        <v>0</v>
      </c>
      <c r="GV32">
        <v>0</v>
      </c>
      <c r="GW32">
        <v>2615</v>
      </c>
      <c r="GX32">
        <v>989.00099999999998</v>
      </c>
      <c r="GY32">
        <v>3267.2</v>
      </c>
      <c r="GZ32">
        <v>327.5</v>
      </c>
      <c r="HA32">
        <v>10012.4</v>
      </c>
      <c r="HB32">
        <v>205.78100000000001</v>
      </c>
      <c r="HC32">
        <v>0</v>
      </c>
      <c r="HD32">
        <v>0</v>
      </c>
      <c r="HE32">
        <v>0</v>
      </c>
      <c r="HF32">
        <v>167.04499999999999</v>
      </c>
      <c r="HG32">
        <v>0</v>
      </c>
      <c r="HH32">
        <v>73.400000000000006</v>
      </c>
      <c r="HI32">
        <v>0</v>
      </c>
      <c r="HJ32">
        <v>0</v>
      </c>
      <c r="HK32">
        <v>446.22699999999998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15.89</v>
      </c>
      <c r="HW32">
        <v>54.76</v>
      </c>
      <c r="HX32">
        <v>1.1000000000000001</v>
      </c>
      <c r="HY32">
        <v>0</v>
      </c>
      <c r="HZ32">
        <v>10.37</v>
      </c>
      <c r="IA32">
        <v>21.1</v>
      </c>
      <c r="IB32">
        <v>12.24</v>
      </c>
      <c r="IC32">
        <v>25.87</v>
      </c>
      <c r="ID32">
        <v>2.3199999999999998</v>
      </c>
      <c r="IE32">
        <v>143.65</v>
      </c>
      <c r="IF32">
        <v>0</v>
      </c>
      <c r="IG32">
        <v>3.87723</v>
      </c>
      <c r="IH32">
        <v>1.61297E-2</v>
      </c>
      <c r="II32">
        <v>0</v>
      </c>
      <c r="IJ32">
        <v>0</v>
      </c>
      <c r="IK32">
        <v>0.41129599999999999</v>
      </c>
      <c r="IL32">
        <v>0.118258</v>
      </c>
      <c r="IM32">
        <v>0.43522</v>
      </c>
      <c r="IN32">
        <v>4.56421E-3</v>
      </c>
      <c r="IO32">
        <v>4.8627000000000002</v>
      </c>
      <c r="IP32">
        <v>49.6</v>
      </c>
      <c r="IQ32">
        <v>0</v>
      </c>
      <c r="IR32">
        <v>44.8</v>
      </c>
      <c r="IS32">
        <v>0</v>
      </c>
      <c r="IT32">
        <v>0</v>
      </c>
      <c r="IU32">
        <v>25.87</v>
      </c>
      <c r="IV32">
        <v>15</v>
      </c>
      <c r="IW32">
        <v>20.190000000000001</v>
      </c>
      <c r="IX32">
        <v>13.28</v>
      </c>
      <c r="IY32">
        <v>25.87</v>
      </c>
      <c r="IZ32">
        <v>15</v>
      </c>
      <c r="JA32">
        <v>57.46</v>
      </c>
      <c r="JB32">
        <v>24.66</v>
      </c>
    </row>
    <row r="33" spans="1:262" x14ac:dyDescent="0.25">
      <c r="A33" s="1">
        <v>42937.378194444442</v>
      </c>
      <c r="B33" t="s">
        <v>183</v>
      </c>
      <c r="C33" t="s">
        <v>132</v>
      </c>
      <c r="D33">
        <v>10</v>
      </c>
      <c r="E33">
        <v>8</v>
      </c>
      <c r="F33">
        <v>6960</v>
      </c>
      <c r="G33" t="s">
        <v>64</v>
      </c>
      <c r="H33" t="s">
        <v>67</v>
      </c>
      <c r="I33">
        <v>-4.53</v>
      </c>
      <c r="J33">
        <v>59.9</v>
      </c>
      <c r="K33">
        <v>77.6554</v>
      </c>
      <c r="L33">
        <v>4191.68</v>
      </c>
      <c r="M33">
        <v>785.77200000000005</v>
      </c>
      <c r="N33">
        <v>0</v>
      </c>
      <c r="O33">
        <v>0</v>
      </c>
      <c r="P33">
        <v>0</v>
      </c>
      <c r="Q33">
        <v>0</v>
      </c>
      <c r="R33">
        <v>2033.7</v>
      </c>
      <c r="S33">
        <v>5585.25</v>
      </c>
      <c r="T33">
        <v>12062</v>
      </c>
      <c r="U33">
        <v>433.91399999999999</v>
      </c>
      <c r="V33">
        <v>25169.9</v>
      </c>
      <c r="W33">
        <v>88.199600000000004</v>
      </c>
      <c r="X33">
        <v>0</v>
      </c>
      <c r="Y33">
        <v>0</v>
      </c>
      <c r="Z33">
        <v>0</v>
      </c>
      <c r="AA33">
        <v>600.67600000000004</v>
      </c>
      <c r="AB33">
        <v>0</v>
      </c>
      <c r="AC33">
        <v>287.95400000000001</v>
      </c>
      <c r="AD33">
        <v>0</v>
      </c>
      <c r="AE33">
        <v>0</v>
      </c>
      <c r="AF33">
        <v>976.82899999999995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2.58</v>
      </c>
      <c r="AR33">
        <v>30.32</v>
      </c>
      <c r="AS33">
        <v>2.37</v>
      </c>
      <c r="AT33">
        <v>0</v>
      </c>
      <c r="AU33">
        <v>14.48</v>
      </c>
      <c r="AV33">
        <v>0</v>
      </c>
      <c r="AW33">
        <v>0</v>
      </c>
      <c r="AX33">
        <v>6.29</v>
      </c>
      <c r="AY33">
        <v>24.11</v>
      </c>
      <c r="AZ33">
        <v>36.92</v>
      </c>
      <c r="BA33">
        <v>1.25</v>
      </c>
      <c r="BB33">
        <v>118.32</v>
      </c>
      <c r="BC33">
        <v>49.75</v>
      </c>
      <c r="BD33">
        <v>0</v>
      </c>
      <c r="BE33">
        <v>5.9670800000000002</v>
      </c>
      <c r="BF33">
        <v>8.9726299999999995E-2</v>
      </c>
      <c r="BG33">
        <v>0</v>
      </c>
      <c r="BH33">
        <v>0</v>
      </c>
      <c r="BI33">
        <v>0</v>
      </c>
      <c r="BJ33">
        <v>0</v>
      </c>
      <c r="BK33">
        <v>0.30136400000000002</v>
      </c>
      <c r="BL33">
        <v>0.75556999999999996</v>
      </c>
      <c r="BM33">
        <v>1.54311</v>
      </c>
      <c r="BN33">
        <v>3.8198599999999999E-2</v>
      </c>
      <c r="BO33">
        <v>8.6950500000000002</v>
      </c>
      <c r="BP33">
        <v>6.0568099999999996</v>
      </c>
      <c r="BQ33">
        <v>53.918900000000001</v>
      </c>
      <c r="BR33">
        <v>3757.79</v>
      </c>
      <c r="BS33">
        <v>785.77200000000005</v>
      </c>
      <c r="BT33">
        <v>0</v>
      </c>
      <c r="BU33">
        <v>0</v>
      </c>
      <c r="BV33">
        <v>2033.7</v>
      </c>
      <c r="BW33">
        <v>5593.18</v>
      </c>
      <c r="BX33">
        <v>12062</v>
      </c>
      <c r="BY33">
        <v>433.91399999999999</v>
      </c>
      <c r="BZ33">
        <v>24720.2</v>
      </c>
      <c r="CA33">
        <v>61.240099999999998</v>
      </c>
      <c r="CB33">
        <v>0</v>
      </c>
      <c r="CC33">
        <v>0</v>
      </c>
      <c r="CD33">
        <v>0</v>
      </c>
      <c r="CE33">
        <v>600.67600000000004</v>
      </c>
      <c r="CF33">
        <v>0</v>
      </c>
      <c r="CG33">
        <v>287.95400000000001</v>
      </c>
      <c r="CH33">
        <v>0</v>
      </c>
      <c r="CI33">
        <v>0</v>
      </c>
      <c r="CJ33">
        <v>949.87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1.79</v>
      </c>
      <c r="CV33">
        <v>26.58</v>
      </c>
      <c r="CW33">
        <v>2.37</v>
      </c>
      <c r="CX33">
        <v>0</v>
      </c>
      <c r="CY33">
        <v>14.48</v>
      </c>
      <c r="CZ33">
        <v>6.29</v>
      </c>
      <c r="DA33">
        <v>24.13</v>
      </c>
      <c r="DB33">
        <v>36.92</v>
      </c>
      <c r="DC33">
        <v>1.25</v>
      </c>
      <c r="DD33">
        <v>113.81</v>
      </c>
      <c r="DE33">
        <v>45.22</v>
      </c>
      <c r="DF33">
        <v>0</v>
      </c>
      <c r="DG33">
        <v>5.2533399999999997</v>
      </c>
      <c r="DH33">
        <v>8.9726299999999995E-2</v>
      </c>
      <c r="DI33">
        <v>0</v>
      </c>
      <c r="DJ33">
        <v>0</v>
      </c>
      <c r="DK33">
        <v>0.30136400000000002</v>
      </c>
      <c r="DL33">
        <v>0.75553099999999995</v>
      </c>
      <c r="DM33">
        <v>1.54311</v>
      </c>
      <c r="DN33">
        <v>3.8198599999999999E-2</v>
      </c>
      <c r="DO33">
        <v>7.9812700000000003</v>
      </c>
      <c r="DP33">
        <v>5.34307</v>
      </c>
      <c r="DQ33" t="s">
        <v>237</v>
      </c>
      <c r="DR33" t="s">
        <v>255</v>
      </c>
      <c r="DS33" t="s">
        <v>66</v>
      </c>
      <c r="DT33">
        <v>-0.713781</v>
      </c>
      <c r="DU33">
        <v>-0.71374199999999999</v>
      </c>
      <c r="DV33">
        <v>-3.9627400000000002</v>
      </c>
      <c r="DW33">
        <v>-10.0177</v>
      </c>
      <c r="EN33">
        <v>77.6554</v>
      </c>
      <c r="EO33">
        <v>4191.68</v>
      </c>
      <c r="EP33">
        <v>785.77200000000005</v>
      </c>
      <c r="EQ33">
        <v>0</v>
      </c>
      <c r="ER33">
        <v>0</v>
      </c>
      <c r="ES33">
        <v>0</v>
      </c>
      <c r="ET33">
        <v>0</v>
      </c>
      <c r="EU33">
        <v>2033.7</v>
      </c>
      <c r="EV33">
        <v>5585.25</v>
      </c>
      <c r="EW33">
        <v>12062</v>
      </c>
      <c r="EX33">
        <v>433.91399999999999</v>
      </c>
      <c r="EY33">
        <v>25169.9</v>
      </c>
      <c r="EZ33">
        <v>88.199600000000004</v>
      </c>
      <c r="FA33">
        <v>0</v>
      </c>
      <c r="FB33">
        <v>0</v>
      </c>
      <c r="FC33">
        <v>0</v>
      </c>
      <c r="FD33">
        <v>600.67600000000004</v>
      </c>
      <c r="FE33">
        <v>0</v>
      </c>
      <c r="FF33">
        <v>287.95400000000001</v>
      </c>
      <c r="FG33">
        <v>0</v>
      </c>
      <c r="FH33">
        <v>0</v>
      </c>
      <c r="FI33">
        <v>976.82899999999995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2.58</v>
      </c>
      <c r="FU33">
        <v>30.32</v>
      </c>
      <c r="FV33">
        <v>2.37</v>
      </c>
      <c r="FW33">
        <v>0</v>
      </c>
      <c r="FX33">
        <v>14.48</v>
      </c>
      <c r="FY33">
        <v>0</v>
      </c>
      <c r="FZ33">
        <v>0</v>
      </c>
      <c r="GA33">
        <v>6.29</v>
      </c>
      <c r="GB33">
        <v>24.11</v>
      </c>
      <c r="GC33">
        <v>36.92</v>
      </c>
      <c r="GD33">
        <v>1.25</v>
      </c>
      <c r="GE33">
        <v>118.32</v>
      </c>
      <c r="GF33">
        <v>0</v>
      </c>
      <c r="GG33">
        <v>5.9670800000000002</v>
      </c>
      <c r="GH33">
        <v>8.9726299999999995E-2</v>
      </c>
      <c r="GI33">
        <v>0</v>
      </c>
      <c r="GJ33">
        <v>0</v>
      </c>
      <c r="GK33">
        <v>0</v>
      </c>
      <c r="GL33">
        <v>0</v>
      </c>
      <c r="GM33">
        <v>0.30136400000000002</v>
      </c>
      <c r="GN33">
        <v>0.75556999999999996</v>
      </c>
      <c r="GO33">
        <v>1.54311</v>
      </c>
      <c r="GP33">
        <v>3.8198599999999999E-2</v>
      </c>
      <c r="GQ33">
        <v>8.6950500000000002</v>
      </c>
      <c r="GR33">
        <v>337.20100000000002</v>
      </c>
      <c r="GS33">
        <v>7779.25</v>
      </c>
      <c r="GT33">
        <v>785.77200000000005</v>
      </c>
      <c r="GU33">
        <v>0</v>
      </c>
      <c r="GV33">
        <v>0</v>
      </c>
      <c r="GW33">
        <v>5894.96</v>
      </c>
      <c r="GX33">
        <v>6547.68</v>
      </c>
      <c r="GY33">
        <v>10697.7</v>
      </c>
      <c r="GZ33">
        <v>540.49900000000002</v>
      </c>
      <c r="HA33">
        <v>32583.1</v>
      </c>
      <c r="HB33">
        <v>280.72699999999998</v>
      </c>
      <c r="HC33">
        <v>0</v>
      </c>
      <c r="HD33">
        <v>0</v>
      </c>
      <c r="HE33">
        <v>0</v>
      </c>
      <c r="HF33">
        <v>1044.67</v>
      </c>
      <c r="HG33">
        <v>0</v>
      </c>
      <c r="HH33">
        <v>291.12400000000002</v>
      </c>
      <c r="HI33">
        <v>0</v>
      </c>
      <c r="HJ33">
        <v>0</v>
      </c>
      <c r="HK33">
        <v>1616.52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8.44</v>
      </c>
      <c r="HW33">
        <v>59.45</v>
      </c>
      <c r="HX33">
        <v>2.37</v>
      </c>
      <c r="HY33">
        <v>0</v>
      </c>
      <c r="HZ33">
        <v>25.19</v>
      </c>
      <c r="IA33">
        <v>18.45</v>
      </c>
      <c r="IB33">
        <v>26.75</v>
      </c>
      <c r="IC33">
        <v>32.86</v>
      </c>
      <c r="ID33">
        <v>1.49</v>
      </c>
      <c r="IE33">
        <v>175</v>
      </c>
      <c r="IF33">
        <v>0</v>
      </c>
      <c r="IG33">
        <v>9.9956499999999995</v>
      </c>
      <c r="IH33">
        <v>8.9726299999999995E-2</v>
      </c>
      <c r="II33">
        <v>0</v>
      </c>
      <c r="IJ33">
        <v>0</v>
      </c>
      <c r="IK33">
        <v>0.92718</v>
      </c>
      <c r="IL33">
        <v>0.77117400000000003</v>
      </c>
      <c r="IM33">
        <v>1.42503</v>
      </c>
      <c r="IN33">
        <v>7.5326799999999999E-3</v>
      </c>
      <c r="IO33">
        <v>13.2163</v>
      </c>
      <c r="IP33">
        <v>59.9</v>
      </c>
      <c r="IQ33">
        <v>0</v>
      </c>
      <c r="IR33">
        <v>57.6</v>
      </c>
      <c r="IS33">
        <v>0</v>
      </c>
      <c r="IT33">
        <v>0</v>
      </c>
      <c r="IU33">
        <v>32.89</v>
      </c>
      <c r="IV33">
        <v>16.86</v>
      </c>
      <c r="IW33">
        <v>29.09</v>
      </c>
      <c r="IX33">
        <v>16.13</v>
      </c>
      <c r="IY33">
        <v>32.89</v>
      </c>
      <c r="IZ33">
        <v>16.86</v>
      </c>
      <c r="JA33">
        <v>62.67</v>
      </c>
      <c r="JB33">
        <v>32.78</v>
      </c>
    </row>
    <row r="34" spans="1:262" x14ac:dyDescent="0.25">
      <c r="A34" s="1">
        <v>42937.378206018519</v>
      </c>
      <c r="B34" t="s">
        <v>184</v>
      </c>
      <c r="C34" t="s">
        <v>133</v>
      </c>
      <c r="D34">
        <v>11</v>
      </c>
      <c r="E34">
        <v>1</v>
      </c>
      <c r="F34">
        <v>2100</v>
      </c>
      <c r="G34" t="s">
        <v>64</v>
      </c>
      <c r="H34" t="s">
        <v>67</v>
      </c>
      <c r="I34">
        <v>-11.04</v>
      </c>
      <c r="J34">
        <v>56</v>
      </c>
      <c r="K34">
        <v>207.47800000000001</v>
      </c>
      <c r="L34">
        <v>1604.24</v>
      </c>
      <c r="M34">
        <v>111.69</v>
      </c>
      <c r="N34">
        <v>0</v>
      </c>
      <c r="O34">
        <v>0</v>
      </c>
      <c r="P34">
        <v>0</v>
      </c>
      <c r="Q34">
        <v>0</v>
      </c>
      <c r="R34">
        <v>505.55700000000002</v>
      </c>
      <c r="S34">
        <v>966.76300000000003</v>
      </c>
      <c r="T34">
        <v>2025.88</v>
      </c>
      <c r="U34">
        <v>119.621</v>
      </c>
      <c r="V34">
        <v>5541.24</v>
      </c>
      <c r="W34">
        <v>235.595</v>
      </c>
      <c r="X34">
        <v>0</v>
      </c>
      <c r="Y34">
        <v>0</v>
      </c>
      <c r="Z34">
        <v>0</v>
      </c>
      <c r="AA34">
        <v>101.806</v>
      </c>
      <c r="AB34">
        <v>0</v>
      </c>
      <c r="AC34">
        <v>43.669699999999999</v>
      </c>
      <c r="AD34">
        <v>0</v>
      </c>
      <c r="AE34">
        <v>0</v>
      </c>
      <c r="AF34">
        <v>381.07100000000003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22.83</v>
      </c>
      <c r="AR34">
        <v>42.69</v>
      </c>
      <c r="AS34">
        <v>1.17</v>
      </c>
      <c r="AT34">
        <v>0</v>
      </c>
      <c r="AU34">
        <v>8.19</v>
      </c>
      <c r="AV34">
        <v>0</v>
      </c>
      <c r="AW34">
        <v>0</v>
      </c>
      <c r="AX34">
        <v>5.52</v>
      </c>
      <c r="AY34">
        <v>14.3</v>
      </c>
      <c r="AZ34">
        <v>21.53</v>
      </c>
      <c r="BA34">
        <v>1.21</v>
      </c>
      <c r="BB34">
        <v>117.44</v>
      </c>
      <c r="BC34">
        <v>74.88</v>
      </c>
      <c r="BD34">
        <v>0</v>
      </c>
      <c r="BE34">
        <v>1.89096</v>
      </c>
      <c r="BF34">
        <v>1.2753799999999999E-2</v>
      </c>
      <c r="BG34">
        <v>0</v>
      </c>
      <c r="BH34">
        <v>0</v>
      </c>
      <c r="BI34">
        <v>0</v>
      </c>
      <c r="BJ34">
        <v>0</v>
      </c>
      <c r="BK34">
        <v>7.4915999999999996E-2</v>
      </c>
      <c r="BL34">
        <v>0.15265200000000001</v>
      </c>
      <c r="BM34">
        <v>0.25846799999999998</v>
      </c>
      <c r="BN34">
        <v>1.0530599999999999E-2</v>
      </c>
      <c r="BO34">
        <v>2.40028</v>
      </c>
      <c r="BP34">
        <v>1.90371</v>
      </c>
      <c r="BQ34">
        <v>181.172</v>
      </c>
      <c r="BR34">
        <v>1321.41</v>
      </c>
      <c r="BS34">
        <v>111.69</v>
      </c>
      <c r="BT34">
        <v>0</v>
      </c>
      <c r="BU34">
        <v>0</v>
      </c>
      <c r="BV34">
        <v>505.55700000000002</v>
      </c>
      <c r="BW34">
        <v>966.48</v>
      </c>
      <c r="BX34">
        <v>2025.88</v>
      </c>
      <c r="BY34">
        <v>119.621</v>
      </c>
      <c r="BZ34">
        <v>5231.8100000000004</v>
      </c>
      <c r="CA34">
        <v>205.72399999999999</v>
      </c>
      <c r="CB34">
        <v>0</v>
      </c>
      <c r="CC34">
        <v>0</v>
      </c>
      <c r="CD34">
        <v>0</v>
      </c>
      <c r="CE34">
        <v>101.806</v>
      </c>
      <c r="CF34">
        <v>0</v>
      </c>
      <c r="CG34">
        <v>43.669699999999999</v>
      </c>
      <c r="CH34">
        <v>0</v>
      </c>
      <c r="CI34">
        <v>0</v>
      </c>
      <c r="CJ34">
        <v>351.2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19.93</v>
      </c>
      <c r="CV34">
        <v>34.549999999999997</v>
      </c>
      <c r="CW34">
        <v>1.17</v>
      </c>
      <c r="CX34">
        <v>0</v>
      </c>
      <c r="CY34">
        <v>8.19</v>
      </c>
      <c r="CZ34">
        <v>5.52</v>
      </c>
      <c r="DA34">
        <v>14.3</v>
      </c>
      <c r="DB34">
        <v>21.53</v>
      </c>
      <c r="DC34">
        <v>1.21</v>
      </c>
      <c r="DD34">
        <v>106.4</v>
      </c>
      <c r="DE34">
        <v>63.84</v>
      </c>
      <c r="DF34">
        <v>0</v>
      </c>
      <c r="DG34">
        <v>1.5481499999999999</v>
      </c>
      <c r="DH34">
        <v>1.2753799999999999E-2</v>
      </c>
      <c r="DI34">
        <v>0</v>
      </c>
      <c r="DJ34">
        <v>0</v>
      </c>
      <c r="DK34">
        <v>7.4915999999999996E-2</v>
      </c>
      <c r="DL34">
        <v>0.152696</v>
      </c>
      <c r="DM34">
        <v>0.25846799999999998</v>
      </c>
      <c r="DN34">
        <v>1.0530599999999999E-2</v>
      </c>
      <c r="DO34">
        <v>2.0575100000000002</v>
      </c>
      <c r="DP34">
        <v>1.5609</v>
      </c>
      <c r="DQ34" t="s">
        <v>237</v>
      </c>
      <c r="DR34" t="s">
        <v>255</v>
      </c>
      <c r="DS34" t="s">
        <v>66</v>
      </c>
      <c r="DT34">
        <v>-0.34276200000000001</v>
      </c>
      <c r="DU34">
        <v>-0.34280699999999997</v>
      </c>
      <c r="DV34">
        <v>-10.3759</v>
      </c>
      <c r="DW34">
        <v>-17.293199999999999</v>
      </c>
      <c r="EN34">
        <v>207.47800000000001</v>
      </c>
      <c r="EO34">
        <v>1604.24</v>
      </c>
      <c r="EP34">
        <v>111.69</v>
      </c>
      <c r="EQ34">
        <v>0</v>
      </c>
      <c r="ER34">
        <v>0</v>
      </c>
      <c r="ES34">
        <v>0</v>
      </c>
      <c r="ET34">
        <v>0</v>
      </c>
      <c r="EU34">
        <v>505.55700000000002</v>
      </c>
      <c r="EV34">
        <v>966.76300000000003</v>
      </c>
      <c r="EW34">
        <v>2025.88</v>
      </c>
      <c r="EX34">
        <v>119.621</v>
      </c>
      <c r="EY34">
        <v>5541.24</v>
      </c>
      <c r="EZ34">
        <v>235.595</v>
      </c>
      <c r="FA34">
        <v>0</v>
      </c>
      <c r="FB34">
        <v>0</v>
      </c>
      <c r="FC34">
        <v>0</v>
      </c>
      <c r="FD34">
        <v>101.806</v>
      </c>
      <c r="FE34">
        <v>0</v>
      </c>
      <c r="FF34">
        <v>43.669699999999999</v>
      </c>
      <c r="FG34">
        <v>0</v>
      </c>
      <c r="FH34">
        <v>0</v>
      </c>
      <c r="FI34">
        <v>381.07100000000003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22.83</v>
      </c>
      <c r="FU34">
        <v>42.69</v>
      </c>
      <c r="FV34">
        <v>1.17</v>
      </c>
      <c r="FW34">
        <v>0</v>
      </c>
      <c r="FX34">
        <v>8.19</v>
      </c>
      <c r="FY34">
        <v>0</v>
      </c>
      <c r="FZ34">
        <v>0</v>
      </c>
      <c r="GA34">
        <v>5.52</v>
      </c>
      <c r="GB34">
        <v>14.3</v>
      </c>
      <c r="GC34">
        <v>21.53</v>
      </c>
      <c r="GD34">
        <v>1.21</v>
      </c>
      <c r="GE34">
        <v>117.44</v>
      </c>
      <c r="GF34">
        <v>0</v>
      </c>
      <c r="GG34">
        <v>1.89096</v>
      </c>
      <c r="GH34">
        <v>1.2753799999999999E-2</v>
      </c>
      <c r="GI34">
        <v>0</v>
      </c>
      <c r="GJ34">
        <v>0</v>
      </c>
      <c r="GK34">
        <v>0</v>
      </c>
      <c r="GL34">
        <v>0</v>
      </c>
      <c r="GM34">
        <v>7.4915999999999996E-2</v>
      </c>
      <c r="GN34">
        <v>0.15265200000000001</v>
      </c>
      <c r="GO34">
        <v>0.25846799999999998</v>
      </c>
      <c r="GP34">
        <v>1.0530599999999999E-2</v>
      </c>
      <c r="GQ34">
        <v>2.40028</v>
      </c>
      <c r="GR34">
        <v>414.50099999999998</v>
      </c>
      <c r="GS34">
        <v>3106.48</v>
      </c>
      <c r="GT34">
        <v>111.69</v>
      </c>
      <c r="GU34">
        <v>0</v>
      </c>
      <c r="GV34">
        <v>0</v>
      </c>
      <c r="GW34">
        <v>2135</v>
      </c>
      <c r="GX34">
        <v>930.00099999999998</v>
      </c>
      <c r="GY34">
        <v>2637.81</v>
      </c>
      <c r="GZ34">
        <v>297.5</v>
      </c>
      <c r="HA34">
        <v>9632.98</v>
      </c>
      <c r="HB34">
        <v>345.00099999999998</v>
      </c>
      <c r="HC34">
        <v>0</v>
      </c>
      <c r="HD34">
        <v>0</v>
      </c>
      <c r="HE34">
        <v>0</v>
      </c>
      <c r="HF34">
        <v>156.47999999999999</v>
      </c>
      <c r="HG34">
        <v>0</v>
      </c>
      <c r="HH34">
        <v>65.400000000000006</v>
      </c>
      <c r="HI34">
        <v>0</v>
      </c>
      <c r="HJ34">
        <v>0</v>
      </c>
      <c r="HK34">
        <v>566.88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34.33</v>
      </c>
      <c r="HW34">
        <v>74.87</v>
      </c>
      <c r="HX34">
        <v>1.17</v>
      </c>
      <c r="HY34">
        <v>0</v>
      </c>
      <c r="HZ34">
        <v>12.58</v>
      </c>
      <c r="IA34">
        <v>23.7</v>
      </c>
      <c r="IB34">
        <v>14.91</v>
      </c>
      <c r="IC34">
        <v>28.28</v>
      </c>
      <c r="ID34">
        <v>2.86</v>
      </c>
      <c r="IE34">
        <v>192.7</v>
      </c>
      <c r="IF34">
        <v>0</v>
      </c>
      <c r="IG34">
        <v>3.16703</v>
      </c>
      <c r="IH34">
        <v>1.2753799999999999E-2</v>
      </c>
      <c r="II34">
        <v>0</v>
      </c>
      <c r="IJ34">
        <v>0</v>
      </c>
      <c r="IK34">
        <v>0.33579999999999999</v>
      </c>
      <c r="IL34">
        <v>0.11074100000000001</v>
      </c>
      <c r="IM34">
        <v>0.35138000000000003</v>
      </c>
      <c r="IN34">
        <v>4.1461199999999997E-3</v>
      </c>
      <c r="IO34">
        <v>3.9818600000000002</v>
      </c>
      <c r="IP34">
        <v>56</v>
      </c>
      <c r="IQ34">
        <v>0</v>
      </c>
      <c r="IR34">
        <v>50.7</v>
      </c>
      <c r="IS34">
        <v>0</v>
      </c>
      <c r="IT34">
        <v>0</v>
      </c>
      <c r="IU34">
        <v>45.75</v>
      </c>
      <c r="IV34">
        <v>29.13</v>
      </c>
      <c r="IW34">
        <v>37.369999999999997</v>
      </c>
      <c r="IX34">
        <v>26.47</v>
      </c>
      <c r="IY34">
        <v>45.75</v>
      </c>
      <c r="IZ34">
        <v>29.13</v>
      </c>
      <c r="JA34">
        <v>79.73</v>
      </c>
      <c r="JB34">
        <v>43.22</v>
      </c>
    </row>
    <row r="35" spans="1:262" x14ac:dyDescent="0.25">
      <c r="A35" s="1">
        <v>42937.378217592595</v>
      </c>
      <c r="B35" t="s">
        <v>185</v>
      </c>
      <c r="C35" t="s">
        <v>134</v>
      </c>
      <c r="D35">
        <v>11</v>
      </c>
      <c r="E35">
        <v>1</v>
      </c>
      <c r="F35">
        <v>2700</v>
      </c>
      <c r="G35" t="s">
        <v>64</v>
      </c>
      <c r="H35" t="s">
        <v>67</v>
      </c>
      <c r="I35">
        <v>-11.34</v>
      </c>
      <c r="J35">
        <v>53.7</v>
      </c>
      <c r="K35">
        <v>252.542</v>
      </c>
      <c r="L35">
        <v>2182.16</v>
      </c>
      <c r="M35">
        <v>141.255</v>
      </c>
      <c r="N35">
        <v>0</v>
      </c>
      <c r="O35">
        <v>0</v>
      </c>
      <c r="P35">
        <v>0</v>
      </c>
      <c r="Q35">
        <v>0</v>
      </c>
      <c r="R35">
        <v>615.745</v>
      </c>
      <c r="S35">
        <v>1062.26</v>
      </c>
      <c r="T35">
        <v>2371.31</v>
      </c>
      <c r="U35">
        <v>151.51499999999999</v>
      </c>
      <c r="V35">
        <v>6776.79</v>
      </c>
      <c r="W35">
        <v>286.76600000000002</v>
      </c>
      <c r="X35">
        <v>0</v>
      </c>
      <c r="Y35">
        <v>0</v>
      </c>
      <c r="Z35">
        <v>0</v>
      </c>
      <c r="AA35">
        <v>114.408</v>
      </c>
      <c r="AB35">
        <v>0</v>
      </c>
      <c r="AC35">
        <v>45.121000000000002</v>
      </c>
      <c r="AD35">
        <v>0</v>
      </c>
      <c r="AE35">
        <v>0</v>
      </c>
      <c r="AF35">
        <v>446.29500000000002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21.6</v>
      </c>
      <c r="AR35">
        <v>44.68</v>
      </c>
      <c r="AS35">
        <v>1.1499999999999999</v>
      </c>
      <c r="AT35">
        <v>0</v>
      </c>
      <c r="AU35">
        <v>7.11</v>
      </c>
      <c r="AV35">
        <v>0</v>
      </c>
      <c r="AW35">
        <v>0</v>
      </c>
      <c r="AX35">
        <v>5.23</v>
      </c>
      <c r="AY35">
        <v>11.78</v>
      </c>
      <c r="AZ35">
        <v>19.600000000000001</v>
      </c>
      <c r="BA35">
        <v>1.19</v>
      </c>
      <c r="BB35">
        <v>112.34</v>
      </c>
      <c r="BC35">
        <v>74.540000000000006</v>
      </c>
      <c r="BD35">
        <v>0</v>
      </c>
      <c r="BE35">
        <v>2.5469499999999998</v>
      </c>
      <c r="BF35">
        <v>1.61297E-2</v>
      </c>
      <c r="BG35">
        <v>0</v>
      </c>
      <c r="BH35">
        <v>0</v>
      </c>
      <c r="BI35">
        <v>0</v>
      </c>
      <c r="BJ35">
        <v>0</v>
      </c>
      <c r="BK35">
        <v>9.1244199999999998E-2</v>
      </c>
      <c r="BL35">
        <v>0.151697</v>
      </c>
      <c r="BM35">
        <v>0.30218800000000001</v>
      </c>
      <c r="BN35">
        <v>1.3338300000000001E-2</v>
      </c>
      <c r="BO35">
        <v>3.12155</v>
      </c>
      <c r="BP35">
        <v>2.5630799999999998</v>
      </c>
      <c r="BQ35">
        <v>218.15700000000001</v>
      </c>
      <c r="BR35">
        <v>1817.32</v>
      </c>
      <c r="BS35">
        <v>141.255</v>
      </c>
      <c r="BT35">
        <v>0</v>
      </c>
      <c r="BU35">
        <v>0</v>
      </c>
      <c r="BV35">
        <v>615.745</v>
      </c>
      <c r="BW35">
        <v>1062.03</v>
      </c>
      <c r="BX35">
        <v>2371.31</v>
      </c>
      <c r="BY35">
        <v>151.51499999999999</v>
      </c>
      <c r="BZ35">
        <v>6377.32</v>
      </c>
      <c r="CA35">
        <v>247.721</v>
      </c>
      <c r="CB35">
        <v>0</v>
      </c>
      <c r="CC35">
        <v>0</v>
      </c>
      <c r="CD35">
        <v>0</v>
      </c>
      <c r="CE35">
        <v>114.408</v>
      </c>
      <c r="CF35">
        <v>0</v>
      </c>
      <c r="CG35">
        <v>45.121000000000002</v>
      </c>
      <c r="CH35">
        <v>0</v>
      </c>
      <c r="CI35">
        <v>0</v>
      </c>
      <c r="CJ35">
        <v>407.25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18.66</v>
      </c>
      <c r="CV35">
        <v>36.28</v>
      </c>
      <c r="CW35">
        <v>1.1499999999999999</v>
      </c>
      <c r="CX35">
        <v>0</v>
      </c>
      <c r="CY35">
        <v>7.11</v>
      </c>
      <c r="CZ35">
        <v>5.23</v>
      </c>
      <c r="DA35">
        <v>11.78</v>
      </c>
      <c r="DB35">
        <v>19.600000000000001</v>
      </c>
      <c r="DC35">
        <v>1.19</v>
      </c>
      <c r="DD35">
        <v>101</v>
      </c>
      <c r="DE35">
        <v>63.2</v>
      </c>
      <c r="DF35">
        <v>0</v>
      </c>
      <c r="DG35">
        <v>2.0752799999999998</v>
      </c>
      <c r="DH35">
        <v>1.61297E-2</v>
      </c>
      <c r="DI35">
        <v>0</v>
      </c>
      <c r="DJ35">
        <v>0</v>
      </c>
      <c r="DK35">
        <v>9.1244199999999998E-2</v>
      </c>
      <c r="DL35">
        <v>0.15173900000000001</v>
      </c>
      <c r="DM35">
        <v>0.30218800000000001</v>
      </c>
      <c r="DN35">
        <v>1.3338300000000001E-2</v>
      </c>
      <c r="DO35">
        <v>2.6499199999999998</v>
      </c>
      <c r="DP35">
        <v>2.0914100000000002</v>
      </c>
      <c r="DQ35" t="s">
        <v>237</v>
      </c>
      <c r="DR35" t="s">
        <v>255</v>
      </c>
      <c r="DS35" t="s">
        <v>66</v>
      </c>
      <c r="DT35">
        <v>-0.47162300000000001</v>
      </c>
      <c r="DU35">
        <v>-0.471665</v>
      </c>
      <c r="DV35">
        <v>-11.2277</v>
      </c>
      <c r="DW35">
        <v>-17.943000000000001</v>
      </c>
      <c r="EN35">
        <v>252.542</v>
      </c>
      <c r="EO35">
        <v>2182.16</v>
      </c>
      <c r="EP35">
        <v>141.255</v>
      </c>
      <c r="EQ35">
        <v>0</v>
      </c>
      <c r="ER35">
        <v>0</v>
      </c>
      <c r="ES35">
        <v>0</v>
      </c>
      <c r="ET35">
        <v>0</v>
      </c>
      <c r="EU35">
        <v>615.745</v>
      </c>
      <c r="EV35">
        <v>1062.26</v>
      </c>
      <c r="EW35">
        <v>2371.31</v>
      </c>
      <c r="EX35">
        <v>151.51499999999999</v>
      </c>
      <c r="EY35">
        <v>6776.79</v>
      </c>
      <c r="EZ35">
        <v>286.76600000000002</v>
      </c>
      <c r="FA35">
        <v>0</v>
      </c>
      <c r="FB35">
        <v>0</v>
      </c>
      <c r="FC35">
        <v>0</v>
      </c>
      <c r="FD35">
        <v>114.408</v>
      </c>
      <c r="FE35">
        <v>0</v>
      </c>
      <c r="FF35">
        <v>45.121000000000002</v>
      </c>
      <c r="FG35">
        <v>0</v>
      </c>
      <c r="FH35">
        <v>0</v>
      </c>
      <c r="FI35">
        <v>446.29500000000002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21.6</v>
      </c>
      <c r="FU35">
        <v>44.68</v>
      </c>
      <c r="FV35">
        <v>1.1499999999999999</v>
      </c>
      <c r="FW35">
        <v>0</v>
      </c>
      <c r="FX35">
        <v>7.11</v>
      </c>
      <c r="FY35">
        <v>0</v>
      </c>
      <c r="FZ35">
        <v>0</v>
      </c>
      <c r="GA35">
        <v>5.23</v>
      </c>
      <c r="GB35">
        <v>11.78</v>
      </c>
      <c r="GC35">
        <v>19.600000000000001</v>
      </c>
      <c r="GD35">
        <v>1.19</v>
      </c>
      <c r="GE35">
        <v>112.34</v>
      </c>
      <c r="GF35">
        <v>0</v>
      </c>
      <c r="GG35">
        <v>2.5469499999999998</v>
      </c>
      <c r="GH35">
        <v>1.61297E-2</v>
      </c>
      <c r="GI35">
        <v>0</v>
      </c>
      <c r="GJ35">
        <v>0</v>
      </c>
      <c r="GK35">
        <v>0</v>
      </c>
      <c r="GL35">
        <v>0</v>
      </c>
      <c r="GM35">
        <v>9.1244199999999998E-2</v>
      </c>
      <c r="GN35">
        <v>0.151697</v>
      </c>
      <c r="GO35">
        <v>0.30218800000000001</v>
      </c>
      <c r="GP35">
        <v>1.3338300000000001E-2</v>
      </c>
      <c r="GQ35">
        <v>3.12155</v>
      </c>
      <c r="GR35">
        <v>572.25199999999995</v>
      </c>
      <c r="GS35">
        <v>4348.97</v>
      </c>
      <c r="GT35">
        <v>141.255</v>
      </c>
      <c r="GU35">
        <v>0</v>
      </c>
      <c r="GV35">
        <v>0</v>
      </c>
      <c r="GW35">
        <v>2615</v>
      </c>
      <c r="GX35">
        <v>989.00099999999998</v>
      </c>
      <c r="GY35">
        <v>3267.2</v>
      </c>
      <c r="GZ35">
        <v>327.5</v>
      </c>
      <c r="HA35">
        <v>12261.2</v>
      </c>
      <c r="HB35">
        <v>476.30099999999999</v>
      </c>
      <c r="HC35">
        <v>0</v>
      </c>
      <c r="HD35">
        <v>0</v>
      </c>
      <c r="HE35">
        <v>0</v>
      </c>
      <c r="HF35">
        <v>169.05600000000001</v>
      </c>
      <c r="HG35">
        <v>0</v>
      </c>
      <c r="HH35">
        <v>73.400000000000006</v>
      </c>
      <c r="HI35">
        <v>0</v>
      </c>
      <c r="HJ35">
        <v>0</v>
      </c>
      <c r="HK35">
        <v>718.75699999999995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36.83</v>
      </c>
      <c r="HW35">
        <v>81.52</v>
      </c>
      <c r="HX35">
        <v>1.1499999999999999</v>
      </c>
      <c r="HY35">
        <v>0</v>
      </c>
      <c r="HZ35">
        <v>10.51</v>
      </c>
      <c r="IA35">
        <v>22.57</v>
      </c>
      <c r="IB35">
        <v>12.58</v>
      </c>
      <c r="IC35">
        <v>27.25</v>
      </c>
      <c r="ID35">
        <v>2.4500000000000002</v>
      </c>
      <c r="IE35">
        <v>194.86</v>
      </c>
      <c r="IF35">
        <v>0</v>
      </c>
      <c r="IG35">
        <v>4.4320599999999999</v>
      </c>
      <c r="IH35">
        <v>1.61297E-2</v>
      </c>
      <c r="II35">
        <v>0</v>
      </c>
      <c r="IJ35">
        <v>0</v>
      </c>
      <c r="IK35">
        <v>0.41129599999999999</v>
      </c>
      <c r="IL35">
        <v>0.118258</v>
      </c>
      <c r="IM35">
        <v>0.43522</v>
      </c>
      <c r="IN35">
        <v>4.56421E-3</v>
      </c>
      <c r="IO35">
        <v>5.4175300000000002</v>
      </c>
      <c r="IP35">
        <v>53.7</v>
      </c>
      <c r="IQ35">
        <v>0</v>
      </c>
      <c r="IR35">
        <v>48.2</v>
      </c>
      <c r="IS35">
        <v>0</v>
      </c>
      <c r="IT35">
        <v>0</v>
      </c>
      <c r="IU35">
        <v>47.62</v>
      </c>
      <c r="IV35">
        <v>26.92</v>
      </c>
      <c r="IW35">
        <v>38.97</v>
      </c>
      <c r="IX35">
        <v>24.23</v>
      </c>
      <c r="IY35">
        <v>47.62</v>
      </c>
      <c r="IZ35">
        <v>26.92</v>
      </c>
      <c r="JA35">
        <v>86.64</v>
      </c>
      <c r="JB35">
        <v>43.37</v>
      </c>
    </row>
    <row r="36" spans="1:262" x14ac:dyDescent="0.25">
      <c r="A36" s="1">
        <v>42937.378263888888</v>
      </c>
      <c r="B36" t="s">
        <v>186</v>
      </c>
      <c r="C36" t="s">
        <v>135</v>
      </c>
      <c r="D36">
        <v>11</v>
      </c>
      <c r="E36">
        <v>8</v>
      </c>
      <c r="F36">
        <v>6960</v>
      </c>
      <c r="G36" t="s">
        <v>64</v>
      </c>
      <c r="H36" t="s">
        <v>67</v>
      </c>
      <c r="I36">
        <v>-6.13</v>
      </c>
      <c r="J36">
        <v>60.3</v>
      </c>
      <c r="K36">
        <v>341.60899999999998</v>
      </c>
      <c r="L36">
        <v>6588.71</v>
      </c>
      <c r="M36">
        <v>785.77200000000005</v>
      </c>
      <c r="N36">
        <v>0</v>
      </c>
      <c r="O36">
        <v>0</v>
      </c>
      <c r="P36">
        <v>0</v>
      </c>
      <c r="Q36">
        <v>0</v>
      </c>
      <c r="R36">
        <v>2033.7</v>
      </c>
      <c r="S36">
        <v>5544.8</v>
      </c>
      <c r="T36">
        <v>12062</v>
      </c>
      <c r="U36">
        <v>433.91399999999999</v>
      </c>
      <c r="V36">
        <v>27790.5</v>
      </c>
      <c r="W36">
        <v>387.904</v>
      </c>
      <c r="X36">
        <v>0</v>
      </c>
      <c r="Y36">
        <v>0</v>
      </c>
      <c r="Z36">
        <v>0</v>
      </c>
      <c r="AA36">
        <v>612.15599999999995</v>
      </c>
      <c r="AB36">
        <v>0</v>
      </c>
      <c r="AC36">
        <v>287.95400000000001</v>
      </c>
      <c r="AD36">
        <v>0</v>
      </c>
      <c r="AE36">
        <v>0</v>
      </c>
      <c r="AF36">
        <v>1288.01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11.4</v>
      </c>
      <c r="AR36">
        <v>47.69</v>
      </c>
      <c r="AS36">
        <v>2.4700000000000002</v>
      </c>
      <c r="AT36">
        <v>0</v>
      </c>
      <c r="AU36">
        <v>14.78</v>
      </c>
      <c r="AV36">
        <v>0</v>
      </c>
      <c r="AW36">
        <v>0</v>
      </c>
      <c r="AX36">
        <v>6.7</v>
      </c>
      <c r="AY36">
        <v>24.96</v>
      </c>
      <c r="AZ36">
        <v>38.71</v>
      </c>
      <c r="BA36">
        <v>1.32</v>
      </c>
      <c r="BB36">
        <v>148.03</v>
      </c>
      <c r="BC36">
        <v>76.34</v>
      </c>
      <c r="BD36">
        <v>0</v>
      </c>
      <c r="BE36">
        <v>7.0953200000000001</v>
      </c>
      <c r="BF36">
        <v>8.9726299999999995E-2</v>
      </c>
      <c r="BG36">
        <v>0</v>
      </c>
      <c r="BH36">
        <v>0</v>
      </c>
      <c r="BI36">
        <v>0</v>
      </c>
      <c r="BJ36">
        <v>0</v>
      </c>
      <c r="BK36">
        <v>0.30136400000000002</v>
      </c>
      <c r="BL36">
        <v>0.75334699999999999</v>
      </c>
      <c r="BM36">
        <v>1.54311</v>
      </c>
      <c r="BN36">
        <v>3.8198599999999999E-2</v>
      </c>
      <c r="BO36">
        <v>9.8210700000000006</v>
      </c>
      <c r="BP36">
        <v>7.1850500000000004</v>
      </c>
      <c r="BQ36">
        <v>296.73200000000003</v>
      </c>
      <c r="BR36">
        <v>6028.58</v>
      </c>
      <c r="BS36">
        <v>785.77200000000005</v>
      </c>
      <c r="BT36">
        <v>0</v>
      </c>
      <c r="BU36">
        <v>0</v>
      </c>
      <c r="BV36">
        <v>2033.7</v>
      </c>
      <c r="BW36">
        <v>5547.69</v>
      </c>
      <c r="BX36">
        <v>12062</v>
      </c>
      <c r="BY36">
        <v>433.91399999999999</v>
      </c>
      <c r="BZ36">
        <v>27188.3</v>
      </c>
      <c r="CA36">
        <v>336.94499999999999</v>
      </c>
      <c r="CB36">
        <v>0</v>
      </c>
      <c r="CC36">
        <v>0</v>
      </c>
      <c r="CD36">
        <v>0</v>
      </c>
      <c r="CE36">
        <v>612.15599999999995</v>
      </c>
      <c r="CF36">
        <v>0</v>
      </c>
      <c r="CG36">
        <v>287.95400000000001</v>
      </c>
      <c r="CH36">
        <v>0</v>
      </c>
      <c r="CI36">
        <v>0</v>
      </c>
      <c r="CJ36">
        <v>1237.05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9.91</v>
      </c>
      <c r="CV36">
        <v>43.05</v>
      </c>
      <c r="CW36">
        <v>2.4700000000000002</v>
      </c>
      <c r="CX36">
        <v>0</v>
      </c>
      <c r="CY36">
        <v>14.78</v>
      </c>
      <c r="CZ36">
        <v>6.7</v>
      </c>
      <c r="DA36">
        <v>24.97</v>
      </c>
      <c r="DB36">
        <v>38.71</v>
      </c>
      <c r="DC36">
        <v>1.32</v>
      </c>
      <c r="DD36">
        <v>141.91</v>
      </c>
      <c r="DE36">
        <v>70.209999999999994</v>
      </c>
      <c r="DF36">
        <v>0</v>
      </c>
      <c r="DG36">
        <v>6.4100099999999998</v>
      </c>
      <c r="DH36">
        <v>8.9726299999999995E-2</v>
      </c>
      <c r="DI36">
        <v>0</v>
      </c>
      <c r="DJ36">
        <v>0</v>
      </c>
      <c r="DK36">
        <v>0.30136400000000002</v>
      </c>
      <c r="DL36">
        <v>0.75342399999999998</v>
      </c>
      <c r="DM36">
        <v>1.54311</v>
      </c>
      <c r="DN36">
        <v>3.8198599999999999E-2</v>
      </c>
      <c r="DO36">
        <v>9.1358300000000003</v>
      </c>
      <c r="DP36">
        <v>6.4997299999999996</v>
      </c>
      <c r="DQ36" t="s">
        <v>237</v>
      </c>
      <c r="DR36" t="s">
        <v>255</v>
      </c>
      <c r="DS36" t="s">
        <v>66</v>
      </c>
      <c r="DT36">
        <v>-0.68523500000000004</v>
      </c>
      <c r="DU36">
        <v>-0.68531299999999995</v>
      </c>
      <c r="DV36">
        <v>-4.3125900000000001</v>
      </c>
      <c r="DW36">
        <v>-8.73095</v>
      </c>
      <c r="EN36">
        <v>341.60899999999998</v>
      </c>
      <c r="EO36">
        <v>6588.71</v>
      </c>
      <c r="EP36">
        <v>785.77200000000005</v>
      </c>
      <c r="EQ36">
        <v>0</v>
      </c>
      <c r="ER36">
        <v>0</v>
      </c>
      <c r="ES36">
        <v>0</v>
      </c>
      <c r="ET36">
        <v>0</v>
      </c>
      <c r="EU36">
        <v>2033.7</v>
      </c>
      <c r="EV36">
        <v>5544.8</v>
      </c>
      <c r="EW36">
        <v>12062</v>
      </c>
      <c r="EX36">
        <v>433.91399999999999</v>
      </c>
      <c r="EY36">
        <v>27790.5</v>
      </c>
      <c r="EZ36">
        <v>387.904</v>
      </c>
      <c r="FA36">
        <v>0</v>
      </c>
      <c r="FB36">
        <v>0</v>
      </c>
      <c r="FC36">
        <v>0</v>
      </c>
      <c r="FD36">
        <v>612.15599999999995</v>
      </c>
      <c r="FE36">
        <v>0</v>
      </c>
      <c r="FF36">
        <v>287.95400000000001</v>
      </c>
      <c r="FG36">
        <v>0</v>
      </c>
      <c r="FH36">
        <v>0</v>
      </c>
      <c r="FI36">
        <v>1288.01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11.4</v>
      </c>
      <c r="FU36">
        <v>47.69</v>
      </c>
      <c r="FV36">
        <v>2.4700000000000002</v>
      </c>
      <c r="FW36">
        <v>0</v>
      </c>
      <c r="FX36">
        <v>14.78</v>
      </c>
      <c r="FY36">
        <v>0</v>
      </c>
      <c r="FZ36">
        <v>0</v>
      </c>
      <c r="GA36">
        <v>6.7</v>
      </c>
      <c r="GB36">
        <v>24.96</v>
      </c>
      <c r="GC36">
        <v>38.71</v>
      </c>
      <c r="GD36">
        <v>1.32</v>
      </c>
      <c r="GE36">
        <v>148.03</v>
      </c>
      <c r="GF36">
        <v>0</v>
      </c>
      <c r="GG36">
        <v>7.0953200000000001</v>
      </c>
      <c r="GH36">
        <v>8.9726299999999995E-2</v>
      </c>
      <c r="GI36">
        <v>0</v>
      </c>
      <c r="GJ36">
        <v>0</v>
      </c>
      <c r="GK36">
        <v>0</v>
      </c>
      <c r="GL36">
        <v>0</v>
      </c>
      <c r="GM36">
        <v>0.30136400000000002</v>
      </c>
      <c r="GN36">
        <v>0.75334699999999999</v>
      </c>
      <c r="GO36">
        <v>1.54311</v>
      </c>
      <c r="GP36">
        <v>3.8198599999999999E-2</v>
      </c>
      <c r="GQ36">
        <v>9.8210700000000006</v>
      </c>
      <c r="GR36">
        <v>974.42700000000002</v>
      </c>
      <c r="GS36">
        <v>12220.1</v>
      </c>
      <c r="GT36">
        <v>785.77200000000005</v>
      </c>
      <c r="GU36">
        <v>0</v>
      </c>
      <c r="GV36">
        <v>0</v>
      </c>
      <c r="GW36">
        <v>5894.96</v>
      </c>
      <c r="GX36">
        <v>6547.68</v>
      </c>
      <c r="GY36">
        <v>10697.7</v>
      </c>
      <c r="GZ36">
        <v>540.49900000000002</v>
      </c>
      <c r="HA36">
        <v>37661.199999999997</v>
      </c>
      <c r="HB36">
        <v>811.04300000000001</v>
      </c>
      <c r="HC36">
        <v>0</v>
      </c>
      <c r="HD36">
        <v>0</v>
      </c>
      <c r="HE36">
        <v>0</v>
      </c>
      <c r="HF36">
        <v>1054.8</v>
      </c>
      <c r="HG36">
        <v>0</v>
      </c>
      <c r="HH36">
        <v>291.12400000000002</v>
      </c>
      <c r="HI36">
        <v>0</v>
      </c>
      <c r="HJ36">
        <v>0</v>
      </c>
      <c r="HK36">
        <v>2156.9699999999998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24.43</v>
      </c>
      <c r="HW36">
        <v>82.29</v>
      </c>
      <c r="HX36">
        <v>2.4700000000000002</v>
      </c>
      <c r="HY36">
        <v>0</v>
      </c>
      <c r="HZ36">
        <v>25.46</v>
      </c>
      <c r="IA36">
        <v>19.739999999999998</v>
      </c>
      <c r="IB36">
        <v>27.62</v>
      </c>
      <c r="IC36">
        <v>34.61</v>
      </c>
      <c r="ID36">
        <v>1.57</v>
      </c>
      <c r="IE36">
        <v>218.19</v>
      </c>
      <c r="IF36">
        <v>0</v>
      </c>
      <c r="IG36">
        <v>11.1289</v>
      </c>
      <c r="IH36">
        <v>8.9726299999999995E-2</v>
      </c>
      <c r="II36">
        <v>0</v>
      </c>
      <c r="IJ36">
        <v>0</v>
      </c>
      <c r="IK36">
        <v>0.92718</v>
      </c>
      <c r="IL36">
        <v>0.77117400000000003</v>
      </c>
      <c r="IM36">
        <v>1.42503</v>
      </c>
      <c r="IN36">
        <v>7.5326799999999999E-3</v>
      </c>
      <c r="IO36">
        <v>14.349500000000001</v>
      </c>
      <c r="IP36">
        <v>60.3</v>
      </c>
      <c r="IQ36">
        <v>0</v>
      </c>
      <c r="IR36">
        <v>57.8</v>
      </c>
      <c r="IS36">
        <v>0</v>
      </c>
      <c r="IT36">
        <v>0</v>
      </c>
      <c r="IU36">
        <v>51.1</v>
      </c>
      <c r="IV36">
        <v>25.24</v>
      </c>
      <c r="IW36">
        <v>46.34</v>
      </c>
      <c r="IX36">
        <v>23.87</v>
      </c>
      <c r="IY36">
        <v>51.1</v>
      </c>
      <c r="IZ36">
        <v>25.24</v>
      </c>
      <c r="JA36">
        <v>87.38</v>
      </c>
      <c r="JB36">
        <v>47.27</v>
      </c>
    </row>
    <row r="37" spans="1:262" x14ac:dyDescent="0.25">
      <c r="A37" s="1">
        <v>42937.378206018519</v>
      </c>
      <c r="B37" t="s">
        <v>187</v>
      </c>
      <c r="C37" t="s">
        <v>136</v>
      </c>
      <c r="D37">
        <v>12</v>
      </c>
      <c r="E37">
        <v>1</v>
      </c>
      <c r="F37">
        <v>2100</v>
      </c>
      <c r="G37" t="s">
        <v>64</v>
      </c>
      <c r="H37" t="s">
        <v>67</v>
      </c>
      <c r="I37">
        <v>-8.89</v>
      </c>
      <c r="J37">
        <v>52.2</v>
      </c>
      <c r="K37">
        <v>223.46799999999999</v>
      </c>
      <c r="L37">
        <v>397.38799999999998</v>
      </c>
      <c r="M37">
        <v>111.69</v>
      </c>
      <c r="N37">
        <v>0</v>
      </c>
      <c r="O37">
        <v>0</v>
      </c>
      <c r="P37">
        <v>0</v>
      </c>
      <c r="Q37">
        <v>0</v>
      </c>
      <c r="R37">
        <v>505.55700000000002</v>
      </c>
      <c r="S37">
        <v>949.99</v>
      </c>
      <c r="T37">
        <v>2025.88</v>
      </c>
      <c r="U37">
        <v>119.621</v>
      </c>
      <c r="V37">
        <v>4333.6000000000004</v>
      </c>
      <c r="W37">
        <v>253.71299999999999</v>
      </c>
      <c r="X37">
        <v>0</v>
      </c>
      <c r="Y37">
        <v>0</v>
      </c>
      <c r="Z37">
        <v>0</v>
      </c>
      <c r="AA37">
        <v>107.027</v>
      </c>
      <c r="AB37">
        <v>0</v>
      </c>
      <c r="AC37">
        <v>43.669699999999999</v>
      </c>
      <c r="AD37">
        <v>0</v>
      </c>
      <c r="AE37">
        <v>0</v>
      </c>
      <c r="AF37">
        <v>404.41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24.65</v>
      </c>
      <c r="AR37">
        <v>15.52</v>
      </c>
      <c r="AS37">
        <v>1.17</v>
      </c>
      <c r="AT37">
        <v>0</v>
      </c>
      <c r="AU37">
        <v>8.56</v>
      </c>
      <c r="AV37">
        <v>0</v>
      </c>
      <c r="AW37">
        <v>0</v>
      </c>
      <c r="AX37">
        <v>5.55</v>
      </c>
      <c r="AY37">
        <v>14.03</v>
      </c>
      <c r="AZ37">
        <v>21.58</v>
      </c>
      <c r="BA37">
        <v>1.22</v>
      </c>
      <c r="BB37">
        <v>92.28</v>
      </c>
      <c r="BC37">
        <v>49.9</v>
      </c>
      <c r="BD37">
        <v>0</v>
      </c>
      <c r="BE37">
        <v>0.803616</v>
      </c>
      <c r="BF37">
        <v>1.2753799999999999E-2</v>
      </c>
      <c r="BG37">
        <v>0</v>
      </c>
      <c r="BH37">
        <v>0</v>
      </c>
      <c r="BI37">
        <v>0</v>
      </c>
      <c r="BJ37">
        <v>0</v>
      </c>
      <c r="BK37">
        <v>7.4915999999999996E-2</v>
      </c>
      <c r="BL37">
        <v>0.14998</v>
      </c>
      <c r="BM37">
        <v>0.25846799999999998</v>
      </c>
      <c r="BN37">
        <v>1.0530599999999999E-2</v>
      </c>
      <c r="BO37">
        <v>1.31026</v>
      </c>
      <c r="BP37">
        <v>0.81637000000000004</v>
      </c>
      <c r="BQ37">
        <v>190.25</v>
      </c>
      <c r="BR37">
        <v>277.30900000000003</v>
      </c>
      <c r="BS37">
        <v>111.69</v>
      </c>
      <c r="BT37">
        <v>0</v>
      </c>
      <c r="BU37">
        <v>0</v>
      </c>
      <c r="BV37">
        <v>505.55700000000002</v>
      </c>
      <c r="BW37">
        <v>948.80600000000004</v>
      </c>
      <c r="BX37">
        <v>2025.88</v>
      </c>
      <c r="BY37">
        <v>119.621</v>
      </c>
      <c r="BZ37">
        <v>4179.1099999999997</v>
      </c>
      <c r="CA37">
        <v>216</v>
      </c>
      <c r="CB37">
        <v>0</v>
      </c>
      <c r="CC37">
        <v>0</v>
      </c>
      <c r="CD37">
        <v>0</v>
      </c>
      <c r="CE37">
        <v>107.027</v>
      </c>
      <c r="CF37">
        <v>0</v>
      </c>
      <c r="CG37">
        <v>43.669699999999999</v>
      </c>
      <c r="CH37">
        <v>0</v>
      </c>
      <c r="CI37">
        <v>0</v>
      </c>
      <c r="CJ37">
        <v>366.69600000000003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20.99</v>
      </c>
      <c r="CV37">
        <v>10.29</v>
      </c>
      <c r="CW37">
        <v>1.17</v>
      </c>
      <c r="CX37">
        <v>0</v>
      </c>
      <c r="CY37">
        <v>8.56</v>
      </c>
      <c r="CZ37">
        <v>5.55</v>
      </c>
      <c r="DA37">
        <v>14.02</v>
      </c>
      <c r="DB37">
        <v>21.58</v>
      </c>
      <c r="DC37">
        <v>1.22</v>
      </c>
      <c r="DD37">
        <v>83.38</v>
      </c>
      <c r="DE37">
        <v>41.01</v>
      </c>
      <c r="DF37">
        <v>0</v>
      </c>
      <c r="DG37">
        <v>0.53687600000000002</v>
      </c>
      <c r="DH37">
        <v>1.2753799999999999E-2</v>
      </c>
      <c r="DI37">
        <v>0</v>
      </c>
      <c r="DJ37">
        <v>0</v>
      </c>
      <c r="DK37">
        <v>7.4915999999999996E-2</v>
      </c>
      <c r="DL37">
        <v>0.149842</v>
      </c>
      <c r="DM37">
        <v>0.25846799999999998</v>
      </c>
      <c r="DN37">
        <v>1.0530599999999999E-2</v>
      </c>
      <c r="DO37">
        <v>1.04339</v>
      </c>
      <c r="DP37">
        <v>0.54962900000000003</v>
      </c>
      <c r="DQ37" t="s">
        <v>237</v>
      </c>
      <c r="DR37" t="s">
        <v>255</v>
      </c>
      <c r="DS37" t="s">
        <v>66</v>
      </c>
      <c r="DT37">
        <v>-0.266878</v>
      </c>
      <c r="DU37">
        <v>-0.26674100000000001</v>
      </c>
      <c r="DV37">
        <v>-10.673999999999999</v>
      </c>
      <c r="DW37">
        <v>-21.677600000000002</v>
      </c>
      <c r="EN37">
        <v>223.46799999999999</v>
      </c>
      <c r="EO37">
        <v>397.38799999999998</v>
      </c>
      <c r="EP37">
        <v>111.69</v>
      </c>
      <c r="EQ37">
        <v>0</v>
      </c>
      <c r="ER37">
        <v>0</v>
      </c>
      <c r="ES37">
        <v>0</v>
      </c>
      <c r="ET37">
        <v>0</v>
      </c>
      <c r="EU37">
        <v>505.55700000000002</v>
      </c>
      <c r="EV37">
        <v>949.99</v>
      </c>
      <c r="EW37">
        <v>2025.88</v>
      </c>
      <c r="EX37">
        <v>119.621</v>
      </c>
      <c r="EY37">
        <v>4333.6000000000004</v>
      </c>
      <c r="EZ37">
        <v>253.71299999999999</v>
      </c>
      <c r="FA37">
        <v>0</v>
      </c>
      <c r="FB37">
        <v>0</v>
      </c>
      <c r="FC37">
        <v>0</v>
      </c>
      <c r="FD37">
        <v>107.027</v>
      </c>
      <c r="FE37">
        <v>0</v>
      </c>
      <c r="FF37">
        <v>43.669699999999999</v>
      </c>
      <c r="FG37">
        <v>0</v>
      </c>
      <c r="FH37">
        <v>0</v>
      </c>
      <c r="FI37">
        <v>404.41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24.65</v>
      </c>
      <c r="FU37">
        <v>15.52</v>
      </c>
      <c r="FV37">
        <v>1.17</v>
      </c>
      <c r="FW37">
        <v>0</v>
      </c>
      <c r="FX37">
        <v>8.56</v>
      </c>
      <c r="FY37">
        <v>0</v>
      </c>
      <c r="FZ37">
        <v>0</v>
      </c>
      <c r="GA37">
        <v>5.55</v>
      </c>
      <c r="GB37">
        <v>14.03</v>
      </c>
      <c r="GC37">
        <v>21.58</v>
      </c>
      <c r="GD37">
        <v>1.22</v>
      </c>
      <c r="GE37">
        <v>92.28</v>
      </c>
      <c r="GF37">
        <v>0</v>
      </c>
      <c r="GG37">
        <v>0.803616</v>
      </c>
      <c r="GH37">
        <v>1.2753799999999999E-2</v>
      </c>
      <c r="GI37">
        <v>0</v>
      </c>
      <c r="GJ37">
        <v>0</v>
      </c>
      <c r="GK37">
        <v>0</v>
      </c>
      <c r="GL37">
        <v>0</v>
      </c>
      <c r="GM37">
        <v>7.4915999999999996E-2</v>
      </c>
      <c r="GN37">
        <v>0.14998</v>
      </c>
      <c r="GO37">
        <v>0.25846799999999998</v>
      </c>
      <c r="GP37">
        <v>1.0530599999999999E-2</v>
      </c>
      <c r="GQ37">
        <v>1.31026</v>
      </c>
      <c r="GR37">
        <v>420.762</v>
      </c>
      <c r="GS37">
        <v>1095.07</v>
      </c>
      <c r="GT37">
        <v>111.69</v>
      </c>
      <c r="GU37">
        <v>0</v>
      </c>
      <c r="GV37">
        <v>0</v>
      </c>
      <c r="GW37">
        <v>2135</v>
      </c>
      <c r="GX37">
        <v>930.00099999999998</v>
      </c>
      <c r="GY37">
        <v>2637.81</v>
      </c>
      <c r="GZ37">
        <v>297.5</v>
      </c>
      <c r="HA37">
        <v>7627.83</v>
      </c>
      <c r="HB37">
        <v>350.15800000000002</v>
      </c>
      <c r="HC37">
        <v>0</v>
      </c>
      <c r="HD37">
        <v>0</v>
      </c>
      <c r="HE37">
        <v>0</v>
      </c>
      <c r="HF37">
        <v>161.63900000000001</v>
      </c>
      <c r="HG37">
        <v>0</v>
      </c>
      <c r="HH37">
        <v>65.400000000000006</v>
      </c>
      <c r="HI37">
        <v>0</v>
      </c>
      <c r="HJ37">
        <v>0</v>
      </c>
      <c r="HK37">
        <v>577.19600000000003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34.94</v>
      </c>
      <c r="HW37">
        <v>41.16</v>
      </c>
      <c r="HX37">
        <v>1.17</v>
      </c>
      <c r="HY37">
        <v>0</v>
      </c>
      <c r="HZ37">
        <v>12.93</v>
      </c>
      <c r="IA37">
        <v>23.83</v>
      </c>
      <c r="IB37">
        <v>14.92</v>
      </c>
      <c r="IC37">
        <v>28.35</v>
      </c>
      <c r="ID37">
        <v>2.86</v>
      </c>
      <c r="IE37">
        <v>160.16</v>
      </c>
      <c r="IF37">
        <v>0</v>
      </c>
      <c r="IG37">
        <v>2.2516400000000001</v>
      </c>
      <c r="IH37">
        <v>1.2753799999999999E-2</v>
      </c>
      <c r="II37">
        <v>0</v>
      </c>
      <c r="IJ37">
        <v>0</v>
      </c>
      <c r="IK37">
        <v>0.33579999999999999</v>
      </c>
      <c r="IL37">
        <v>0.11074100000000001</v>
      </c>
      <c r="IM37">
        <v>0.35138000000000003</v>
      </c>
      <c r="IN37">
        <v>4.1461199999999997E-3</v>
      </c>
      <c r="IO37">
        <v>3.0664600000000002</v>
      </c>
      <c r="IP37">
        <v>52.2</v>
      </c>
      <c r="IQ37">
        <v>0</v>
      </c>
      <c r="IR37">
        <v>47.2</v>
      </c>
      <c r="IS37">
        <v>0</v>
      </c>
      <c r="IT37">
        <v>0</v>
      </c>
      <c r="IU37">
        <v>18.73</v>
      </c>
      <c r="IV37">
        <v>31.17</v>
      </c>
      <c r="IW37">
        <v>13.2</v>
      </c>
      <c r="IX37">
        <v>27.81</v>
      </c>
      <c r="IY37">
        <v>18.73</v>
      </c>
      <c r="IZ37">
        <v>31.17</v>
      </c>
      <c r="JA37">
        <v>46.09</v>
      </c>
      <c r="JB37">
        <v>44.11</v>
      </c>
    </row>
    <row r="38" spans="1:262" x14ac:dyDescent="0.25">
      <c r="A38" s="1">
        <v>42937.378171296295</v>
      </c>
      <c r="B38" t="s">
        <v>188</v>
      </c>
      <c r="C38" t="s">
        <v>137</v>
      </c>
      <c r="D38">
        <v>12</v>
      </c>
      <c r="E38">
        <v>1</v>
      </c>
      <c r="F38">
        <v>2700</v>
      </c>
      <c r="G38" t="s">
        <v>64</v>
      </c>
      <c r="H38" t="s">
        <v>67</v>
      </c>
      <c r="I38">
        <v>-9.43</v>
      </c>
      <c r="J38">
        <v>50.8</v>
      </c>
      <c r="K38">
        <v>262.29399999999998</v>
      </c>
      <c r="L38">
        <v>680.64099999999996</v>
      </c>
      <c r="M38">
        <v>141.255</v>
      </c>
      <c r="N38">
        <v>0</v>
      </c>
      <c r="O38">
        <v>0</v>
      </c>
      <c r="P38">
        <v>0</v>
      </c>
      <c r="Q38">
        <v>0</v>
      </c>
      <c r="R38">
        <v>615.745</v>
      </c>
      <c r="S38">
        <v>1042.99</v>
      </c>
      <c r="T38">
        <v>2371.31</v>
      </c>
      <c r="U38">
        <v>151.51499999999999</v>
      </c>
      <c r="V38">
        <v>5265.74</v>
      </c>
      <c r="W38">
        <v>297.79399999999998</v>
      </c>
      <c r="X38">
        <v>0</v>
      </c>
      <c r="Y38">
        <v>0</v>
      </c>
      <c r="Z38">
        <v>0</v>
      </c>
      <c r="AA38">
        <v>120.297</v>
      </c>
      <c r="AB38">
        <v>0</v>
      </c>
      <c r="AC38">
        <v>45.121000000000002</v>
      </c>
      <c r="AD38">
        <v>0</v>
      </c>
      <c r="AE38">
        <v>0</v>
      </c>
      <c r="AF38">
        <v>463.21199999999999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22.51</v>
      </c>
      <c r="AR38">
        <v>20.52</v>
      </c>
      <c r="AS38">
        <v>1.1499999999999999</v>
      </c>
      <c r="AT38">
        <v>0</v>
      </c>
      <c r="AU38">
        <v>7.44</v>
      </c>
      <c r="AV38">
        <v>0</v>
      </c>
      <c r="AW38">
        <v>0</v>
      </c>
      <c r="AX38">
        <v>5.26</v>
      </c>
      <c r="AY38">
        <v>11.59</v>
      </c>
      <c r="AZ38">
        <v>19.64</v>
      </c>
      <c r="BA38">
        <v>1.2</v>
      </c>
      <c r="BB38">
        <v>89.31</v>
      </c>
      <c r="BC38">
        <v>51.62</v>
      </c>
      <c r="BD38">
        <v>0</v>
      </c>
      <c r="BE38">
        <v>1.3836599999999999</v>
      </c>
      <c r="BF38">
        <v>1.61297E-2</v>
      </c>
      <c r="BG38">
        <v>0</v>
      </c>
      <c r="BH38">
        <v>0</v>
      </c>
      <c r="BI38">
        <v>0</v>
      </c>
      <c r="BJ38">
        <v>0</v>
      </c>
      <c r="BK38">
        <v>9.1244199999999998E-2</v>
      </c>
      <c r="BL38">
        <v>0.14865800000000001</v>
      </c>
      <c r="BM38">
        <v>0.30218800000000001</v>
      </c>
      <c r="BN38">
        <v>1.3338300000000001E-2</v>
      </c>
      <c r="BO38">
        <v>1.9552099999999999</v>
      </c>
      <c r="BP38">
        <v>1.3997900000000001</v>
      </c>
      <c r="BQ38">
        <v>222.005</v>
      </c>
      <c r="BR38">
        <v>494.51299999999998</v>
      </c>
      <c r="BS38">
        <v>141.255</v>
      </c>
      <c r="BT38">
        <v>0</v>
      </c>
      <c r="BU38">
        <v>0</v>
      </c>
      <c r="BV38">
        <v>615.745</v>
      </c>
      <c r="BW38">
        <v>1041.9100000000001</v>
      </c>
      <c r="BX38">
        <v>2371.31</v>
      </c>
      <c r="BY38">
        <v>151.51499999999999</v>
      </c>
      <c r="BZ38">
        <v>5038.25</v>
      </c>
      <c r="CA38">
        <v>252.05199999999999</v>
      </c>
      <c r="CB38">
        <v>0</v>
      </c>
      <c r="CC38">
        <v>0</v>
      </c>
      <c r="CD38">
        <v>0</v>
      </c>
      <c r="CE38">
        <v>120.297</v>
      </c>
      <c r="CF38">
        <v>0</v>
      </c>
      <c r="CG38">
        <v>45.121000000000002</v>
      </c>
      <c r="CH38">
        <v>0</v>
      </c>
      <c r="CI38">
        <v>0</v>
      </c>
      <c r="CJ38">
        <v>417.47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19.059999999999999</v>
      </c>
      <c r="CV38">
        <v>14.54</v>
      </c>
      <c r="CW38">
        <v>1.1499999999999999</v>
      </c>
      <c r="CX38">
        <v>0</v>
      </c>
      <c r="CY38">
        <v>7.44</v>
      </c>
      <c r="CZ38">
        <v>5.26</v>
      </c>
      <c r="DA38">
        <v>11.58</v>
      </c>
      <c r="DB38">
        <v>19.64</v>
      </c>
      <c r="DC38">
        <v>1.2</v>
      </c>
      <c r="DD38">
        <v>79.87</v>
      </c>
      <c r="DE38">
        <v>42.19</v>
      </c>
      <c r="DF38">
        <v>0</v>
      </c>
      <c r="DG38">
        <v>0.98734599999999995</v>
      </c>
      <c r="DH38">
        <v>1.61297E-2</v>
      </c>
      <c r="DI38">
        <v>0</v>
      </c>
      <c r="DJ38">
        <v>0</v>
      </c>
      <c r="DK38">
        <v>9.1244199999999998E-2</v>
      </c>
      <c r="DL38">
        <v>0.14855199999999999</v>
      </c>
      <c r="DM38">
        <v>0.30218800000000001</v>
      </c>
      <c r="DN38">
        <v>1.3338300000000001E-2</v>
      </c>
      <c r="DO38">
        <v>1.5588</v>
      </c>
      <c r="DP38">
        <v>1.0034799999999999</v>
      </c>
      <c r="DQ38" t="s">
        <v>237</v>
      </c>
      <c r="DR38" t="s">
        <v>255</v>
      </c>
      <c r="DS38" t="s">
        <v>66</v>
      </c>
      <c r="DT38">
        <v>-0.39641500000000002</v>
      </c>
      <c r="DU38">
        <v>-0.39631</v>
      </c>
      <c r="DV38">
        <v>-11.8192</v>
      </c>
      <c r="DW38">
        <v>-22.351299999999998</v>
      </c>
      <c r="EN38">
        <v>262.29399999999998</v>
      </c>
      <c r="EO38">
        <v>680.64099999999996</v>
      </c>
      <c r="EP38">
        <v>141.255</v>
      </c>
      <c r="EQ38">
        <v>0</v>
      </c>
      <c r="ER38">
        <v>0</v>
      </c>
      <c r="ES38">
        <v>0</v>
      </c>
      <c r="ET38">
        <v>0</v>
      </c>
      <c r="EU38">
        <v>615.745</v>
      </c>
      <c r="EV38">
        <v>1042.99</v>
      </c>
      <c r="EW38">
        <v>2371.31</v>
      </c>
      <c r="EX38">
        <v>151.51499999999999</v>
      </c>
      <c r="EY38">
        <v>5265.74</v>
      </c>
      <c r="EZ38">
        <v>297.79399999999998</v>
      </c>
      <c r="FA38">
        <v>0</v>
      </c>
      <c r="FB38">
        <v>0</v>
      </c>
      <c r="FC38">
        <v>0</v>
      </c>
      <c r="FD38">
        <v>120.297</v>
      </c>
      <c r="FE38">
        <v>0</v>
      </c>
      <c r="FF38">
        <v>45.121000000000002</v>
      </c>
      <c r="FG38">
        <v>0</v>
      </c>
      <c r="FH38">
        <v>0</v>
      </c>
      <c r="FI38">
        <v>463.21199999999999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22.51</v>
      </c>
      <c r="FU38">
        <v>20.52</v>
      </c>
      <c r="FV38">
        <v>1.1499999999999999</v>
      </c>
      <c r="FW38">
        <v>0</v>
      </c>
      <c r="FX38">
        <v>7.44</v>
      </c>
      <c r="FY38">
        <v>0</v>
      </c>
      <c r="FZ38">
        <v>0</v>
      </c>
      <c r="GA38">
        <v>5.26</v>
      </c>
      <c r="GB38">
        <v>11.59</v>
      </c>
      <c r="GC38">
        <v>19.64</v>
      </c>
      <c r="GD38">
        <v>1.2</v>
      </c>
      <c r="GE38">
        <v>89.31</v>
      </c>
      <c r="GF38">
        <v>0</v>
      </c>
      <c r="GG38">
        <v>1.3836599999999999</v>
      </c>
      <c r="GH38">
        <v>1.61297E-2</v>
      </c>
      <c r="GI38">
        <v>0</v>
      </c>
      <c r="GJ38">
        <v>0</v>
      </c>
      <c r="GK38">
        <v>0</v>
      </c>
      <c r="GL38">
        <v>0</v>
      </c>
      <c r="GM38">
        <v>9.1244199999999998E-2</v>
      </c>
      <c r="GN38">
        <v>0.14865800000000001</v>
      </c>
      <c r="GO38">
        <v>0.30218800000000001</v>
      </c>
      <c r="GP38">
        <v>1.3338300000000001E-2</v>
      </c>
      <c r="GQ38">
        <v>1.9552099999999999</v>
      </c>
      <c r="GR38">
        <v>567.86599999999999</v>
      </c>
      <c r="GS38">
        <v>1687.25</v>
      </c>
      <c r="GT38">
        <v>141.255</v>
      </c>
      <c r="GU38">
        <v>0</v>
      </c>
      <c r="GV38">
        <v>0</v>
      </c>
      <c r="GW38">
        <v>2615</v>
      </c>
      <c r="GX38">
        <v>989.00099999999998</v>
      </c>
      <c r="GY38">
        <v>3267.2</v>
      </c>
      <c r="GZ38">
        <v>327.5</v>
      </c>
      <c r="HA38">
        <v>9595.07</v>
      </c>
      <c r="HB38">
        <v>472.57799999999997</v>
      </c>
      <c r="HC38">
        <v>0</v>
      </c>
      <c r="HD38">
        <v>0</v>
      </c>
      <c r="HE38">
        <v>0</v>
      </c>
      <c r="HF38">
        <v>174.76499999999999</v>
      </c>
      <c r="HG38">
        <v>0</v>
      </c>
      <c r="HH38">
        <v>73.400000000000006</v>
      </c>
      <c r="HI38">
        <v>0</v>
      </c>
      <c r="HJ38">
        <v>0</v>
      </c>
      <c r="HK38">
        <v>720.74199999999996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36.659999999999997</v>
      </c>
      <c r="HW38">
        <v>48.28</v>
      </c>
      <c r="HX38">
        <v>1.1499999999999999</v>
      </c>
      <c r="HY38">
        <v>0</v>
      </c>
      <c r="HZ38">
        <v>10.81</v>
      </c>
      <c r="IA38">
        <v>22.7</v>
      </c>
      <c r="IB38">
        <v>12.58</v>
      </c>
      <c r="IC38">
        <v>27.31</v>
      </c>
      <c r="ID38">
        <v>2.44</v>
      </c>
      <c r="IE38">
        <v>161.93</v>
      </c>
      <c r="IF38">
        <v>0</v>
      </c>
      <c r="IG38">
        <v>3.3595000000000002</v>
      </c>
      <c r="IH38">
        <v>1.61297E-2</v>
      </c>
      <c r="II38">
        <v>0</v>
      </c>
      <c r="IJ38">
        <v>0</v>
      </c>
      <c r="IK38">
        <v>0.41129599999999999</v>
      </c>
      <c r="IL38">
        <v>0.118258</v>
      </c>
      <c r="IM38">
        <v>0.43522</v>
      </c>
      <c r="IN38">
        <v>4.56421E-3</v>
      </c>
      <c r="IO38">
        <v>4.3449600000000004</v>
      </c>
      <c r="IP38">
        <v>50.8</v>
      </c>
      <c r="IQ38">
        <v>0</v>
      </c>
      <c r="IR38">
        <v>45.5</v>
      </c>
      <c r="IS38">
        <v>0</v>
      </c>
      <c r="IT38">
        <v>0</v>
      </c>
      <c r="IU38">
        <v>23.53</v>
      </c>
      <c r="IV38">
        <v>28.09</v>
      </c>
      <c r="IW38">
        <v>17.27</v>
      </c>
      <c r="IX38">
        <v>24.92</v>
      </c>
      <c r="IY38">
        <v>23.53</v>
      </c>
      <c r="IZ38">
        <v>28.09</v>
      </c>
      <c r="JA38">
        <v>53.38</v>
      </c>
      <c r="JB38">
        <v>43.52</v>
      </c>
    </row>
    <row r="39" spans="1:262" x14ac:dyDescent="0.25">
      <c r="A39" s="1">
        <v>42937.378206018519</v>
      </c>
      <c r="B39" t="s">
        <v>189</v>
      </c>
      <c r="C39" t="s">
        <v>138</v>
      </c>
      <c r="D39">
        <v>12</v>
      </c>
      <c r="E39">
        <v>8</v>
      </c>
      <c r="F39">
        <v>6960</v>
      </c>
      <c r="G39" t="s">
        <v>64</v>
      </c>
      <c r="H39" t="s">
        <v>67</v>
      </c>
      <c r="I39">
        <v>-5.18</v>
      </c>
      <c r="J39">
        <v>60.3</v>
      </c>
      <c r="K39">
        <v>337.6</v>
      </c>
      <c r="L39">
        <v>2987.2</v>
      </c>
      <c r="M39">
        <v>785.77200000000005</v>
      </c>
      <c r="N39">
        <v>0</v>
      </c>
      <c r="O39">
        <v>0</v>
      </c>
      <c r="P39">
        <v>0</v>
      </c>
      <c r="Q39">
        <v>0</v>
      </c>
      <c r="R39">
        <v>2033.7</v>
      </c>
      <c r="S39">
        <v>5503.82</v>
      </c>
      <c r="T39">
        <v>12062</v>
      </c>
      <c r="U39">
        <v>433.91399999999999</v>
      </c>
      <c r="V39">
        <v>24144</v>
      </c>
      <c r="W39">
        <v>383.29199999999997</v>
      </c>
      <c r="X39">
        <v>0</v>
      </c>
      <c r="Y39">
        <v>0</v>
      </c>
      <c r="Z39">
        <v>0</v>
      </c>
      <c r="AA39">
        <v>643.84</v>
      </c>
      <c r="AB39">
        <v>0</v>
      </c>
      <c r="AC39">
        <v>287.95400000000001</v>
      </c>
      <c r="AD39">
        <v>0</v>
      </c>
      <c r="AE39">
        <v>0</v>
      </c>
      <c r="AF39">
        <v>1315.09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11.3</v>
      </c>
      <c r="AR39">
        <v>30.32</v>
      </c>
      <c r="AS39">
        <v>2.4700000000000002</v>
      </c>
      <c r="AT39">
        <v>0</v>
      </c>
      <c r="AU39">
        <v>15.46</v>
      </c>
      <c r="AV39">
        <v>0</v>
      </c>
      <c r="AW39">
        <v>0</v>
      </c>
      <c r="AX39">
        <v>6.74</v>
      </c>
      <c r="AY39">
        <v>24.81</v>
      </c>
      <c r="AZ39">
        <v>38.78</v>
      </c>
      <c r="BA39">
        <v>1.33</v>
      </c>
      <c r="BB39">
        <v>131.21</v>
      </c>
      <c r="BC39">
        <v>59.55</v>
      </c>
      <c r="BD39">
        <v>0</v>
      </c>
      <c r="BE39">
        <v>5.3123100000000001</v>
      </c>
      <c r="BF39">
        <v>8.9726299999999995E-2</v>
      </c>
      <c r="BG39">
        <v>0</v>
      </c>
      <c r="BH39">
        <v>0</v>
      </c>
      <c r="BI39">
        <v>0</v>
      </c>
      <c r="BJ39">
        <v>0</v>
      </c>
      <c r="BK39">
        <v>0.30136400000000002</v>
      </c>
      <c r="BL39">
        <v>0.74906799999999996</v>
      </c>
      <c r="BM39">
        <v>1.54311</v>
      </c>
      <c r="BN39">
        <v>3.8198599999999999E-2</v>
      </c>
      <c r="BO39">
        <v>8.0337800000000001</v>
      </c>
      <c r="BP39">
        <v>5.4020299999999999</v>
      </c>
      <c r="BQ39">
        <v>291.995</v>
      </c>
      <c r="BR39">
        <v>2593.6799999999998</v>
      </c>
      <c r="BS39">
        <v>785.77200000000005</v>
      </c>
      <c r="BT39">
        <v>0</v>
      </c>
      <c r="BU39">
        <v>0</v>
      </c>
      <c r="BV39">
        <v>2033.7</v>
      </c>
      <c r="BW39">
        <v>5506.22</v>
      </c>
      <c r="BX39">
        <v>12062</v>
      </c>
      <c r="BY39">
        <v>433.91399999999999</v>
      </c>
      <c r="BZ39">
        <v>23707.200000000001</v>
      </c>
      <c r="CA39">
        <v>331.51499999999999</v>
      </c>
      <c r="CB39">
        <v>0</v>
      </c>
      <c r="CC39">
        <v>0</v>
      </c>
      <c r="CD39">
        <v>0</v>
      </c>
      <c r="CE39">
        <v>643.84</v>
      </c>
      <c r="CF39">
        <v>0</v>
      </c>
      <c r="CG39">
        <v>287.95400000000001</v>
      </c>
      <c r="CH39">
        <v>0</v>
      </c>
      <c r="CI39">
        <v>0</v>
      </c>
      <c r="CJ39">
        <v>1263.31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9.7799999999999994</v>
      </c>
      <c r="CV39">
        <v>26.66</v>
      </c>
      <c r="CW39">
        <v>2.4700000000000002</v>
      </c>
      <c r="CX39">
        <v>0</v>
      </c>
      <c r="CY39">
        <v>15.46</v>
      </c>
      <c r="CZ39">
        <v>6.74</v>
      </c>
      <c r="DA39">
        <v>24.81</v>
      </c>
      <c r="DB39">
        <v>38.78</v>
      </c>
      <c r="DC39">
        <v>1.33</v>
      </c>
      <c r="DD39">
        <v>126.03</v>
      </c>
      <c r="DE39">
        <v>54.37</v>
      </c>
      <c r="DF39">
        <v>0</v>
      </c>
      <c r="DG39">
        <v>4.73651</v>
      </c>
      <c r="DH39">
        <v>8.9726299999999995E-2</v>
      </c>
      <c r="DI39">
        <v>0</v>
      </c>
      <c r="DJ39">
        <v>0</v>
      </c>
      <c r="DK39">
        <v>0.30136400000000002</v>
      </c>
      <c r="DL39">
        <v>0.74904099999999996</v>
      </c>
      <c r="DM39">
        <v>1.54311</v>
      </c>
      <c r="DN39">
        <v>3.8198599999999999E-2</v>
      </c>
      <c r="DO39">
        <v>7.4579500000000003</v>
      </c>
      <c r="DP39">
        <v>4.8262400000000003</v>
      </c>
      <c r="DQ39" t="s">
        <v>237</v>
      </c>
      <c r="DR39" t="s">
        <v>255</v>
      </c>
      <c r="DS39" t="s">
        <v>66</v>
      </c>
      <c r="DT39">
        <v>-0.575824</v>
      </c>
      <c r="DU39">
        <v>-0.575797</v>
      </c>
      <c r="DV39">
        <v>-4.1101299999999998</v>
      </c>
      <c r="DW39">
        <v>-9.5273099999999999</v>
      </c>
      <c r="EN39">
        <v>337.6</v>
      </c>
      <c r="EO39">
        <v>2987.2</v>
      </c>
      <c r="EP39">
        <v>785.77200000000005</v>
      </c>
      <c r="EQ39">
        <v>0</v>
      </c>
      <c r="ER39">
        <v>0</v>
      </c>
      <c r="ES39">
        <v>0</v>
      </c>
      <c r="ET39">
        <v>0</v>
      </c>
      <c r="EU39">
        <v>2033.7</v>
      </c>
      <c r="EV39">
        <v>5503.82</v>
      </c>
      <c r="EW39">
        <v>12062</v>
      </c>
      <c r="EX39">
        <v>433.91399999999999</v>
      </c>
      <c r="EY39">
        <v>24144</v>
      </c>
      <c r="EZ39">
        <v>383.29199999999997</v>
      </c>
      <c r="FA39">
        <v>0</v>
      </c>
      <c r="FB39">
        <v>0</v>
      </c>
      <c r="FC39">
        <v>0</v>
      </c>
      <c r="FD39">
        <v>643.84</v>
      </c>
      <c r="FE39">
        <v>0</v>
      </c>
      <c r="FF39">
        <v>287.95400000000001</v>
      </c>
      <c r="FG39">
        <v>0</v>
      </c>
      <c r="FH39">
        <v>0</v>
      </c>
      <c r="FI39">
        <v>1315.09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11.3</v>
      </c>
      <c r="FU39">
        <v>30.32</v>
      </c>
      <c r="FV39">
        <v>2.4700000000000002</v>
      </c>
      <c r="FW39">
        <v>0</v>
      </c>
      <c r="FX39">
        <v>15.46</v>
      </c>
      <c r="FY39">
        <v>0</v>
      </c>
      <c r="FZ39">
        <v>0</v>
      </c>
      <c r="GA39">
        <v>6.74</v>
      </c>
      <c r="GB39">
        <v>24.81</v>
      </c>
      <c r="GC39">
        <v>38.78</v>
      </c>
      <c r="GD39">
        <v>1.33</v>
      </c>
      <c r="GE39">
        <v>131.21</v>
      </c>
      <c r="GF39">
        <v>0</v>
      </c>
      <c r="GG39">
        <v>5.3123100000000001</v>
      </c>
      <c r="GH39">
        <v>8.9726299999999995E-2</v>
      </c>
      <c r="GI39">
        <v>0</v>
      </c>
      <c r="GJ39">
        <v>0</v>
      </c>
      <c r="GK39">
        <v>0</v>
      </c>
      <c r="GL39">
        <v>0</v>
      </c>
      <c r="GM39">
        <v>0.30136400000000002</v>
      </c>
      <c r="GN39">
        <v>0.74906799999999996</v>
      </c>
      <c r="GO39">
        <v>1.54311</v>
      </c>
      <c r="GP39">
        <v>3.8198599999999999E-2</v>
      </c>
      <c r="GQ39">
        <v>8.0337800000000001</v>
      </c>
      <c r="GR39">
        <v>969.75599999999997</v>
      </c>
      <c r="GS39">
        <v>5726.28</v>
      </c>
      <c r="GT39">
        <v>785.77200000000005</v>
      </c>
      <c r="GU39">
        <v>0</v>
      </c>
      <c r="GV39">
        <v>0</v>
      </c>
      <c r="GW39">
        <v>5894.96</v>
      </c>
      <c r="GX39">
        <v>6547.68</v>
      </c>
      <c r="GY39">
        <v>10697.7</v>
      </c>
      <c r="GZ39">
        <v>540.49900000000002</v>
      </c>
      <c r="HA39">
        <v>31162.7</v>
      </c>
      <c r="HB39">
        <v>807.03</v>
      </c>
      <c r="HC39">
        <v>0</v>
      </c>
      <c r="HD39">
        <v>0</v>
      </c>
      <c r="HE39">
        <v>0</v>
      </c>
      <c r="HF39">
        <v>1087.46</v>
      </c>
      <c r="HG39">
        <v>0</v>
      </c>
      <c r="HH39">
        <v>291.12400000000002</v>
      </c>
      <c r="HI39">
        <v>0</v>
      </c>
      <c r="HJ39">
        <v>0</v>
      </c>
      <c r="HK39">
        <v>2185.62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24.39</v>
      </c>
      <c r="HW39">
        <v>53.12</v>
      </c>
      <c r="HX39">
        <v>2.4700000000000002</v>
      </c>
      <c r="HY39">
        <v>0</v>
      </c>
      <c r="HZ39">
        <v>26.11</v>
      </c>
      <c r="IA39">
        <v>19.850000000000001</v>
      </c>
      <c r="IB39">
        <v>27.63</v>
      </c>
      <c r="IC39">
        <v>34.69</v>
      </c>
      <c r="ID39">
        <v>1.57</v>
      </c>
      <c r="IE39">
        <v>189.83</v>
      </c>
      <c r="IF39">
        <v>0</v>
      </c>
      <c r="IG39">
        <v>8.9714799999999997</v>
      </c>
      <c r="IH39">
        <v>8.9726299999999995E-2</v>
      </c>
      <c r="II39">
        <v>0</v>
      </c>
      <c r="IJ39">
        <v>0</v>
      </c>
      <c r="IK39">
        <v>0.92718</v>
      </c>
      <c r="IL39">
        <v>0.77117400000000003</v>
      </c>
      <c r="IM39">
        <v>1.42503</v>
      </c>
      <c r="IN39">
        <v>7.5326799999999999E-3</v>
      </c>
      <c r="IO39">
        <v>12.1921</v>
      </c>
      <c r="IP39">
        <v>60.3</v>
      </c>
      <c r="IQ39">
        <v>0</v>
      </c>
      <c r="IR39">
        <v>57.9</v>
      </c>
      <c r="IS39">
        <v>0</v>
      </c>
      <c r="IT39">
        <v>0</v>
      </c>
      <c r="IU39">
        <v>33.72</v>
      </c>
      <c r="IV39">
        <v>25.83</v>
      </c>
      <c r="IW39">
        <v>29.94</v>
      </c>
      <c r="IX39">
        <v>24.43</v>
      </c>
      <c r="IY39">
        <v>33.72</v>
      </c>
      <c r="IZ39">
        <v>25.83</v>
      </c>
      <c r="JA39">
        <v>58.21</v>
      </c>
      <c r="JB39">
        <v>47.88</v>
      </c>
    </row>
    <row r="40" spans="1:262" x14ac:dyDescent="0.25">
      <c r="A40" s="1">
        <v>42937.378159722219</v>
      </c>
      <c r="B40" t="s">
        <v>190</v>
      </c>
      <c r="C40" t="s">
        <v>139</v>
      </c>
      <c r="D40">
        <v>13</v>
      </c>
      <c r="E40">
        <v>1</v>
      </c>
      <c r="F40">
        <v>2100</v>
      </c>
      <c r="G40" t="s">
        <v>64</v>
      </c>
      <c r="H40" t="s">
        <v>67</v>
      </c>
      <c r="I40">
        <v>-12.95</v>
      </c>
      <c r="J40">
        <v>58.8</v>
      </c>
      <c r="K40">
        <v>185.387</v>
      </c>
      <c r="L40">
        <v>1867.91</v>
      </c>
      <c r="M40">
        <v>111.69</v>
      </c>
      <c r="N40">
        <v>0</v>
      </c>
      <c r="O40">
        <v>0</v>
      </c>
      <c r="P40">
        <v>0</v>
      </c>
      <c r="Q40">
        <v>0</v>
      </c>
      <c r="R40">
        <v>505.55700000000002</v>
      </c>
      <c r="S40">
        <v>976.11800000000005</v>
      </c>
      <c r="T40">
        <v>2025.88</v>
      </c>
      <c r="U40">
        <v>119.621</v>
      </c>
      <c r="V40">
        <v>5792.17</v>
      </c>
      <c r="W40">
        <v>210.51</v>
      </c>
      <c r="X40">
        <v>0</v>
      </c>
      <c r="Y40">
        <v>0</v>
      </c>
      <c r="Z40">
        <v>0</v>
      </c>
      <c r="AA40">
        <v>99.881200000000007</v>
      </c>
      <c r="AB40">
        <v>0</v>
      </c>
      <c r="AC40">
        <v>43.669699999999999</v>
      </c>
      <c r="AD40">
        <v>0</v>
      </c>
      <c r="AE40">
        <v>0</v>
      </c>
      <c r="AF40">
        <v>354.06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20.55</v>
      </c>
      <c r="AR40">
        <v>48.35</v>
      </c>
      <c r="AS40">
        <v>1.17</v>
      </c>
      <c r="AT40">
        <v>0</v>
      </c>
      <c r="AU40">
        <v>8.0399999999999991</v>
      </c>
      <c r="AV40">
        <v>0</v>
      </c>
      <c r="AW40">
        <v>0</v>
      </c>
      <c r="AX40">
        <v>5.5</v>
      </c>
      <c r="AY40">
        <v>14.21</v>
      </c>
      <c r="AZ40">
        <v>21.53</v>
      </c>
      <c r="BA40">
        <v>1.21</v>
      </c>
      <c r="BB40">
        <v>120.56</v>
      </c>
      <c r="BC40">
        <v>78.11</v>
      </c>
      <c r="BD40">
        <v>0</v>
      </c>
      <c r="BE40">
        <v>2.47831</v>
      </c>
      <c r="BF40">
        <v>1.2753799999999999E-2</v>
      </c>
      <c r="BG40">
        <v>0</v>
      </c>
      <c r="BH40">
        <v>0</v>
      </c>
      <c r="BI40">
        <v>0</v>
      </c>
      <c r="BJ40">
        <v>0</v>
      </c>
      <c r="BK40">
        <v>7.4915999999999996E-2</v>
      </c>
      <c r="BL40">
        <v>0.15371099999999999</v>
      </c>
      <c r="BM40">
        <v>0.25846799999999998</v>
      </c>
      <c r="BN40">
        <v>1.0530599999999999E-2</v>
      </c>
      <c r="BO40">
        <v>2.9886900000000001</v>
      </c>
      <c r="BP40">
        <v>2.4910700000000001</v>
      </c>
      <c r="BQ40">
        <v>157.476</v>
      </c>
      <c r="BR40">
        <v>1499.37</v>
      </c>
      <c r="BS40">
        <v>111.69</v>
      </c>
      <c r="BT40">
        <v>0</v>
      </c>
      <c r="BU40">
        <v>0</v>
      </c>
      <c r="BV40">
        <v>505.55700000000002</v>
      </c>
      <c r="BW40">
        <v>975.74599999999998</v>
      </c>
      <c r="BX40">
        <v>2025.88</v>
      </c>
      <c r="BY40">
        <v>119.621</v>
      </c>
      <c r="BZ40">
        <v>5395.35</v>
      </c>
      <c r="CA40">
        <v>178.816</v>
      </c>
      <c r="CB40">
        <v>0</v>
      </c>
      <c r="CC40">
        <v>0</v>
      </c>
      <c r="CD40">
        <v>0</v>
      </c>
      <c r="CE40">
        <v>99.881200000000007</v>
      </c>
      <c r="CF40">
        <v>0</v>
      </c>
      <c r="CG40">
        <v>43.669699999999999</v>
      </c>
      <c r="CH40">
        <v>0</v>
      </c>
      <c r="CI40">
        <v>0</v>
      </c>
      <c r="CJ40">
        <v>322.36700000000002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17.45</v>
      </c>
      <c r="CV40">
        <v>38.5</v>
      </c>
      <c r="CW40">
        <v>1.17</v>
      </c>
      <c r="CX40">
        <v>0</v>
      </c>
      <c r="CY40">
        <v>8.0399999999999991</v>
      </c>
      <c r="CZ40">
        <v>5.5</v>
      </c>
      <c r="DA40">
        <v>14.21</v>
      </c>
      <c r="DB40">
        <v>21.53</v>
      </c>
      <c r="DC40">
        <v>1.21</v>
      </c>
      <c r="DD40">
        <v>107.61</v>
      </c>
      <c r="DE40">
        <v>65.16</v>
      </c>
      <c r="DF40">
        <v>0</v>
      </c>
      <c r="DG40">
        <v>1.9902899999999999</v>
      </c>
      <c r="DH40">
        <v>1.2753799999999999E-2</v>
      </c>
      <c r="DI40">
        <v>0</v>
      </c>
      <c r="DJ40">
        <v>0</v>
      </c>
      <c r="DK40">
        <v>7.4915999999999996E-2</v>
      </c>
      <c r="DL40">
        <v>0.153723</v>
      </c>
      <c r="DM40">
        <v>0.25846799999999998</v>
      </c>
      <c r="DN40">
        <v>1.0530599999999999E-2</v>
      </c>
      <c r="DO40">
        <v>2.50068</v>
      </c>
      <c r="DP40">
        <v>2.00305</v>
      </c>
      <c r="DQ40" t="s">
        <v>237</v>
      </c>
      <c r="DR40" t="s">
        <v>255</v>
      </c>
      <c r="DS40" t="s">
        <v>66</v>
      </c>
      <c r="DT40">
        <v>-0.488008</v>
      </c>
      <c r="DU40">
        <v>-0.48802099999999998</v>
      </c>
      <c r="DV40">
        <v>-12.0342</v>
      </c>
      <c r="DW40">
        <v>-19.874199999999998</v>
      </c>
      <c r="EN40">
        <v>185.387</v>
      </c>
      <c r="EO40">
        <v>1867.91</v>
      </c>
      <c r="EP40">
        <v>111.69</v>
      </c>
      <c r="EQ40">
        <v>0</v>
      </c>
      <c r="ER40">
        <v>0</v>
      </c>
      <c r="ES40">
        <v>0</v>
      </c>
      <c r="ET40">
        <v>0</v>
      </c>
      <c r="EU40">
        <v>505.55700000000002</v>
      </c>
      <c r="EV40">
        <v>976.11800000000005</v>
      </c>
      <c r="EW40">
        <v>2025.88</v>
      </c>
      <c r="EX40">
        <v>119.621</v>
      </c>
      <c r="EY40">
        <v>5792.17</v>
      </c>
      <c r="EZ40">
        <v>210.51</v>
      </c>
      <c r="FA40">
        <v>0</v>
      </c>
      <c r="FB40">
        <v>0</v>
      </c>
      <c r="FC40">
        <v>0</v>
      </c>
      <c r="FD40">
        <v>99.881200000000007</v>
      </c>
      <c r="FE40">
        <v>0</v>
      </c>
      <c r="FF40">
        <v>43.669699999999999</v>
      </c>
      <c r="FG40">
        <v>0</v>
      </c>
      <c r="FH40">
        <v>0</v>
      </c>
      <c r="FI40">
        <v>354.06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20.55</v>
      </c>
      <c r="FU40">
        <v>48.35</v>
      </c>
      <c r="FV40">
        <v>1.17</v>
      </c>
      <c r="FW40">
        <v>0</v>
      </c>
      <c r="FX40">
        <v>8.0399999999999991</v>
      </c>
      <c r="FY40">
        <v>0</v>
      </c>
      <c r="FZ40">
        <v>0</v>
      </c>
      <c r="GA40">
        <v>5.5</v>
      </c>
      <c r="GB40">
        <v>14.21</v>
      </c>
      <c r="GC40">
        <v>21.53</v>
      </c>
      <c r="GD40">
        <v>1.21</v>
      </c>
      <c r="GE40">
        <v>120.56</v>
      </c>
      <c r="GF40">
        <v>0</v>
      </c>
      <c r="GG40">
        <v>2.47831</v>
      </c>
      <c r="GH40">
        <v>1.2753799999999999E-2</v>
      </c>
      <c r="GI40">
        <v>0</v>
      </c>
      <c r="GJ40">
        <v>0</v>
      </c>
      <c r="GK40">
        <v>0</v>
      </c>
      <c r="GL40">
        <v>0</v>
      </c>
      <c r="GM40">
        <v>7.4915999999999996E-2</v>
      </c>
      <c r="GN40">
        <v>0.15371099999999999</v>
      </c>
      <c r="GO40">
        <v>0.25846799999999998</v>
      </c>
      <c r="GP40">
        <v>1.0530599999999999E-2</v>
      </c>
      <c r="GQ40">
        <v>2.9886900000000001</v>
      </c>
      <c r="GR40">
        <v>365.69200000000001</v>
      </c>
      <c r="GS40">
        <v>3417</v>
      </c>
      <c r="GT40">
        <v>111.69</v>
      </c>
      <c r="GU40">
        <v>0</v>
      </c>
      <c r="GV40">
        <v>0</v>
      </c>
      <c r="GW40">
        <v>2135</v>
      </c>
      <c r="GX40">
        <v>930.00099999999998</v>
      </c>
      <c r="GY40">
        <v>2637.81</v>
      </c>
      <c r="GZ40">
        <v>297.5</v>
      </c>
      <c r="HA40">
        <v>9894.7000000000007</v>
      </c>
      <c r="HB40">
        <v>304.37400000000002</v>
      </c>
      <c r="HC40">
        <v>0</v>
      </c>
      <c r="HD40">
        <v>0</v>
      </c>
      <c r="HE40">
        <v>0</v>
      </c>
      <c r="HF40">
        <v>154.51900000000001</v>
      </c>
      <c r="HG40">
        <v>0</v>
      </c>
      <c r="HH40">
        <v>65.400000000000006</v>
      </c>
      <c r="HI40">
        <v>0</v>
      </c>
      <c r="HJ40">
        <v>0</v>
      </c>
      <c r="HK40">
        <v>524.29300000000001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30.5</v>
      </c>
      <c r="HW40">
        <v>75.56</v>
      </c>
      <c r="HX40">
        <v>1.17</v>
      </c>
      <c r="HY40">
        <v>0</v>
      </c>
      <c r="HZ40">
        <v>12.43</v>
      </c>
      <c r="IA40">
        <v>23.59</v>
      </c>
      <c r="IB40">
        <v>14.91</v>
      </c>
      <c r="IC40">
        <v>28.27</v>
      </c>
      <c r="ID40">
        <v>2.82</v>
      </c>
      <c r="IE40">
        <v>189.25</v>
      </c>
      <c r="IF40">
        <v>0</v>
      </c>
      <c r="IG40">
        <v>3.4108700000000001</v>
      </c>
      <c r="IH40">
        <v>1.2753799999999999E-2</v>
      </c>
      <c r="II40">
        <v>0</v>
      </c>
      <c r="IJ40">
        <v>0</v>
      </c>
      <c r="IK40">
        <v>0.33579999999999999</v>
      </c>
      <c r="IL40">
        <v>0.11074100000000001</v>
      </c>
      <c r="IM40">
        <v>0.35138000000000003</v>
      </c>
      <c r="IN40">
        <v>4.1461199999999997E-3</v>
      </c>
      <c r="IO40">
        <v>4.2256900000000002</v>
      </c>
      <c r="IP40">
        <v>58.8</v>
      </c>
      <c r="IQ40">
        <v>0</v>
      </c>
      <c r="IR40">
        <v>52.5</v>
      </c>
      <c r="IS40">
        <v>0</v>
      </c>
      <c r="IT40">
        <v>0</v>
      </c>
      <c r="IU40">
        <v>51.22</v>
      </c>
      <c r="IV40">
        <v>26.89</v>
      </c>
      <c r="IW40">
        <v>41.11</v>
      </c>
      <c r="IX40">
        <v>24.05</v>
      </c>
      <c r="IY40">
        <v>51.22</v>
      </c>
      <c r="IZ40">
        <v>26.89</v>
      </c>
      <c r="JA40">
        <v>80</v>
      </c>
      <c r="JB40">
        <v>39.659999999999997</v>
      </c>
    </row>
    <row r="41" spans="1:262" x14ac:dyDescent="0.25">
      <c r="A41" s="1">
        <v>42937.378263888888</v>
      </c>
      <c r="B41" t="s">
        <v>191</v>
      </c>
      <c r="C41" t="s">
        <v>140</v>
      </c>
      <c r="D41">
        <v>13</v>
      </c>
      <c r="E41">
        <v>1</v>
      </c>
      <c r="F41">
        <v>2700</v>
      </c>
      <c r="G41" t="s">
        <v>64</v>
      </c>
      <c r="H41" t="s">
        <v>67</v>
      </c>
      <c r="I41">
        <v>-12.7</v>
      </c>
      <c r="J41">
        <v>56.2</v>
      </c>
      <c r="K41">
        <v>230.453</v>
      </c>
      <c r="L41">
        <v>2473.4299999999998</v>
      </c>
      <c r="M41">
        <v>141.255</v>
      </c>
      <c r="N41">
        <v>0</v>
      </c>
      <c r="O41">
        <v>0</v>
      </c>
      <c r="P41">
        <v>0</v>
      </c>
      <c r="Q41">
        <v>0</v>
      </c>
      <c r="R41">
        <v>615.745</v>
      </c>
      <c r="S41">
        <v>1072.97</v>
      </c>
      <c r="T41">
        <v>2371.31</v>
      </c>
      <c r="U41">
        <v>151.51499999999999</v>
      </c>
      <c r="V41">
        <v>7056.67</v>
      </c>
      <c r="W41">
        <v>261.68200000000002</v>
      </c>
      <c r="X41">
        <v>0</v>
      </c>
      <c r="Y41">
        <v>0</v>
      </c>
      <c r="Z41">
        <v>0</v>
      </c>
      <c r="AA41">
        <v>112.172</v>
      </c>
      <c r="AB41">
        <v>0</v>
      </c>
      <c r="AC41">
        <v>45.121000000000002</v>
      </c>
      <c r="AD41">
        <v>0</v>
      </c>
      <c r="AE41">
        <v>0</v>
      </c>
      <c r="AF41">
        <v>418.976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19.86</v>
      </c>
      <c r="AR41">
        <v>49.17</v>
      </c>
      <c r="AS41">
        <v>1.1499999999999999</v>
      </c>
      <c r="AT41">
        <v>0</v>
      </c>
      <c r="AU41">
        <v>6.98</v>
      </c>
      <c r="AV41">
        <v>0</v>
      </c>
      <c r="AW41">
        <v>0</v>
      </c>
      <c r="AX41">
        <v>5.21</v>
      </c>
      <c r="AY41">
        <v>11.84</v>
      </c>
      <c r="AZ41">
        <v>19.59</v>
      </c>
      <c r="BA41">
        <v>1.19</v>
      </c>
      <c r="BB41">
        <v>114.99</v>
      </c>
      <c r="BC41">
        <v>77.16</v>
      </c>
      <c r="BD41">
        <v>0</v>
      </c>
      <c r="BE41">
        <v>3.20601</v>
      </c>
      <c r="BF41">
        <v>1.61297E-2</v>
      </c>
      <c r="BG41">
        <v>0</v>
      </c>
      <c r="BH41">
        <v>0</v>
      </c>
      <c r="BI41">
        <v>0</v>
      </c>
      <c r="BJ41">
        <v>0</v>
      </c>
      <c r="BK41">
        <v>9.1244199999999998E-2</v>
      </c>
      <c r="BL41">
        <v>0.15288199999999999</v>
      </c>
      <c r="BM41">
        <v>0.30218800000000001</v>
      </c>
      <c r="BN41">
        <v>1.3338300000000001E-2</v>
      </c>
      <c r="BO41">
        <v>3.78179</v>
      </c>
      <c r="BP41">
        <v>3.22214</v>
      </c>
      <c r="BQ41">
        <v>195.37100000000001</v>
      </c>
      <c r="BR41">
        <v>2020.81</v>
      </c>
      <c r="BS41">
        <v>141.255</v>
      </c>
      <c r="BT41">
        <v>0</v>
      </c>
      <c r="BU41">
        <v>0</v>
      </c>
      <c r="BV41">
        <v>615.745</v>
      </c>
      <c r="BW41">
        <v>1072.5899999999999</v>
      </c>
      <c r="BX41">
        <v>2371.31</v>
      </c>
      <c r="BY41">
        <v>151.51499999999999</v>
      </c>
      <c r="BZ41">
        <v>6568.59</v>
      </c>
      <c r="CA41">
        <v>221.846</v>
      </c>
      <c r="CB41">
        <v>0</v>
      </c>
      <c r="CC41">
        <v>0</v>
      </c>
      <c r="CD41">
        <v>0</v>
      </c>
      <c r="CE41">
        <v>112.172</v>
      </c>
      <c r="CF41">
        <v>0</v>
      </c>
      <c r="CG41">
        <v>45.121000000000002</v>
      </c>
      <c r="CH41">
        <v>0</v>
      </c>
      <c r="CI41">
        <v>0</v>
      </c>
      <c r="CJ41">
        <v>379.13900000000001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16.84</v>
      </c>
      <c r="CV41">
        <v>39.49</v>
      </c>
      <c r="CW41">
        <v>1.1499999999999999</v>
      </c>
      <c r="CX41">
        <v>0</v>
      </c>
      <c r="CY41">
        <v>6.98</v>
      </c>
      <c r="CZ41">
        <v>5.21</v>
      </c>
      <c r="DA41">
        <v>11.84</v>
      </c>
      <c r="DB41">
        <v>19.59</v>
      </c>
      <c r="DC41">
        <v>1.19</v>
      </c>
      <c r="DD41">
        <v>102.29</v>
      </c>
      <c r="DE41">
        <v>64.459999999999994</v>
      </c>
      <c r="DF41">
        <v>0</v>
      </c>
      <c r="DG41">
        <v>2.57429</v>
      </c>
      <c r="DH41">
        <v>1.61297E-2</v>
      </c>
      <c r="DI41">
        <v>0</v>
      </c>
      <c r="DJ41">
        <v>0</v>
      </c>
      <c r="DK41">
        <v>9.1244199999999998E-2</v>
      </c>
      <c r="DL41">
        <v>0.15289800000000001</v>
      </c>
      <c r="DM41">
        <v>0.30218800000000001</v>
      </c>
      <c r="DN41">
        <v>1.3338300000000001E-2</v>
      </c>
      <c r="DO41">
        <v>3.1500900000000001</v>
      </c>
      <c r="DP41">
        <v>2.5904199999999999</v>
      </c>
      <c r="DQ41" t="s">
        <v>237</v>
      </c>
      <c r="DR41" t="s">
        <v>255</v>
      </c>
      <c r="DS41" t="s">
        <v>66</v>
      </c>
      <c r="DT41">
        <v>-0.63170800000000005</v>
      </c>
      <c r="DU41">
        <v>-0.63172399999999995</v>
      </c>
      <c r="DV41">
        <v>-12.415699999999999</v>
      </c>
      <c r="DW41">
        <v>-19.702100000000002</v>
      </c>
      <c r="EN41">
        <v>230.453</v>
      </c>
      <c r="EO41">
        <v>2473.4299999999998</v>
      </c>
      <c r="EP41">
        <v>141.255</v>
      </c>
      <c r="EQ41">
        <v>0</v>
      </c>
      <c r="ER41">
        <v>0</v>
      </c>
      <c r="ES41">
        <v>0</v>
      </c>
      <c r="ET41">
        <v>0</v>
      </c>
      <c r="EU41">
        <v>615.745</v>
      </c>
      <c r="EV41">
        <v>1072.97</v>
      </c>
      <c r="EW41">
        <v>2371.31</v>
      </c>
      <c r="EX41">
        <v>151.51499999999999</v>
      </c>
      <c r="EY41">
        <v>7056.67</v>
      </c>
      <c r="EZ41">
        <v>261.68200000000002</v>
      </c>
      <c r="FA41">
        <v>0</v>
      </c>
      <c r="FB41">
        <v>0</v>
      </c>
      <c r="FC41">
        <v>0</v>
      </c>
      <c r="FD41">
        <v>112.172</v>
      </c>
      <c r="FE41">
        <v>0</v>
      </c>
      <c r="FF41">
        <v>45.121000000000002</v>
      </c>
      <c r="FG41">
        <v>0</v>
      </c>
      <c r="FH41">
        <v>0</v>
      </c>
      <c r="FI41">
        <v>418.976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19.86</v>
      </c>
      <c r="FU41">
        <v>49.17</v>
      </c>
      <c r="FV41">
        <v>1.1499999999999999</v>
      </c>
      <c r="FW41">
        <v>0</v>
      </c>
      <c r="FX41">
        <v>6.98</v>
      </c>
      <c r="FY41">
        <v>0</v>
      </c>
      <c r="FZ41">
        <v>0</v>
      </c>
      <c r="GA41">
        <v>5.21</v>
      </c>
      <c r="GB41">
        <v>11.84</v>
      </c>
      <c r="GC41">
        <v>19.59</v>
      </c>
      <c r="GD41">
        <v>1.19</v>
      </c>
      <c r="GE41">
        <v>114.99</v>
      </c>
      <c r="GF41">
        <v>0</v>
      </c>
      <c r="GG41">
        <v>3.20601</v>
      </c>
      <c r="GH41">
        <v>1.61297E-2</v>
      </c>
      <c r="GI41">
        <v>0</v>
      </c>
      <c r="GJ41">
        <v>0</v>
      </c>
      <c r="GK41">
        <v>0</v>
      </c>
      <c r="GL41">
        <v>0</v>
      </c>
      <c r="GM41">
        <v>9.1244199999999998E-2</v>
      </c>
      <c r="GN41">
        <v>0.15288199999999999</v>
      </c>
      <c r="GO41">
        <v>0.30218800000000001</v>
      </c>
      <c r="GP41">
        <v>1.3338300000000001E-2</v>
      </c>
      <c r="GQ41">
        <v>3.78179</v>
      </c>
      <c r="GR41">
        <v>516.21699999999998</v>
      </c>
      <c r="GS41">
        <v>4730.25</v>
      </c>
      <c r="GT41">
        <v>141.255</v>
      </c>
      <c r="GU41">
        <v>0</v>
      </c>
      <c r="GV41">
        <v>0</v>
      </c>
      <c r="GW41">
        <v>2615</v>
      </c>
      <c r="GX41">
        <v>989.00099999999998</v>
      </c>
      <c r="GY41">
        <v>3267.2</v>
      </c>
      <c r="GZ41">
        <v>327.5</v>
      </c>
      <c r="HA41">
        <v>12586.4</v>
      </c>
      <c r="HB41">
        <v>429.65899999999999</v>
      </c>
      <c r="HC41">
        <v>0</v>
      </c>
      <c r="HD41">
        <v>0</v>
      </c>
      <c r="HE41">
        <v>0</v>
      </c>
      <c r="HF41">
        <v>166.83099999999999</v>
      </c>
      <c r="HG41">
        <v>0</v>
      </c>
      <c r="HH41">
        <v>73.400000000000006</v>
      </c>
      <c r="HI41">
        <v>0</v>
      </c>
      <c r="HJ41">
        <v>0</v>
      </c>
      <c r="HK41">
        <v>669.89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33.47</v>
      </c>
      <c r="HW41">
        <v>81.69</v>
      </c>
      <c r="HX41">
        <v>1.1499999999999999</v>
      </c>
      <c r="HY41">
        <v>0</v>
      </c>
      <c r="HZ41">
        <v>10.38</v>
      </c>
      <c r="IA41">
        <v>22.48</v>
      </c>
      <c r="IB41">
        <v>12.58</v>
      </c>
      <c r="IC41">
        <v>27.23</v>
      </c>
      <c r="ID41">
        <v>2.41</v>
      </c>
      <c r="IE41">
        <v>191.39</v>
      </c>
      <c r="IF41">
        <v>0</v>
      </c>
      <c r="IG41">
        <v>4.7478600000000002</v>
      </c>
      <c r="IH41">
        <v>1.61297E-2</v>
      </c>
      <c r="II41">
        <v>0</v>
      </c>
      <c r="IJ41">
        <v>0</v>
      </c>
      <c r="IK41">
        <v>0.41129599999999999</v>
      </c>
      <c r="IL41">
        <v>0.118258</v>
      </c>
      <c r="IM41">
        <v>0.43522</v>
      </c>
      <c r="IN41">
        <v>4.56421E-3</v>
      </c>
      <c r="IO41">
        <v>5.7333299999999996</v>
      </c>
      <c r="IP41">
        <v>56.2</v>
      </c>
      <c r="IQ41">
        <v>0</v>
      </c>
      <c r="IR41">
        <v>50</v>
      </c>
      <c r="IS41">
        <v>0</v>
      </c>
      <c r="IT41">
        <v>0</v>
      </c>
      <c r="IU41">
        <v>51.96</v>
      </c>
      <c r="IV41">
        <v>25.2</v>
      </c>
      <c r="IW41">
        <v>42.03</v>
      </c>
      <c r="IX41">
        <v>22.43</v>
      </c>
      <c r="IY41">
        <v>51.96</v>
      </c>
      <c r="IZ41">
        <v>25.2</v>
      </c>
      <c r="JA41">
        <v>86.44</v>
      </c>
      <c r="JB41">
        <v>40.25</v>
      </c>
    </row>
    <row r="42" spans="1:262" x14ac:dyDescent="0.25">
      <c r="A42" s="1">
        <v>42937.378298611111</v>
      </c>
      <c r="B42" t="s">
        <v>192</v>
      </c>
      <c r="C42" t="s">
        <v>141</v>
      </c>
      <c r="D42">
        <v>13</v>
      </c>
      <c r="E42">
        <v>8</v>
      </c>
      <c r="F42">
        <v>6960</v>
      </c>
      <c r="G42" t="s">
        <v>64</v>
      </c>
      <c r="H42" t="s">
        <v>67</v>
      </c>
      <c r="I42">
        <v>-6.57</v>
      </c>
      <c r="J42">
        <v>61.9</v>
      </c>
      <c r="K42">
        <v>295.346</v>
      </c>
      <c r="L42">
        <v>7315</v>
      </c>
      <c r="M42">
        <v>785.77200000000005</v>
      </c>
      <c r="N42">
        <v>0</v>
      </c>
      <c r="O42">
        <v>0</v>
      </c>
      <c r="P42">
        <v>0</v>
      </c>
      <c r="Q42">
        <v>0</v>
      </c>
      <c r="R42">
        <v>2033.7</v>
      </c>
      <c r="S42">
        <v>5572.85</v>
      </c>
      <c r="T42">
        <v>12062</v>
      </c>
      <c r="U42">
        <v>433.91399999999999</v>
      </c>
      <c r="V42">
        <v>28498.5</v>
      </c>
      <c r="W42">
        <v>335.36900000000003</v>
      </c>
      <c r="X42">
        <v>0</v>
      </c>
      <c r="Y42">
        <v>0</v>
      </c>
      <c r="Z42">
        <v>0</v>
      </c>
      <c r="AA42">
        <v>600.59500000000003</v>
      </c>
      <c r="AB42">
        <v>0</v>
      </c>
      <c r="AC42">
        <v>287.95400000000001</v>
      </c>
      <c r="AD42">
        <v>0</v>
      </c>
      <c r="AE42">
        <v>0</v>
      </c>
      <c r="AF42">
        <v>1223.92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9.92</v>
      </c>
      <c r="AR42">
        <v>51.45</v>
      </c>
      <c r="AS42">
        <v>2.4700000000000002</v>
      </c>
      <c r="AT42">
        <v>0</v>
      </c>
      <c r="AU42">
        <v>14.5</v>
      </c>
      <c r="AV42">
        <v>0</v>
      </c>
      <c r="AW42">
        <v>0</v>
      </c>
      <c r="AX42">
        <v>6.67</v>
      </c>
      <c r="AY42">
        <v>24.95</v>
      </c>
      <c r="AZ42">
        <v>38.69</v>
      </c>
      <c r="BA42">
        <v>1.32</v>
      </c>
      <c r="BB42">
        <v>149.97</v>
      </c>
      <c r="BC42">
        <v>78.34</v>
      </c>
      <c r="BD42">
        <v>0</v>
      </c>
      <c r="BE42">
        <v>8.2088000000000001</v>
      </c>
      <c r="BF42">
        <v>8.9726299999999995E-2</v>
      </c>
      <c r="BG42">
        <v>0</v>
      </c>
      <c r="BH42">
        <v>0</v>
      </c>
      <c r="BI42">
        <v>0</v>
      </c>
      <c r="BJ42">
        <v>0</v>
      </c>
      <c r="BK42">
        <v>0.30136400000000002</v>
      </c>
      <c r="BL42">
        <v>0.75512699999999999</v>
      </c>
      <c r="BM42">
        <v>1.54311</v>
      </c>
      <c r="BN42">
        <v>3.8198599999999999E-2</v>
      </c>
      <c r="BO42">
        <v>10.936299999999999</v>
      </c>
      <c r="BP42">
        <v>8.2985199999999999</v>
      </c>
      <c r="BQ42">
        <v>255.108</v>
      </c>
      <c r="BR42">
        <v>6660.57</v>
      </c>
      <c r="BS42">
        <v>785.77200000000005</v>
      </c>
      <c r="BT42">
        <v>0</v>
      </c>
      <c r="BU42">
        <v>0</v>
      </c>
      <c r="BV42">
        <v>2033.7</v>
      </c>
      <c r="BW42">
        <v>5575.23</v>
      </c>
      <c r="BX42">
        <v>12062</v>
      </c>
      <c r="BY42">
        <v>433.91399999999999</v>
      </c>
      <c r="BZ42">
        <v>27806.3</v>
      </c>
      <c r="CA42">
        <v>289.678</v>
      </c>
      <c r="CB42">
        <v>0</v>
      </c>
      <c r="CC42">
        <v>0</v>
      </c>
      <c r="CD42">
        <v>0</v>
      </c>
      <c r="CE42">
        <v>600.59500000000003</v>
      </c>
      <c r="CF42">
        <v>0</v>
      </c>
      <c r="CG42">
        <v>287.95400000000001</v>
      </c>
      <c r="CH42">
        <v>0</v>
      </c>
      <c r="CI42">
        <v>0</v>
      </c>
      <c r="CJ42">
        <v>1178.23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8.57</v>
      </c>
      <c r="CV42">
        <v>46.23</v>
      </c>
      <c r="CW42">
        <v>2.4700000000000002</v>
      </c>
      <c r="CX42">
        <v>0</v>
      </c>
      <c r="CY42">
        <v>14.5</v>
      </c>
      <c r="CZ42">
        <v>6.67</v>
      </c>
      <c r="DA42">
        <v>24.96</v>
      </c>
      <c r="DB42">
        <v>38.69</v>
      </c>
      <c r="DC42">
        <v>1.32</v>
      </c>
      <c r="DD42">
        <v>143.41</v>
      </c>
      <c r="DE42">
        <v>71.77</v>
      </c>
      <c r="DF42">
        <v>0</v>
      </c>
      <c r="DG42">
        <v>7.3479099999999997</v>
      </c>
      <c r="DH42">
        <v>8.9726299999999995E-2</v>
      </c>
      <c r="DI42">
        <v>0</v>
      </c>
      <c r="DJ42">
        <v>0</v>
      </c>
      <c r="DK42">
        <v>0.30136400000000002</v>
      </c>
      <c r="DL42">
        <v>0.75521700000000003</v>
      </c>
      <c r="DM42">
        <v>1.54311</v>
      </c>
      <c r="DN42">
        <v>3.8198599999999999E-2</v>
      </c>
      <c r="DO42">
        <v>10.0755</v>
      </c>
      <c r="DP42">
        <v>7.4376300000000004</v>
      </c>
      <c r="DQ42" t="s">
        <v>237</v>
      </c>
      <c r="DR42" t="s">
        <v>255</v>
      </c>
      <c r="DS42" t="s">
        <v>66</v>
      </c>
      <c r="DT42">
        <v>-0.86080299999999998</v>
      </c>
      <c r="DU42">
        <v>-0.86089199999999999</v>
      </c>
      <c r="DV42">
        <v>-4.5743</v>
      </c>
      <c r="DW42">
        <v>-9.1542399999999997</v>
      </c>
      <c r="EN42">
        <v>295.346</v>
      </c>
      <c r="EO42">
        <v>7315</v>
      </c>
      <c r="EP42">
        <v>785.77200000000005</v>
      </c>
      <c r="EQ42">
        <v>0</v>
      </c>
      <c r="ER42">
        <v>0</v>
      </c>
      <c r="ES42">
        <v>0</v>
      </c>
      <c r="ET42">
        <v>0</v>
      </c>
      <c r="EU42">
        <v>2033.7</v>
      </c>
      <c r="EV42">
        <v>5572.85</v>
      </c>
      <c r="EW42">
        <v>12062</v>
      </c>
      <c r="EX42">
        <v>433.91399999999999</v>
      </c>
      <c r="EY42">
        <v>28498.5</v>
      </c>
      <c r="EZ42">
        <v>335.36900000000003</v>
      </c>
      <c r="FA42">
        <v>0</v>
      </c>
      <c r="FB42">
        <v>0</v>
      </c>
      <c r="FC42">
        <v>0</v>
      </c>
      <c r="FD42">
        <v>600.59500000000003</v>
      </c>
      <c r="FE42">
        <v>0</v>
      </c>
      <c r="FF42">
        <v>287.95400000000001</v>
      </c>
      <c r="FG42">
        <v>0</v>
      </c>
      <c r="FH42">
        <v>0</v>
      </c>
      <c r="FI42">
        <v>1223.92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9.92</v>
      </c>
      <c r="FU42">
        <v>51.45</v>
      </c>
      <c r="FV42">
        <v>2.4700000000000002</v>
      </c>
      <c r="FW42">
        <v>0</v>
      </c>
      <c r="FX42">
        <v>14.5</v>
      </c>
      <c r="FY42">
        <v>0</v>
      </c>
      <c r="FZ42">
        <v>0</v>
      </c>
      <c r="GA42">
        <v>6.67</v>
      </c>
      <c r="GB42">
        <v>24.95</v>
      </c>
      <c r="GC42">
        <v>38.69</v>
      </c>
      <c r="GD42">
        <v>1.32</v>
      </c>
      <c r="GE42">
        <v>149.97</v>
      </c>
      <c r="GF42">
        <v>0</v>
      </c>
      <c r="GG42">
        <v>8.2088000000000001</v>
      </c>
      <c r="GH42">
        <v>8.9726299999999995E-2</v>
      </c>
      <c r="GI42">
        <v>0</v>
      </c>
      <c r="GJ42">
        <v>0</v>
      </c>
      <c r="GK42">
        <v>0</v>
      </c>
      <c r="GL42">
        <v>0</v>
      </c>
      <c r="GM42">
        <v>0.30136400000000002</v>
      </c>
      <c r="GN42">
        <v>0.75512699999999999</v>
      </c>
      <c r="GO42">
        <v>1.54311</v>
      </c>
      <c r="GP42">
        <v>3.8198599999999999E-2</v>
      </c>
      <c r="GQ42">
        <v>10.936299999999999</v>
      </c>
      <c r="GR42">
        <v>872.98199999999997</v>
      </c>
      <c r="GS42">
        <v>13363.1</v>
      </c>
      <c r="GT42">
        <v>785.77200000000005</v>
      </c>
      <c r="GU42">
        <v>0</v>
      </c>
      <c r="GV42">
        <v>0</v>
      </c>
      <c r="GW42">
        <v>5894.96</v>
      </c>
      <c r="GX42">
        <v>6547.68</v>
      </c>
      <c r="GY42">
        <v>10697.7</v>
      </c>
      <c r="GZ42">
        <v>540.49900000000002</v>
      </c>
      <c r="HA42">
        <v>38702.699999999997</v>
      </c>
      <c r="HB42">
        <v>726.60299999999995</v>
      </c>
      <c r="HC42">
        <v>0</v>
      </c>
      <c r="HD42">
        <v>0</v>
      </c>
      <c r="HE42">
        <v>0</v>
      </c>
      <c r="HF42">
        <v>1042.5</v>
      </c>
      <c r="HG42">
        <v>0</v>
      </c>
      <c r="HH42">
        <v>291.12400000000002</v>
      </c>
      <c r="HI42">
        <v>0</v>
      </c>
      <c r="HJ42">
        <v>0</v>
      </c>
      <c r="HK42">
        <v>2060.23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22.02</v>
      </c>
      <c r="HW42">
        <v>83.46</v>
      </c>
      <c r="HX42">
        <v>2.4700000000000002</v>
      </c>
      <c r="HY42">
        <v>0</v>
      </c>
      <c r="HZ42">
        <v>25.18</v>
      </c>
      <c r="IA42">
        <v>19.649999999999999</v>
      </c>
      <c r="IB42">
        <v>27.62</v>
      </c>
      <c r="IC42">
        <v>34.590000000000003</v>
      </c>
      <c r="ID42">
        <v>1.54</v>
      </c>
      <c r="IE42">
        <v>216.53</v>
      </c>
      <c r="IF42">
        <v>0</v>
      </c>
      <c r="IG42">
        <v>11.891500000000001</v>
      </c>
      <c r="IH42">
        <v>8.9726299999999995E-2</v>
      </c>
      <c r="II42">
        <v>0</v>
      </c>
      <c r="IJ42">
        <v>0</v>
      </c>
      <c r="IK42">
        <v>0.92718</v>
      </c>
      <c r="IL42">
        <v>0.77117400000000003</v>
      </c>
      <c r="IM42">
        <v>1.42503</v>
      </c>
      <c r="IN42">
        <v>7.5326799999999999E-3</v>
      </c>
      <c r="IO42">
        <v>15.1121</v>
      </c>
      <c r="IP42">
        <v>61.9</v>
      </c>
      <c r="IQ42">
        <v>0</v>
      </c>
      <c r="IR42">
        <v>59.2</v>
      </c>
      <c r="IS42">
        <v>0</v>
      </c>
      <c r="IT42">
        <v>0</v>
      </c>
      <c r="IU42">
        <v>54.74</v>
      </c>
      <c r="IV42">
        <v>23.6</v>
      </c>
      <c r="IW42">
        <v>49.41</v>
      </c>
      <c r="IX42">
        <v>22.36</v>
      </c>
      <c r="IY42">
        <v>54.74</v>
      </c>
      <c r="IZ42">
        <v>23.6</v>
      </c>
      <c r="JA42">
        <v>88.29</v>
      </c>
      <c r="JB42">
        <v>44.84</v>
      </c>
    </row>
    <row r="43" spans="1:262" x14ac:dyDescent="0.25">
      <c r="A43" s="1">
        <v>42937.378240740742</v>
      </c>
      <c r="B43" t="s">
        <v>193</v>
      </c>
      <c r="C43" t="s">
        <v>142</v>
      </c>
      <c r="D43">
        <v>14</v>
      </c>
      <c r="E43">
        <v>1</v>
      </c>
      <c r="F43">
        <v>2100</v>
      </c>
      <c r="G43" t="s">
        <v>64</v>
      </c>
      <c r="H43" t="s">
        <v>67</v>
      </c>
      <c r="I43">
        <v>-9.6999999999999993</v>
      </c>
      <c r="J43">
        <v>56.5</v>
      </c>
      <c r="K43">
        <v>201.86600000000001</v>
      </c>
      <c r="L43">
        <v>1523.32</v>
      </c>
      <c r="M43">
        <v>111.69</v>
      </c>
      <c r="N43">
        <v>0</v>
      </c>
      <c r="O43">
        <v>0</v>
      </c>
      <c r="P43">
        <v>0</v>
      </c>
      <c r="Q43">
        <v>0</v>
      </c>
      <c r="R43">
        <v>505.55700000000002</v>
      </c>
      <c r="S43">
        <v>964.86300000000006</v>
      </c>
      <c r="T43">
        <v>2025.88</v>
      </c>
      <c r="U43">
        <v>119.621</v>
      </c>
      <c r="V43">
        <v>5452.8</v>
      </c>
      <c r="W43">
        <v>229.465</v>
      </c>
      <c r="X43">
        <v>0</v>
      </c>
      <c r="Y43">
        <v>0</v>
      </c>
      <c r="Z43">
        <v>0</v>
      </c>
      <c r="AA43">
        <v>103.059</v>
      </c>
      <c r="AB43">
        <v>0</v>
      </c>
      <c r="AC43">
        <v>43.669699999999999</v>
      </c>
      <c r="AD43">
        <v>0</v>
      </c>
      <c r="AE43">
        <v>0</v>
      </c>
      <c r="AF43">
        <v>376.19400000000002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22.33</v>
      </c>
      <c r="AR43">
        <v>38.979999999999997</v>
      </c>
      <c r="AS43">
        <v>1.1200000000000001</v>
      </c>
      <c r="AT43">
        <v>0</v>
      </c>
      <c r="AU43">
        <v>8.35</v>
      </c>
      <c r="AV43">
        <v>0</v>
      </c>
      <c r="AW43">
        <v>0</v>
      </c>
      <c r="AX43">
        <v>5.26</v>
      </c>
      <c r="AY43">
        <v>13.67</v>
      </c>
      <c r="AZ43">
        <v>20.6</v>
      </c>
      <c r="BA43">
        <v>1.1499999999999999</v>
      </c>
      <c r="BB43">
        <v>111.46</v>
      </c>
      <c r="BC43">
        <v>70.78</v>
      </c>
      <c r="BD43">
        <v>0</v>
      </c>
      <c r="BE43">
        <v>2.1671</v>
      </c>
      <c r="BF43">
        <v>1.2753799999999999E-2</v>
      </c>
      <c r="BG43">
        <v>0</v>
      </c>
      <c r="BH43">
        <v>0</v>
      </c>
      <c r="BI43">
        <v>0</v>
      </c>
      <c r="BJ43">
        <v>0</v>
      </c>
      <c r="BK43">
        <v>7.4915999999999996E-2</v>
      </c>
      <c r="BL43">
        <v>0.15362200000000001</v>
      </c>
      <c r="BM43">
        <v>0.25846799999999998</v>
      </c>
      <c r="BN43">
        <v>1.0530599999999999E-2</v>
      </c>
      <c r="BO43">
        <v>2.6773899999999999</v>
      </c>
      <c r="BP43">
        <v>2.1798500000000001</v>
      </c>
      <c r="BQ43">
        <v>175.54599999999999</v>
      </c>
      <c r="BR43">
        <v>1283.32</v>
      </c>
      <c r="BS43">
        <v>111.69</v>
      </c>
      <c r="BT43">
        <v>0</v>
      </c>
      <c r="BU43">
        <v>0</v>
      </c>
      <c r="BV43">
        <v>505.55700000000002</v>
      </c>
      <c r="BW43">
        <v>964.49400000000003</v>
      </c>
      <c r="BX43">
        <v>2025.88</v>
      </c>
      <c r="BY43">
        <v>119.621</v>
      </c>
      <c r="BZ43">
        <v>5186.1099999999997</v>
      </c>
      <c r="CA43">
        <v>199.547</v>
      </c>
      <c r="CB43">
        <v>0</v>
      </c>
      <c r="CC43">
        <v>0</v>
      </c>
      <c r="CD43">
        <v>0</v>
      </c>
      <c r="CE43">
        <v>103.059</v>
      </c>
      <c r="CF43">
        <v>0</v>
      </c>
      <c r="CG43">
        <v>43.669699999999999</v>
      </c>
      <c r="CH43">
        <v>0</v>
      </c>
      <c r="CI43">
        <v>0</v>
      </c>
      <c r="CJ43">
        <v>346.27499999999998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19.41</v>
      </c>
      <c r="CV43">
        <v>32.200000000000003</v>
      </c>
      <c r="CW43">
        <v>1.1200000000000001</v>
      </c>
      <c r="CX43">
        <v>0</v>
      </c>
      <c r="CY43">
        <v>8.35</v>
      </c>
      <c r="CZ43">
        <v>5.26</v>
      </c>
      <c r="DA43">
        <v>13.67</v>
      </c>
      <c r="DB43">
        <v>20.6</v>
      </c>
      <c r="DC43">
        <v>1.1499999999999999</v>
      </c>
      <c r="DD43">
        <v>101.76</v>
      </c>
      <c r="DE43">
        <v>61.08</v>
      </c>
      <c r="DF43">
        <v>0</v>
      </c>
      <c r="DG43">
        <v>1.79762</v>
      </c>
      <c r="DH43">
        <v>1.2753799999999999E-2</v>
      </c>
      <c r="DI43">
        <v>0</v>
      </c>
      <c r="DJ43">
        <v>0</v>
      </c>
      <c r="DK43">
        <v>7.4915999999999996E-2</v>
      </c>
      <c r="DL43">
        <v>0.15365500000000001</v>
      </c>
      <c r="DM43">
        <v>0.25846799999999998</v>
      </c>
      <c r="DN43">
        <v>1.0530599999999999E-2</v>
      </c>
      <c r="DO43">
        <v>2.3079499999999999</v>
      </c>
      <c r="DP43">
        <v>1.8103800000000001</v>
      </c>
      <c r="DQ43" t="s">
        <v>237</v>
      </c>
      <c r="DR43" t="s">
        <v>255</v>
      </c>
      <c r="DS43" t="s">
        <v>66</v>
      </c>
      <c r="DT43">
        <v>-0.36944300000000002</v>
      </c>
      <c r="DU43">
        <v>-0.36947600000000003</v>
      </c>
      <c r="DV43">
        <v>-9.5322300000000002</v>
      </c>
      <c r="DW43">
        <v>-15.880800000000001</v>
      </c>
      <c r="EN43">
        <v>201.86600000000001</v>
      </c>
      <c r="EO43">
        <v>1523.32</v>
      </c>
      <c r="EP43">
        <v>111.69</v>
      </c>
      <c r="EQ43">
        <v>0</v>
      </c>
      <c r="ER43">
        <v>0</v>
      </c>
      <c r="ES43">
        <v>0</v>
      </c>
      <c r="ET43">
        <v>0</v>
      </c>
      <c r="EU43">
        <v>505.55700000000002</v>
      </c>
      <c r="EV43">
        <v>964.86300000000006</v>
      </c>
      <c r="EW43">
        <v>2025.88</v>
      </c>
      <c r="EX43">
        <v>119.621</v>
      </c>
      <c r="EY43">
        <v>5452.8</v>
      </c>
      <c r="EZ43">
        <v>229.465</v>
      </c>
      <c r="FA43">
        <v>0</v>
      </c>
      <c r="FB43">
        <v>0</v>
      </c>
      <c r="FC43">
        <v>0</v>
      </c>
      <c r="FD43">
        <v>103.059</v>
      </c>
      <c r="FE43">
        <v>0</v>
      </c>
      <c r="FF43">
        <v>43.669699999999999</v>
      </c>
      <c r="FG43">
        <v>0</v>
      </c>
      <c r="FH43">
        <v>0</v>
      </c>
      <c r="FI43">
        <v>376.19400000000002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22.33</v>
      </c>
      <c r="FU43">
        <v>38.979999999999997</v>
      </c>
      <c r="FV43">
        <v>1.1200000000000001</v>
      </c>
      <c r="FW43">
        <v>0</v>
      </c>
      <c r="FX43">
        <v>8.35</v>
      </c>
      <c r="FY43">
        <v>0</v>
      </c>
      <c r="FZ43">
        <v>0</v>
      </c>
      <c r="GA43">
        <v>5.26</v>
      </c>
      <c r="GB43">
        <v>13.67</v>
      </c>
      <c r="GC43">
        <v>20.6</v>
      </c>
      <c r="GD43">
        <v>1.1499999999999999</v>
      </c>
      <c r="GE43">
        <v>111.46</v>
      </c>
      <c r="GF43">
        <v>0</v>
      </c>
      <c r="GG43">
        <v>2.1671</v>
      </c>
      <c r="GH43">
        <v>1.2753799999999999E-2</v>
      </c>
      <c r="GI43">
        <v>0</v>
      </c>
      <c r="GJ43">
        <v>0</v>
      </c>
      <c r="GK43">
        <v>0</v>
      </c>
      <c r="GL43">
        <v>0</v>
      </c>
      <c r="GM43">
        <v>7.4915999999999996E-2</v>
      </c>
      <c r="GN43">
        <v>0.15362200000000001</v>
      </c>
      <c r="GO43">
        <v>0.25846799999999998</v>
      </c>
      <c r="GP43">
        <v>1.0530599999999999E-2</v>
      </c>
      <c r="GQ43">
        <v>2.6773899999999999</v>
      </c>
      <c r="GR43">
        <v>413.59399999999999</v>
      </c>
      <c r="GS43">
        <v>2961.78</v>
      </c>
      <c r="GT43">
        <v>111.69</v>
      </c>
      <c r="GU43">
        <v>0</v>
      </c>
      <c r="GV43">
        <v>0</v>
      </c>
      <c r="GW43">
        <v>2135</v>
      </c>
      <c r="GX43">
        <v>930.00099999999998</v>
      </c>
      <c r="GY43">
        <v>2637.81</v>
      </c>
      <c r="GZ43">
        <v>297.5</v>
      </c>
      <c r="HA43">
        <v>9487.3799999999992</v>
      </c>
      <c r="HB43">
        <v>344.61599999999999</v>
      </c>
      <c r="HC43">
        <v>0</v>
      </c>
      <c r="HD43">
        <v>0</v>
      </c>
      <c r="HE43">
        <v>0</v>
      </c>
      <c r="HF43">
        <v>157.583</v>
      </c>
      <c r="HG43">
        <v>0</v>
      </c>
      <c r="HH43">
        <v>65.400000000000006</v>
      </c>
      <c r="HI43">
        <v>0</v>
      </c>
      <c r="HJ43">
        <v>0</v>
      </c>
      <c r="HK43">
        <v>567.59900000000005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34.380000000000003</v>
      </c>
      <c r="HW43">
        <v>66.819999999999993</v>
      </c>
      <c r="HX43">
        <v>1.1200000000000001</v>
      </c>
      <c r="HY43">
        <v>0</v>
      </c>
      <c r="HZ43">
        <v>12.77</v>
      </c>
      <c r="IA43">
        <v>22.6</v>
      </c>
      <c r="IB43">
        <v>14.52</v>
      </c>
      <c r="IC43">
        <v>27.07</v>
      </c>
      <c r="ID43">
        <v>2.72</v>
      </c>
      <c r="IE43">
        <v>182</v>
      </c>
      <c r="IF43">
        <v>0</v>
      </c>
      <c r="IG43">
        <v>3.1716700000000002</v>
      </c>
      <c r="IH43">
        <v>1.2753799999999999E-2</v>
      </c>
      <c r="II43">
        <v>0</v>
      </c>
      <c r="IJ43">
        <v>0</v>
      </c>
      <c r="IK43">
        <v>0.33579999999999999</v>
      </c>
      <c r="IL43">
        <v>0.11074100000000001</v>
      </c>
      <c r="IM43">
        <v>0.35138000000000003</v>
      </c>
      <c r="IN43">
        <v>4.1461199999999997E-3</v>
      </c>
      <c r="IO43">
        <v>3.9864899999999999</v>
      </c>
      <c r="IP43">
        <v>56.5</v>
      </c>
      <c r="IQ43">
        <v>0</v>
      </c>
      <c r="IR43">
        <v>51.5</v>
      </c>
      <c r="IS43">
        <v>0</v>
      </c>
      <c r="IT43">
        <v>0</v>
      </c>
      <c r="IU43">
        <v>41.83</v>
      </c>
      <c r="IV43">
        <v>28.95</v>
      </c>
      <c r="IW43">
        <v>34.83</v>
      </c>
      <c r="IX43">
        <v>26.25</v>
      </c>
      <c r="IY43">
        <v>41.83</v>
      </c>
      <c r="IZ43">
        <v>28.95</v>
      </c>
      <c r="JA43">
        <v>71.39</v>
      </c>
      <c r="JB43">
        <v>43.7</v>
      </c>
    </row>
    <row r="44" spans="1:262" x14ac:dyDescent="0.25">
      <c r="A44" s="1">
        <v>42937.378252314818</v>
      </c>
      <c r="B44" t="s">
        <v>194</v>
      </c>
      <c r="C44" t="s">
        <v>143</v>
      </c>
      <c r="D44">
        <v>14</v>
      </c>
      <c r="E44">
        <v>1</v>
      </c>
      <c r="F44">
        <v>2700</v>
      </c>
      <c r="G44" t="s">
        <v>64</v>
      </c>
      <c r="H44" t="s">
        <v>67</v>
      </c>
      <c r="I44">
        <v>-9.7899999999999991</v>
      </c>
      <c r="J44">
        <v>54.2</v>
      </c>
      <c r="K44">
        <v>245.113</v>
      </c>
      <c r="L44">
        <v>2099.19</v>
      </c>
      <c r="M44">
        <v>141.255</v>
      </c>
      <c r="N44">
        <v>0</v>
      </c>
      <c r="O44">
        <v>0</v>
      </c>
      <c r="P44">
        <v>0</v>
      </c>
      <c r="Q44">
        <v>0</v>
      </c>
      <c r="R44">
        <v>615.745</v>
      </c>
      <c r="S44">
        <v>1060.1199999999999</v>
      </c>
      <c r="T44">
        <v>2371.31</v>
      </c>
      <c r="U44">
        <v>151.51499999999999</v>
      </c>
      <c r="V44">
        <v>6684.24</v>
      </c>
      <c r="W44">
        <v>278.625</v>
      </c>
      <c r="X44">
        <v>0</v>
      </c>
      <c r="Y44">
        <v>0</v>
      </c>
      <c r="Z44">
        <v>0</v>
      </c>
      <c r="AA44">
        <v>115.72</v>
      </c>
      <c r="AB44">
        <v>0</v>
      </c>
      <c r="AC44">
        <v>45.121000000000002</v>
      </c>
      <c r="AD44">
        <v>0</v>
      </c>
      <c r="AE44">
        <v>0</v>
      </c>
      <c r="AF44">
        <v>439.46600000000001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21.09</v>
      </c>
      <c r="AR44">
        <v>40.9</v>
      </c>
      <c r="AS44">
        <v>1.1000000000000001</v>
      </c>
      <c r="AT44">
        <v>0</v>
      </c>
      <c r="AU44">
        <v>7.25</v>
      </c>
      <c r="AV44">
        <v>0</v>
      </c>
      <c r="AW44">
        <v>0</v>
      </c>
      <c r="AX44">
        <v>4.9800000000000004</v>
      </c>
      <c r="AY44">
        <v>11.39</v>
      </c>
      <c r="AZ44">
        <v>18.75</v>
      </c>
      <c r="BA44">
        <v>1.1299999999999999</v>
      </c>
      <c r="BB44">
        <v>106.59</v>
      </c>
      <c r="BC44">
        <v>70.34</v>
      </c>
      <c r="BD44">
        <v>0</v>
      </c>
      <c r="BE44">
        <v>2.8567900000000002</v>
      </c>
      <c r="BF44">
        <v>1.61297E-2</v>
      </c>
      <c r="BG44">
        <v>0</v>
      </c>
      <c r="BH44">
        <v>0</v>
      </c>
      <c r="BI44">
        <v>0</v>
      </c>
      <c r="BJ44">
        <v>0</v>
      </c>
      <c r="BK44">
        <v>9.1244199999999998E-2</v>
      </c>
      <c r="BL44">
        <v>0.152841</v>
      </c>
      <c r="BM44">
        <v>0.30218800000000001</v>
      </c>
      <c r="BN44">
        <v>1.3338300000000001E-2</v>
      </c>
      <c r="BO44">
        <v>3.4325399999999999</v>
      </c>
      <c r="BP44">
        <v>2.8729200000000001</v>
      </c>
      <c r="BQ44">
        <v>209.88800000000001</v>
      </c>
      <c r="BR44">
        <v>1788.22</v>
      </c>
      <c r="BS44">
        <v>141.255</v>
      </c>
      <c r="BT44">
        <v>0</v>
      </c>
      <c r="BU44">
        <v>0</v>
      </c>
      <c r="BV44">
        <v>615.745</v>
      </c>
      <c r="BW44">
        <v>1059.71</v>
      </c>
      <c r="BX44">
        <v>2371.31</v>
      </c>
      <c r="BY44">
        <v>151.51499999999999</v>
      </c>
      <c r="BZ44">
        <v>6337.64</v>
      </c>
      <c r="CA44">
        <v>238.58500000000001</v>
      </c>
      <c r="CB44">
        <v>0</v>
      </c>
      <c r="CC44">
        <v>0</v>
      </c>
      <c r="CD44">
        <v>0</v>
      </c>
      <c r="CE44">
        <v>115.72</v>
      </c>
      <c r="CF44">
        <v>0</v>
      </c>
      <c r="CG44">
        <v>45.121000000000002</v>
      </c>
      <c r="CH44">
        <v>0</v>
      </c>
      <c r="CI44">
        <v>0</v>
      </c>
      <c r="CJ44">
        <v>399.42599999999999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18.07</v>
      </c>
      <c r="CV44">
        <v>34.130000000000003</v>
      </c>
      <c r="CW44">
        <v>1.1000000000000001</v>
      </c>
      <c r="CX44">
        <v>0</v>
      </c>
      <c r="CY44">
        <v>7.25</v>
      </c>
      <c r="CZ44">
        <v>4.9800000000000004</v>
      </c>
      <c r="DA44">
        <v>11.39</v>
      </c>
      <c r="DB44">
        <v>18.75</v>
      </c>
      <c r="DC44">
        <v>1.1299999999999999</v>
      </c>
      <c r="DD44">
        <v>96.8</v>
      </c>
      <c r="DE44">
        <v>60.55</v>
      </c>
      <c r="DF44">
        <v>0</v>
      </c>
      <c r="DG44">
        <v>2.3801899999999998</v>
      </c>
      <c r="DH44">
        <v>1.61297E-2</v>
      </c>
      <c r="DI44">
        <v>0</v>
      </c>
      <c r="DJ44">
        <v>0</v>
      </c>
      <c r="DK44">
        <v>9.1244199999999998E-2</v>
      </c>
      <c r="DL44">
        <v>0.15285899999999999</v>
      </c>
      <c r="DM44">
        <v>0.30218800000000001</v>
      </c>
      <c r="DN44">
        <v>1.3338300000000001E-2</v>
      </c>
      <c r="DO44">
        <v>2.9559500000000001</v>
      </c>
      <c r="DP44">
        <v>2.3963199999999998</v>
      </c>
      <c r="DQ44" t="s">
        <v>237</v>
      </c>
      <c r="DR44" t="s">
        <v>255</v>
      </c>
      <c r="DS44" t="s">
        <v>66</v>
      </c>
      <c r="DT44">
        <v>-0.47658299999999998</v>
      </c>
      <c r="DU44">
        <v>-0.476601</v>
      </c>
      <c r="DV44">
        <v>-10.1136</v>
      </c>
      <c r="DW44">
        <v>-16.168500000000002</v>
      </c>
      <c r="EN44">
        <v>245.113</v>
      </c>
      <c r="EO44">
        <v>2099.19</v>
      </c>
      <c r="EP44">
        <v>141.255</v>
      </c>
      <c r="EQ44">
        <v>0</v>
      </c>
      <c r="ER44">
        <v>0</v>
      </c>
      <c r="ES44">
        <v>0</v>
      </c>
      <c r="ET44">
        <v>0</v>
      </c>
      <c r="EU44">
        <v>615.745</v>
      </c>
      <c r="EV44">
        <v>1060.1199999999999</v>
      </c>
      <c r="EW44">
        <v>2371.31</v>
      </c>
      <c r="EX44">
        <v>151.51499999999999</v>
      </c>
      <c r="EY44">
        <v>6684.24</v>
      </c>
      <c r="EZ44">
        <v>278.625</v>
      </c>
      <c r="FA44">
        <v>0</v>
      </c>
      <c r="FB44">
        <v>0</v>
      </c>
      <c r="FC44">
        <v>0</v>
      </c>
      <c r="FD44">
        <v>115.72</v>
      </c>
      <c r="FE44">
        <v>0</v>
      </c>
      <c r="FF44">
        <v>45.121000000000002</v>
      </c>
      <c r="FG44">
        <v>0</v>
      </c>
      <c r="FH44">
        <v>0</v>
      </c>
      <c r="FI44">
        <v>439.46600000000001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21.09</v>
      </c>
      <c r="FU44">
        <v>40.9</v>
      </c>
      <c r="FV44">
        <v>1.1000000000000001</v>
      </c>
      <c r="FW44">
        <v>0</v>
      </c>
      <c r="FX44">
        <v>7.25</v>
      </c>
      <c r="FY44">
        <v>0</v>
      </c>
      <c r="FZ44">
        <v>0</v>
      </c>
      <c r="GA44">
        <v>4.9800000000000004</v>
      </c>
      <c r="GB44">
        <v>11.39</v>
      </c>
      <c r="GC44">
        <v>18.75</v>
      </c>
      <c r="GD44">
        <v>1.1299999999999999</v>
      </c>
      <c r="GE44">
        <v>106.59</v>
      </c>
      <c r="GF44">
        <v>0</v>
      </c>
      <c r="GG44">
        <v>2.8567900000000002</v>
      </c>
      <c r="GH44">
        <v>1.61297E-2</v>
      </c>
      <c r="GI44">
        <v>0</v>
      </c>
      <c r="GJ44">
        <v>0</v>
      </c>
      <c r="GK44">
        <v>0</v>
      </c>
      <c r="GL44">
        <v>0</v>
      </c>
      <c r="GM44">
        <v>9.1244199999999998E-2</v>
      </c>
      <c r="GN44">
        <v>0.152841</v>
      </c>
      <c r="GO44">
        <v>0.30218800000000001</v>
      </c>
      <c r="GP44">
        <v>1.3338300000000001E-2</v>
      </c>
      <c r="GQ44">
        <v>3.4325399999999999</v>
      </c>
      <c r="GR44">
        <v>570.40599999999995</v>
      </c>
      <c r="GS44">
        <v>4180.3500000000004</v>
      </c>
      <c r="GT44">
        <v>141.255</v>
      </c>
      <c r="GU44">
        <v>0</v>
      </c>
      <c r="GV44">
        <v>0</v>
      </c>
      <c r="GW44">
        <v>2615</v>
      </c>
      <c r="GX44">
        <v>989.00099999999998</v>
      </c>
      <c r="GY44">
        <v>3267.2</v>
      </c>
      <c r="GZ44">
        <v>327.5</v>
      </c>
      <c r="HA44">
        <v>12090.7</v>
      </c>
      <c r="HB44">
        <v>475.27499999999998</v>
      </c>
      <c r="HC44">
        <v>0</v>
      </c>
      <c r="HD44">
        <v>0</v>
      </c>
      <c r="HE44">
        <v>0</v>
      </c>
      <c r="HF44">
        <v>170.19800000000001</v>
      </c>
      <c r="HG44">
        <v>0</v>
      </c>
      <c r="HH44">
        <v>73.400000000000006</v>
      </c>
      <c r="HI44">
        <v>0</v>
      </c>
      <c r="HJ44">
        <v>0</v>
      </c>
      <c r="HK44">
        <v>718.87199999999996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36.869999999999997</v>
      </c>
      <c r="HW44">
        <v>72.930000000000007</v>
      </c>
      <c r="HX44">
        <v>1.1000000000000001</v>
      </c>
      <c r="HY44">
        <v>0</v>
      </c>
      <c r="HZ44">
        <v>10.66</v>
      </c>
      <c r="IA44">
        <v>21.53</v>
      </c>
      <c r="IB44">
        <v>12.25</v>
      </c>
      <c r="IC44">
        <v>26.08</v>
      </c>
      <c r="ID44">
        <v>2.33</v>
      </c>
      <c r="IE44">
        <v>183.75</v>
      </c>
      <c r="IF44">
        <v>0</v>
      </c>
      <c r="IG44">
        <v>4.4187200000000004</v>
      </c>
      <c r="IH44">
        <v>1.61297E-2</v>
      </c>
      <c r="II44">
        <v>0</v>
      </c>
      <c r="IJ44">
        <v>0</v>
      </c>
      <c r="IK44">
        <v>0.41129599999999999</v>
      </c>
      <c r="IL44">
        <v>0.118258</v>
      </c>
      <c r="IM44">
        <v>0.43522</v>
      </c>
      <c r="IN44">
        <v>4.56421E-3</v>
      </c>
      <c r="IO44">
        <v>5.4041899999999998</v>
      </c>
      <c r="IP44">
        <v>54.2</v>
      </c>
      <c r="IQ44">
        <v>0</v>
      </c>
      <c r="IR44">
        <v>49.2</v>
      </c>
      <c r="IS44">
        <v>0</v>
      </c>
      <c r="IT44">
        <v>0</v>
      </c>
      <c r="IU44">
        <v>43.63</v>
      </c>
      <c r="IV44">
        <v>26.71</v>
      </c>
      <c r="IW44">
        <v>36.630000000000003</v>
      </c>
      <c r="IX44">
        <v>23.92</v>
      </c>
      <c r="IY44">
        <v>43.63</v>
      </c>
      <c r="IZ44">
        <v>26.71</v>
      </c>
      <c r="JA44">
        <v>77.739999999999995</v>
      </c>
      <c r="JB44">
        <v>43.82</v>
      </c>
    </row>
    <row r="45" spans="1:262" x14ac:dyDescent="0.25">
      <c r="A45" s="1">
        <v>42937.378217592595</v>
      </c>
      <c r="B45" t="s">
        <v>195</v>
      </c>
      <c r="C45" t="s">
        <v>144</v>
      </c>
      <c r="D45">
        <v>14</v>
      </c>
      <c r="E45">
        <v>8</v>
      </c>
      <c r="F45">
        <v>6960</v>
      </c>
      <c r="G45" t="s">
        <v>64</v>
      </c>
      <c r="H45" t="s">
        <v>67</v>
      </c>
      <c r="I45">
        <v>-5.48</v>
      </c>
      <c r="J45">
        <v>60.9</v>
      </c>
      <c r="K45">
        <v>329.62799999999999</v>
      </c>
      <c r="L45">
        <v>6221.94</v>
      </c>
      <c r="M45">
        <v>785.77200000000005</v>
      </c>
      <c r="N45">
        <v>0</v>
      </c>
      <c r="O45">
        <v>0</v>
      </c>
      <c r="P45">
        <v>0</v>
      </c>
      <c r="Q45">
        <v>0</v>
      </c>
      <c r="R45">
        <v>2033.7</v>
      </c>
      <c r="S45">
        <v>5542.7</v>
      </c>
      <c r="T45">
        <v>12062</v>
      </c>
      <c r="U45">
        <v>433.91399999999999</v>
      </c>
      <c r="V45">
        <v>27409.599999999999</v>
      </c>
      <c r="W45">
        <v>374.69499999999999</v>
      </c>
      <c r="X45">
        <v>0</v>
      </c>
      <c r="Y45">
        <v>0</v>
      </c>
      <c r="Z45">
        <v>0</v>
      </c>
      <c r="AA45">
        <v>619.43299999999999</v>
      </c>
      <c r="AB45">
        <v>0</v>
      </c>
      <c r="AC45">
        <v>287.95400000000001</v>
      </c>
      <c r="AD45">
        <v>0</v>
      </c>
      <c r="AE45">
        <v>0</v>
      </c>
      <c r="AF45">
        <v>1282.08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11.05</v>
      </c>
      <c r="AR45">
        <v>43.5</v>
      </c>
      <c r="AS45">
        <v>2.37</v>
      </c>
      <c r="AT45">
        <v>0</v>
      </c>
      <c r="AU45">
        <v>15.06</v>
      </c>
      <c r="AV45">
        <v>0</v>
      </c>
      <c r="AW45">
        <v>0</v>
      </c>
      <c r="AX45">
        <v>6.38</v>
      </c>
      <c r="AY45">
        <v>24.14</v>
      </c>
      <c r="AZ45">
        <v>37.020000000000003</v>
      </c>
      <c r="BA45">
        <v>1.26</v>
      </c>
      <c r="BB45">
        <v>140.78</v>
      </c>
      <c r="BC45">
        <v>71.98</v>
      </c>
      <c r="BD45">
        <v>0</v>
      </c>
      <c r="BE45">
        <v>7.4444900000000001</v>
      </c>
      <c r="BF45">
        <v>8.9726299999999995E-2</v>
      </c>
      <c r="BG45">
        <v>0</v>
      </c>
      <c r="BH45">
        <v>0</v>
      </c>
      <c r="BI45">
        <v>0</v>
      </c>
      <c r="BJ45">
        <v>0</v>
      </c>
      <c r="BK45">
        <v>0.30136400000000002</v>
      </c>
      <c r="BL45">
        <v>0.75531899999999996</v>
      </c>
      <c r="BM45">
        <v>1.54311</v>
      </c>
      <c r="BN45">
        <v>3.8198599999999999E-2</v>
      </c>
      <c r="BO45">
        <v>10.1722</v>
      </c>
      <c r="BP45">
        <v>7.5342099999999999</v>
      </c>
      <c r="BQ45">
        <v>286.65800000000002</v>
      </c>
      <c r="BR45">
        <v>5716.76</v>
      </c>
      <c r="BS45">
        <v>785.77200000000005</v>
      </c>
      <c r="BT45">
        <v>0</v>
      </c>
      <c r="BU45">
        <v>0</v>
      </c>
      <c r="BV45">
        <v>2033.7</v>
      </c>
      <c r="BW45">
        <v>5544.26</v>
      </c>
      <c r="BX45">
        <v>12062</v>
      </c>
      <c r="BY45">
        <v>433.91399999999999</v>
      </c>
      <c r="BZ45">
        <v>26863</v>
      </c>
      <c r="CA45">
        <v>325.851</v>
      </c>
      <c r="CB45">
        <v>0</v>
      </c>
      <c r="CC45">
        <v>0</v>
      </c>
      <c r="CD45">
        <v>0</v>
      </c>
      <c r="CE45">
        <v>619.43299999999999</v>
      </c>
      <c r="CF45">
        <v>0</v>
      </c>
      <c r="CG45">
        <v>287.95400000000001</v>
      </c>
      <c r="CH45">
        <v>0</v>
      </c>
      <c r="CI45">
        <v>0</v>
      </c>
      <c r="CJ45">
        <v>1233.24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9.61</v>
      </c>
      <c r="CV45">
        <v>39.46</v>
      </c>
      <c r="CW45">
        <v>2.37</v>
      </c>
      <c r="CX45">
        <v>0</v>
      </c>
      <c r="CY45">
        <v>15.06</v>
      </c>
      <c r="CZ45">
        <v>6.38</v>
      </c>
      <c r="DA45">
        <v>24.14</v>
      </c>
      <c r="DB45">
        <v>37.020000000000003</v>
      </c>
      <c r="DC45">
        <v>1.26</v>
      </c>
      <c r="DD45">
        <v>135.30000000000001</v>
      </c>
      <c r="DE45">
        <v>66.5</v>
      </c>
      <c r="DF45">
        <v>0</v>
      </c>
      <c r="DG45">
        <v>6.74953</v>
      </c>
      <c r="DH45">
        <v>8.9726299999999995E-2</v>
      </c>
      <c r="DI45">
        <v>0</v>
      </c>
      <c r="DJ45">
        <v>0</v>
      </c>
      <c r="DK45">
        <v>0.30136400000000002</v>
      </c>
      <c r="DL45">
        <v>0.75533600000000001</v>
      </c>
      <c r="DM45">
        <v>1.54311</v>
      </c>
      <c r="DN45">
        <v>3.8198599999999999E-2</v>
      </c>
      <c r="DO45">
        <v>9.4772700000000007</v>
      </c>
      <c r="DP45">
        <v>6.8392600000000003</v>
      </c>
      <c r="DQ45" t="s">
        <v>237</v>
      </c>
      <c r="DR45" t="s">
        <v>255</v>
      </c>
      <c r="DS45" t="s">
        <v>66</v>
      </c>
      <c r="DT45">
        <v>-0.69493799999999994</v>
      </c>
      <c r="DU45">
        <v>-0.69495399999999996</v>
      </c>
      <c r="DV45">
        <v>-4.0502599999999997</v>
      </c>
      <c r="DW45">
        <v>-8.2406000000000006</v>
      </c>
      <c r="EN45">
        <v>329.62799999999999</v>
      </c>
      <c r="EO45">
        <v>6221.94</v>
      </c>
      <c r="EP45">
        <v>785.77200000000005</v>
      </c>
      <c r="EQ45">
        <v>0</v>
      </c>
      <c r="ER45">
        <v>0</v>
      </c>
      <c r="ES45">
        <v>0</v>
      </c>
      <c r="ET45">
        <v>0</v>
      </c>
      <c r="EU45">
        <v>2033.7</v>
      </c>
      <c r="EV45">
        <v>5542.7</v>
      </c>
      <c r="EW45">
        <v>12062</v>
      </c>
      <c r="EX45">
        <v>433.91399999999999</v>
      </c>
      <c r="EY45">
        <v>27409.599999999999</v>
      </c>
      <c r="EZ45">
        <v>374.69499999999999</v>
      </c>
      <c r="FA45">
        <v>0</v>
      </c>
      <c r="FB45">
        <v>0</v>
      </c>
      <c r="FC45">
        <v>0</v>
      </c>
      <c r="FD45">
        <v>619.43299999999999</v>
      </c>
      <c r="FE45">
        <v>0</v>
      </c>
      <c r="FF45">
        <v>287.95400000000001</v>
      </c>
      <c r="FG45">
        <v>0</v>
      </c>
      <c r="FH45">
        <v>0</v>
      </c>
      <c r="FI45">
        <v>1282.08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11.05</v>
      </c>
      <c r="FU45">
        <v>43.5</v>
      </c>
      <c r="FV45">
        <v>2.37</v>
      </c>
      <c r="FW45">
        <v>0</v>
      </c>
      <c r="FX45">
        <v>15.06</v>
      </c>
      <c r="FY45">
        <v>0</v>
      </c>
      <c r="FZ45">
        <v>0</v>
      </c>
      <c r="GA45">
        <v>6.38</v>
      </c>
      <c r="GB45">
        <v>24.14</v>
      </c>
      <c r="GC45">
        <v>37.020000000000003</v>
      </c>
      <c r="GD45">
        <v>1.26</v>
      </c>
      <c r="GE45">
        <v>140.78</v>
      </c>
      <c r="GF45">
        <v>0</v>
      </c>
      <c r="GG45">
        <v>7.4444900000000001</v>
      </c>
      <c r="GH45">
        <v>8.9726299999999995E-2</v>
      </c>
      <c r="GI45">
        <v>0</v>
      </c>
      <c r="GJ45">
        <v>0</v>
      </c>
      <c r="GK45">
        <v>0</v>
      </c>
      <c r="GL45">
        <v>0</v>
      </c>
      <c r="GM45">
        <v>0.30136400000000002</v>
      </c>
      <c r="GN45">
        <v>0.75531899999999996</v>
      </c>
      <c r="GO45">
        <v>1.54311</v>
      </c>
      <c r="GP45">
        <v>3.8198599999999999E-2</v>
      </c>
      <c r="GQ45">
        <v>10.1722</v>
      </c>
      <c r="GR45">
        <v>966.03499999999997</v>
      </c>
      <c r="GS45">
        <v>11659.6</v>
      </c>
      <c r="GT45">
        <v>785.77200000000005</v>
      </c>
      <c r="GU45">
        <v>0</v>
      </c>
      <c r="GV45">
        <v>0</v>
      </c>
      <c r="GW45">
        <v>5894.96</v>
      </c>
      <c r="GX45">
        <v>6547.68</v>
      </c>
      <c r="GY45">
        <v>10697.7</v>
      </c>
      <c r="GZ45">
        <v>540.49900000000002</v>
      </c>
      <c r="HA45">
        <v>37092.300000000003</v>
      </c>
      <c r="HB45">
        <v>804.92200000000003</v>
      </c>
      <c r="HC45">
        <v>0</v>
      </c>
      <c r="HD45">
        <v>0</v>
      </c>
      <c r="HE45">
        <v>0</v>
      </c>
      <c r="HF45">
        <v>1061.3499999999999</v>
      </c>
      <c r="HG45">
        <v>0</v>
      </c>
      <c r="HH45">
        <v>291.12400000000002</v>
      </c>
      <c r="HI45">
        <v>0</v>
      </c>
      <c r="HJ45">
        <v>0</v>
      </c>
      <c r="HK45">
        <v>2157.4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24.3</v>
      </c>
      <c r="HW45">
        <v>73.62</v>
      </c>
      <c r="HX45">
        <v>2.37</v>
      </c>
      <c r="HY45">
        <v>0</v>
      </c>
      <c r="HZ45">
        <v>25.8</v>
      </c>
      <c r="IA45">
        <v>18.829999999999998</v>
      </c>
      <c r="IB45">
        <v>26.77</v>
      </c>
      <c r="IC45">
        <v>33.130000000000003</v>
      </c>
      <c r="ID45">
        <v>1.49</v>
      </c>
      <c r="IE45">
        <v>206.31</v>
      </c>
      <c r="IF45">
        <v>0</v>
      </c>
      <c r="IG45">
        <v>10.969099999999999</v>
      </c>
      <c r="IH45">
        <v>8.9726299999999995E-2</v>
      </c>
      <c r="II45">
        <v>0</v>
      </c>
      <c r="IJ45">
        <v>0</v>
      </c>
      <c r="IK45">
        <v>0.92718</v>
      </c>
      <c r="IL45">
        <v>0.77117400000000003</v>
      </c>
      <c r="IM45">
        <v>1.42503</v>
      </c>
      <c r="IN45">
        <v>7.5326799999999999E-3</v>
      </c>
      <c r="IO45">
        <v>14.1897</v>
      </c>
      <c r="IP45">
        <v>60.9</v>
      </c>
      <c r="IQ45">
        <v>0</v>
      </c>
      <c r="IR45">
        <v>58.6</v>
      </c>
      <c r="IS45">
        <v>0</v>
      </c>
      <c r="IT45">
        <v>0</v>
      </c>
      <c r="IU45">
        <v>46.72</v>
      </c>
      <c r="IV45">
        <v>25.26</v>
      </c>
      <c r="IW45">
        <v>42.57</v>
      </c>
      <c r="IX45">
        <v>23.93</v>
      </c>
      <c r="IY45">
        <v>46.72</v>
      </c>
      <c r="IZ45">
        <v>25.26</v>
      </c>
      <c r="JA45">
        <v>78.42</v>
      </c>
      <c r="JB45">
        <v>47.67</v>
      </c>
    </row>
    <row r="46" spans="1:262" x14ac:dyDescent="0.25">
      <c r="A46" s="1">
        <v>42937.378171296295</v>
      </c>
      <c r="B46" t="s">
        <v>196</v>
      </c>
      <c r="C46" t="s">
        <v>145</v>
      </c>
      <c r="D46">
        <v>15</v>
      </c>
      <c r="E46">
        <v>1</v>
      </c>
      <c r="F46">
        <v>2100</v>
      </c>
      <c r="G46" t="s">
        <v>64</v>
      </c>
      <c r="H46" t="s">
        <v>67</v>
      </c>
      <c r="I46">
        <v>-14.29</v>
      </c>
      <c r="J46">
        <v>63</v>
      </c>
      <c r="K46">
        <v>10.0329</v>
      </c>
      <c r="L46">
        <v>5575.97</v>
      </c>
      <c r="M46">
        <v>111.69</v>
      </c>
      <c r="N46">
        <v>0</v>
      </c>
      <c r="O46">
        <v>0</v>
      </c>
      <c r="P46">
        <v>0</v>
      </c>
      <c r="Q46">
        <v>0</v>
      </c>
      <c r="R46">
        <v>505.55700000000002</v>
      </c>
      <c r="S46">
        <v>1043.25</v>
      </c>
      <c r="T46">
        <v>2025.88</v>
      </c>
      <c r="U46">
        <v>119.621</v>
      </c>
      <c r="V46">
        <v>9392</v>
      </c>
      <c r="W46">
        <v>11.3932</v>
      </c>
      <c r="X46">
        <v>0</v>
      </c>
      <c r="Y46">
        <v>0</v>
      </c>
      <c r="Z46">
        <v>0</v>
      </c>
      <c r="AA46">
        <v>74.662099999999995</v>
      </c>
      <c r="AB46">
        <v>0</v>
      </c>
      <c r="AC46">
        <v>43.669699999999999</v>
      </c>
      <c r="AD46">
        <v>0</v>
      </c>
      <c r="AE46">
        <v>0</v>
      </c>
      <c r="AF46">
        <v>129.72499999999999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1.1299999999999999</v>
      </c>
      <c r="AR46">
        <v>102.18</v>
      </c>
      <c r="AS46">
        <v>1.1200000000000001</v>
      </c>
      <c r="AT46">
        <v>0</v>
      </c>
      <c r="AU46">
        <v>6.09</v>
      </c>
      <c r="AV46">
        <v>0</v>
      </c>
      <c r="AW46">
        <v>0</v>
      </c>
      <c r="AX46">
        <v>5.29</v>
      </c>
      <c r="AY46">
        <v>14.41</v>
      </c>
      <c r="AZ46">
        <v>20.64</v>
      </c>
      <c r="BA46">
        <v>1.1599999999999999</v>
      </c>
      <c r="BB46">
        <v>152.02000000000001</v>
      </c>
      <c r="BC46">
        <v>110.52</v>
      </c>
      <c r="BD46">
        <v>0</v>
      </c>
      <c r="BE46">
        <v>4.3474300000000001</v>
      </c>
      <c r="BF46">
        <v>1.2753799999999999E-2</v>
      </c>
      <c r="BG46">
        <v>0</v>
      </c>
      <c r="BH46">
        <v>0</v>
      </c>
      <c r="BI46">
        <v>0</v>
      </c>
      <c r="BJ46">
        <v>0</v>
      </c>
      <c r="BK46">
        <v>7.4915999999999996E-2</v>
      </c>
      <c r="BL46">
        <v>0.157891</v>
      </c>
      <c r="BM46">
        <v>0.25846799999999998</v>
      </c>
      <c r="BN46">
        <v>1.0530599999999999E-2</v>
      </c>
      <c r="BO46">
        <v>4.8619899999999996</v>
      </c>
      <c r="BP46">
        <v>4.3601799999999997</v>
      </c>
      <c r="BQ46">
        <v>5.8559200000000002</v>
      </c>
      <c r="BR46">
        <v>4909.3</v>
      </c>
      <c r="BS46">
        <v>111.69</v>
      </c>
      <c r="BT46">
        <v>0</v>
      </c>
      <c r="BU46">
        <v>0</v>
      </c>
      <c r="BV46">
        <v>505.55700000000002</v>
      </c>
      <c r="BW46">
        <v>1043.96</v>
      </c>
      <c r="BX46">
        <v>2025.88</v>
      </c>
      <c r="BY46">
        <v>119.621</v>
      </c>
      <c r="BZ46">
        <v>8721.8700000000008</v>
      </c>
      <c r="CA46">
        <v>6.6499199999999998</v>
      </c>
      <c r="CB46">
        <v>0</v>
      </c>
      <c r="CC46">
        <v>0</v>
      </c>
      <c r="CD46">
        <v>0</v>
      </c>
      <c r="CE46">
        <v>74.662099999999995</v>
      </c>
      <c r="CF46">
        <v>0</v>
      </c>
      <c r="CG46">
        <v>43.669699999999999</v>
      </c>
      <c r="CH46">
        <v>0</v>
      </c>
      <c r="CI46">
        <v>0</v>
      </c>
      <c r="CJ46">
        <v>124.982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0.66</v>
      </c>
      <c r="CV46">
        <v>88.36</v>
      </c>
      <c r="CW46">
        <v>1.1200000000000001</v>
      </c>
      <c r="CX46">
        <v>0</v>
      </c>
      <c r="CY46">
        <v>6.09</v>
      </c>
      <c r="CZ46">
        <v>5.29</v>
      </c>
      <c r="DA46">
        <v>14.42</v>
      </c>
      <c r="DB46">
        <v>20.64</v>
      </c>
      <c r="DC46">
        <v>1.1599999999999999</v>
      </c>
      <c r="DD46">
        <v>137.74</v>
      </c>
      <c r="DE46">
        <v>96.23</v>
      </c>
      <c r="DF46">
        <v>0</v>
      </c>
      <c r="DG46">
        <v>3.7210299999999998</v>
      </c>
      <c r="DH46">
        <v>1.2753799999999999E-2</v>
      </c>
      <c r="DI46">
        <v>0</v>
      </c>
      <c r="DJ46">
        <v>0</v>
      </c>
      <c r="DK46">
        <v>7.4915999999999996E-2</v>
      </c>
      <c r="DL46">
        <v>0.15803400000000001</v>
      </c>
      <c r="DM46">
        <v>0.25846799999999998</v>
      </c>
      <c r="DN46">
        <v>1.0530599999999999E-2</v>
      </c>
      <c r="DO46">
        <v>4.2357300000000002</v>
      </c>
      <c r="DP46">
        <v>3.7337799999999999</v>
      </c>
      <c r="DQ46" t="s">
        <v>237</v>
      </c>
      <c r="DR46" t="s">
        <v>255</v>
      </c>
      <c r="DS46" t="s">
        <v>66</v>
      </c>
      <c r="DT46">
        <v>-0.62626000000000004</v>
      </c>
      <c r="DU46">
        <v>-0.62640200000000001</v>
      </c>
      <c r="DV46">
        <v>-10.3674</v>
      </c>
      <c r="DW46">
        <v>-14.8498</v>
      </c>
      <c r="EN46">
        <v>10.0329</v>
      </c>
      <c r="EO46">
        <v>5575.97</v>
      </c>
      <c r="EP46">
        <v>111.69</v>
      </c>
      <c r="EQ46">
        <v>0</v>
      </c>
      <c r="ER46">
        <v>0</v>
      </c>
      <c r="ES46">
        <v>0</v>
      </c>
      <c r="ET46">
        <v>0</v>
      </c>
      <c r="EU46">
        <v>505.55700000000002</v>
      </c>
      <c r="EV46">
        <v>1043.25</v>
      </c>
      <c r="EW46">
        <v>2025.88</v>
      </c>
      <c r="EX46">
        <v>119.621</v>
      </c>
      <c r="EY46">
        <v>9392</v>
      </c>
      <c r="EZ46">
        <v>11.3932</v>
      </c>
      <c r="FA46">
        <v>0</v>
      </c>
      <c r="FB46">
        <v>0</v>
      </c>
      <c r="FC46">
        <v>0</v>
      </c>
      <c r="FD46">
        <v>74.662099999999995</v>
      </c>
      <c r="FE46">
        <v>0</v>
      </c>
      <c r="FF46">
        <v>43.669699999999999</v>
      </c>
      <c r="FG46">
        <v>0</v>
      </c>
      <c r="FH46">
        <v>0</v>
      </c>
      <c r="FI46">
        <v>129.72499999999999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1.1299999999999999</v>
      </c>
      <c r="FU46">
        <v>102.18</v>
      </c>
      <c r="FV46">
        <v>1.1200000000000001</v>
      </c>
      <c r="FW46">
        <v>0</v>
      </c>
      <c r="FX46">
        <v>6.09</v>
      </c>
      <c r="FY46">
        <v>0</v>
      </c>
      <c r="FZ46">
        <v>0</v>
      </c>
      <c r="GA46">
        <v>5.29</v>
      </c>
      <c r="GB46">
        <v>14.41</v>
      </c>
      <c r="GC46">
        <v>20.64</v>
      </c>
      <c r="GD46">
        <v>1.1599999999999999</v>
      </c>
      <c r="GE46">
        <v>152.02000000000001</v>
      </c>
      <c r="GF46">
        <v>0</v>
      </c>
      <c r="GG46">
        <v>4.3474300000000001</v>
      </c>
      <c r="GH46">
        <v>1.2753799999999999E-2</v>
      </c>
      <c r="GI46">
        <v>0</v>
      </c>
      <c r="GJ46">
        <v>0</v>
      </c>
      <c r="GK46">
        <v>0</v>
      </c>
      <c r="GL46">
        <v>0</v>
      </c>
      <c r="GM46">
        <v>7.4915999999999996E-2</v>
      </c>
      <c r="GN46">
        <v>0.157891</v>
      </c>
      <c r="GO46">
        <v>0.25846799999999998</v>
      </c>
      <c r="GP46">
        <v>1.0530599999999999E-2</v>
      </c>
      <c r="GQ46">
        <v>4.8619899999999996</v>
      </c>
      <c r="GR46">
        <v>33.8992</v>
      </c>
      <c r="GS46">
        <v>9519.7000000000007</v>
      </c>
      <c r="GT46">
        <v>111.69</v>
      </c>
      <c r="GU46">
        <v>0</v>
      </c>
      <c r="GV46">
        <v>0</v>
      </c>
      <c r="GW46">
        <v>2135</v>
      </c>
      <c r="GX46">
        <v>930.00099999999998</v>
      </c>
      <c r="GY46">
        <v>2637.81</v>
      </c>
      <c r="GZ46">
        <v>297.5</v>
      </c>
      <c r="HA46">
        <v>15665.6</v>
      </c>
      <c r="HB46">
        <v>28.216899999999999</v>
      </c>
      <c r="HC46">
        <v>0</v>
      </c>
      <c r="HD46">
        <v>0</v>
      </c>
      <c r="HE46">
        <v>0</v>
      </c>
      <c r="HF46">
        <v>129.27600000000001</v>
      </c>
      <c r="HG46">
        <v>0</v>
      </c>
      <c r="HH46">
        <v>65.400000000000006</v>
      </c>
      <c r="HI46">
        <v>0</v>
      </c>
      <c r="HJ46">
        <v>0</v>
      </c>
      <c r="HK46">
        <v>222.893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2.85</v>
      </c>
      <c r="HW46">
        <v>149.29</v>
      </c>
      <c r="HX46">
        <v>1.1200000000000001</v>
      </c>
      <c r="HY46">
        <v>0</v>
      </c>
      <c r="HZ46">
        <v>10.55</v>
      </c>
      <c r="IA46">
        <v>22.73</v>
      </c>
      <c r="IB46">
        <v>14.54</v>
      </c>
      <c r="IC46">
        <v>27.12</v>
      </c>
      <c r="ID46">
        <v>2.76</v>
      </c>
      <c r="IE46">
        <v>230.96</v>
      </c>
      <c r="IF46">
        <v>0</v>
      </c>
      <c r="IG46">
        <v>5.08765</v>
      </c>
      <c r="IH46">
        <v>1.2753799999999999E-2</v>
      </c>
      <c r="II46">
        <v>0</v>
      </c>
      <c r="IJ46">
        <v>0</v>
      </c>
      <c r="IK46">
        <v>0.33579999999999999</v>
      </c>
      <c r="IL46">
        <v>0.11074100000000001</v>
      </c>
      <c r="IM46">
        <v>0.35138000000000003</v>
      </c>
      <c r="IN46">
        <v>4.1461199999999997E-3</v>
      </c>
      <c r="IO46">
        <v>5.9024700000000001</v>
      </c>
      <c r="IP46">
        <v>63</v>
      </c>
      <c r="IQ46">
        <v>0</v>
      </c>
      <c r="IR46">
        <v>57</v>
      </c>
      <c r="IS46">
        <v>0</v>
      </c>
      <c r="IT46">
        <v>0</v>
      </c>
      <c r="IU46">
        <v>103.39</v>
      </c>
      <c r="IV46">
        <v>7.13</v>
      </c>
      <c r="IW46">
        <v>89.53</v>
      </c>
      <c r="IX46">
        <v>6.7</v>
      </c>
      <c r="IY46">
        <v>103.39</v>
      </c>
      <c r="IZ46">
        <v>7.13</v>
      </c>
      <c r="JA46">
        <v>150.69</v>
      </c>
      <c r="JB46">
        <v>13.12</v>
      </c>
    </row>
    <row r="47" spans="1:262" x14ac:dyDescent="0.25">
      <c r="A47" s="1">
        <v>42937.378171296295</v>
      </c>
      <c r="B47" t="s">
        <v>197</v>
      </c>
      <c r="C47" t="s">
        <v>146</v>
      </c>
      <c r="D47">
        <v>15</v>
      </c>
      <c r="E47">
        <v>1</v>
      </c>
      <c r="F47">
        <v>2700</v>
      </c>
      <c r="G47" t="s">
        <v>64</v>
      </c>
      <c r="H47" t="s">
        <v>67</v>
      </c>
      <c r="I47">
        <v>-15.85</v>
      </c>
      <c r="J47">
        <v>60</v>
      </c>
      <c r="K47">
        <v>23.9925</v>
      </c>
      <c r="L47">
        <v>6811.29</v>
      </c>
      <c r="M47">
        <v>141.255</v>
      </c>
      <c r="N47">
        <v>0</v>
      </c>
      <c r="O47">
        <v>0</v>
      </c>
      <c r="P47">
        <v>0</v>
      </c>
      <c r="Q47">
        <v>0</v>
      </c>
      <c r="R47">
        <v>615.745</v>
      </c>
      <c r="S47">
        <v>1150.5999999999999</v>
      </c>
      <c r="T47">
        <v>2371.31</v>
      </c>
      <c r="U47">
        <v>151.51499999999999</v>
      </c>
      <c r="V47">
        <v>11265.7</v>
      </c>
      <c r="W47">
        <v>27.2456</v>
      </c>
      <c r="X47">
        <v>0</v>
      </c>
      <c r="Y47">
        <v>0</v>
      </c>
      <c r="Z47">
        <v>0</v>
      </c>
      <c r="AA47">
        <v>83.589799999999997</v>
      </c>
      <c r="AB47">
        <v>0</v>
      </c>
      <c r="AC47">
        <v>45.121000000000002</v>
      </c>
      <c r="AD47">
        <v>0</v>
      </c>
      <c r="AE47">
        <v>0</v>
      </c>
      <c r="AF47">
        <v>155.95599999999999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2.09</v>
      </c>
      <c r="AR47">
        <v>97.96</v>
      </c>
      <c r="AS47">
        <v>1.1000000000000001</v>
      </c>
      <c r="AT47">
        <v>0</v>
      </c>
      <c r="AU47">
        <v>5.27</v>
      </c>
      <c r="AV47">
        <v>0</v>
      </c>
      <c r="AW47">
        <v>0</v>
      </c>
      <c r="AX47">
        <v>5.01</v>
      </c>
      <c r="AY47">
        <v>12.07</v>
      </c>
      <c r="AZ47">
        <v>18.79</v>
      </c>
      <c r="BA47">
        <v>1.1399999999999999</v>
      </c>
      <c r="BB47">
        <v>143.43</v>
      </c>
      <c r="BC47">
        <v>106.42</v>
      </c>
      <c r="BD47">
        <v>0</v>
      </c>
      <c r="BE47">
        <v>5.3873800000000003</v>
      </c>
      <c r="BF47">
        <v>1.61297E-2</v>
      </c>
      <c r="BG47">
        <v>0</v>
      </c>
      <c r="BH47">
        <v>0</v>
      </c>
      <c r="BI47">
        <v>0</v>
      </c>
      <c r="BJ47">
        <v>0</v>
      </c>
      <c r="BK47">
        <v>9.1244199999999998E-2</v>
      </c>
      <c r="BL47">
        <v>0.15806600000000001</v>
      </c>
      <c r="BM47">
        <v>0.30218800000000001</v>
      </c>
      <c r="BN47">
        <v>1.3338300000000001E-2</v>
      </c>
      <c r="BO47">
        <v>5.96835</v>
      </c>
      <c r="BP47">
        <v>5.4035099999999998</v>
      </c>
      <c r="BQ47">
        <v>17.3217</v>
      </c>
      <c r="BR47">
        <v>5915.7</v>
      </c>
      <c r="BS47">
        <v>141.255</v>
      </c>
      <c r="BT47">
        <v>0</v>
      </c>
      <c r="BU47">
        <v>0</v>
      </c>
      <c r="BV47">
        <v>615.745</v>
      </c>
      <c r="BW47">
        <v>1151.32</v>
      </c>
      <c r="BX47">
        <v>2371.31</v>
      </c>
      <c r="BY47">
        <v>151.51499999999999</v>
      </c>
      <c r="BZ47">
        <v>10364.200000000001</v>
      </c>
      <c r="CA47">
        <v>19.670300000000001</v>
      </c>
      <c r="CB47">
        <v>0</v>
      </c>
      <c r="CC47">
        <v>0</v>
      </c>
      <c r="CD47">
        <v>0</v>
      </c>
      <c r="CE47">
        <v>83.589799999999997</v>
      </c>
      <c r="CF47">
        <v>0</v>
      </c>
      <c r="CG47">
        <v>45.121000000000002</v>
      </c>
      <c r="CH47">
        <v>0</v>
      </c>
      <c r="CI47">
        <v>0</v>
      </c>
      <c r="CJ47">
        <v>148.381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1.52</v>
      </c>
      <c r="CV47">
        <v>82.68</v>
      </c>
      <c r="CW47">
        <v>1.1000000000000001</v>
      </c>
      <c r="CX47">
        <v>0</v>
      </c>
      <c r="CY47">
        <v>5.27</v>
      </c>
      <c r="CZ47">
        <v>5.01</v>
      </c>
      <c r="DA47">
        <v>12.08</v>
      </c>
      <c r="DB47">
        <v>18.79</v>
      </c>
      <c r="DC47">
        <v>1.1399999999999999</v>
      </c>
      <c r="DD47">
        <v>127.59</v>
      </c>
      <c r="DE47">
        <v>90.57</v>
      </c>
      <c r="DF47">
        <v>0</v>
      </c>
      <c r="DG47">
        <v>4.4561000000000002</v>
      </c>
      <c r="DH47">
        <v>1.61297E-2</v>
      </c>
      <c r="DI47">
        <v>0</v>
      </c>
      <c r="DJ47">
        <v>0</v>
      </c>
      <c r="DK47">
        <v>9.1244199999999998E-2</v>
      </c>
      <c r="DL47">
        <v>0.15831300000000001</v>
      </c>
      <c r="DM47">
        <v>0.30218800000000001</v>
      </c>
      <c r="DN47">
        <v>1.3338300000000001E-2</v>
      </c>
      <c r="DO47">
        <v>5.0373099999999997</v>
      </c>
      <c r="DP47">
        <v>4.4722299999999997</v>
      </c>
      <c r="DQ47" t="s">
        <v>237</v>
      </c>
      <c r="DR47" t="s">
        <v>255</v>
      </c>
      <c r="DS47" t="s">
        <v>66</v>
      </c>
      <c r="DT47">
        <v>-0.93103899999999995</v>
      </c>
      <c r="DU47">
        <v>-0.93128699999999998</v>
      </c>
      <c r="DV47">
        <v>-12.4148</v>
      </c>
      <c r="DW47">
        <v>-17.500299999999999</v>
      </c>
      <c r="EN47">
        <v>23.9925</v>
      </c>
      <c r="EO47">
        <v>6811.29</v>
      </c>
      <c r="EP47">
        <v>141.255</v>
      </c>
      <c r="EQ47">
        <v>0</v>
      </c>
      <c r="ER47">
        <v>0</v>
      </c>
      <c r="ES47">
        <v>0</v>
      </c>
      <c r="ET47">
        <v>0</v>
      </c>
      <c r="EU47">
        <v>615.745</v>
      </c>
      <c r="EV47">
        <v>1150.5999999999999</v>
      </c>
      <c r="EW47">
        <v>2371.31</v>
      </c>
      <c r="EX47">
        <v>151.51499999999999</v>
      </c>
      <c r="EY47">
        <v>11265.7</v>
      </c>
      <c r="EZ47">
        <v>27.2456</v>
      </c>
      <c r="FA47">
        <v>0</v>
      </c>
      <c r="FB47">
        <v>0</v>
      </c>
      <c r="FC47">
        <v>0</v>
      </c>
      <c r="FD47">
        <v>83.589799999999997</v>
      </c>
      <c r="FE47">
        <v>0</v>
      </c>
      <c r="FF47">
        <v>45.121000000000002</v>
      </c>
      <c r="FG47">
        <v>0</v>
      </c>
      <c r="FH47">
        <v>0</v>
      </c>
      <c r="FI47">
        <v>155.95599999999999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2.09</v>
      </c>
      <c r="FU47">
        <v>97.96</v>
      </c>
      <c r="FV47">
        <v>1.1000000000000001</v>
      </c>
      <c r="FW47">
        <v>0</v>
      </c>
      <c r="FX47">
        <v>5.27</v>
      </c>
      <c r="FY47">
        <v>0</v>
      </c>
      <c r="FZ47">
        <v>0</v>
      </c>
      <c r="GA47">
        <v>5.01</v>
      </c>
      <c r="GB47">
        <v>12.07</v>
      </c>
      <c r="GC47">
        <v>18.79</v>
      </c>
      <c r="GD47">
        <v>1.1399999999999999</v>
      </c>
      <c r="GE47">
        <v>143.43</v>
      </c>
      <c r="GF47">
        <v>0</v>
      </c>
      <c r="GG47">
        <v>5.3873800000000003</v>
      </c>
      <c r="GH47">
        <v>1.61297E-2</v>
      </c>
      <c r="GI47">
        <v>0</v>
      </c>
      <c r="GJ47">
        <v>0</v>
      </c>
      <c r="GK47">
        <v>0</v>
      </c>
      <c r="GL47">
        <v>0</v>
      </c>
      <c r="GM47">
        <v>9.1244199999999998E-2</v>
      </c>
      <c r="GN47">
        <v>0.15806600000000001</v>
      </c>
      <c r="GO47">
        <v>0.30218800000000001</v>
      </c>
      <c r="GP47">
        <v>1.3338300000000001E-2</v>
      </c>
      <c r="GQ47">
        <v>5.96835</v>
      </c>
      <c r="GR47">
        <v>76.388900000000007</v>
      </c>
      <c r="GS47">
        <v>12431.4</v>
      </c>
      <c r="GT47">
        <v>141.255</v>
      </c>
      <c r="GU47">
        <v>0</v>
      </c>
      <c r="GV47">
        <v>0</v>
      </c>
      <c r="GW47">
        <v>2615</v>
      </c>
      <c r="GX47">
        <v>989.00099999999998</v>
      </c>
      <c r="GY47">
        <v>3267.2</v>
      </c>
      <c r="GZ47">
        <v>327.5</v>
      </c>
      <c r="HA47">
        <v>19847.7</v>
      </c>
      <c r="HB47">
        <v>63.584499999999998</v>
      </c>
      <c r="HC47">
        <v>0</v>
      </c>
      <c r="HD47">
        <v>0</v>
      </c>
      <c r="HE47">
        <v>0</v>
      </c>
      <c r="HF47">
        <v>138.68700000000001</v>
      </c>
      <c r="HG47">
        <v>0</v>
      </c>
      <c r="HH47">
        <v>73.400000000000006</v>
      </c>
      <c r="HI47">
        <v>0</v>
      </c>
      <c r="HJ47">
        <v>0</v>
      </c>
      <c r="HK47">
        <v>275.67200000000003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5</v>
      </c>
      <c r="HW47">
        <v>153.13</v>
      </c>
      <c r="HX47">
        <v>1.1000000000000001</v>
      </c>
      <c r="HY47">
        <v>0</v>
      </c>
      <c r="HZ47">
        <v>8.75</v>
      </c>
      <c r="IA47">
        <v>21.65</v>
      </c>
      <c r="IB47">
        <v>12.26</v>
      </c>
      <c r="IC47">
        <v>26.12</v>
      </c>
      <c r="ID47">
        <v>2.36</v>
      </c>
      <c r="IE47">
        <v>230.37</v>
      </c>
      <c r="IF47">
        <v>0</v>
      </c>
      <c r="IG47">
        <v>6.7819200000000004</v>
      </c>
      <c r="IH47">
        <v>1.61297E-2</v>
      </c>
      <c r="II47">
        <v>0</v>
      </c>
      <c r="IJ47">
        <v>0</v>
      </c>
      <c r="IK47">
        <v>0.41129599999999999</v>
      </c>
      <c r="IL47">
        <v>0.118258</v>
      </c>
      <c r="IM47">
        <v>0.43522</v>
      </c>
      <c r="IN47">
        <v>4.56421E-3</v>
      </c>
      <c r="IO47">
        <v>7.7673899999999998</v>
      </c>
      <c r="IP47">
        <v>60</v>
      </c>
      <c r="IQ47">
        <v>0</v>
      </c>
      <c r="IR47">
        <v>53.4</v>
      </c>
      <c r="IS47">
        <v>0</v>
      </c>
      <c r="IT47">
        <v>0</v>
      </c>
      <c r="IU47">
        <v>99.22</v>
      </c>
      <c r="IV47">
        <v>7.2</v>
      </c>
      <c r="IW47">
        <v>83.9</v>
      </c>
      <c r="IX47">
        <v>6.67</v>
      </c>
      <c r="IY47">
        <v>99.22</v>
      </c>
      <c r="IZ47">
        <v>7.2</v>
      </c>
      <c r="JA47">
        <v>154.72</v>
      </c>
      <c r="JB47">
        <v>13.26</v>
      </c>
    </row>
    <row r="48" spans="1:262" x14ac:dyDescent="0.25">
      <c r="A48" s="1">
        <v>42937.378240740742</v>
      </c>
      <c r="B48" t="s">
        <v>198</v>
      </c>
      <c r="C48" t="s">
        <v>147</v>
      </c>
      <c r="D48">
        <v>15</v>
      </c>
      <c r="E48">
        <v>8</v>
      </c>
      <c r="F48">
        <v>6960</v>
      </c>
      <c r="G48" t="s">
        <v>64</v>
      </c>
      <c r="H48" t="s">
        <v>67</v>
      </c>
      <c r="I48">
        <v>-7.42</v>
      </c>
      <c r="J48">
        <v>65.7</v>
      </c>
      <c r="K48">
        <v>6.9599299999999999</v>
      </c>
      <c r="L48">
        <v>18261.400000000001</v>
      </c>
      <c r="M48">
        <v>785.77200000000005</v>
      </c>
      <c r="N48">
        <v>0</v>
      </c>
      <c r="O48">
        <v>0</v>
      </c>
      <c r="P48">
        <v>0</v>
      </c>
      <c r="Q48">
        <v>0</v>
      </c>
      <c r="R48">
        <v>2033.7</v>
      </c>
      <c r="S48">
        <v>5775.73</v>
      </c>
      <c r="T48">
        <v>12062</v>
      </c>
      <c r="U48">
        <v>433.91399999999999</v>
      </c>
      <c r="V48">
        <v>39359.5</v>
      </c>
      <c r="W48">
        <v>7.9036099999999996</v>
      </c>
      <c r="X48">
        <v>0</v>
      </c>
      <c r="Y48">
        <v>0</v>
      </c>
      <c r="Z48">
        <v>0</v>
      </c>
      <c r="AA48">
        <v>449.84300000000002</v>
      </c>
      <c r="AB48">
        <v>0</v>
      </c>
      <c r="AC48">
        <v>287.95400000000001</v>
      </c>
      <c r="AD48">
        <v>0</v>
      </c>
      <c r="AE48">
        <v>0</v>
      </c>
      <c r="AF48">
        <v>745.70100000000002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0.24</v>
      </c>
      <c r="AR48">
        <v>95.82</v>
      </c>
      <c r="AS48">
        <v>2.37</v>
      </c>
      <c r="AT48">
        <v>0</v>
      </c>
      <c r="AU48">
        <v>11.01</v>
      </c>
      <c r="AV48">
        <v>0</v>
      </c>
      <c r="AW48">
        <v>0</v>
      </c>
      <c r="AX48">
        <v>6.42</v>
      </c>
      <c r="AY48">
        <v>24.76</v>
      </c>
      <c r="AZ48">
        <v>37.11</v>
      </c>
      <c r="BA48">
        <v>1.27</v>
      </c>
      <c r="BB48">
        <v>179</v>
      </c>
      <c r="BC48">
        <v>109.44</v>
      </c>
      <c r="BD48">
        <v>0</v>
      </c>
      <c r="BE48">
        <v>12.834300000000001</v>
      </c>
      <c r="BF48">
        <v>8.9726299999999995E-2</v>
      </c>
      <c r="BG48">
        <v>0</v>
      </c>
      <c r="BH48">
        <v>0</v>
      </c>
      <c r="BI48">
        <v>0</v>
      </c>
      <c r="BJ48">
        <v>0</v>
      </c>
      <c r="BK48">
        <v>0.30136400000000002</v>
      </c>
      <c r="BL48">
        <v>0.75774399999999997</v>
      </c>
      <c r="BM48">
        <v>1.54311</v>
      </c>
      <c r="BN48">
        <v>3.8198599999999999E-2</v>
      </c>
      <c r="BO48">
        <v>15.564500000000001</v>
      </c>
      <c r="BP48">
        <v>12.924099999999999</v>
      </c>
      <c r="BQ48">
        <v>2.55314</v>
      </c>
      <c r="BR48">
        <v>17045.5</v>
      </c>
      <c r="BS48">
        <v>785.77200000000005</v>
      </c>
      <c r="BT48">
        <v>0</v>
      </c>
      <c r="BU48">
        <v>0</v>
      </c>
      <c r="BV48">
        <v>2033.7</v>
      </c>
      <c r="BW48">
        <v>5782.61</v>
      </c>
      <c r="BX48">
        <v>12062</v>
      </c>
      <c r="BY48">
        <v>433.91399999999999</v>
      </c>
      <c r="BZ48">
        <v>38146</v>
      </c>
      <c r="CA48">
        <v>2.8993099999999998</v>
      </c>
      <c r="CB48">
        <v>0</v>
      </c>
      <c r="CC48">
        <v>0</v>
      </c>
      <c r="CD48">
        <v>0</v>
      </c>
      <c r="CE48">
        <v>449.84300000000002</v>
      </c>
      <c r="CF48">
        <v>0</v>
      </c>
      <c r="CG48">
        <v>287.95400000000001</v>
      </c>
      <c r="CH48">
        <v>0</v>
      </c>
      <c r="CI48">
        <v>0</v>
      </c>
      <c r="CJ48">
        <v>740.697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0.09</v>
      </c>
      <c r="CV48">
        <v>88.55</v>
      </c>
      <c r="CW48">
        <v>2.37</v>
      </c>
      <c r="CX48">
        <v>0</v>
      </c>
      <c r="CY48">
        <v>11.01</v>
      </c>
      <c r="CZ48">
        <v>6.42</v>
      </c>
      <c r="DA48">
        <v>24.78</v>
      </c>
      <c r="DB48">
        <v>37.11</v>
      </c>
      <c r="DC48">
        <v>1.27</v>
      </c>
      <c r="DD48">
        <v>171.6</v>
      </c>
      <c r="DE48">
        <v>102.02</v>
      </c>
      <c r="DF48">
        <v>0</v>
      </c>
      <c r="DG48">
        <v>11.8078</v>
      </c>
      <c r="DH48">
        <v>8.9726299999999995E-2</v>
      </c>
      <c r="DI48">
        <v>0</v>
      </c>
      <c r="DJ48">
        <v>0</v>
      </c>
      <c r="DK48">
        <v>0.30136400000000002</v>
      </c>
      <c r="DL48">
        <v>0.75790500000000005</v>
      </c>
      <c r="DM48">
        <v>1.54311</v>
      </c>
      <c r="DN48">
        <v>3.8198599999999999E-2</v>
      </c>
      <c r="DO48">
        <v>14.5381</v>
      </c>
      <c r="DP48">
        <v>11.897500000000001</v>
      </c>
      <c r="DQ48" t="s">
        <v>237</v>
      </c>
      <c r="DR48" t="s">
        <v>255</v>
      </c>
      <c r="DS48" t="s">
        <v>66</v>
      </c>
      <c r="DT48">
        <v>-1.0263599999999999</v>
      </c>
      <c r="DU48">
        <v>-1.0265200000000001</v>
      </c>
      <c r="DV48">
        <v>-4.3123500000000003</v>
      </c>
      <c r="DW48">
        <v>-7.2730800000000002</v>
      </c>
      <c r="EN48">
        <v>6.9599299999999999</v>
      </c>
      <c r="EO48">
        <v>18261.400000000001</v>
      </c>
      <c r="EP48">
        <v>785.77200000000005</v>
      </c>
      <c r="EQ48">
        <v>0</v>
      </c>
      <c r="ER48">
        <v>0</v>
      </c>
      <c r="ES48">
        <v>0</v>
      </c>
      <c r="ET48">
        <v>0</v>
      </c>
      <c r="EU48">
        <v>2033.7</v>
      </c>
      <c r="EV48">
        <v>5775.73</v>
      </c>
      <c r="EW48">
        <v>12062</v>
      </c>
      <c r="EX48">
        <v>433.91399999999999</v>
      </c>
      <c r="EY48">
        <v>39359.5</v>
      </c>
      <c r="EZ48">
        <v>7.9036099999999996</v>
      </c>
      <c r="FA48">
        <v>0</v>
      </c>
      <c r="FB48">
        <v>0</v>
      </c>
      <c r="FC48">
        <v>0</v>
      </c>
      <c r="FD48">
        <v>449.84300000000002</v>
      </c>
      <c r="FE48">
        <v>0</v>
      </c>
      <c r="FF48">
        <v>287.95400000000001</v>
      </c>
      <c r="FG48">
        <v>0</v>
      </c>
      <c r="FH48">
        <v>0</v>
      </c>
      <c r="FI48">
        <v>745.70100000000002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0.24</v>
      </c>
      <c r="FU48">
        <v>95.82</v>
      </c>
      <c r="FV48">
        <v>2.37</v>
      </c>
      <c r="FW48">
        <v>0</v>
      </c>
      <c r="FX48">
        <v>11.01</v>
      </c>
      <c r="FY48">
        <v>0</v>
      </c>
      <c r="FZ48">
        <v>0</v>
      </c>
      <c r="GA48">
        <v>6.42</v>
      </c>
      <c r="GB48">
        <v>24.76</v>
      </c>
      <c r="GC48">
        <v>37.11</v>
      </c>
      <c r="GD48">
        <v>1.27</v>
      </c>
      <c r="GE48">
        <v>179</v>
      </c>
      <c r="GF48">
        <v>0</v>
      </c>
      <c r="GG48">
        <v>12.834300000000001</v>
      </c>
      <c r="GH48">
        <v>8.9726299999999995E-2</v>
      </c>
      <c r="GI48">
        <v>0</v>
      </c>
      <c r="GJ48">
        <v>0</v>
      </c>
      <c r="GK48">
        <v>0</v>
      </c>
      <c r="GL48">
        <v>0</v>
      </c>
      <c r="GM48">
        <v>0.30136400000000002</v>
      </c>
      <c r="GN48">
        <v>0.75774399999999997</v>
      </c>
      <c r="GO48">
        <v>1.54311</v>
      </c>
      <c r="GP48">
        <v>3.8198599999999999E-2</v>
      </c>
      <c r="GQ48">
        <v>15.564500000000001</v>
      </c>
      <c r="GR48">
        <v>82.3279</v>
      </c>
      <c r="GS48">
        <v>32220.7</v>
      </c>
      <c r="GT48">
        <v>785.77200000000005</v>
      </c>
      <c r="GU48">
        <v>0</v>
      </c>
      <c r="GV48">
        <v>0</v>
      </c>
      <c r="GW48">
        <v>5894.96</v>
      </c>
      <c r="GX48">
        <v>6547.68</v>
      </c>
      <c r="GY48">
        <v>10697.7</v>
      </c>
      <c r="GZ48">
        <v>540.49900000000002</v>
      </c>
      <c r="HA48">
        <v>56769.7</v>
      </c>
      <c r="HB48">
        <v>68.528000000000006</v>
      </c>
      <c r="HC48">
        <v>0</v>
      </c>
      <c r="HD48">
        <v>0</v>
      </c>
      <c r="HE48">
        <v>0</v>
      </c>
      <c r="HF48">
        <v>886.69299999999998</v>
      </c>
      <c r="HG48">
        <v>0</v>
      </c>
      <c r="HH48">
        <v>291.12400000000002</v>
      </c>
      <c r="HI48">
        <v>0</v>
      </c>
      <c r="HJ48">
        <v>0</v>
      </c>
      <c r="HK48">
        <v>1246.3499999999999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2.1</v>
      </c>
      <c r="HW48">
        <v>149.46</v>
      </c>
      <c r="HX48">
        <v>2.37</v>
      </c>
      <c r="HY48">
        <v>0</v>
      </c>
      <c r="HZ48">
        <v>21.71</v>
      </c>
      <c r="IA48">
        <v>18.93</v>
      </c>
      <c r="IB48">
        <v>26.8</v>
      </c>
      <c r="IC48">
        <v>33.18</v>
      </c>
      <c r="ID48">
        <v>1.51</v>
      </c>
      <c r="IE48">
        <v>256.06</v>
      </c>
      <c r="IF48">
        <v>0</v>
      </c>
      <c r="IG48">
        <v>16.495799999999999</v>
      </c>
      <c r="IH48">
        <v>8.9726299999999995E-2</v>
      </c>
      <c r="II48">
        <v>0</v>
      </c>
      <c r="IJ48">
        <v>0</v>
      </c>
      <c r="IK48">
        <v>0.92718</v>
      </c>
      <c r="IL48">
        <v>0.77117400000000003</v>
      </c>
      <c r="IM48">
        <v>1.42503</v>
      </c>
      <c r="IN48">
        <v>7.5326799999999999E-3</v>
      </c>
      <c r="IO48">
        <v>19.7164</v>
      </c>
      <c r="IP48">
        <v>65.7</v>
      </c>
      <c r="IQ48">
        <v>0</v>
      </c>
      <c r="IR48">
        <v>62.9</v>
      </c>
      <c r="IS48">
        <v>0</v>
      </c>
      <c r="IT48">
        <v>0</v>
      </c>
      <c r="IU48">
        <v>98.21</v>
      </c>
      <c r="IV48">
        <v>11.23</v>
      </c>
      <c r="IW48">
        <v>90.93</v>
      </c>
      <c r="IX48">
        <v>11.09</v>
      </c>
      <c r="IY48">
        <v>98.21</v>
      </c>
      <c r="IZ48">
        <v>11.23</v>
      </c>
      <c r="JA48">
        <v>152.04</v>
      </c>
      <c r="JB48">
        <v>23.6</v>
      </c>
    </row>
    <row r="49" spans="1:262" x14ac:dyDescent="0.25">
      <c r="A49" s="1">
        <v>42937.378182870372</v>
      </c>
      <c r="B49" t="s">
        <v>199</v>
      </c>
      <c r="C49" t="s">
        <v>148</v>
      </c>
      <c r="D49">
        <v>16</v>
      </c>
      <c r="E49">
        <v>1</v>
      </c>
      <c r="F49">
        <v>2100</v>
      </c>
      <c r="G49" t="s">
        <v>64</v>
      </c>
      <c r="H49" t="s">
        <v>67</v>
      </c>
      <c r="I49">
        <v>-8.35</v>
      </c>
      <c r="J49">
        <v>67.400000000000006</v>
      </c>
      <c r="K49">
        <v>481.01499999999999</v>
      </c>
      <c r="L49">
        <v>73.7393</v>
      </c>
      <c r="M49">
        <v>111.69</v>
      </c>
      <c r="N49">
        <v>0</v>
      </c>
      <c r="O49">
        <v>0</v>
      </c>
      <c r="P49">
        <v>0</v>
      </c>
      <c r="Q49">
        <v>0</v>
      </c>
      <c r="R49">
        <v>505.55700000000002</v>
      </c>
      <c r="S49">
        <v>908.18299999999999</v>
      </c>
      <c r="T49">
        <v>2025.88</v>
      </c>
      <c r="U49">
        <v>119.621</v>
      </c>
      <c r="V49">
        <v>4225.6899999999996</v>
      </c>
      <c r="W49">
        <v>547.59900000000005</v>
      </c>
      <c r="X49">
        <v>0</v>
      </c>
      <c r="Y49">
        <v>0</v>
      </c>
      <c r="Z49">
        <v>0</v>
      </c>
      <c r="AA49">
        <v>127.167</v>
      </c>
      <c r="AB49">
        <v>0</v>
      </c>
      <c r="AC49">
        <v>43.669699999999999</v>
      </c>
      <c r="AD49">
        <v>0</v>
      </c>
      <c r="AE49">
        <v>0</v>
      </c>
      <c r="AF49">
        <v>718.43499999999995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51.61</v>
      </c>
      <c r="AR49">
        <v>2.93</v>
      </c>
      <c r="AS49">
        <v>1.1100000000000001</v>
      </c>
      <c r="AT49">
        <v>0</v>
      </c>
      <c r="AU49">
        <v>10.23</v>
      </c>
      <c r="AV49">
        <v>0</v>
      </c>
      <c r="AW49">
        <v>0</v>
      </c>
      <c r="AX49">
        <v>5.22</v>
      </c>
      <c r="AY49">
        <v>13.13</v>
      </c>
      <c r="AZ49">
        <v>20.54</v>
      </c>
      <c r="BA49">
        <v>1.1399999999999999</v>
      </c>
      <c r="BB49">
        <v>105.91</v>
      </c>
      <c r="BC49">
        <v>65.88</v>
      </c>
      <c r="BD49">
        <v>0</v>
      </c>
      <c r="BE49">
        <v>0.12577099999999999</v>
      </c>
      <c r="BF49">
        <v>1.2753799999999999E-2</v>
      </c>
      <c r="BG49">
        <v>0</v>
      </c>
      <c r="BH49">
        <v>0</v>
      </c>
      <c r="BI49">
        <v>0</v>
      </c>
      <c r="BJ49">
        <v>0</v>
      </c>
      <c r="BK49">
        <v>7.4915999999999996E-2</v>
      </c>
      <c r="BL49">
        <v>0.145397</v>
      </c>
      <c r="BM49">
        <v>0.25846799999999998</v>
      </c>
      <c r="BN49">
        <v>1.0530599999999999E-2</v>
      </c>
      <c r="BO49">
        <v>0.62783599999999995</v>
      </c>
      <c r="BP49">
        <v>0.13852400000000001</v>
      </c>
      <c r="BQ49">
        <v>417.76299999999998</v>
      </c>
      <c r="BR49">
        <v>36.7254</v>
      </c>
      <c r="BS49">
        <v>111.69</v>
      </c>
      <c r="BT49">
        <v>0</v>
      </c>
      <c r="BU49">
        <v>0</v>
      </c>
      <c r="BV49">
        <v>505.55700000000002</v>
      </c>
      <c r="BW49">
        <v>907.18399999999997</v>
      </c>
      <c r="BX49">
        <v>2025.88</v>
      </c>
      <c r="BY49">
        <v>119.621</v>
      </c>
      <c r="BZ49">
        <v>4124.42</v>
      </c>
      <c r="CA49">
        <v>475.59100000000001</v>
      </c>
      <c r="CB49">
        <v>0</v>
      </c>
      <c r="CC49">
        <v>0</v>
      </c>
      <c r="CD49">
        <v>0</v>
      </c>
      <c r="CE49">
        <v>127.167</v>
      </c>
      <c r="CF49">
        <v>0</v>
      </c>
      <c r="CG49">
        <v>43.669699999999999</v>
      </c>
      <c r="CH49">
        <v>0</v>
      </c>
      <c r="CI49">
        <v>0</v>
      </c>
      <c r="CJ49">
        <v>646.428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44.83</v>
      </c>
      <c r="CV49">
        <v>1.36</v>
      </c>
      <c r="CW49">
        <v>1.1100000000000001</v>
      </c>
      <c r="CX49">
        <v>0</v>
      </c>
      <c r="CY49">
        <v>10.23</v>
      </c>
      <c r="CZ49">
        <v>5.22</v>
      </c>
      <c r="DA49">
        <v>13.12</v>
      </c>
      <c r="DB49">
        <v>20.54</v>
      </c>
      <c r="DC49">
        <v>1.1399999999999999</v>
      </c>
      <c r="DD49">
        <v>97.55</v>
      </c>
      <c r="DE49">
        <v>57.53</v>
      </c>
      <c r="DF49">
        <v>0</v>
      </c>
      <c r="DG49">
        <v>5.1458400000000001E-2</v>
      </c>
      <c r="DH49">
        <v>1.2753799999999999E-2</v>
      </c>
      <c r="DI49">
        <v>0</v>
      </c>
      <c r="DJ49">
        <v>0</v>
      </c>
      <c r="DK49">
        <v>7.4915999999999996E-2</v>
      </c>
      <c r="DL49">
        <v>0.14513499999999999</v>
      </c>
      <c r="DM49">
        <v>0.25846799999999998</v>
      </c>
      <c r="DN49">
        <v>1.0530599999999999E-2</v>
      </c>
      <c r="DO49">
        <v>0.55326200000000003</v>
      </c>
      <c r="DP49">
        <v>6.4212199999999997E-2</v>
      </c>
      <c r="DQ49" t="s">
        <v>237</v>
      </c>
      <c r="DR49" t="s">
        <v>255</v>
      </c>
      <c r="DS49" t="s">
        <v>66</v>
      </c>
      <c r="DT49">
        <v>-7.4574699999999994E-2</v>
      </c>
      <c r="DU49">
        <v>-7.4312100000000006E-2</v>
      </c>
      <c r="DV49">
        <v>-8.56996</v>
      </c>
      <c r="DW49">
        <v>-14.514200000000001</v>
      </c>
      <c r="EN49">
        <v>481.01499999999999</v>
      </c>
      <c r="EO49">
        <v>73.7393</v>
      </c>
      <c r="EP49">
        <v>111.69</v>
      </c>
      <c r="EQ49">
        <v>0</v>
      </c>
      <c r="ER49">
        <v>0</v>
      </c>
      <c r="ES49">
        <v>0</v>
      </c>
      <c r="ET49">
        <v>0</v>
      </c>
      <c r="EU49">
        <v>505.55700000000002</v>
      </c>
      <c r="EV49">
        <v>908.18299999999999</v>
      </c>
      <c r="EW49">
        <v>2025.88</v>
      </c>
      <c r="EX49">
        <v>119.621</v>
      </c>
      <c r="EY49">
        <v>4225.6899999999996</v>
      </c>
      <c r="EZ49">
        <v>547.59900000000005</v>
      </c>
      <c r="FA49">
        <v>0</v>
      </c>
      <c r="FB49">
        <v>0</v>
      </c>
      <c r="FC49">
        <v>0</v>
      </c>
      <c r="FD49">
        <v>127.167</v>
      </c>
      <c r="FE49">
        <v>0</v>
      </c>
      <c r="FF49">
        <v>43.669699999999999</v>
      </c>
      <c r="FG49">
        <v>0</v>
      </c>
      <c r="FH49">
        <v>0</v>
      </c>
      <c r="FI49">
        <v>718.43499999999995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51.61</v>
      </c>
      <c r="FU49">
        <v>2.93</v>
      </c>
      <c r="FV49">
        <v>1.1100000000000001</v>
      </c>
      <c r="FW49">
        <v>0</v>
      </c>
      <c r="FX49">
        <v>10.23</v>
      </c>
      <c r="FY49">
        <v>0</v>
      </c>
      <c r="FZ49">
        <v>0</v>
      </c>
      <c r="GA49">
        <v>5.22</v>
      </c>
      <c r="GB49">
        <v>13.13</v>
      </c>
      <c r="GC49">
        <v>20.54</v>
      </c>
      <c r="GD49">
        <v>1.1399999999999999</v>
      </c>
      <c r="GE49">
        <v>105.91</v>
      </c>
      <c r="GF49">
        <v>0</v>
      </c>
      <c r="GG49">
        <v>0.12577099999999999</v>
      </c>
      <c r="GH49">
        <v>1.2753799999999999E-2</v>
      </c>
      <c r="GI49">
        <v>0</v>
      </c>
      <c r="GJ49">
        <v>0</v>
      </c>
      <c r="GK49">
        <v>0</v>
      </c>
      <c r="GL49">
        <v>0</v>
      </c>
      <c r="GM49">
        <v>7.4915999999999996E-2</v>
      </c>
      <c r="GN49">
        <v>0.145397</v>
      </c>
      <c r="GO49">
        <v>0.25846799999999998</v>
      </c>
      <c r="GP49">
        <v>1.0530599999999999E-2</v>
      </c>
      <c r="GQ49">
        <v>0.62783599999999995</v>
      </c>
      <c r="GR49">
        <v>537.06100000000004</v>
      </c>
      <c r="GS49">
        <v>250.48</v>
      </c>
      <c r="GT49">
        <v>111.69</v>
      </c>
      <c r="GU49">
        <v>0</v>
      </c>
      <c r="GV49">
        <v>0</v>
      </c>
      <c r="GW49">
        <v>2135</v>
      </c>
      <c r="GX49">
        <v>930.00099999999998</v>
      </c>
      <c r="GY49">
        <v>2637.81</v>
      </c>
      <c r="GZ49">
        <v>297.5</v>
      </c>
      <c r="HA49">
        <v>6899.54</v>
      </c>
      <c r="HB49">
        <v>448.17</v>
      </c>
      <c r="HC49">
        <v>0</v>
      </c>
      <c r="HD49">
        <v>0</v>
      </c>
      <c r="HE49">
        <v>0</v>
      </c>
      <c r="HF49">
        <v>180.82400000000001</v>
      </c>
      <c r="HG49">
        <v>0</v>
      </c>
      <c r="HH49">
        <v>65.400000000000006</v>
      </c>
      <c r="HI49">
        <v>0</v>
      </c>
      <c r="HJ49">
        <v>0</v>
      </c>
      <c r="HK49">
        <v>694.39499999999998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43.57</v>
      </c>
      <c r="HW49">
        <v>10.210000000000001</v>
      </c>
      <c r="HX49">
        <v>1.1100000000000001</v>
      </c>
      <c r="HY49">
        <v>0</v>
      </c>
      <c r="HZ49">
        <v>14.55</v>
      </c>
      <c r="IA49">
        <v>22.38</v>
      </c>
      <c r="IB49">
        <v>14.5</v>
      </c>
      <c r="IC49">
        <v>26.96</v>
      </c>
      <c r="ID49">
        <v>2.7</v>
      </c>
      <c r="IE49">
        <v>135.97999999999999</v>
      </c>
      <c r="IF49">
        <v>0</v>
      </c>
      <c r="IG49">
        <v>0.54010100000000005</v>
      </c>
      <c r="IH49">
        <v>1.2753799999999999E-2</v>
      </c>
      <c r="II49">
        <v>0</v>
      </c>
      <c r="IJ49">
        <v>0</v>
      </c>
      <c r="IK49">
        <v>0.33579999999999999</v>
      </c>
      <c r="IL49">
        <v>0.11074100000000001</v>
      </c>
      <c r="IM49">
        <v>0.35138000000000003</v>
      </c>
      <c r="IN49">
        <v>4.1461199999999997E-3</v>
      </c>
      <c r="IO49">
        <v>1.3549199999999999</v>
      </c>
      <c r="IP49">
        <v>67.400000000000006</v>
      </c>
      <c r="IQ49">
        <v>0</v>
      </c>
      <c r="IR49">
        <v>62</v>
      </c>
      <c r="IS49">
        <v>0</v>
      </c>
      <c r="IT49">
        <v>0</v>
      </c>
      <c r="IU49">
        <v>8.1199999999999992</v>
      </c>
      <c r="IV49">
        <v>57.76</v>
      </c>
      <c r="IW49">
        <v>6.02</v>
      </c>
      <c r="IX49">
        <v>51.51</v>
      </c>
      <c r="IY49">
        <v>8.1199999999999992</v>
      </c>
      <c r="IZ49">
        <v>57.76</v>
      </c>
      <c r="JA49">
        <v>15.8</v>
      </c>
      <c r="JB49">
        <v>53.64</v>
      </c>
    </row>
    <row r="50" spans="1:262" x14ac:dyDescent="0.25">
      <c r="A50" s="1">
        <v>42937.378182870372</v>
      </c>
      <c r="B50" t="s">
        <v>200</v>
      </c>
      <c r="C50" t="s">
        <v>149</v>
      </c>
      <c r="D50">
        <v>16</v>
      </c>
      <c r="E50">
        <v>1</v>
      </c>
      <c r="F50">
        <v>2700</v>
      </c>
      <c r="G50" t="s">
        <v>64</v>
      </c>
      <c r="H50" t="s">
        <v>67</v>
      </c>
      <c r="I50">
        <v>-8.44</v>
      </c>
      <c r="J50">
        <v>64</v>
      </c>
      <c r="K50">
        <v>563.76800000000003</v>
      </c>
      <c r="L50">
        <v>194.381</v>
      </c>
      <c r="M50">
        <v>141.255</v>
      </c>
      <c r="N50">
        <v>0</v>
      </c>
      <c r="O50">
        <v>0</v>
      </c>
      <c r="P50">
        <v>0</v>
      </c>
      <c r="Q50">
        <v>0</v>
      </c>
      <c r="R50">
        <v>615.745</v>
      </c>
      <c r="S50">
        <v>992.73199999999997</v>
      </c>
      <c r="T50">
        <v>2371.31</v>
      </c>
      <c r="U50">
        <v>151.51499999999999</v>
      </c>
      <c r="V50">
        <v>5030.7</v>
      </c>
      <c r="W50">
        <v>641.80700000000002</v>
      </c>
      <c r="X50">
        <v>0</v>
      </c>
      <c r="Y50">
        <v>0</v>
      </c>
      <c r="Z50">
        <v>0</v>
      </c>
      <c r="AA50">
        <v>143.185</v>
      </c>
      <c r="AB50">
        <v>0</v>
      </c>
      <c r="AC50">
        <v>45.121000000000002</v>
      </c>
      <c r="AD50">
        <v>0</v>
      </c>
      <c r="AE50">
        <v>0</v>
      </c>
      <c r="AF50">
        <v>830.11300000000006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47.03</v>
      </c>
      <c r="AR50">
        <v>5.9</v>
      </c>
      <c r="AS50">
        <v>1.0900000000000001</v>
      </c>
      <c r="AT50">
        <v>0</v>
      </c>
      <c r="AU50">
        <v>8.9</v>
      </c>
      <c r="AV50">
        <v>0</v>
      </c>
      <c r="AW50">
        <v>0</v>
      </c>
      <c r="AX50">
        <v>4.9400000000000004</v>
      </c>
      <c r="AY50">
        <v>10.81</v>
      </c>
      <c r="AZ50">
        <v>18.690000000000001</v>
      </c>
      <c r="BA50">
        <v>1.1299999999999999</v>
      </c>
      <c r="BB50">
        <v>98.49</v>
      </c>
      <c r="BC50">
        <v>62.92</v>
      </c>
      <c r="BD50">
        <v>0</v>
      </c>
      <c r="BE50">
        <v>0.386403</v>
      </c>
      <c r="BF50">
        <v>1.61297E-2</v>
      </c>
      <c r="BG50">
        <v>0</v>
      </c>
      <c r="BH50">
        <v>0</v>
      </c>
      <c r="BI50">
        <v>0</v>
      </c>
      <c r="BJ50">
        <v>0</v>
      </c>
      <c r="BK50">
        <v>9.1244199999999998E-2</v>
      </c>
      <c r="BL50">
        <v>0.143762</v>
      </c>
      <c r="BM50">
        <v>0.30218800000000001</v>
      </c>
      <c r="BN50">
        <v>1.3338300000000001E-2</v>
      </c>
      <c r="BO50">
        <v>0.95306500000000005</v>
      </c>
      <c r="BP50">
        <v>0.40253299999999997</v>
      </c>
      <c r="BQ50">
        <v>485.31200000000001</v>
      </c>
      <c r="BR50">
        <v>140.55000000000001</v>
      </c>
      <c r="BS50">
        <v>141.255</v>
      </c>
      <c r="BT50">
        <v>0</v>
      </c>
      <c r="BU50">
        <v>0</v>
      </c>
      <c r="BV50">
        <v>615.745</v>
      </c>
      <c r="BW50">
        <v>991.94500000000005</v>
      </c>
      <c r="BX50">
        <v>2371.31</v>
      </c>
      <c r="BY50">
        <v>151.51499999999999</v>
      </c>
      <c r="BZ50">
        <v>4897.63</v>
      </c>
      <c r="CA50">
        <v>552.49099999999999</v>
      </c>
      <c r="CB50">
        <v>0</v>
      </c>
      <c r="CC50">
        <v>0</v>
      </c>
      <c r="CD50">
        <v>0</v>
      </c>
      <c r="CE50">
        <v>143.185</v>
      </c>
      <c r="CF50">
        <v>0</v>
      </c>
      <c r="CG50">
        <v>45.121000000000002</v>
      </c>
      <c r="CH50">
        <v>0</v>
      </c>
      <c r="CI50">
        <v>0</v>
      </c>
      <c r="CJ50">
        <v>740.79700000000003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40.51</v>
      </c>
      <c r="CV50">
        <v>3.98</v>
      </c>
      <c r="CW50">
        <v>1.0900000000000001</v>
      </c>
      <c r="CX50">
        <v>0</v>
      </c>
      <c r="CY50">
        <v>8.9</v>
      </c>
      <c r="CZ50">
        <v>4.9400000000000004</v>
      </c>
      <c r="DA50">
        <v>10.81</v>
      </c>
      <c r="DB50">
        <v>18.690000000000001</v>
      </c>
      <c r="DC50">
        <v>1.1299999999999999</v>
      </c>
      <c r="DD50">
        <v>90.05</v>
      </c>
      <c r="DE50">
        <v>54.48</v>
      </c>
      <c r="DF50">
        <v>0</v>
      </c>
      <c r="DG50">
        <v>0.249533</v>
      </c>
      <c r="DH50">
        <v>1.61297E-2</v>
      </c>
      <c r="DI50">
        <v>0</v>
      </c>
      <c r="DJ50">
        <v>0</v>
      </c>
      <c r="DK50">
        <v>9.1244199999999998E-2</v>
      </c>
      <c r="DL50">
        <v>0.14355999999999999</v>
      </c>
      <c r="DM50">
        <v>0.30218800000000001</v>
      </c>
      <c r="DN50">
        <v>1.3338300000000001E-2</v>
      </c>
      <c r="DO50">
        <v>0.81599299999999997</v>
      </c>
      <c r="DP50">
        <v>0.26566299999999998</v>
      </c>
      <c r="DQ50" t="s">
        <v>237</v>
      </c>
      <c r="DR50" t="s">
        <v>255</v>
      </c>
      <c r="DS50" t="s">
        <v>66</v>
      </c>
      <c r="DT50">
        <v>-0.137072</v>
      </c>
      <c r="DU50">
        <v>-0.13686999999999999</v>
      </c>
      <c r="DV50">
        <v>-9.3725699999999996</v>
      </c>
      <c r="DW50">
        <v>-15.491899999999999</v>
      </c>
      <c r="EN50">
        <v>563.76800000000003</v>
      </c>
      <c r="EO50">
        <v>194.381</v>
      </c>
      <c r="EP50">
        <v>141.255</v>
      </c>
      <c r="EQ50">
        <v>0</v>
      </c>
      <c r="ER50">
        <v>0</v>
      </c>
      <c r="ES50">
        <v>0</v>
      </c>
      <c r="ET50">
        <v>0</v>
      </c>
      <c r="EU50">
        <v>615.745</v>
      </c>
      <c r="EV50">
        <v>992.73199999999997</v>
      </c>
      <c r="EW50">
        <v>2371.31</v>
      </c>
      <c r="EX50">
        <v>151.51499999999999</v>
      </c>
      <c r="EY50">
        <v>5030.7</v>
      </c>
      <c r="EZ50">
        <v>641.80700000000002</v>
      </c>
      <c r="FA50">
        <v>0</v>
      </c>
      <c r="FB50">
        <v>0</v>
      </c>
      <c r="FC50">
        <v>0</v>
      </c>
      <c r="FD50">
        <v>143.185</v>
      </c>
      <c r="FE50">
        <v>0</v>
      </c>
      <c r="FF50">
        <v>45.121000000000002</v>
      </c>
      <c r="FG50">
        <v>0</v>
      </c>
      <c r="FH50">
        <v>0</v>
      </c>
      <c r="FI50">
        <v>830.11300000000006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47.03</v>
      </c>
      <c r="FU50">
        <v>5.9</v>
      </c>
      <c r="FV50">
        <v>1.0900000000000001</v>
      </c>
      <c r="FW50">
        <v>0</v>
      </c>
      <c r="FX50">
        <v>8.9</v>
      </c>
      <c r="FY50">
        <v>0</v>
      </c>
      <c r="FZ50">
        <v>0</v>
      </c>
      <c r="GA50">
        <v>4.9400000000000004</v>
      </c>
      <c r="GB50">
        <v>10.81</v>
      </c>
      <c r="GC50">
        <v>18.690000000000001</v>
      </c>
      <c r="GD50">
        <v>1.1299999999999999</v>
      </c>
      <c r="GE50">
        <v>98.49</v>
      </c>
      <c r="GF50">
        <v>0</v>
      </c>
      <c r="GG50">
        <v>0.386403</v>
      </c>
      <c r="GH50">
        <v>1.61297E-2</v>
      </c>
      <c r="GI50">
        <v>0</v>
      </c>
      <c r="GJ50">
        <v>0</v>
      </c>
      <c r="GK50">
        <v>0</v>
      </c>
      <c r="GL50">
        <v>0</v>
      </c>
      <c r="GM50">
        <v>9.1244199999999998E-2</v>
      </c>
      <c r="GN50">
        <v>0.143762</v>
      </c>
      <c r="GO50">
        <v>0.30218800000000001</v>
      </c>
      <c r="GP50">
        <v>1.3338300000000001E-2</v>
      </c>
      <c r="GQ50">
        <v>0.95306500000000005</v>
      </c>
      <c r="GR50">
        <v>705.41899999999998</v>
      </c>
      <c r="GS50">
        <v>563.79399999999998</v>
      </c>
      <c r="GT50">
        <v>141.255</v>
      </c>
      <c r="GU50">
        <v>0</v>
      </c>
      <c r="GV50">
        <v>0</v>
      </c>
      <c r="GW50">
        <v>2615</v>
      </c>
      <c r="GX50">
        <v>989.00099999999998</v>
      </c>
      <c r="GY50">
        <v>3267.2</v>
      </c>
      <c r="GZ50">
        <v>327.5</v>
      </c>
      <c r="HA50">
        <v>8609.17</v>
      </c>
      <c r="HB50">
        <v>588.66300000000001</v>
      </c>
      <c r="HC50">
        <v>0</v>
      </c>
      <c r="HD50">
        <v>0</v>
      </c>
      <c r="HE50">
        <v>0</v>
      </c>
      <c r="HF50">
        <v>196.17500000000001</v>
      </c>
      <c r="HG50">
        <v>0</v>
      </c>
      <c r="HH50">
        <v>73.400000000000006</v>
      </c>
      <c r="HI50">
        <v>0</v>
      </c>
      <c r="HJ50">
        <v>0</v>
      </c>
      <c r="HK50">
        <v>858.23800000000006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44.47</v>
      </c>
      <c r="HW50">
        <v>16.079999999999998</v>
      </c>
      <c r="HX50">
        <v>1.0900000000000001</v>
      </c>
      <c r="HY50">
        <v>0</v>
      </c>
      <c r="HZ50">
        <v>12.2</v>
      </c>
      <c r="IA50">
        <v>21.32</v>
      </c>
      <c r="IB50">
        <v>12.23</v>
      </c>
      <c r="IC50">
        <v>25.97</v>
      </c>
      <c r="ID50">
        <v>2.31</v>
      </c>
      <c r="IE50">
        <v>135.66999999999999</v>
      </c>
      <c r="IF50">
        <v>0</v>
      </c>
      <c r="IG50">
        <v>1.1144099999999999</v>
      </c>
      <c r="IH50">
        <v>1.61297E-2</v>
      </c>
      <c r="II50">
        <v>0</v>
      </c>
      <c r="IJ50">
        <v>0</v>
      </c>
      <c r="IK50">
        <v>0.41129599999999999</v>
      </c>
      <c r="IL50">
        <v>0.118258</v>
      </c>
      <c r="IM50">
        <v>0.43522</v>
      </c>
      <c r="IN50">
        <v>4.56421E-3</v>
      </c>
      <c r="IO50">
        <v>2.0998800000000002</v>
      </c>
      <c r="IP50">
        <v>64</v>
      </c>
      <c r="IQ50">
        <v>0</v>
      </c>
      <c r="IR50">
        <v>58.5</v>
      </c>
      <c r="IS50">
        <v>0</v>
      </c>
      <c r="IT50">
        <v>0</v>
      </c>
      <c r="IU50">
        <v>10.71</v>
      </c>
      <c r="IV50">
        <v>52.21</v>
      </c>
      <c r="IW50">
        <v>8.2799999999999994</v>
      </c>
      <c r="IX50">
        <v>46.2</v>
      </c>
      <c r="IY50">
        <v>10.71</v>
      </c>
      <c r="IZ50">
        <v>52.21</v>
      </c>
      <c r="JA50">
        <v>21.74</v>
      </c>
      <c r="JB50">
        <v>52.1</v>
      </c>
    </row>
    <row r="51" spans="1:262" x14ac:dyDescent="0.25">
      <c r="A51" s="1">
        <v>42937.378217592595</v>
      </c>
      <c r="B51" t="s">
        <v>201</v>
      </c>
      <c r="C51" t="s">
        <v>150</v>
      </c>
      <c r="D51">
        <v>16</v>
      </c>
      <c r="E51">
        <v>8</v>
      </c>
      <c r="F51">
        <v>6960</v>
      </c>
      <c r="G51" t="s">
        <v>64</v>
      </c>
      <c r="H51" t="s">
        <v>67</v>
      </c>
      <c r="I51">
        <v>-4.84</v>
      </c>
      <c r="J51">
        <v>65.400000000000006</v>
      </c>
      <c r="K51">
        <v>915.21199999999999</v>
      </c>
      <c r="L51">
        <v>1096.05</v>
      </c>
      <c r="M51">
        <v>785.77200000000005</v>
      </c>
      <c r="N51">
        <v>0</v>
      </c>
      <c r="O51">
        <v>0</v>
      </c>
      <c r="P51">
        <v>0</v>
      </c>
      <c r="Q51">
        <v>0</v>
      </c>
      <c r="R51">
        <v>2033.7</v>
      </c>
      <c r="S51">
        <v>5400.16</v>
      </c>
      <c r="T51">
        <v>12062</v>
      </c>
      <c r="U51">
        <v>433.91399999999999</v>
      </c>
      <c r="V51">
        <v>22726.799999999999</v>
      </c>
      <c r="W51">
        <v>1041.9000000000001</v>
      </c>
      <c r="X51">
        <v>0</v>
      </c>
      <c r="Y51">
        <v>0</v>
      </c>
      <c r="Z51">
        <v>0</v>
      </c>
      <c r="AA51">
        <v>764.06399999999996</v>
      </c>
      <c r="AB51">
        <v>0</v>
      </c>
      <c r="AC51">
        <v>287.95400000000001</v>
      </c>
      <c r="AD51">
        <v>0</v>
      </c>
      <c r="AE51">
        <v>0</v>
      </c>
      <c r="AF51">
        <v>2093.92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29.68</v>
      </c>
      <c r="AR51">
        <v>10.58</v>
      </c>
      <c r="AS51">
        <v>2.36</v>
      </c>
      <c r="AT51">
        <v>0</v>
      </c>
      <c r="AU51">
        <v>18.45</v>
      </c>
      <c r="AV51">
        <v>0</v>
      </c>
      <c r="AW51">
        <v>0</v>
      </c>
      <c r="AX51">
        <v>6.33</v>
      </c>
      <c r="AY51">
        <v>23.66</v>
      </c>
      <c r="AZ51">
        <v>36.909999999999997</v>
      </c>
      <c r="BA51">
        <v>1.25</v>
      </c>
      <c r="BB51">
        <v>129.22</v>
      </c>
      <c r="BC51">
        <v>61.07</v>
      </c>
      <c r="BD51">
        <v>0</v>
      </c>
      <c r="BE51">
        <v>1.97576</v>
      </c>
      <c r="BF51">
        <v>8.9726299999999995E-2</v>
      </c>
      <c r="BG51">
        <v>0</v>
      </c>
      <c r="BH51">
        <v>0</v>
      </c>
      <c r="BI51">
        <v>0</v>
      </c>
      <c r="BJ51">
        <v>0</v>
      </c>
      <c r="BK51">
        <v>0.30136400000000002</v>
      </c>
      <c r="BL51">
        <v>0.74351299999999998</v>
      </c>
      <c r="BM51">
        <v>1.54311</v>
      </c>
      <c r="BN51">
        <v>3.8198599999999999E-2</v>
      </c>
      <c r="BO51">
        <v>4.6916700000000002</v>
      </c>
      <c r="BP51">
        <v>2.06548</v>
      </c>
      <c r="BQ51">
        <v>821.10900000000004</v>
      </c>
      <c r="BR51">
        <v>944.12199999999996</v>
      </c>
      <c r="BS51">
        <v>785.77200000000005</v>
      </c>
      <c r="BT51">
        <v>0</v>
      </c>
      <c r="BU51">
        <v>0</v>
      </c>
      <c r="BV51">
        <v>2033.7</v>
      </c>
      <c r="BW51">
        <v>5403.92</v>
      </c>
      <c r="BX51">
        <v>12062</v>
      </c>
      <c r="BY51">
        <v>433.91399999999999</v>
      </c>
      <c r="BZ51">
        <v>22484.5</v>
      </c>
      <c r="CA51">
        <v>934.77</v>
      </c>
      <c r="CB51">
        <v>0</v>
      </c>
      <c r="CC51">
        <v>0</v>
      </c>
      <c r="CD51">
        <v>0</v>
      </c>
      <c r="CE51">
        <v>764.06399999999996</v>
      </c>
      <c r="CF51">
        <v>0</v>
      </c>
      <c r="CG51">
        <v>287.95400000000001</v>
      </c>
      <c r="CH51">
        <v>0</v>
      </c>
      <c r="CI51">
        <v>0</v>
      </c>
      <c r="CJ51">
        <v>1986.79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26.63</v>
      </c>
      <c r="CV51">
        <v>8.7899999999999991</v>
      </c>
      <c r="CW51">
        <v>2.36</v>
      </c>
      <c r="CX51">
        <v>0</v>
      </c>
      <c r="CY51">
        <v>18.45</v>
      </c>
      <c r="CZ51">
        <v>6.33</v>
      </c>
      <c r="DA51">
        <v>23.67</v>
      </c>
      <c r="DB51">
        <v>36.909999999999997</v>
      </c>
      <c r="DC51">
        <v>1.25</v>
      </c>
      <c r="DD51">
        <v>124.39</v>
      </c>
      <c r="DE51">
        <v>56.23</v>
      </c>
      <c r="DF51">
        <v>0</v>
      </c>
      <c r="DG51">
        <v>1.64899</v>
      </c>
      <c r="DH51">
        <v>8.9726299999999995E-2</v>
      </c>
      <c r="DI51">
        <v>0</v>
      </c>
      <c r="DJ51">
        <v>0</v>
      </c>
      <c r="DK51">
        <v>0.30136400000000002</v>
      </c>
      <c r="DL51">
        <v>0.74351100000000003</v>
      </c>
      <c r="DM51">
        <v>1.54311</v>
      </c>
      <c r="DN51">
        <v>3.8198599999999999E-2</v>
      </c>
      <c r="DO51">
        <v>4.3648999999999996</v>
      </c>
      <c r="DP51">
        <v>1.73872</v>
      </c>
      <c r="DQ51" t="s">
        <v>237</v>
      </c>
      <c r="DR51" t="s">
        <v>255</v>
      </c>
      <c r="DS51" t="s">
        <v>66</v>
      </c>
      <c r="DT51">
        <v>-0.326768</v>
      </c>
      <c r="DU51">
        <v>-0.326766</v>
      </c>
      <c r="DV51">
        <v>-3.8829500000000001</v>
      </c>
      <c r="DW51">
        <v>-8.6074999999999999</v>
      </c>
      <c r="EN51">
        <v>915.21199999999999</v>
      </c>
      <c r="EO51">
        <v>1096.05</v>
      </c>
      <c r="EP51">
        <v>785.77200000000005</v>
      </c>
      <c r="EQ51">
        <v>0</v>
      </c>
      <c r="ER51">
        <v>0</v>
      </c>
      <c r="ES51">
        <v>0</v>
      </c>
      <c r="ET51">
        <v>0</v>
      </c>
      <c r="EU51">
        <v>2033.7</v>
      </c>
      <c r="EV51">
        <v>5400.16</v>
      </c>
      <c r="EW51">
        <v>12062</v>
      </c>
      <c r="EX51">
        <v>433.91399999999999</v>
      </c>
      <c r="EY51">
        <v>22726.799999999999</v>
      </c>
      <c r="EZ51">
        <v>1041.9000000000001</v>
      </c>
      <c r="FA51">
        <v>0</v>
      </c>
      <c r="FB51">
        <v>0</v>
      </c>
      <c r="FC51">
        <v>0</v>
      </c>
      <c r="FD51">
        <v>764.06399999999996</v>
      </c>
      <c r="FE51">
        <v>0</v>
      </c>
      <c r="FF51">
        <v>287.95400000000001</v>
      </c>
      <c r="FG51">
        <v>0</v>
      </c>
      <c r="FH51">
        <v>0</v>
      </c>
      <c r="FI51">
        <v>2093.92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29.68</v>
      </c>
      <c r="FU51">
        <v>10.58</v>
      </c>
      <c r="FV51">
        <v>2.36</v>
      </c>
      <c r="FW51">
        <v>0</v>
      </c>
      <c r="FX51">
        <v>18.45</v>
      </c>
      <c r="FY51">
        <v>0</v>
      </c>
      <c r="FZ51">
        <v>0</v>
      </c>
      <c r="GA51">
        <v>6.33</v>
      </c>
      <c r="GB51">
        <v>23.66</v>
      </c>
      <c r="GC51">
        <v>36.909999999999997</v>
      </c>
      <c r="GD51">
        <v>1.25</v>
      </c>
      <c r="GE51">
        <v>129.22</v>
      </c>
      <c r="GF51">
        <v>0</v>
      </c>
      <c r="GG51">
        <v>1.97576</v>
      </c>
      <c r="GH51">
        <v>8.9726299999999995E-2</v>
      </c>
      <c r="GI51">
        <v>0</v>
      </c>
      <c r="GJ51">
        <v>0</v>
      </c>
      <c r="GK51">
        <v>0</v>
      </c>
      <c r="GL51">
        <v>0</v>
      </c>
      <c r="GM51">
        <v>0.30136400000000002</v>
      </c>
      <c r="GN51">
        <v>0.74351299999999998</v>
      </c>
      <c r="GO51">
        <v>1.54311</v>
      </c>
      <c r="GP51">
        <v>3.8198599999999999E-2</v>
      </c>
      <c r="GQ51">
        <v>4.6916700000000002</v>
      </c>
      <c r="GR51">
        <v>1246.5899999999999</v>
      </c>
      <c r="GS51">
        <v>2682.58</v>
      </c>
      <c r="GT51">
        <v>785.77200000000005</v>
      </c>
      <c r="GU51">
        <v>0</v>
      </c>
      <c r="GV51">
        <v>0</v>
      </c>
      <c r="GW51">
        <v>5894.96</v>
      </c>
      <c r="GX51">
        <v>6547.68</v>
      </c>
      <c r="GY51">
        <v>10697.7</v>
      </c>
      <c r="GZ51">
        <v>540.49900000000002</v>
      </c>
      <c r="HA51">
        <v>28395.8</v>
      </c>
      <c r="HB51">
        <v>1040.26</v>
      </c>
      <c r="HC51">
        <v>0</v>
      </c>
      <c r="HD51">
        <v>0</v>
      </c>
      <c r="HE51">
        <v>0</v>
      </c>
      <c r="HF51">
        <v>1206.92</v>
      </c>
      <c r="HG51">
        <v>0</v>
      </c>
      <c r="HH51">
        <v>291.12400000000002</v>
      </c>
      <c r="HI51">
        <v>0</v>
      </c>
      <c r="HJ51">
        <v>0</v>
      </c>
      <c r="HK51">
        <v>2538.31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30.56</v>
      </c>
      <c r="HW51">
        <v>22.17</v>
      </c>
      <c r="HX51">
        <v>2.36</v>
      </c>
      <c r="HY51">
        <v>0</v>
      </c>
      <c r="HZ51">
        <v>29.14</v>
      </c>
      <c r="IA51">
        <v>18.649999999999999</v>
      </c>
      <c r="IB51">
        <v>26.72</v>
      </c>
      <c r="IC51">
        <v>32.99</v>
      </c>
      <c r="ID51">
        <v>1.48</v>
      </c>
      <c r="IE51">
        <v>164.07</v>
      </c>
      <c r="IF51">
        <v>0</v>
      </c>
      <c r="IG51">
        <v>3.5481099999999999</v>
      </c>
      <c r="IH51">
        <v>8.9726299999999995E-2</v>
      </c>
      <c r="II51">
        <v>0</v>
      </c>
      <c r="IJ51">
        <v>0</v>
      </c>
      <c r="IK51">
        <v>0.92718</v>
      </c>
      <c r="IL51">
        <v>0.77117400000000003</v>
      </c>
      <c r="IM51">
        <v>1.42503</v>
      </c>
      <c r="IN51">
        <v>7.5326799999999999E-3</v>
      </c>
      <c r="IO51">
        <v>6.7687600000000003</v>
      </c>
      <c r="IP51">
        <v>65.400000000000006</v>
      </c>
      <c r="IQ51">
        <v>0</v>
      </c>
      <c r="IR51">
        <v>62.9</v>
      </c>
      <c r="IS51">
        <v>0</v>
      </c>
      <c r="IT51">
        <v>0</v>
      </c>
      <c r="IU51">
        <v>15.28</v>
      </c>
      <c r="IV51">
        <v>45.79</v>
      </c>
      <c r="IW51">
        <v>13.25</v>
      </c>
      <c r="IX51">
        <v>42.98</v>
      </c>
      <c r="IY51">
        <v>15.28</v>
      </c>
      <c r="IZ51">
        <v>45.79</v>
      </c>
      <c r="JA51">
        <v>27.66</v>
      </c>
      <c r="JB51">
        <v>56.57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Notes</vt:lpstr>
      <vt:lpstr>Results</vt:lpstr>
      <vt:lpstr>Data</vt:lpstr>
      <vt:lpstr>dataarray</vt:lpstr>
      <vt:lpstr>filename</vt:lpstr>
      <vt:lpstr>FractionSmall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2016-04-03T17:08:31Z</dcterms:created>
  <dcterms:modified xsi:type="dcterms:W3CDTF">2017-07-21T16:16:40Z</dcterms:modified>
</cp:coreProperties>
</file>