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SVN-CBECC-Res-20241115\RulesetDev\Rulesets\CA Res\Rules\"/>
    </mc:Choice>
  </mc:AlternateContent>
  <xr:revisionPtr revIDLastSave="0" documentId="8_{1CE1A564-3D02-4A9F-AABB-F14CBE9E64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olarThermalCollectors" sheetId="1" r:id="rId1"/>
    <sheet name="SymbolI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24" i="2" l="1"/>
  <c r="C300" i="2" a="1"/>
  <c r="C300" i="2" s="1"/>
  <c r="D300" i="2" s="1"/>
  <c r="A300" i="2"/>
  <c r="D106" i="2"/>
  <c r="A915" i="2"/>
  <c r="C295" i="2" a="1"/>
  <c r="C295" i="2" s="1"/>
  <c r="D295" i="2" s="1"/>
  <c r="A295" i="2"/>
  <c r="D102" i="2"/>
  <c r="A903" i="2"/>
  <c r="A290" i="2"/>
  <c r="D99" i="2"/>
  <c r="A787" i="2"/>
  <c r="A755" i="2"/>
  <c r="A754" i="2"/>
  <c r="C237" i="2" a="1"/>
  <c r="C237" i="2" s="1"/>
  <c r="A237" i="2"/>
  <c r="A236" i="2"/>
  <c r="D67" i="2"/>
  <c r="A508" i="2" l="1"/>
  <c r="D18" i="2"/>
  <c r="A392" i="2"/>
  <c r="A391" i="2"/>
  <c r="A390" i="2"/>
  <c r="A389" i="2"/>
  <c r="A147" i="2"/>
  <c r="D8" i="2"/>
  <c r="C236" i="2" s="1" a="1"/>
  <c r="C236" i="2" s="1"/>
  <c r="D236" i="2" s="1"/>
  <c r="D237" i="2" s="1"/>
  <c r="A344" i="2" l="1"/>
  <c r="A139" i="2"/>
  <c r="C139" i="2" a="1"/>
  <c r="C139" i="2" s="1"/>
  <c r="D139" i="2" s="1"/>
  <c r="D2" i="2"/>
  <c r="C147" i="2" s="1" a="1"/>
  <c r="C147" i="2" s="1"/>
  <c r="D147" i="2" s="1"/>
  <c r="A1057" i="2" l="1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3" i="2"/>
  <c r="A922" i="2"/>
  <c r="A921" i="2"/>
  <c r="A920" i="2"/>
  <c r="A919" i="2"/>
  <c r="A918" i="2"/>
  <c r="A917" i="2"/>
  <c r="A916" i="2"/>
  <c r="A914" i="2"/>
  <c r="A913" i="2"/>
  <c r="A912" i="2"/>
  <c r="A911" i="2"/>
  <c r="A910" i="2"/>
  <c r="A909" i="2"/>
  <c r="A908" i="2"/>
  <c r="A907" i="2"/>
  <c r="A906" i="2"/>
  <c r="A905" i="2"/>
  <c r="A904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89" i="2"/>
  <c r="A788" i="2"/>
  <c r="A786" i="2"/>
  <c r="A785" i="2"/>
  <c r="A791" i="2"/>
  <c r="A790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453" i="2"/>
  <c r="A452" i="2"/>
  <c r="A451" i="2"/>
  <c r="A450" i="2"/>
  <c r="A449" i="2"/>
  <c r="A448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299" i="2"/>
  <c r="A298" i="2"/>
  <c r="A297" i="2"/>
  <c r="A296" i="2"/>
  <c r="A294" i="2"/>
  <c r="A293" i="2"/>
  <c r="A292" i="2"/>
  <c r="A291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6" i="2"/>
  <c r="A145" i="2"/>
  <c r="A144" i="2"/>
  <c r="A143" i="2"/>
  <c r="A142" i="2"/>
  <c r="A141" i="2"/>
  <c r="A161" i="2"/>
  <c r="A140" i="2"/>
  <c r="D924" i="2" s="1" a="1"/>
  <c r="D924" i="2" s="1"/>
  <c r="D754" i="2" l="1" a="1"/>
  <c r="D754" i="2" s="1"/>
  <c r="D755" i="2" a="1"/>
  <c r="D755" i="2" s="1"/>
  <c r="D391" i="2" a="1"/>
  <c r="D391" i="2" s="1"/>
  <c r="D392" i="2" a="1"/>
  <c r="D392" i="2" s="1"/>
  <c r="D390" i="2" a="1"/>
  <c r="D390" i="2" s="1"/>
  <c r="D344" i="2" a="1"/>
  <c r="D344" i="2" s="1"/>
  <c r="D389" i="2" a="1"/>
  <c r="D389" i="2" s="1"/>
  <c r="C161" i="2" a="1"/>
  <c r="C161" i="2" s="1"/>
  <c r="D161" i="2" s="1"/>
  <c r="D448" i="2" s="1" a="1"/>
  <c r="D448" i="2" s="1"/>
  <c r="B4" i="2"/>
  <c r="B5" i="2" s="1"/>
  <c r="B6" i="2" s="1"/>
  <c r="B7" i="2" s="1"/>
  <c r="B9" i="2" s="1"/>
  <c r="B12" i="2" s="1"/>
  <c r="B13" i="2" s="1"/>
  <c r="B14" i="2" s="1"/>
  <c r="B15" i="2" s="1"/>
  <c r="B16" i="2" s="1"/>
  <c r="B17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100" i="2" s="1"/>
  <c r="B101" i="2" s="1"/>
  <c r="B103" i="2" s="1"/>
  <c r="B104" i="2" s="1"/>
  <c r="B105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D450" i="2" l="1" a="1"/>
  <c r="D450" i="2" s="1"/>
  <c r="B133" i="2"/>
  <c r="B134" i="2" s="1"/>
  <c r="D134" i="2" s="1"/>
  <c r="C338" i="2" s="1" a="1"/>
  <c r="C338" i="2" s="1"/>
  <c r="D451" i="2" a="1"/>
  <c r="D451" i="2" s="1"/>
  <c r="D452" i="2" a="1"/>
  <c r="D452" i="2" s="1"/>
  <c r="D449" i="2" a="1"/>
  <c r="D449" i="2" s="1"/>
  <c r="D453" i="2" a="1"/>
  <c r="D453" i="2" s="1"/>
  <c r="D12" i="2"/>
  <c r="D49" i="2"/>
  <c r="C205" i="2" s="1" a="1"/>
  <c r="C205" i="2" s="1"/>
  <c r="D26" i="2"/>
  <c r="C170" i="2" s="1" a="1"/>
  <c r="C170" i="2" s="1"/>
  <c r="D126" i="2"/>
  <c r="D51" i="2"/>
  <c r="C207" i="2" s="1" a="1"/>
  <c r="C207" i="2" s="1"/>
  <c r="D40" i="2"/>
  <c r="C190" i="2" s="1" a="1"/>
  <c r="C190" i="2" s="1"/>
  <c r="D77" i="2"/>
  <c r="D89" i="2"/>
  <c r="C269" i="2" s="1" a="1"/>
  <c r="C269" i="2" s="1"/>
  <c r="D103" i="2"/>
  <c r="D116" i="2"/>
  <c r="C317" i="2" s="1" a="1"/>
  <c r="C317" i="2" s="1"/>
  <c r="D128" i="2"/>
  <c r="C332" i="2" s="1" a="1"/>
  <c r="C332" i="2" s="1"/>
  <c r="D25" i="2"/>
  <c r="C169" i="2" s="1" a="1"/>
  <c r="C169" i="2" s="1"/>
  <c r="D41" i="2"/>
  <c r="C191" i="2" s="1" a="1"/>
  <c r="C191" i="2" s="1"/>
  <c r="D90" i="2"/>
  <c r="C270" i="2" s="1" a="1"/>
  <c r="C270" i="2" s="1"/>
  <c r="D129" i="2"/>
  <c r="C333" i="2" s="1" a="1"/>
  <c r="C333" i="2" s="1"/>
  <c r="D113" i="2"/>
  <c r="C313" i="2" s="1" a="1"/>
  <c r="C313" i="2" s="1"/>
  <c r="D50" i="2"/>
  <c r="C206" i="2" s="1" a="1"/>
  <c r="C206" i="2" s="1"/>
  <c r="D101" i="2"/>
  <c r="D15" i="2"/>
  <c r="C156" i="2" s="1" a="1"/>
  <c r="C156" i="2" s="1"/>
  <c r="D65" i="2"/>
  <c r="C233" i="2" s="1" a="1"/>
  <c r="C233" i="2" s="1"/>
  <c r="D54" i="2"/>
  <c r="C210" i="2" s="1" a="1"/>
  <c r="C210" i="2" s="1"/>
  <c r="D91" i="2"/>
  <c r="C271" i="2" s="1" a="1"/>
  <c r="C271" i="2" s="1"/>
  <c r="D118" i="2"/>
  <c r="C320" i="2" s="1" a="1"/>
  <c r="C320" i="2" s="1"/>
  <c r="D130" i="2"/>
  <c r="C334" i="2" s="1" a="1"/>
  <c r="C334" i="2" s="1"/>
  <c r="D125" i="2"/>
  <c r="C327" i="2" s="1" a="1"/>
  <c r="C327" i="2" s="1"/>
  <c r="D100" i="2"/>
  <c r="C291" i="2" s="1" a="1"/>
  <c r="C291" i="2" s="1"/>
  <c r="D291" i="2" s="1"/>
  <c r="D76" i="2"/>
  <c r="C252" i="2" s="1" a="1"/>
  <c r="C252" i="2" s="1"/>
  <c r="D28" i="2"/>
  <c r="D78" i="2"/>
  <c r="C255" i="2" s="1" a="1"/>
  <c r="C255" i="2" s="1"/>
  <c r="D17" i="2"/>
  <c r="D55" i="2"/>
  <c r="C211" i="2" s="1" a="1"/>
  <c r="C211" i="2" s="1"/>
  <c r="D131" i="2"/>
  <c r="C335" i="2" s="1" a="1"/>
  <c r="C335" i="2" s="1"/>
  <c r="D37" i="2"/>
  <c r="C186" i="2" s="1" a="1"/>
  <c r="C186" i="2" s="1"/>
  <c r="D98" i="2"/>
  <c r="C290" i="2" s="1" a="1"/>
  <c r="C290" i="2" s="1"/>
  <c r="D290" i="2" s="1"/>
  <c r="D903" i="2" s="1" a="1"/>
  <c r="D903" i="2" s="1"/>
  <c r="D38" i="2"/>
  <c r="D114" i="2"/>
  <c r="D39" i="2"/>
  <c r="C189" i="2" s="1" a="1"/>
  <c r="C189" i="2" s="1"/>
  <c r="D64" i="2"/>
  <c r="D16" i="2"/>
  <c r="C157" i="2" s="1" a="1"/>
  <c r="C157" i="2" s="1"/>
  <c r="D105" i="2"/>
  <c r="C299" i="2" s="1" a="1"/>
  <c r="C299" i="2" s="1"/>
  <c r="D68" i="2"/>
  <c r="C238" i="2" s="1" a="1"/>
  <c r="C238" i="2" s="1"/>
  <c r="D238" i="2" s="1"/>
  <c r="D20" i="2"/>
  <c r="D44" i="2"/>
  <c r="C194" i="2" s="1" a="1"/>
  <c r="C194" i="2" s="1"/>
  <c r="D56" i="2"/>
  <c r="C212" i="2" s="1" a="1"/>
  <c r="C212" i="2" s="1"/>
  <c r="D69" i="2"/>
  <c r="C239" i="2" s="1" a="1"/>
  <c r="C239" i="2" s="1"/>
  <c r="D81" i="2"/>
  <c r="C260" i="2" s="1" a="1"/>
  <c r="C260" i="2" s="1"/>
  <c r="D93" i="2"/>
  <c r="C277" i="2" s="1" a="1"/>
  <c r="C277" i="2" s="1"/>
  <c r="D108" i="2"/>
  <c r="D120" i="2"/>
  <c r="C322" i="2" s="1" a="1"/>
  <c r="C322" i="2" s="1"/>
  <c r="D132" i="2"/>
  <c r="C336" i="2" s="1" a="1"/>
  <c r="C336" i="2" s="1"/>
  <c r="D86" i="2"/>
  <c r="C266" i="2" s="1" a="1"/>
  <c r="C266" i="2" s="1"/>
  <c r="D87" i="2"/>
  <c r="C267" i="2" s="1" a="1"/>
  <c r="C267" i="2" s="1"/>
  <c r="D14" i="2"/>
  <c r="D88" i="2"/>
  <c r="C268" i="2" s="1" a="1"/>
  <c r="C268" i="2" s="1"/>
  <c r="D3" i="2"/>
  <c r="C140" i="2" s="1" a="1"/>
  <c r="C140" i="2" s="1"/>
  <c r="D104" i="2"/>
  <c r="C298" i="2" s="1" a="1"/>
  <c r="C298" i="2" s="1"/>
  <c r="D30" i="2"/>
  <c r="C176" i="2" s="1" a="1"/>
  <c r="C176" i="2" s="1"/>
  <c r="D19" i="2"/>
  <c r="C162" i="2" s="1" a="1"/>
  <c r="C162" i="2" s="1"/>
  <c r="D92" i="2"/>
  <c r="D33" i="2"/>
  <c r="C182" i="2" s="1" a="1"/>
  <c r="C182" i="2" s="1"/>
  <c r="D82" i="2"/>
  <c r="C261" i="2" s="1" a="1"/>
  <c r="C261" i="2" s="1"/>
  <c r="D109" i="2"/>
  <c r="C309" i="2" s="1" a="1"/>
  <c r="C309" i="2" s="1"/>
  <c r="D121" i="2"/>
  <c r="C323" i="2" s="1" a="1"/>
  <c r="C323" i="2" s="1"/>
  <c r="D61" i="2"/>
  <c r="D75" i="2"/>
  <c r="C251" i="2" s="1" a="1"/>
  <c r="C251" i="2" s="1"/>
  <c r="D27" i="2"/>
  <c r="C171" i="2" s="1" a="1"/>
  <c r="C171" i="2" s="1"/>
  <c r="D127" i="2"/>
  <c r="C331" i="2" s="1" a="1"/>
  <c r="C331" i="2" s="1"/>
  <c r="D53" i="2"/>
  <c r="C209" i="2" s="1" a="1"/>
  <c r="C209" i="2" s="1"/>
  <c r="D4" i="2"/>
  <c r="C141" i="2" s="1" a="1"/>
  <c r="C141" i="2" s="1"/>
  <c r="D79" i="2"/>
  <c r="C256" i="2" s="1" a="1"/>
  <c r="C256" i="2" s="1"/>
  <c r="D31" i="2"/>
  <c r="D119" i="2"/>
  <c r="C321" i="2" s="1" a="1"/>
  <c r="C321" i="2" s="1"/>
  <c r="D6" i="2"/>
  <c r="D70" i="2"/>
  <c r="C240" i="2" s="1" a="1"/>
  <c r="C240" i="2" s="1"/>
  <c r="D46" i="2"/>
  <c r="C198" i="2" s="1" a="1"/>
  <c r="C198" i="2" s="1"/>
  <c r="D83" i="2"/>
  <c r="C262" i="2" s="1" a="1"/>
  <c r="C262" i="2" s="1"/>
  <c r="D95" i="2"/>
  <c r="D122" i="2"/>
  <c r="C324" i="2" s="1" a="1"/>
  <c r="C324" i="2" s="1"/>
  <c r="D63" i="2"/>
  <c r="C229" i="2" s="1" a="1"/>
  <c r="C229" i="2" s="1"/>
  <c r="D52" i="2"/>
  <c r="C208" i="2" s="1" a="1"/>
  <c r="C208" i="2" s="1"/>
  <c r="D29" i="2"/>
  <c r="C175" i="2" s="1" a="1"/>
  <c r="C175" i="2" s="1"/>
  <c r="D66" i="2"/>
  <c r="D43" i="2"/>
  <c r="C193" i="2" s="1" a="1"/>
  <c r="C193" i="2" s="1"/>
  <c r="D80" i="2"/>
  <c r="D32" i="2"/>
  <c r="C181" i="2" s="1" a="1"/>
  <c r="C181" i="2" s="1"/>
  <c r="D7" i="2"/>
  <c r="C146" i="2" s="1" a="1"/>
  <c r="C146" i="2" s="1"/>
  <c r="D45" i="2"/>
  <c r="D57" i="2"/>
  <c r="D22" i="2"/>
  <c r="C166" i="2" s="1" a="1"/>
  <c r="C166" i="2" s="1"/>
  <c r="D71" i="2"/>
  <c r="D110" i="2"/>
  <c r="C310" i="2" s="1" a="1"/>
  <c r="C310" i="2" s="1"/>
  <c r="D10" i="2"/>
  <c r="C149" i="2" s="1" a="1"/>
  <c r="C149" i="2" s="1"/>
  <c r="D23" i="2"/>
  <c r="C167" i="2" s="1" a="1"/>
  <c r="C167" i="2" s="1"/>
  <c r="D35" i="2"/>
  <c r="C184" i="2" s="1" a="1"/>
  <c r="C184" i="2" s="1"/>
  <c r="D47" i="2"/>
  <c r="D59" i="2"/>
  <c r="D84" i="2"/>
  <c r="D111" i="2"/>
  <c r="C311" i="2" s="1" a="1"/>
  <c r="C311" i="2" s="1"/>
  <c r="D123" i="2"/>
  <c r="C325" i="2" s="1" a="1"/>
  <c r="C325" i="2" s="1"/>
  <c r="D74" i="2"/>
  <c r="C250" i="2" s="1" a="1"/>
  <c r="C250" i="2" s="1"/>
  <c r="D13" i="2"/>
  <c r="C153" i="2" s="1" a="1"/>
  <c r="C153" i="2" s="1"/>
  <c r="D62" i="2"/>
  <c r="D115" i="2"/>
  <c r="C316" i="2" s="1" a="1"/>
  <c r="C316" i="2" s="1"/>
  <c r="D117" i="2"/>
  <c r="D42" i="2"/>
  <c r="C192" i="2" s="1" a="1"/>
  <c r="C192" i="2" s="1"/>
  <c r="D5" i="2"/>
  <c r="C142" i="2" s="1" a="1"/>
  <c r="C142" i="2" s="1"/>
  <c r="D107" i="2"/>
  <c r="D21" i="2"/>
  <c r="C165" i="2" s="1" a="1"/>
  <c r="C165" i="2" s="1"/>
  <c r="D94" i="2"/>
  <c r="D9" i="2"/>
  <c r="C148" i="2" s="1" a="1"/>
  <c r="C148" i="2" s="1"/>
  <c r="D34" i="2"/>
  <c r="C183" i="2" s="1" a="1"/>
  <c r="C183" i="2" s="1"/>
  <c r="D58" i="2"/>
  <c r="C215" i="2" s="1" a="1"/>
  <c r="C215" i="2" s="1"/>
  <c r="D72" i="2"/>
  <c r="C247" i="2" s="1" a="1"/>
  <c r="C247" i="2" s="1"/>
  <c r="D96" i="2"/>
  <c r="C284" i="2" s="1" a="1"/>
  <c r="C284" i="2" s="1"/>
  <c r="D11" i="2"/>
  <c r="C150" i="2" s="1" a="1"/>
  <c r="C150" i="2" s="1"/>
  <c r="D24" i="2"/>
  <c r="C168" i="2" s="1" a="1"/>
  <c r="C168" i="2" s="1"/>
  <c r="D36" i="2"/>
  <c r="C185" i="2" s="1" a="1"/>
  <c r="C185" i="2" s="1"/>
  <c r="D48" i="2"/>
  <c r="C204" i="2" s="1" a="1"/>
  <c r="C204" i="2" s="1"/>
  <c r="D60" i="2"/>
  <c r="D73" i="2"/>
  <c r="D85" i="2"/>
  <c r="C265" i="2" s="1" a="1"/>
  <c r="C265" i="2" s="1"/>
  <c r="D97" i="2"/>
  <c r="C285" i="2" s="1" a="1"/>
  <c r="C285" i="2" s="1"/>
  <c r="D112" i="2"/>
  <c r="C312" i="2" s="1" a="1"/>
  <c r="C312" i="2" s="1"/>
  <c r="D124" i="2"/>
  <c r="C326" i="2" s="1" a="1"/>
  <c r="C326" i="2" s="1"/>
  <c r="E344" i="2" l="1"/>
  <c r="D133" i="2"/>
  <c r="C337" i="2" s="1" a="1"/>
  <c r="C337" i="2" s="1"/>
  <c r="D337" i="2" s="1"/>
  <c r="D182" i="2"/>
  <c r="C307" i="2" a="1"/>
  <c r="C307" i="2" s="1"/>
  <c r="C306" i="2" a="1"/>
  <c r="C306" i="2" s="1"/>
  <c r="C305" i="2" a="1"/>
  <c r="C305" i="2" s="1"/>
  <c r="C308" i="2" a="1"/>
  <c r="C308" i="2" s="1"/>
  <c r="C315" i="2" a="1"/>
  <c r="C315" i="2" s="1"/>
  <c r="C314" i="2" a="1"/>
  <c r="C314" i="2" s="1"/>
  <c r="D169" i="2"/>
  <c r="D513" i="2" s="1" a="1"/>
  <c r="D513" i="2" s="1"/>
  <c r="D168" i="2"/>
  <c r="D508" i="2" s="1" a="1"/>
  <c r="D508" i="2" s="1"/>
  <c r="C319" i="2" a="1"/>
  <c r="C319" i="2" s="1"/>
  <c r="C318" i="2" a="1"/>
  <c r="C318" i="2" s="1"/>
  <c r="D167" i="2"/>
  <c r="D489" i="2" s="1" a="1"/>
  <c r="D489" i="2" s="1"/>
  <c r="D175" i="2"/>
  <c r="D256" i="2"/>
  <c r="C273" i="2" a="1"/>
  <c r="C273" i="2" s="1"/>
  <c r="C272" i="2" a="1"/>
  <c r="C272" i="2" s="1"/>
  <c r="C275" i="2" a="1"/>
  <c r="C275" i="2" s="1"/>
  <c r="C276" i="2" a="1"/>
  <c r="C276" i="2" s="1"/>
  <c r="C274" i="2" a="1"/>
  <c r="C274" i="2" s="1"/>
  <c r="D277" i="2"/>
  <c r="D868" i="2" s="1" a="1"/>
  <c r="D868" i="2" s="1"/>
  <c r="C188" i="2" a="1"/>
  <c r="C188" i="2" s="1"/>
  <c r="C187" i="2" a="1"/>
  <c r="C187" i="2" s="1"/>
  <c r="D320" i="2"/>
  <c r="D987" i="2" s="1" a="1"/>
  <c r="D987" i="2" s="1"/>
  <c r="D332" i="2"/>
  <c r="D150" i="2"/>
  <c r="D316" i="2"/>
  <c r="D977" i="2" s="1" a="1"/>
  <c r="D977" i="2" s="1"/>
  <c r="D149" i="2"/>
  <c r="D394" i="2" s="1" a="1"/>
  <c r="D394" i="2" s="1"/>
  <c r="D208" i="2"/>
  <c r="D141" i="2"/>
  <c r="D162" i="2"/>
  <c r="D260" i="2"/>
  <c r="C289" i="2" a="1"/>
  <c r="C289" i="2" s="1"/>
  <c r="C288" i="2" a="1"/>
  <c r="C288" i="2" s="1"/>
  <c r="C287" i="2" a="1"/>
  <c r="C287" i="2" s="1"/>
  <c r="C286" i="2" a="1"/>
  <c r="C286" i="2" s="1"/>
  <c r="D271" i="2"/>
  <c r="D859" i="2" s="1" a="1"/>
  <c r="D859" i="2" s="1"/>
  <c r="D317" i="2"/>
  <c r="D192" i="2"/>
  <c r="D229" i="2"/>
  <c r="D209" i="2"/>
  <c r="D176" i="2"/>
  <c r="D527" i="2" s="1" a="1"/>
  <c r="D527" i="2" s="1"/>
  <c r="D239" i="2"/>
  <c r="D186" i="2"/>
  <c r="D553" i="2" s="1" a="1"/>
  <c r="D553" i="2" s="1"/>
  <c r="D210" i="2"/>
  <c r="C296" i="2" a="1"/>
  <c r="C296" i="2" s="1"/>
  <c r="D296" i="2" s="1"/>
  <c r="C297" i="2" a="1"/>
  <c r="C297" i="2" s="1"/>
  <c r="D204" i="2"/>
  <c r="D630" i="2" s="1" a="1"/>
  <c r="D630" i="2" s="1"/>
  <c r="D310" i="2"/>
  <c r="D965" i="2" s="1" a="1"/>
  <c r="D965" i="2" s="1"/>
  <c r="D153" i="2"/>
  <c r="C242" i="2" a="1"/>
  <c r="C242" i="2" s="1"/>
  <c r="C241" i="2" a="1"/>
  <c r="C241" i="2" s="1"/>
  <c r="C244" i="2" a="1"/>
  <c r="C244" i="2" s="1"/>
  <c r="C246" i="2" a="1"/>
  <c r="C246" i="2" s="1"/>
  <c r="C245" i="2" a="1"/>
  <c r="C245" i="2" s="1"/>
  <c r="C243" i="2" a="1"/>
  <c r="C243" i="2" s="1"/>
  <c r="D338" i="2"/>
  <c r="D915" i="2" s="1" a="1"/>
  <c r="D915" i="2" s="1"/>
  <c r="D331" i="2"/>
  <c r="D298" i="2"/>
  <c r="D920" i="2" s="1" a="1"/>
  <c r="D920" i="2" s="1"/>
  <c r="D212" i="2"/>
  <c r="D683" i="2" s="1" a="1"/>
  <c r="D683" i="2" s="1"/>
  <c r="D335" i="2"/>
  <c r="D233" i="2"/>
  <c r="D751" i="2" s="1" a="1"/>
  <c r="D751" i="2" s="1"/>
  <c r="D269" i="2"/>
  <c r="D193" i="2"/>
  <c r="D326" i="2"/>
  <c r="D1002" i="2" s="1" a="1"/>
  <c r="D1002" i="2" s="1"/>
  <c r="D250" i="2"/>
  <c r="D783" i="2" s="1" a="1"/>
  <c r="D783" i="2" s="1"/>
  <c r="D166" i="2"/>
  <c r="D488" i="2" s="1" a="1"/>
  <c r="D488" i="2" s="1"/>
  <c r="D324" i="2"/>
  <c r="D999" i="2" s="1" a="1"/>
  <c r="D999" i="2" s="1"/>
  <c r="D171" i="2"/>
  <c r="D140" i="2"/>
  <c r="D194" i="2"/>
  <c r="D211" i="2"/>
  <c r="D156" i="2"/>
  <c r="D434" i="2" s="1" a="1"/>
  <c r="D434" i="2" s="1"/>
  <c r="C254" i="2" a="1"/>
  <c r="C254" i="2" s="1"/>
  <c r="C253" i="2" a="1"/>
  <c r="C253" i="2" s="1"/>
  <c r="D185" i="2"/>
  <c r="D247" i="2"/>
  <c r="D775" i="2" s="1" a="1"/>
  <c r="D775" i="2" s="1"/>
  <c r="D312" i="2"/>
  <c r="D183" i="2"/>
  <c r="C214" i="2" a="1"/>
  <c r="C214" i="2" s="1"/>
  <c r="C213" i="2" a="1"/>
  <c r="C213" i="2" s="1"/>
  <c r="C283" i="2" a="1"/>
  <c r="C283" i="2" s="1"/>
  <c r="C282" i="2" a="1"/>
  <c r="C282" i="2" s="1"/>
  <c r="D251" i="2"/>
  <c r="D784" i="2" s="1" a="1"/>
  <c r="D784" i="2" s="1"/>
  <c r="D268" i="2"/>
  <c r="C164" i="2" a="1"/>
  <c r="C164" i="2" s="1"/>
  <c r="C163" i="2" a="1"/>
  <c r="C163" i="2" s="1"/>
  <c r="C158" i="2" a="1"/>
  <c r="C158" i="2" s="1"/>
  <c r="C159" i="2" a="1"/>
  <c r="C159" i="2" s="1"/>
  <c r="C160" i="2" a="1"/>
  <c r="C160" i="2" s="1"/>
  <c r="C294" i="2" a="1"/>
  <c r="C294" i="2" s="1"/>
  <c r="C293" i="2" a="1"/>
  <c r="C293" i="2" s="1"/>
  <c r="C292" i="2" a="1"/>
  <c r="C292" i="2" s="1"/>
  <c r="D190" i="2"/>
  <c r="D569" i="2" s="1" a="1"/>
  <c r="D569" i="2" s="1"/>
  <c r="D184" i="2"/>
  <c r="C235" i="2" a="1"/>
  <c r="C235" i="2" s="1"/>
  <c r="C234" i="2" a="1"/>
  <c r="C234" i="2" s="1"/>
  <c r="C180" i="2" a="1"/>
  <c r="C180" i="2" s="1"/>
  <c r="C179" i="2" a="1"/>
  <c r="C179" i="2" s="1"/>
  <c r="C178" i="2" a="1"/>
  <c r="C178" i="2" s="1"/>
  <c r="C177" i="2" a="1"/>
  <c r="C177" i="2" s="1"/>
  <c r="D215" i="2"/>
  <c r="D692" i="2" s="1" a="1"/>
  <c r="D692" i="2" s="1"/>
  <c r="D285" i="2"/>
  <c r="D148" i="2"/>
  <c r="D393" i="2" s="1" a="1"/>
  <c r="D393" i="2" s="1"/>
  <c r="E393" i="2" s="1"/>
  <c r="D325" i="2"/>
  <c r="C197" i="2" a="1"/>
  <c r="C197" i="2" s="1"/>
  <c r="C196" i="2" a="1"/>
  <c r="C196" i="2" s="1"/>
  <c r="C195" i="2" a="1"/>
  <c r="C195" i="2" s="1"/>
  <c r="D262" i="2"/>
  <c r="D826" i="2" s="1" a="1"/>
  <c r="D826" i="2" s="1"/>
  <c r="C226" i="2" a="1"/>
  <c r="C226" i="2" s="1"/>
  <c r="C225" i="2" a="1"/>
  <c r="C225" i="2" s="1"/>
  <c r="C155" i="2" a="1"/>
  <c r="C155" i="2" s="1"/>
  <c r="C154" i="2" a="1"/>
  <c r="C154" i="2" s="1"/>
  <c r="D255" i="2"/>
  <c r="D206" i="2"/>
  <c r="D207" i="2"/>
  <c r="D640" i="2" s="1" a="1"/>
  <c r="D640" i="2" s="1"/>
  <c r="D334" i="2"/>
  <c r="D265" i="2"/>
  <c r="D834" i="2" s="1" a="1"/>
  <c r="D834" i="2" s="1"/>
  <c r="C281" i="2" a="1"/>
  <c r="C281" i="2" s="1"/>
  <c r="C280" i="2" a="1"/>
  <c r="C280" i="2" s="1"/>
  <c r="C279" i="2" a="1"/>
  <c r="C279" i="2" s="1"/>
  <c r="C278" i="2" a="1"/>
  <c r="C278" i="2" s="1"/>
  <c r="D311" i="2"/>
  <c r="D966" i="2" s="1" a="1"/>
  <c r="D966" i="2" s="1"/>
  <c r="D146" i="2"/>
  <c r="D198" i="2"/>
  <c r="D267" i="2"/>
  <c r="D837" i="2" s="1" a="1"/>
  <c r="D837" i="2" s="1"/>
  <c r="D299" i="2"/>
  <c r="C172" i="2" a="1"/>
  <c r="C172" i="2" s="1"/>
  <c r="C174" i="2" a="1"/>
  <c r="C174" i="2" s="1"/>
  <c r="C173" i="2" a="1"/>
  <c r="C173" i="2" s="1"/>
  <c r="D313" i="2"/>
  <c r="D973" i="2" s="1" a="1"/>
  <c r="D973" i="2" s="1"/>
  <c r="C329" i="2" a="1"/>
  <c r="C329" i="2" s="1"/>
  <c r="C330" i="2" a="1"/>
  <c r="C330" i="2" s="1"/>
  <c r="C328" i="2" a="1"/>
  <c r="C328" i="2" s="1"/>
  <c r="D284" i="2"/>
  <c r="D879" i="2" s="1" a="1"/>
  <c r="D879" i="2" s="1"/>
  <c r="C228" i="2" a="1"/>
  <c r="C228" i="2" s="1"/>
  <c r="C227" i="2" a="1"/>
  <c r="C227" i="2" s="1"/>
  <c r="C249" i="2" a="1"/>
  <c r="C249" i="2" s="1"/>
  <c r="C248" i="2" a="1"/>
  <c r="C248" i="2" s="1"/>
  <c r="C263" i="2" a="1"/>
  <c r="C263" i="2" s="1"/>
  <c r="C264" i="2" a="1"/>
  <c r="C264" i="2" s="1"/>
  <c r="D240" i="2"/>
  <c r="D762" i="2" s="1" a="1"/>
  <c r="D762" i="2" s="1"/>
  <c r="D266" i="2"/>
  <c r="D252" i="2"/>
  <c r="D333" i="2"/>
  <c r="D170" i="2"/>
  <c r="D142" i="2"/>
  <c r="C203" i="2" a="1"/>
  <c r="C203" i="2" s="1"/>
  <c r="C202" i="2" a="1"/>
  <c r="C202" i="2" s="1"/>
  <c r="C201" i="2" a="1"/>
  <c r="C201" i="2" s="1"/>
  <c r="C200" i="2" a="1"/>
  <c r="C200" i="2" s="1"/>
  <c r="C199" i="2" a="1"/>
  <c r="C199" i="2" s="1"/>
  <c r="D165" i="2"/>
  <c r="D181" i="2"/>
  <c r="D535" i="2" s="1" a="1"/>
  <c r="D535" i="2" s="1"/>
  <c r="D323" i="2"/>
  <c r="D157" i="2"/>
  <c r="D435" i="2" s="1" a="1"/>
  <c r="D435" i="2" s="1"/>
  <c r="C224" i="2" a="1"/>
  <c r="C224" i="2" s="1"/>
  <c r="C223" i="2" a="1"/>
  <c r="C223" i="2" s="1"/>
  <c r="C222" i="2" a="1"/>
  <c r="C222" i="2" s="1"/>
  <c r="C221" i="2" a="1"/>
  <c r="C221" i="2" s="1"/>
  <c r="C220" i="2" a="1"/>
  <c r="C220" i="2" s="1"/>
  <c r="C304" i="2" a="1"/>
  <c r="C304" i="2" s="1"/>
  <c r="C303" i="2" a="1"/>
  <c r="C303" i="2" s="1"/>
  <c r="C302" i="2" a="1"/>
  <c r="C302" i="2" s="1"/>
  <c r="C301" i="2" a="1"/>
  <c r="C301" i="2" s="1"/>
  <c r="D301" i="2" s="1"/>
  <c r="C217" i="2" a="1"/>
  <c r="C217" i="2" s="1"/>
  <c r="C216" i="2" a="1"/>
  <c r="C216" i="2" s="1"/>
  <c r="C218" i="2" a="1"/>
  <c r="C218" i="2" s="1"/>
  <c r="C219" i="2" a="1"/>
  <c r="C219" i="2" s="1"/>
  <c r="C259" i="2" a="1"/>
  <c r="C259" i="2" s="1"/>
  <c r="C258" i="2" a="1"/>
  <c r="C258" i="2" s="1"/>
  <c r="C257" i="2" a="1"/>
  <c r="C257" i="2" s="1"/>
  <c r="C143" i="2" a="1"/>
  <c r="C143" i="2" s="1"/>
  <c r="C145" i="2" a="1"/>
  <c r="C145" i="2" s="1"/>
  <c r="C144" i="2" a="1"/>
  <c r="C144" i="2" s="1"/>
  <c r="D309" i="2"/>
  <c r="D336" i="2"/>
  <c r="C232" i="2" a="1"/>
  <c r="C232" i="2" s="1"/>
  <c r="C231" i="2" a="1"/>
  <c r="C231" i="2" s="1"/>
  <c r="C230" i="2" a="1"/>
  <c r="C230" i="2" s="1"/>
  <c r="D904" i="2" a="1"/>
  <c r="D904" i="2" s="1"/>
  <c r="E904" i="2" s="1"/>
  <c r="D270" i="2"/>
  <c r="D858" i="2" s="1" a="1"/>
  <c r="D858" i="2" s="1"/>
  <c r="D205" i="2"/>
  <c r="D631" i="2" s="1" a="1"/>
  <c r="D631" i="2" s="1"/>
  <c r="D321" i="2"/>
  <c r="D261" i="2"/>
  <c r="D322" i="2"/>
  <c r="D189" i="2"/>
  <c r="D327" i="2"/>
  <c r="D191" i="2"/>
  <c r="C152" i="2" a="1"/>
  <c r="C152" i="2" s="1"/>
  <c r="C151" i="2" a="1"/>
  <c r="C151" i="2" s="1"/>
  <c r="E784" i="2" l="1"/>
  <c r="E859" i="2"/>
  <c r="E394" i="2"/>
  <c r="E489" i="2"/>
  <c r="D506" i="2" a="1"/>
  <c r="D506" i="2" s="1"/>
  <c r="D496" i="2" a="1"/>
  <c r="D496" i="2" s="1"/>
  <c r="D491" i="2" a="1"/>
  <c r="D491" i="2" s="1"/>
  <c r="D505" i="2" a="1"/>
  <c r="D505" i="2" s="1"/>
  <c r="D509" i="2" a="1"/>
  <c r="D509" i="2" s="1"/>
  <c r="D503" i="2" a="1"/>
  <c r="D503" i="2" s="1"/>
  <c r="D500" i="2" a="1"/>
  <c r="D500" i="2" s="1"/>
  <c r="D495" i="2" a="1"/>
  <c r="D495" i="2" s="1"/>
  <c r="D498" i="2" a="1"/>
  <c r="D498" i="2" s="1"/>
  <c r="D492" i="2" a="1"/>
  <c r="D492" i="2" s="1"/>
  <c r="D511" i="2" a="1"/>
  <c r="D511" i="2" s="1"/>
  <c r="D512" i="2" a="1"/>
  <c r="D512" i="2" s="1"/>
  <c r="E513" i="2" s="1"/>
  <c r="D499" i="2" a="1"/>
  <c r="D499" i="2" s="1"/>
  <c r="D504" i="2" a="1"/>
  <c r="D504" i="2" s="1"/>
  <c r="D497" i="2" a="1"/>
  <c r="D497" i="2" s="1"/>
  <c r="D502" i="2" a="1"/>
  <c r="D502" i="2" s="1"/>
  <c r="D490" i="2" a="1"/>
  <c r="D490" i="2" s="1"/>
  <c r="E490" i="2" s="1"/>
  <c r="D507" i="2" a="1"/>
  <c r="D507" i="2" s="1"/>
  <c r="D510" i="2" a="1"/>
  <c r="D510" i="2" s="1"/>
  <c r="D493" i="2" a="1"/>
  <c r="D493" i="2" s="1"/>
  <c r="D501" i="2" a="1"/>
  <c r="D501" i="2" s="1"/>
  <c r="D494" i="2" a="1"/>
  <c r="D494" i="2" s="1"/>
  <c r="D638" i="2" a="1"/>
  <c r="D638" i="2" s="1"/>
  <c r="D635" i="2" a="1"/>
  <c r="D635" i="2" s="1"/>
  <c r="D632" i="2" a="1"/>
  <c r="D632" i="2" s="1"/>
  <c r="E632" i="2" s="1"/>
  <c r="D633" i="2" a="1"/>
  <c r="D633" i="2" s="1"/>
  <c r="D639" i="2" a="1"/>
  <c r="D639" i="2" s="1"/>
  <c r="E640" i="2" s="1"/>
  <c r="D634" i="2" a="1"/>
  <c r="D634" i="2" s="1"/>
  <c r="D636" i="2" a="1"/>
  <c r="D636" i="2" s="1"/>
  <c r="D637" i="2" a="1"/>
  <c r="D637" i="2" s="1"/>
  <c r="D822" i="2" a="1"/>
  <c r="D822" i="2" s="1"/>
  <c r="D823" i="2" a="1"/>
  <c r="D823" i="2" s="1"/>
  <c r="D821" i="2" a="1"/>
  <c r="D821" i="2" s="1"/>
  <c r="D1008" i="2" a="1"/>
  <c r="D1008" i="2" s="1"/>
  <c r="D1006" i="2" a="1"/>
  <c r="D1006" i="2" s="1"/>
  <c r="D1009" i="2" a="1"/>
  <c r="D1009" i="2" s="1"/>
  <c r="D1010" i="2" a="1"/>
  <c r="D1010" i="2" s="1"/>
  <c r="D1004" i="2" a="1"/>
  <c r="D1004" i="2" s="1"/>
  <c r="D1007" i="2" a="1"/>
  <c r="D1007" i="2" s="1"/>
  <c r="D1016" i="2" a="1"/>
  <c r="D1016" i="2" s="1"/>
  <c r="D1015" i="2" a="1"/>
  <c r="D1015" i="2" s="1"/>
  <c r="D1014" i="2" a="1"/>
  <c r="D1014" i="2" s="1"/>
  <c r="D1017" i="2" a="1"/>
  <c r="D1017" i="2" s="1"/>
  <c r="D1013" i="2" a="1"/>
  <c r="D1013" i="2" s="1"/>
  <c r="D1005" i="2" a="1"/>
  <c r="D1005" i="2" s="1"/>
  <c r="D1011" i="2" a="1"/>
  <c r="D1011" i="2" s="1"/>
  <c r="D1003" i="2" a="1"/>
  <c r="D1003" i="2" s="1"/>
  <c r="E1003" i="2" s="1"/>
  <c r="D1012" i="2" a="1"/>
  <c r="D1012" i="2" s="1"/>
  <c r="D519" i="2" a="1"/>
  <c r="D519" i="2" s="1"/>
  <c r="D518" i="2" a="1"/>
  <c r="D518" i="2" s="1"/>
  <c r="D659" i="2" a="1"/>
  <c r="D659" i="2" s="1"/>
  <c r="D671" i="2" a="1"/>
  <c r="D671" i="2" s="1"/>
  <c r="D670" i="2" a="1"/>
  <c r="D670" i="2" s="1"/>
  <c r="D666" i="2" a="1"/>
  <c r="D666" i="2" s="1"/>
  <c r="D660" i="2" a="1"/>
  <c r="D660" i="2" s="1"/>
  <c r="D672" i="2" a="1"/>
  <c r="D672" i="2" s="1"/>
  <c r="D664" i="2" a="1"/>
  <c r="D664" i="2" s="1"/>
  <c r="D662" i="2" a="1"/>
  <c r="D662" i="2" s="1"/>
  <c r="D676" i="2" a="1"/>
  <c r="D676" i="2" s="1"/>
  <c r="D668" i="2" a="1"/>
  <c r="D668" i="2" s="1"/>
  <c r="D674" i="2" a="1"/>
  <c r="D674" i="2" s="1"/>
  <c r="D661" i="2" a="1"/>
  <c r="D661" i="2" s="1"/>
  <c r="D673" i="2" a="1"/>
  <c r="D673" i="2" s="1"/>
  <c r="D667" i="2" a="1"/>
  <c r="D667" i="2" s="1"/>
  <c r="D675" i="2" a="1"/>
  <c r="D675" i="2" s="1"/>
  <c r="D665" i="2" a="1"/>
  <c r="D665" i="2" s="1"/>
  <c r="D663" i="2" a="1"/>
  <c r="D663" i="2" s="1"/>
  <c r="D669" i="2" a="1"/>
  <c r="D669" i="2" s="1"/>
  <c r="D658" i="2" a="1"/>
  <c r="D658" i="2" s="1"/>
  <c r="D825" i="2" a="1"/>
  <c r="D825" i="2" s="1"/>
  <c r="E826" i="2" s="1"/>
  <c r="D824" i="2" a="1"/>
  <c r="D824" i="2" s="1"/>
  <c r="D1049" i="2" a="1"/>
  <c r="D1049" i="2" s="1"/>
  <c r="D1047" i="2" a="1"/>
  <c r="D1047" i="2" s="1"/>
  <c r="D1050" i="2" a="1"/>
  <c r="D1050" i="2" s="1"/>
  <c r="D1052" i="2" a="1"/>
  <c r="D1052" i="2" s="1"/>
  <c r="D1048" i="2" a="1"/>
  <c r="D1048" i="2" s="1"/>
  <c r="D1051" i="2" a="1"/>
  <c r="D1051" i="2" s="1"/>
  <c r="D797" i="2" a="1"/>
  <c r="D797" i="2" s="1"/>
  <c r="D800" i="2" a="1"/>
  <c r="D800" i="2" s="1"/>
  <c r="D792" i="2" a="1"/>
  <c r="D792" i="2" s="1"/>
  <c r="D795" i="2" a="1"/>
  <c r="D795" i="2" s="1"/>
  <c r="D796" i="2" a="1"/>
  <c r="D796" i="2" s="1"/>
  <c r="D798" i="2" a="1"/>
  <c r="D798" i="2" s="1"/>
  <c r="D794" i="2" a="1"/>
  <c r="D794" i="2" s="1"/>
  <c r="D793" i="2" a="1"/>
  <c r="D793" i="2" s="1"/>
  <c r="D799" i="2" a="1"/>
  <c r="D799" i="2" s="1"/>
  <c r="D880" i="2" a="1"/>
  <c r="D880" i="2" s="1"/>
  <c r="E880" i="2" s="1"/>
  <c r="D883" i="2" a="1"/>
  <c r="D883" i="2" s="1"/>
  <c r="D881" i="2" a="1"/>
  <c r="D881" i="2" s="1"/>
  <c r="D882" i="2" a="1"/>
  <c r="D882" i="2" s="1"/>
  <c r="D543" i="2" a="1"/>
  <c r="D543" i="2" s="1"/>
  <c r="D545" i="2" a="1"/>
  <c r="D545" i="2" s="1"/>
  <c r="D547" i="2" a="1"/>
  <c r="D547" i="2" s="1"/>
  <c r="D546" i="2" a="1"/>
  <c r="D546" i="2" s="1"/>
  <c r="D542" i="2" a="1"/>
  <c r="D542" i="2" s="1"/>
  <c r="D544" i="2" a="1"/>
  <c r="D544" i="2" s="1"/>
  <c r="D760" i="2" a="1"/>
  <c r="D760" i="2" s="1"/>
  <c r="D759" i="2" a="1"/>
  <c r="D759" i="2" s="1"/>
  <c r="D761" i="2" a="1"/>
  <c r="D761" i="2" s="1"/>
  <c r="E762" i="2" s="1"/>
  <c r="D758" i="2" a="1"/>
  <c r="D758" i="2" s="1"/>
  <c r="D456" i="2" a="1"/>
  <c r="D456" i="2" s="1"/>
  <c r="D457" i="2" a="1"/>
  <c r="D457" i="2" s="1"/>
  <c r="D454" i="2" a="1"/>
  <c r="D454" i="2" s="1"/>
  <c r="E454" i="2" s="1"/>
  <c r="D458" i="2" a="1"/>
  <c r="D458" i="2" s="1"/>
  <c r="D455" i="2" a="1"/>
  <c r="D455" i="2" s="1"/>
  <c r="D1056" i="2" a="1"/>
  <c r="D1056" i="2" s="1"/>
  <c r="D1057" i="2" a="1"/>
  <c r="D1057" i="2" s="1"/>
  <c r="D1054" i="2" a="1"/>
  <c r="D1054" i="2" s="1"/>
  <c r="D1055" i="2" a="1"/>
  <c r="D1055" i="2" s="1"/>
  <c r="D1053" i="2" a="1"/>
  <c r="D1053" i="2" s="1"/>
  <c r="D990" i="2" a="1"/>
  <c r="D990" i="2" s="1"/>
  <c r="D988" i="2" a="1"/>
  <c r="D988" i="2" s="1"/>
  <c r="E988" i="2" s="1"/>
  <c r="D991" i="2" a="1"/>
  <c r="D991" i="2" s="1"/>
  <c r="D989" i="2" a="1"/>
  <c r="D989" i="2" s="1"/>
  <c r="D601" i="2" a="1"/>
  <c r="D601" i="2" s="1"/>
  <c r="D600" i="2" a="1"/>
  <c r="D600" i="2" s="1"/>
  <c r="D599" i="2" a="1"/>
  <c r="D599" i="2" s="1"/>
  <c r="D756" i="2" a="1"/>
  <c r="D756" i="2" s="1"/>
  <c r="D757" i="2" a="1"/>
  <c r="D757" i="2" s="1"/>
  <c r="D968" i="2" a="1"/>
  <c r="D968" i="2" s="1"/>
  <c r="D967" i="2" a="1"/>
  <c r="D967" i="2" s="1"/>
  <c r="E967" i="2" s="1"/>
  <c r="D971" i="2" a="1"/>
  <c r="D971" i="2" s="1"/>
  <c r="D969" i="2" a="1"/>
  <c r="D969" i="2" s="1"/>
  <c r="D970" i="2" a="1"/>
  <c r="D970" i="2" s="1"/>
  <c r="D972" i="2" a="1"/>
  <c r="D972" i="2" s="1"/>
  <c r="E973" i="2" s="1"/>
  <c r="D348" i="2" a="1"/>
  <c r="D348" i="2" s="1"/>
  <c r="D349" i="2" a="1"/>
  <c r="D349" i="2" s="1"/>
  <c r="D347" i="2" a="1"/>
  <c r="D347" i="2" s="1"/>
  <c r="D568" i="2" a="1"/>
  <c r="D568" i="2" s="1"/>
  <c r="E569" i="2" s="1"/>
  <c r="D567" i="2" a="1"/>
  <c r="D567" i="2" s="1"/>
  <c r="D357" i="2" a="1"/>
  <c r="D357" i="2" s="1"/>
  <c r="D352" i="2" a="1"/>
  <c r="D352" i="2" s="1"/>
  <c r="D355" i="2" a="1"/>
  <c r="D355" i="2" s="1"/>
  <c r="D351" i="2" a="1"/>
  <c r="D351" i="2" s="1"/>
  <c r="D353" i="2" a="1"/>
  <c r="D353" i="2" s="1"/>
  <c r="D356" i="2" a="1"/>
  <c r="D356" i="2" s="1"/>
  <c r="D350" i="2" a="1"/>
  <c r="D350" i="2" s="1"/>
  <c r="D354" i="2" a="1"/>
  <c r="D354" i="2" s="1"/>
  <c r="D386" i="2" a="1"/>
  <c r="D386" i="2" s="1"/>
  <c r="D381" i="2" a="1"/>
  <c r="D381" i="2" s="1"/>
  <c r="D384" i="2" a="1"/>
  <c r="D384" i="2" s="1"/>
  <c r="D383" i="2" a="1"/>
  <c r="D383" i="2" s="1"/>
  <c r="D379" i="2" a="1"/>
  <c r="D379" i="2" s="1"/>
  <c r="D385" i="2" a="1"/>
  <c r="D385" i="2" s="1"/>
  <c r="D388" i="2" a="1"/>
  <c r="D388" i="2" s="1"/>
  <c r="D387" i="2" a="1"/>
  <c r="D387" i="2" s="1"/>
  <c r="D380" i="2" a="1"/>
  <c r="D380" i="2" s="1"/>
  <c r="D382" i="2" a="1"/>
  <c r="D382" i="2" s="1"/>
  <c r="D654" i="2" a="1"/>
  <c r="D654" i="2" s="1"/>
  <c r="D656" i="2" a="1"/>
  <c r="D656" i="2" s="1"/>
  <c r="D652" i="2" a="1"/>
  <c r="D652" i="2" s="1"/>
  <c r="D655" i="2" a="1"/>
  <c r="D655" i="2" s="1"/>
  <c r="D657" i="2" a="1"/>
  <c r="D657" i="2" s="1"/>
  <c r="D653" i="2" a="1"/>
  <c r="D653" i="2" s="1"/>
  <c r="D647" i="2" a="1"/>
  <c r="D647" i="2" s="1"/>
  <c r="D642" i="2" a="1"/>
  <c r="D642" i="2" s="1"/>
  <c r="D644" i="2" a="1"/>
  <c r="D644" i="2" s="1"/>
  <c r="D648" i="2" a="1"/>
  <c r="D648" i="2" s="1"/>
  <c r="D650" i="2" a="1"/>
  <c r="D650" i="2" s="1"/>
  <c r="D643" i="2" a="1"/>
  <c r="D643" i="2" s="1"/>
  <c r="D645" i="2" a="1"/>
  <c r="D645" i="2" s="1"/>
  <c r="D651" i="2" a="1"/>
  <c r="D651" i="2" s="1"/>
  <c r="D641" i="2" a="1"/>
  <c r="D641" i="2" s="1"/>
  <c r="E641" i="2" s="1"/>
  <c r="D649" i="2" a="1"/>
  <c r="D649" i="2" s="1"/>
  <c r="D646" i="2" a="1"/>
  <c r="D646" i="2" s="1"/>
  <c r="D1000" i="2" a="1"/>
  <c r="D1000" i="2" s="1"/>
  <c r="E1000" i="2" s="1"/>
  <c r="D1001" i="2" a="1"/>
  <c r="D1001" i="2" s="1"/>
  <c r="E1002" i="2" s="1"/>
  <c r="D516" i="2" a="1"/>
  <c r="D516" i="2" s="1"/>
  <c r="D514" i="2" a="1"/>
  <c r="D514" i="2" s="1"/>
  <c r="E514" i="2" s="1"/>
  <c r="D517" i="2" a="1"/>
  <c r="D517" i="2" s="1"/>
  <c r="D515" i="2" a="1"/>
  <c r="D515" i="2" s="1"/>
  <c r="D552" i="2" a="1"/>
  <c r="D552" i="2" s="1"/>
  <c r="E553" i="2" s="1"/>
  <c r="D551" i="2" a="1"/>
  <c r="D551" i="2" s="1"/>
  <c r="D582" i="2" a="1"/>
  <c r="D582" i="2" s="1"/>
  <c r="D580" i="2" a="1"/>
  <c r="D580" i="2" s="1"/>
  <c r="D579" i="2" a="1"/>
  <c r="D579" i="2" s="1"/>
  <c r="D581" i="2" a="1"/>
  <c r="D581" i="2" s="1"/>
  <c r="D744" i="2" a="1"/>
  <c r="D744" i="2" s="1"/>
  <c r="D745" i="2" a="1"/>
  <c r="D745" i="2" s="1"/>
  <c r="D742" i="2" a="1"/>
  <c r="D742" i="2" s="1"/>
  <c r="D746" i="2" a="1"/>
  <c r="D746" i="2" s="1"/>
  <c r="D743" i="2" a="1"/>
  <c r="D743" i="2" s="1"/>
  <c r="D1034" i="2" a="1"/>
  <c r="D1034" i="2" s="1"/>
  <c r="D1035" i="2" a="1"/>
  <c r="D1035" i="2" s="1"/>
  <c r="D1033" i="2" a="1"/>
  <c r="D1033" i="2" s="1"/>
  <c r="D1037" i="2" a="1"/>
  <c r="D1037" i="2" s="1"/>
  <c r="D1038" i="2" a="1"/>
  <c r="D1038" i="2" s="1"/>
  <c r="D1039" i="2" a="1"/>
  <c r="D1039" i="2" s="1"/>
  <c r="D1036" i="2" a="1"/>
  <c r="D1036" i="2" s="1"/>
  <c r="D1029" i="2" a="1"/>
  <c r="D1029" i="2" s="1"/>
  <c r="D1032" i="2" a="1"/>
  <c r="D1032" i="2" s="1"/>
  <c r="D1030" i="2" a="1"/>
  <c r="D1030" i="2" s="1"/>
  <c r="D1031" i="2" a="1"/>
  <c r="D1031" i="2" s="1"/>
  <c r="D857" i="2" a="1"/>
  <c r="D857" i="2" s="1"/>
  <c r="E858" i="2" s="1"/>
  <c r="D852" i="2" a="1"/>
  <c r="D852" i="2" s="1"/>
  <c r="D855" i="2" a="1"/>
  <c r="D855" i="2" s="1"/>
  <c r="D853" i="2" a="1"/>
  <c r="D853" i="2" s="1"/>
  <c r="D854" i="2" a="1"/>
  <c r="D854" i="2" s="1"/>
  <c r="D856" i="2" a="1"/>
  <c r="D856" i="2" s="1"/>
  <c r="D575" i="2" a="1"/>
  <c r="D575" i="2" s="1"/>
  <c r="D578" i="2" a="1"/>
  <c r="D578" i="2" s="1"/>
  <c r="D576" i="2" a="1"/>
  <c r="D576" i="2" s="1"/>
  <c r="D577" i="2" a="1"/>
  <c r="D577" i="2" s="1"/>
  <c r="D811" i="2" a="1"/>
  <c r="D811" i="2" s="1"/>
  <c r="D813" i="2" a="1"/>
  <c r="D813" i="2" s="1"/>
  <c r="D809" i="2" a="1"/>
  <c r="D809" i="2" s="1"/>
  <c r="D802" i="2" a="1"/>
  <c r="D802" i="2" s="1"/>
  <c r="D806" i="2" a="1"/>
  <c r="D806" i="2" s="1"/>
  <c r="D804" i="2" a="1"/>
  <c r="D804" i="2" s="1"/>
  <c r="D803" i="2" a="1"/>
  <c r="D803" i="2" s="1"/>
  <c r="D816" i="2" a="1"/>
  <c r="D816" i="2" s="1"/>
  <c r="D812" i="2" a="1"/>
  <c r="D812" i="2" s="1"/>
  <c r="D817" i="2" a="1"/>
  <c r="D817" i="2" s="1"/>
  <c r="D814" i="2" a="1"/>
  <c r="D814" i="2" s="1"/>
  <c r="D807" i="2" a="1"/>
  <c r="D807" i="2" s="1"/>
  <c r="D808" i="2" a="1"/>
  <c r="D808" i="2" s="1"/>
  <c r="D815" i="2" a="1"/>
  <c r="D815" i="2" s="1"/>
  <c r="D810" i="2" a="1"/>
  <c r="D810" i="2" s="1"/>
  <c r="D805" i="2" a="1"/>
  <c r="D805" i="2" s="1"/>
  <c r="D801" i="2" a="1"/>
  <c r="D801" i="2" s="1"/>
  <c r="D345" i="2" a="1"/>
  <c r="D345" i="2" s="1"/>
  <c r="D346" i="2" a="1"/>
  <c r="D346" i="2" s="1"/>
  <c r="D992" i="2" a="1"/>
  <c r="D992" i="2" s="1"/>
  <c r="D993" i="2" a="1"/>
  <c r="D993" i="2" s="1"/>
  <c r="D790" i="2" a="1"/>
  <c r="D790" i="2" s="1"/>
  <c r="D791" i="2" a="1"/>
  <c r="D791" i="2" s="1"/>
  <c r="E792" i="2" s="1"/>
  <c r="D423" i="2" a="1"/>
  <c r="D423" i="2" s="1"/>
  <c r="D422" i="2" a="1"/>
  <c r="D422" i="2" s="1"/>
  <c r="D417" i="2" a="1"/>
  <c r="D417" i="2" s="1"/>
  <c r="D410" i="2" a="1"/>
  <c r="D410" i="2" s="1"/>
  <c r="D414" i="2" a="1"/>
  <c r="D414" i="2" s="1"/>
  <c r="D418" i="2" a="1"/>
  <c r="D418" i="2" s="1"/>
  <c r="D420" i="2" a="1"/>
  <c r="D420" i="2" s="1"/>
  <c r="D412" i="2" a="1"/>
  <c r="D412" i="2" s="1"/>
  <c r="D426" i="2" a="1"/>
  <c r="D426" i="2" s="1"/>
  <c r="D411" i="2" a="1"/>
  <c r="D411" i="2" s="1"/>
  <c r="D424" i="2" a="1"/>
  <c r="D424" i="2" s="1"/>
  <c r="D421" i="2" a="1"/>
  <c r="D421" i="2" s="1"/>
  <c r="D413" i="2" a="1"/>
  <c r="D413" i="2" s="1"/>
  <c r="D415" i="2" a="1"/>
  <c r="D415" i="2" s="1"/>
  <c r="D416" i="2" a="1"/>
  <c r="D416" i="2" s="1"/>
  <c r="D419" i="2" a="1"/>
  <c r="D419" i="2" s="1"/>
  <c r="D425" i="2" a="1"/>
  <c r="D425" i="2" s="1"/>
  <c r="D427" i="2" a="1"/>
  <c r="D427" i="2" s="1"/>
  <c r="D978" i="2" a="1"/>
  <c r="D978" i="2" s="1"/>
  <c r="E978" i="2" s="1"/>
  <c r="D981" i="2" a="1"/>
  <c r="D981" i="2" s="1"/>
  <c r="D983" i="2" a="1"/>
  <c r="D983" i="2" s="1"/>
  <c r="D979" i="2" a="1"/>
  <c r="D979" i="2" s="1"/>
  <c r="D984" i="2" a="1"/>
  <c r="D984" i="2" s="1"/>
  <c r="D980" i="2" a="1"/>
  <c r="D980" i="2" s="1"/>
  <c r="D982" i="2" a="1"/>
  <c r="D982" i="2" s="1"/>
  <c r="D398" i="2" a="1"/>
  <c r="D398" i="2" s="1"/>
  <c r="D397" i="2" a="1"/>
  <c r="D397" i="2" s="1"/>
  <c r="D395" i="2" a="1"/>
  <c r="D395" i="2" s="1"/>
  <c r="E395" i="2" s="1"/>
  <c r="D396" i="2" a="1"/>
  <c r="D396" i="2" s="1"/>
  <c r="D525" i="2" a="1"/>
  <c r="D525" i="2" s="1"/>
  <c r="D526" i="2" a="1"/>
  <c r="D526" i="2" s="1"/>
  <c r="E527" i="2" s="1"/>
  <c r="D536" i="2" a="1"/>
  <c r="D536" i="2" s="1"/>
  <c r="E536" i="2" s="1"/>
  <c r="D540" i="2" a="1"/>
  <c r="D540" i="2" s="1"/>
  <c r="D538" i="2" a="1"/>
  <c r="D538" i="2" s="1"/>
  <c r="D537" i="2" a="1"/>
  <c r="D537" i="2" s="1"/>
  <c r="D541" i="2" a="1"/>
  <c r="D541" i="2" s="1"/>
  <c r="E542" i="2" s="1"/>
  <c r="D539" i="2" a="1"/>
  <c r="D539" i="2" s="1"/>
  <c r="D959" i="2" a="1"/>
  <c r="D959" i="2" s="1"/>
  <c r="D963" i="2" a="1"/>
  <c r="D963" i="2" s="1"/>
  <c r="D962" i="2" a="1"/>
  <c r="D962" i="2" s="1"/>
  <c r="D960" i="2" a="1"/>
  <c r="D960" i="2" s="1"/>
  <c r="D961" i="2" a="1"/>
  <c r="D961" i="2" s="1"/>
  <c r="D964" i="2" a="1"/>
  <c r="D964" i="2" s="1"/>
  <c r="E965" i="2" s="1"/>
  <c r="D1021" i="2" a="1"/>
  <c r="D1021" i="2" s="1"/>
  <c r="D1025" i="2" a="1"/>
  <c r="D1025" i="2" s="1"/>
  <c r="D1024" i="2" a="1"/>
  <c r="D1024" i="2" s="1"/>
  <c r="D1023" i="2" a="1"/>
  <c r="D1023" i="2" s="1"/>
  <c r="D1022" i="2" a="1"/>
  <c r="D1022" i="2" s="1"/>
  <c r="D921" i="2" a="1"/>
  <c r="D921" i="2" s="1"/>
  <c r="E921" i="2" s="1"/>
  <c r="D923" i="2" a="1"/>
  <c r="D923" i="2" s="1"/>
  <c r="E924" i="2" s="1"/>
  <c r="D922" i="2" a="1"/>
  <c r="D922" i="2" s="1"/>
  <c r="D994" i="2" a="1"/>
  <c r="D994" i="2" s="1"/>
  <c r="D997" i="2" a="1"/>
  <c r="D997" i="2" s="1"/>
  <c r="D995" i="2" a="1"/>
  <c r="D995" i="2" s="1"/>
  <c r="D998" i="2" a="1"/>
  <c r="D998" i="2" s="1"/>
  <c r="E999" i="2" s="1"/>
  <c r="D996" i="2" a="1"/>
  <c r="D996" i="2" s="1"/>
  <c r="D835" i="2" a="1"/>
  <c r="D835" i="2" s="1"/>
  <c r="E835" i="2" s="1"/>
  <c r="D836" i="2" a="1"/>
  <c r="D836" i="2" s="1"/>
  <c r="E837" i="2" s="1"/>
  <c r="D847" i="2" a="1"/>
  <c r="D847" i="2" s="1"/>
  <c r="D838" i="2" a="1"/>
  <c r="D838" i="2" s="1"/>
  <c r="E838" i="2" s="1"/>
  <c r="D839" i="2" a="1"/>
  <c r="D839" i="2" s="1"/>
  <c r="D840" i="2" a="1"/>
  <c r="D840" i="2" s="1"/>
  <c r="D850" i="2" a="1"/>
  <c r="D850" i="2" s="1"/>
  <c r="D849" i="2" a="1"/>
  <c r="D849" i="2" s="1"/>
  <c r="D848" i="2" a="1"/>
  <c r="D848" i="2" s="1"/>
  <c r="D845" i="2" a="1"/>
  <c r="D845" i="2" s="1"/>
  <c r="D842" i="2" a="1"/>
  <c r="D842" i="2" s="1"/>
  <c r="D851" i="2" a="1"/>
  <c r="D851" i="2" s="1"/>
  <c r="D844" i="2" a="1"/>
  <c r="D844" i="2" s="1"/>
  <c r="D843" i="2" a="1"/>
  <c r="D843" i="2" s="1"/>
  <c r="D846" i="2" a="1"/>
  <c r="D846" i="2" s="1"/>
  <c r="D841" i="2" a="1"/>
  <c r="D841" i="2" s="1"/>
  <c r="E435" i="2"/>
  <c r="D1042" i="2" a="1"/>
  <c r="D1042" i="2" s="1"/>
  <c r="D1040" i="2" a="1"/>
  <c r="D1040" i="2" s="1"/>
  <c r="D1041" i="2" a="1"/>
  <c r="D1041" i="2" s="1"/>
  <c r="E966" i="2"/>
  <c r="D1028" i="2" a="1"/>
  <c r="D1028" i="2" s="1"/>
  <c r="D1026" i="2" a="1"/>
  <c r="D1026" i="2" s="1"/>
  <c r="D1027" i="2" a="1"/>
  <c r="D1027" i="2" s="1"/>
  <c r="D677" i="2" a="1"/>
  <c r="D677" i="2" s="1"/>
  <c r="D678" i="2" a="1"/>
  <c r="D678" i="2" s="1"/>
  <c r="D679" i="2" a="1"/>
  <c r="D679" i="2" s="1"/>
  <c r="D680" i="2" a="1"/>
  <c r="D680" i="2" s="1"/>
  <c r="D682" i="2" a="1"/>
  <c r="D682" i="2" s="1"/>
  <c r="E683" i="2" s="1"/>
  <c r="D681" i="2" a="1"/>
  <c r="D681" i="2" s="1"/>
  <c r="E631" i="2"/>
  <c r="D572" i="2" a="1"/>
  <c r="D572" i="2" s="1"/>
  <c r="D571" i="2" a="1"/>
  <c r="D571" i="2" s="1"/>
  <c r="D573" i="2" a="1"/>
  <c r="D573" i="2" s="1"/>
  <c r="D570" i="2" a="1"/>
  <c r="D570" i="2" s="1"/>
  <c r="E570" i="2" s="1"/>
  <c r="D574" i="2" a="1"/>
  <c r="D574" i="2" s="1"/>
  <c r="D1044" i="2" a="1"/>
  <c r="D1044" i="2" s="1"/>
  <c r="D1046" i="2" a="1"/>
  <c r="D1046" i="2" s="1"/>
  <c r="D1045" i="2" a="1"/>
  <c r="D1045" i="2" s="1"/>
  <c r="D1043" i="2" a="1"/>
  <c r="D1043" i="2" s="1"/>
  <c r="D480" i="2" a="1"/>
  <c r="D480" i="2" s="1"/>
  <c r="D473" i="2" a="1"/>
  <c r="D473" i="2" s="1"/>
  <c r="D482" i="2" a="1"/>
  <c r="D482" i="2" s="1"/>
  <c r="D474" i="2" a="1"/>
  <c r="D474" i="2" s="1"/>
  <c r="D477" i="2" a="1"/>
  <c r="D477" i="2" s="1"/>
  <c r="D486" i="2" a="1"/>
  <c r="D486" i="2" s="1"/>
  <c r="D479" i="2" a="1"/>
  <c r="D479" i="2" s="1"/>
  <c r="D470" i="2" a="1"/>
  <c r="D470" i="2" s="1"/>
  <c r="D472" i="2" a="1"/>
  <c r="D472" i="2" s="1"/>
  <c r="D484" i="2" a="1"/>
  <c r="D484" i="2" s="1"/>
  <c r="D471" i="2" a="1"/>
  <c r="D471" i="2" s="1"/>
  <c r="D476" i="2" a="1"/>
  <c r="D476" i="2" s="1"/>
  <c r="D483" i="2" a="1"/>
  <c r="D483" i="2" s="1"/>
  <c r="D481" i="2" a="1"/>
  <c r="D481" i="2" s="1"/>
  <c r="D475" i="2" a="1"/>
  <c r="D475" i="2" s="1"/>
  <c r="D487" i="2" a="1"/>
  <c r="D487" i="2" s="1"/>
  <c r="E488" i="2" s="1"/>
  <c r="D478" i="2" a="1"/>
  <c r="D478" i="2" s="1"/>
  <c r="D485" i="2" a="1"/>
  <c r="D485" i="2" s="1"/>
  <c r="D548" i="2" a="1"/>
  <c r="D548" i="2" s="1"/>
  <c r="D549" i="2" a="1"/>
  <c r="D549" i="2" s="1"/>
  <c r="D550" i="2" a="1"/>
  <c r="D550" i="2" s="1"/>
  <c r="D584" i="2" a="1"/>
  <c r="D584" i="2" s="1"/>
  <c r="D583" i="2" a="1"/>
  <c r="D583" i="2" s="1"/>
  <c r="D225" i="2"/>
  <c r="D292" i="2"/>
  <c r="D282" i="2"/>
  <c r="D253" i="2"/>
  <c r="D787" i="2" s="1" a="1"/>
  <c r="D787" i="2" s="1"/>
  <c r="D216" i="2"/>
  <c r="D272" i="2"/>
  <c r="D263" i="2"/>
  <c r="D177" i="2"/>
  <c r="D213" i="2"/>
  <c r="D248" i="2"/>
  <c r="D195" i="2"/>
  <c r="D314" i="2"/>
  <c r="D151" i="2"/>
  <c r="D172" i="2"/>
  <c r="D241" i="2"/>
  <c r="D227" i="2"/>
  <c r="D278" i="2"/>
  <c r="D158" i="2"/>
  <c r="D234" i="2"/>
  <c r="D163" i="2"/>
  <c r="D187" i="2"/>
  <c r="D305" i="2"/>
  <c r="D143" i="2"/>
  <c r="D220" i="2"/>
  <c r="D230" i="2"/>
  <c r="D257" i="2"/>
  <c r="D199" i="2"/>
  <c r="D286" i="2"/>
  <c r="D328" i="2"/>
  <c r="D154" i="2"/>
  <c r="D318" i="2"/>
  <c r="E518" i="2" l="1"/>
  <c r="E519" i="2" s="1"/>
  <c r="E347" i="2"/>
  <c r="E348" i="2" s="1"/>
  <c r="E349" i="2" s="1"/>
  <c r="E543" i="2"/>
  <c r="E544" i="2" s="1"/>
  <c r="E545" i="2" s="1"/>
  <c r="E546" i="2" s="1"/>
  <c r="E547" i="2" s="1"/>
  <c r="E389" i="2"/>
  <c r="E390" i="2" s="1"/>
  <c r="E391" i="2" s="1"/>
  <c r="E392" i="2" s="1"/>
  <c r="E1047" i="2"/>
  <c r="E1048" i="2" s="1"/>
  <c r="E1049" i="2" s="1"/>
  <c r="E1050" i="2" s="1"/>
  <c r="E1051" i="2" s="1"/>
  <c r="E1052" i="2" s="1"/>
  <c r="E1004" i="2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29" i="2"/>
  <c r="E1030" i="2" s="1"/>
  <c r="E1031" i="2" s="1"/>
  <c r="E1032" i="2" s="1"/>
  <c r="E989" i="2"/>
  <c r="E990" i="2" s="1"/>
  <c r="E991" i="2" s="1"/>
  <c r="E396" i="2"/>
  <c r="E397" i="2" s="1"/>
  <c r="E398" i="2" s="1"/>
  <c r="E652" i="2"/>
  <c r="E653" i="2" s="1"/>
  <c r="E654" i="2" s="1"/>
  <c r="E655" i="2" s="1"/>
  <c r="E656" i="2" s="1"/>
  <c r="E657" i="2" s="1"/>
  <c r="E579" i="2"/>
  <c r="E580" i="2" s="1"/>
  <c r="E581" i="2" s="1"/>
  <c r="E582" i="2" s="1"/>
  <c r="E881" i="2"/>
  <c r="E882" i="2" s="1"/>
  <c r="E883" i="2" s="1"/>
  <c r="E551" i="2"/>
  <c r="E552" i="2" s="1"/>
  <c r="E571" i="2"/>
  <c r="E572" i="2" s="1"/>
  <c r="E573" i="2" s="1"/>
  <c r="E574" i="2" s="1"/>
  <c r="E968" i="2"/>
  <c r="E969" i="2" s="1"/>
  <c r="E970" i="2" s="1"/>
  <c r="E971" i="2" s="1"/>
  <c r="E972" i="2" s="1"/>
  <c r="E548" i="2"/>
  <c r="E549" i="2" s="1"/>
  <c r="E550" i="2" s="1"/>
  <c r="E1043" i="2"/>
  <c r="E1044" i="2" s="1"/>
  <c r="E1045" i="2" s="1"/>
  <c r="E1046" i="2" s="1"/>
  <c r="E824" i="2"/>
  <c r="E825" i="2" s="1"/>
  <c r="E1033" i="2"/>
  <c r="E1034" i="2" s="1"/>
  <c r="E1035" i="2" s="1"/>
  <c r="E1036" i="2" s="1"/>
  <c r="E1037" i="2" s="1"/>
  <c r="E1038" i="2" s="1"/>
  <c r="E1039" i="2" s="1"/>
  <c r="E1040" i="2"/>
  <c r="E1041" i="2" s="1"/>
  <c r="E1042" i="2" s="1"/>
  <c r="E1001" i="2"/>
  <c r="D329" i="2"/>
  <c r="D1018" i="2" a="1"/>
  <c r="D1018" i="2" s="1"/>
  <c r="E1018" i="2" s="1"/>
  <c r="D273" i="2"/>
  <c r="D861" i="2" a="1"/>
  <c r="D861" i="2" s="1"/>
  <c r="D860" i="2" a="1"/>
  <c r="D860" i="2" s="1"/>
  <c r="D863" i="2" a="1"/>
  <c r="D863" i="2" s="1"/>
  <c r="D862" i="2" a="1"/>
  <c r="D862" i="2" s="1"/>
  <c r="D287" i="2"/>
  <c r="D886" i="2" a="1"/>
  <c r="D886" i="2" s="1"/>
  <c r="D887" i="2" a="1"/>
  <c r="D887" i="2" s="1"/>
  <c r="D890" i="2" a="1"/>
  <c r="D890" i="2" s="1"/>
  <c r="D889" i="2" a="1"/>
  <c r="D889" i="2" s="1"/>
  <c r="D891" i="2" a="1"/>
  <c r="D891" i="2" s="1"/>
  <c r="D885" i="2" a="1"/>
  <c r="D885" i="2" s="1"/>
  <c r="D884" i="2" a="1"/>
  <c r="D884" i="2" s="1"/>
  <c r="E884" i="2" s="1"/>
  <c r="D888" i="2" a="1"/>
  <c r="D888" i="2" s="1"/>
  <c r="D228" i="2"/>
  <c r="D733" i="2" a="1"/>
  <c r="D733" i="2" s="1"/>
  <c r="D730" i="2" a="1"/>
  <c r="D730" i="2" s="1"/>
  <c r="D732" i="2" a="1"/>
  <c r="D732" i="2" s="1"/>
  <c r="D734" i="2" a="1"/>
  <c r="D734" i="2" s="1"/>
  <c r="D728" i="2" a="1"/>
  <c r="D728" i="2" s="1"/>
  <c r="D731" i="2" a="1"/>
  <c r="D731" i="2" s="1"/>
  <c r="D729" i="2" a="1"/>
  <c r="D729" i="2" s="1"/>
  <c r="D297" i="2"/>
  <c r="D919" i="2" s="1" a="1"/>
  <c r="D919" i="2" s="1"/>
  <c r="E920" i="2" s="1"/>
  <c r="D918" i="2" a="1"/>
  <c r="D918" i="2" s="1"/>
  <c r="D917" i="2" a="1"/>
  <c r="D917" i="2" s="1"/>
  <c r="D916" i="2" a="1"/>
  <c r="D916" i="2" s="1"/>
  <c r="E916" i="2" s="1"/>
  <c r="E839" i="2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01" i="2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D200" i="2"/>
  <c r="D602" i="2" a="1"/>
  <c r="D602" i="2" s="1"/>
  <c r="E602" i="2" s="1"/>
  <c r="D242" i="2"/>
  <c r="D763" i="2" a="1"/>
  <c r="D763" i="2" s="1"/>
  <c r="D764" i="2" a="1"/>
  <c r="D764" i="2" s="1"/>
  <c r="D217" i="2"/>
  <c r="D694" i="2" a="1"/>
  <c r="D694" i="2" s="1"/>
  <c r="D693" i="2" a="1"/>
  <c r="D693" i="2" s="1"/>
  <c r="E693" i="2" s="1"/>
  <c r="E575" i="2"/>
  <c r="E576" i="2" s="1"/>
  <c r="E577" i="2" s="1"/>
  <c r="E578" i="2" s="1"/>
  <c r="E345" i="2"/>
  <c r="E346" i="2" s="1"/>
  <c r="D258" i="2"/>
  <c r="D818" i="2" a="1"/>
  <c r="D818" i="2" s="1"/>
  <c r="E818" i="2" s="1"/>
  <c r="D173" i="2"/>
  <c r="D520" i="2" a="1"/>
  <c r="D520" i="2" s="1"/>
  <c r="D254" i="2"/>
  <c r="D789" i="2" s="1" a="1"/>
  <c r="D789" i="2" s="1"/>
  <c r="D785" i="2" a="1"/>
  <c r="D785" i="2" s="1"/>
  <c r="E785" i="2" s="1"/>
  <c r="D788" i="2" a="1"/>
  <c r="D788" i="2" s="1"/>
  <c r="D786" i="2" a="1"/>
  <c r="D786" i="2" s="1"/>
  <c r="E992" i="2"/>
  <c r="E993" i="2" s="1"/>
  <c r="D159" i="2"/>
  <c r="D436" i="2" a="1"/>
  <c r="D436" i="2" s="1"/>
  <c r="D438" i="2" a="1"/>
  <c r="D438" i="2" s="1"/>
  <c r="D441" i="2" a="1"/>
  <c r="D441" i="2" s="1"/>
  <c r="D437" i="2" a="1"/>
  <c r="D437" i="2" s="1"/>
  <c r="D439" i="2" a="1"/>
  <c r="D439" i="2" s="1"/>
  <c r="D440" i="2" a="1"/>
  <c r="D440" i="2" s="1"/>
  <c r="E658" i="2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1053" i="2"/>
  <c r="E1054" i="2" s="1"/>
  <c r="E1055" i="2" s="1"/>
  <c r="E1056" i="2" s="1"/>
  <c r="E1057" i="2" s="1"/>
  <c r="D279" i="2"/>
  <c r="D869" i="2" a="1"/>
  <c r="D869" i="2" s="1"/>
  <c r="D231" i="2"/>
  <c r="D747" i="2" a="1"/>
  <c r="D747" i="2" s="1"/>
  <c r="E747" i="2" s="1"/>
  <c r="D283" i="2"/>
  <c r="D873" i="2" a="1"/>
  <c r="D873" i="2" s="1"/>
  <c r="D874" i="2" a="1"/>
  <c r="D874" i="2" s="1"/>
  <c r="D875" i="2" a="1"/>
  <c r="D875" i="2" s="1"/>
  <c r="E583" i="2"/>
  <c r="E584" i="2" s="1"/>
  <c r="D221" i="2"/>
  <c r="D715" i="2" a="1"/>
  <c r="D715" i="2" s="1"/>
  <c r="D315" i="2"/>
  <c r="D974" i="2" a="1"/>
  <c r="D974" i="2" s="1"/>
  <c r="D293" i="2"/>
  <c r="D906" i="2" a="1"/>
  <c r="D906" i="2" s="1"/>
  <c r="D905" i="2" a="1"/>
  <c r="D905" i="2" s="1"/>
  <c r="E905" i="2" s="1"/>
  <c r="E836" i="2"/>
  <c r="E1026" i="2"/>
  <c r="E1027" i="2" s="1"/>
  <c r="E1028" i="2" s="1"/>
  <c r="E491" i="2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9" i="2" s="1"/>
  <c r="E510" i="2" s="1"/>
  <c r="E511" i="2" s="1"/>
  <c r="E512" i="2" s="1"/>
  <c r="D152" i="2"/>
  <c r="D399" i="2" a="1"/>
  <c r="D399" i="2" s="1"/>
  <c r="E399" i="2" s="1"/>
  <c r="E852" i="2"/>
  <c r="E853" i="2" s="1"/>
  <c r="E854" i="2" s="1"/>
  <c r="E855" i="2" s="1"/>
  <c r="E856" i="2" s="1"/>
  <c r="E857" i="2" s="1"/>
  <c r="D144" i="2"/>
  <c r="D358" i="2" a="1"/>
  <c r="D358" i="2" s="1"/>
  <c r="D196" i="2"/>
  <c r="D591" i="2" a="1"/>
  <c r="D591" i="2" s="1"/>
  <c r="D590" i="2" a="1"/>
  <c r="D590" i="2" s="1"/>
  <c r="D586" i="2" a="1"/>
  <c r="D586" i="2" s="1"/>
  <c r="D593" i="2" a="1"/>
  <c r="D593" i="2" s="1"/>
  <c r="D588" i="2" a="1"/>
  <c r="D588" i="2" s="1"/>
  <c r="D589" i="2" a="1"/>
  <c r="D589" i="2" s="1"/>
  <c r="D592" i="2" a="1"/>
  <c r="D592" i="2" s="1"/>
  <c r="D585" i="2" a="1"/>
  <c r="D585" i="2" s="1"/>
  <c r="E585" i="2" s="1"/>
  <c r="D587" i="2" a="1"/>
  <c r="D587" i="2" s="1"/>
  <c r="D226" i="2"/>
  <c r="D725" i="2" a="1"/>
  <c r="D725" i="2" s="1"/>
  <c r="D724" i="2" a="1"/>
  <c r="D724" i="2" s="1"/>
  <c r="D306" i="2"/>
  <c r="D947" i="2" a="1"/>
  <c r="D947" i="2" s="1"/>
  <c r="D249" i="2"/>
  <c r="D778" i="2" a="1"/>
  <c r="D778" i="2" s="1"/>
  <c r="D777" i="2" a="1"/>
  <c r="D777" i="2" s="1"/>
  <c r="D779" i="2" a="1"/>
  <c r="D779" i="2" s="1"/>
  <c r="D780" i="2" a="1"/>
  <c r="D780" i="2" s="1"/>
  <c r="D776" i="2" a="1"/>
  <c r="D776" i="2" s="1"/>
  <c r="E776" i="2" s="1"/>
  <c r="E922" i="2"/>
  <c r="E923" i="2" s="1"/>
  <c r="E537" i="2"/>
  <c r="E538" i="2" s="1"/>
  <c r="E539" i="2" s="1"/>
  <c r="E540" i="2" s="1"/>
  <c r="E541" i="2" s="1"/>
  <c r="E642" i="2"/>
  <c r="E643" i="2" s="1"/>
  <c r="E644" i="2" s="1"/>
  <c r="E645" i="2" s="1"/>
  <c r="E646" i="2" s="1"/>
  <c r="E647" i="2" s="1"/>
  <c r="E648" i="2" s="1"/>
  <c r="E649" i="2" s="1"/>
  <c r="E650" i="2" s="1"/>
  <c r="E651" i="2" s="1"/>
  <c r="E994" i="2"/>
  <c r="E995" i="2" s="1"/>
  <c r="E996" i="2" s="1"/>
  <c r="E997" i="2" s="1"/>
  <c r="E998" i="2" s="1"/>
  <c r="D188" i="2"/>
  <c r="D554" i="2" a="1"/>
  <c r="D554" i="2" s="1"/>
  <c r="E554" i="2" s="1"/>
  <c r="D555" i="2" a="1"/>
  <c r="D555" i="2" s="1"/>
  <c r="D302" i="2"/>
  <c r="D933" i="2" a="1"/>
  <c r="D933" i="2" s="1"/>
  <c r="D930" i="2" a="1"/>
  <c r="D930" i="2" s="1"/>
  <c r="D929" i="2" a="1"/>
  <c r="D929" i="2" s="1"/>
  <c r="D928" i="2" a="1"/>
  <c r="D928" i="2" s="1"/>
  <c r="D931" i="2" a="1"/>
  <c r="D931" i="2" s="1"/>
  <c r="D927" i="2" a="1"/>
  <c r="D927" i="2" s="1"/>
  <c r="D925" i="2" a="1"/>
  <c r="D925" i="2" s="1"/>
  <c r="E925" i="2" s="1"/>
  <c r="D935" i="2" a="1"/>
  <c r="D935" i="2" s="1"/>
  <c r="D934" i="2" a="1"/>
  <c r="D934" i="2" s="1"/>
  <c r="D936" i="2" a="1"/>
  <c r="D936" i="2" s="1"/>
  <c r="D926" i="2" a="1"/>
  <c r="D926" i="2" s="1"/>
  <c r="D932" i="2" a="1"/>
  <c r="D932" i="2" s="1"/>
  <c r="E979" i="2"/>
  <c r="E980" i="2" s="1"/>
  <c r="E981" i="2" s="1"/>
  <c r="E982" i="2" s="1"/>
  <c r="E983" i="2" s="1"/>
  <c r="E984" i="2" s="1"/>
  <c r="D164" i="2"/>
  <c r="D459" i="2" a="1"/>
  <c r="D459" i="2" s="1"/>
  <c r="E459" i="2" s="1"/>
  <c r="D462" i="2" a="1"/>
  <c r="D462" i="2" s="1"/>
  <c r="D461" i="2" a="1"/>
  <c r="D461" i="2" s="1"/>
  <c r="D460" i="2" a="1"/>
  <c r="D460" i="2" s="1"/>
  <c r="D214" i="2"/>
  <c r="D691" i="2" s="1" a="1"/>
  <c r="D691" i="2" s="1"/>
  <c r="E692" i="2" s="1"/>
  <c r="D685" i="2" a="1"/>
  <c r="D685" i="2" s="1"/>
  <c r="D689" i="2" a="1"/>
  <c r="D689" i="2" s="1"/>
  <c r="D687" i="2" a="1"/>
  <c r="D687" i="2" s="1"/>
  <c r="D684" i="2" a="1"/>
  <c r="D684" i="2" s="1"/>
  <c r="D690" i="2" a="1"/>
  <c r="D690" i="2" s="1"/>
  <c r="D686" i="2" a="1"/>
  <c r="D686" i="2" s="1"/>
  <c r="D688" i="2" a="1"/>
  <c r="D688" i="2" s="1"/>
  <c r="E758" i="2"/>
  <c r="E759" i="2" s="1"/>
  <c r="E760" i="2" s="1"/>
  <c r="E761" i="2" s="1"/>
  <c r="E677" i="2"/>
  <c r="E678" i="2" s="1"/>
  <c r="E679" i="2" s="1"/>
  <c r="E680" i="2" s="1"/>
  <c r="E681" i="2" s="1"/>
  <c r="E682" i="2" s="1"/>
  <c r="E633" i="2"/>
  <c r="E634" i="2" s="1"/>
  <c r="E635" i="2" s="1"/>
  <c r="E636" i="2" s="1"/>
  <c r="E637" i="2" s="1"/>
  <c r="E638" i="2" s="1"/>
  <c r="E639" i="2" s="1"/>
  <c r="D155" i="2"/>
  <c r="D429" i="2" a="1"/>
  <c r="D429" i="2" s="1"/>
  <c r="D430" i="2" a="1"/>
  <c r="D430" i="2" s="1"/>
  <c r="D431" i="2" a="1"/>
  <c r="D431" i="2" s="1"/>
  <c r="D428" i="2" a="1"/>
  <c r="D428" i="2" s="1"/>
  <c r="E428" i="2" s="1"/>
  <c r="D264" i="2"/>
  <c r="D833" i="2" s="1" a="1"/>
  <c r="D833" i="2" s="1"/>
  <c r="E834" i="2" s="1"/>
  <c r="D830" i="2" a="1"/>
  <c r="D830" i="2" s="1"/>
  <c r="D832" i="2" a="1"/>
  <c r="D832" i="2" s="1"/>
  <c r="D828" i="2" a="1"/>
  <c r="D828" i="2" s="1"/>
  <c r="D829" i="2" a="1"/>
  <c r="D829" i="2" s="1"/>
  <c r="D827" i="2" a="1"/>
  <c r="D827" i="2" s="1"/>
  <c r="D831" i="2" a="1"/>
  <c r="D831" i="2" s="1"/>
  <c r="D319" i="2"/>
  <c r="D986" i="2" s="1" a="1"/>
  <c r="D986" i="2" s="1"/>
  <c r="E987" i="2" s="1"/>
  <c r="D985" i="2" a="1"/>
  <c r="D985" i="2" s="1"/>
  <c r="D235" i="2"/>
  <c r="D753" i="2" s="1" a="1"/>
  <c r="D753" i="2" s="1"/>
  <c r="D752" i="2" a="1"/>
  <c r="D752" i="2" s="1"/>
  <c r="D178" i="2"/>
  <c r="D528" i="2" a="1"/>
  <c r="D528" i="2" s="1"/>
  <c r="E515" i="2"/>
  <c r="E516" i="2" s="1"/>
  <c r="E517" i="2" s="1"/>
  <c r="E350" i="2"/>
  <c r="E351" i="2" s="1"/>
  <c r="E352" i="2" s="1"/>
  <c r="E353" i="2" s="1"/>
  <c r="E354" i="2" s="1"/>
  <c r="E355" i="2" s="1"/>
  <c r="E356" i="2" s="1"/>
  <c r="E357" i="2" s="1"/>
  <c r="E793" i="2" l="1"/>
  <c r="E794" i="2" s="1"/>
  <c r="E795" i="2" s="1"/>
  <c r="E796" i="2" s="1"/>
  <c r="E797" i="2" s="1"/>
  <c r="E798" i="2" s="1"/>
  <c r="E799" i="2" s="1"/>
  <c r="E800" i="2" s="1"/>
  <c r="E790" i="2"/>
  <c r="E791" i="2" s="1"/>
  <c r="E756" i="2"/>
  <c r="E757" i="2" s="1"/>
  <c r="E754" i="2"/>
  <c r="E755" i="2" s="1"/>
  <c r="E906" i="2"/>
  <c r="E586" i="2"/>
  <c r="E587" i="2" s="1"/>
  <c r="E588" i="2" s="1"/>
  <c r="E589" i="2" s="1"/>
  <c r="E590" i="2" s="1"/>
  <c r="E591" i="2" s="1"/>
  <c r="E592" i="2" s="1"/>
  <c r="E593" i="2" s="1"/>
  <c r="E789" i="2"/>
  <c r="E691" i="2"/>
  <c r="D432" i="2" a="1"/>
  <c r="D432" i="2" s="1"/>
  <c r="D433" i="2" a="1"/>
  <c r="D433" i="2" s="1"/>
  <c r="E434" i="2" s="1"/>
  <c r="D307" i="2"/>
  <c r="D951" i="2" a="1"/>
  <c r="D951" i="2" s="1"/>
  <c r="D952" i="2" a="1"/>
  <c r="D952" i="2" s="1"/>
  <c r="D950" i="2" a="1"/>
  <c r="D950" i="2" s="1"/>
  <c r="D949" i="2" a="1"/>
  <c r="D949" i="2" s="1"/>
  <c r="D948" i="2" a="1"/>
  <c r="D948" i="2" s="1"/>
  <c r="E948" i="2" s="1"/>
  <c r="D160" i="2"/>
  <c r="D442" i="2" a="1"/>
  <c r="D442" i="2" s="1"/>
  <c r="E442" i="2" s="1"/>
  <c r="D443" i="2" a="1"/>
  <c r="D443" i="2" s="1"/>
  <c r="D444" i="2" a="1"/>
  <c r="D444" i="2" s="1"/>
  <c r="E986" i="2"/>
  <c r="E684" i="2"/>
  <c r="E685" i="2" s="1"/>
  <c r="E686" i="2" s="1"/>
  <c r="E687" i="2" s="1"/>
  <c r="E688" i="2" s="1"/>
  <c r="E689" i="2" s="1"/>
  <c r="E690" i="2" s="1"/>
  <c r="D174" i="2"/>
  <c r="D521" i="2" a="1"/>
  <c r="D521" i="2" s="1"/>
  <c r="E521" i="2" s="1"/>
  <c r="D522" i="2" a="1"/>
  <c r="D522" i="2" s="1"/>
  <c r="D243" i="2"/>
  <c r="D766" i="2" a="1"/>
  <c r="D766" i="2" s="1"/>
  <c r="D765" i="2" a="1"/>
  <c r="D765" i="2" s="1"/>
  <c r="D303" i="2"/>
  <c r="D939" i="2" a="1"/>
  <c r="D939" i="2" s="1"/>
  <c r="D937" i="2" a="1"/>
  <c r="D937" i="2" s="1"/>
  <c r="D940" i="2" a="1"/>
  <c r="D940" i="2" s="1"/>
  <c r="D938" i="2" a="1"/>
  <c r="D938" i="2" s="1"/>
  <c r="E555" i="2"/>
  <c r="D726" i="2" a="1"/>
  <c r="D726" i="2" s="1"/>
  <c r="E726" i="2" s="1"/>
  <c r="D727" i="2" a="1"/>
  <c r="D727" i="2" s="1"/>
  <c r="E728" i="2" s="1"/>
  <c r="E729" i="2" s="1"/>
  <c r="E730" i="2" s="1"/>
  <c r="E731" i="2" s="1"/>
  <c r="E732" i="2" s="1"/>
  <c r="E733" i="2" s="1"/>
  <c r="E734" i="2" s="1"/>
  <c r="D145" i="2"/>
  <c r="D361" i="2" a="1"/>
  <c r="D361" i="2" s="1"/>
  <c r="D360" i="2" a="1"/>
  <c r="D360" i="2" s="1"/>
  <c r="D359" i="2" a="1"/>
  <c r="D359" i="2" s="1"/>
  <c r="E359" i="2" s="1"/>
  <c r="D364" i="2" a="1"/>
  <c r="D364" i="2" s="1"/>
  <c r="D362" i="2" a="1"/>
  <c r="D362" i="2" s="1"/>
  <c r="D363" i="2" a="1"/>
  <c r="D363" i="2" s="1"/>
  <c r="D365" i="2" a="1"/>
  <c r="D365" i="2" s="1"/>
  <c r="D878" i="2" a="1"/>
  <c r="D878" i="2" s="1"/>
  <c r="E879" i="2" s="1"/>
  <c r="D876" i="2" a="1"/>
  <c r="D876" i="2" s="1"/>
  <c r="E876" i="2" s="1"/>
  <c r="D877" i="2" a="1"/>
  <c r="D877" i="2" s="1"/>
  <c r="E985" i="2"/>
  <c r="D288" i="2"/>
  <c r="D895" i="2" a="1"/>
  <c r="D895" i="2" s="1"/>
  <c r="D896" i="2" a="1"/>
  <c r="D896" i="2" s="1"/>
  <c r="D893" i="2" a="1"/>
  <c r="D893" i="2" s="1"/>
  <c r="D894" i="2" a="1"/>
  <c r="D894" i="2" s="1"/>
  <c r="D892" i="2" a="1"/>
  <c r="D892" i="2" s="1"/>
  <c r="E892" i="2" s="1"/>
  <c r="E763" i="2"/>
  <c r="E764" i="2" s="1"/>
  <c r="E528" i="2"/>
  <c r="D558" i="2" a="1"/>
  <c r="D558" i="2" s="1"/>
  <c r="D566" i="2" a="1"/>
  <c r="D566" i="2" s="1"/>
  <c r="E567" i="2" s="1"/>
  <c r="E568" i="2" s="1"/>
  <c r="D563" i="2" a="1"/>
  <c r="D563" i="2" s="1"/>
  <c r="D564" i="2" a="1"/>
  <c r="D564" i="2" s="1"/>
  <c r="D561" i="2" a="1"/>
  <c r="D561" i="2" s="1"/>
  <c r="D562" i="2" a="1"/>
  <c r="D562" i="2" s="1"/>
  <c r="D560" i="2" a="1"/>
  <c r="D560" i="2" s="1"/>
  <c r="D565" i="2" a="1"/>
  <c r="D565" i="2" s="1"/>
  <c r="D556" i="2" a="1"/>
  <c r="D556" i="2" s="1"/>
  <c r="E556" i="2" s="1"/>
  <c r="D557" i="2" a="1"/>
  <c r="D557" i="2" s="1"/>
  <c r="D559" i="2" a="1"/>
  <c r="D559" i="2" s="1"/>
  <c r="D294" i="2"/>
  <c r="D908" i="2" a="1"/>
  <c r="D908" i="2" s="1"/>
  <c r="D907" i="2" a="1"/>
  <c r="D907" i="2" s="1"/>
  <c r="D910" i="2" a="1"/>
  <c r="D910" i="2" s="1"/>
  <c r="D909" i="2" a="1"/>
  <c r="D909" i="2" s="1"/>
  <c r="D259" i="2"/>
  <c r="D820" i="2" s="1" a="1"/>
  <c r="D820" i="2" s="1"/>
  <c r="E821" i="2" s="1"/>
  <c r="E822" i="2" s="1"/>
  <c r="E823" i="2" s="1"/>
  <c r="D819" i="2" a="1"/>
  <c r="D819" i="2" s="1"/>
  <c r="E819" i="2" s="1"/>
  <c r="D201" i="2"/>
  <c r="D604" i="2" a="1"/>
  <c r="D604" i="2" s="1"/>
  <c r="D611" i="2" a="1"/>
  <c r="D611" i="2" s="1"/>
  <c r="D607" i="2" a="1"/>
  <c r="D607" i="2" s="1"/>
  <c r="D608" i="2" a="1"/>
  <c r="D608" i="2" s="1"/>
  <c r="D606" i="2" a="1"/>
  <c r="D606" i="2" s="1"/>
  <c r="D609" i="2" a="1"/>
  <c r="D609" i="2" s="1"/>
  <c r="D603" i="2" a="1"/>
  <c r="D603" i="2" s="1"/>
  <c r="D610" i="2" a="1"/>
  <c r="D610" i="2" s="1"/>
  <c r="D605" i="2" a="1"/>
  <c r="D605" i="2" s="1"/>
  <c r="D197" i="2"/>
  <c r="D594" i="2" a="1"/>
  <c r="D594" i="2" s="1"/>
  <c r="E594" i="2" s="1"/>
  <c r="D595" i="2" a="1"/>
  <c r="D595" i="2" s="1"/>
  <c r="E827" i="2"/>
  <c r="E828" i="2" s="1"/>
  <c r="E829" i="2" s="1"/>
  <c r="E830" i="2" s="1"/>
  <c r="E831" i="2" s="1"/>
  <c r="E832" i="2" s="1"/>
  <c r="D179" i="2"/>
  <c r="D529" i="2" a="1"/>
  <c r="D529" i="2" s="1"/>
  <c r="E833" i="2"/>
  <c r="E777" i="2"/>
  <c r="E778" i="2" s="1"/>
  <c r="E779" i="2" s="1"/>
  <c r="E780" i="2" s="1"/>
  <c r="E974" i="2"/>
  <c r="D232" i="2"/>
  <c r="D750" i="2" s="1" a="1"/>
  <c r="D750" i="2" s="1"/>
  <c r="E751" i="2" s="1"/>
  <c r="D749" i="2" a="1"/>
  <c r="D749" i="2" s="1"/>
  <c r="D748" i="2" a="1"/>
  <c r="D748" i="2" s="1"/>
  <c r="E753" i="2"/>
  <c r="E752" i="2"/>
  <c r="E926" i="2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D976" i="2" a="1"/>
  <c r="D976" i="2" s="1"/>
  <c r="E977" i="2" s="1"/>
  <c r="D975" i="2" a="1"/>
  <c r="D975" i="2" s="1"/>
  <c r="E975" i="2" s="1"/>
  <c r="E869" i="2"/>
  <c r="D735" i="2" a="1"/>
  <c r="D735" i="2" s="1"/>
  <c r="D741" i="2" a="1"/>
  <c r="D741" i="2" s="1"/>
  <c r="E742" i="2" s="1"/>
  <c r="E743" i="2" s="1"/>
  <c r="E744" i="2" s="1"/>
  <c r="E745" i="2" s="1"/>
  <c r="E746" i="2" s="1"/>
  <c r="D737" i="2" a="1"/>
  <c r="D737" i="2" s="1"/>
  <c r="D740" i="2" a="1"/>
  <c r="D740" i="2" s="1"/>
  <c r="D739" i="2" a="1"/>
  <c r="D739" i="2" s="1"/>
  <c r="D736" i="2" a="1"/>
  <c r="D736" i="2" s="1"/>
  <c r="D738" i="2" a="1"/>
  <c r="D738" i="2" s="1"/>
  <c r="D408" i="2" a="1"/>
  <c r="D408" i="2" s="1"/>
  <c r="D402" i="2" a="1"/>
  <c r="D402" i="2" s="1"/>
  <c r="D406" i="2" a="1"/>
  <c r="D406" i="2" s="1"/>
  <c r="D403" i="2" a="1"/>
  <c r="D403" i="2" s="1"/>
  <c r="D409" i="2" a="1"/>
  <c r="D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D400" i="2" a="1"/>
  <c r="D400" i="2" s="1"/>
  <c r="E400" i="2" s="1"/>
  <c r="D407" i="2" a="1"/>
  <c r="D407" i="2" s="1"/>
  <c r="D401" i="2" a="1"/>
  <c r="D401" i="2" s="1"/>
  <c r="D404" i="2" a="1"/>
  <c r="D404" i="2" s="1"/>
  <c r="D405" i="2" a="1"/>
  <c r="D405" i="2" s="1"/>
  <c r="D280" i="2"/>
  <c r="D870" i="2" a="1"/>
  <c r="D870" i="2" s="1"/>
  <c r="E860" i="2"/>
  <c r="E861" i="2" s="1"/>
  <c r="E862" i="2" s="1"/>
  <c r="E863" i="2" s="1"/>
  <c r="E429" i="2"/>
  <c r="E430" i="2" s="1"/>
  <c r="E431" i="2" s="1"/>
  <c r="D222" i="2"/>
  <c r="D716" i="2" a="1"/>
  <c r="D716" i="2" s="1"/>
  <c r="E716" i="2" s="1"/>
  <c r="D717" i="2" a="1"/>
  <c r="D717" i="2" s="1"/>
  <c r="E885" i="2"/>
  <c r="E886" i="2" s="1"/>
  <c r="E887" i="2" s="1"/>
  <c r="E888" i="2" s="1"/>
  <c r="E889" i="2" s="1"/>
  <c r="E890" i="2" s="1"/>
  <c r="E891" i="2" s="1"/>
  <c r="E358" i="2"/>
  <c r="E694" i="2"/>
  <c r="E919" i="2"/>
  <c r="D274" i="2"/>
  <c r="D864" i="2" a="1"/>
  <c r="D864" i="2" s="1"/>
  <c r="E864" i="2" s="1"/>
  <c r="E520" i="2"/>
  <c r="E460" i="2"/>
  <c r="E461" i="2" s="1"/>
  <c r="E462" i="2" s="1"/>
  <c r="D781" i="2" a="1"/>
  <c r="D781" i="2" s="1"/>
  <c r="E781" i="2" s="1"/>
  <c r="D782" i="2" a="1"/>
  <c r="D782" i="2" s="1"/>
  <c r="E783" i="2" s="1"/>
  <c r="D464" i="2" a="1"/>
  <c r="D464" i="2" s="1"/>
  <c r="D467" i="2" a="1"/>
  <c r="D467" i="2" s="1"/>
  <c r="D468" i="2" a="1"/>
  <c r="D468" i="2" s="1"/>
  <c r="D466" i="2" a="1"/>
  <c r="D466" i="2" s="1"/>
  <c r="D469" i="2" a="1"/>
  <c r="D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D465" i="2" a="1"/>
  <c r="D465" i="2" s="1"/>
  <c r="D463" i="2" a="1"/>
  <c r="D463" i="2" s="1"/>
  <c r="E463" i="2" s="1"/>
  <c r="E436" i="2"/>
  <c r="E437" i="2" s="1"/>
  <c r="E438" i="2" s="1"/>
  <c r="E439" i="2" s="1"/>
  <c r="E440" i="2" s="1"/>
  <c r="E441" i="2" s="1"/>
  <c r="E786" i="2"/>
  <c r="E788" i="2" s="1"/>
  <c r="D218" i="2"/>
  <c r="D696" i="2" a="1"/>
  <c r="D696" i="2" s="1"/>
  <c r="D695" i="2" a="1"/>
  <c r="D695" i="2" s="1"/>
  <c r="D330" i="2"/>
  <c r="D1020" i="2" s="1" a="1"/>
  <c r="D1020" i="2" s="1"/>
  <c r="E1021" i="2" s="1"/>
  <c r="E1022" i="2" s="1"/>
  <c r="E1023" i="2" s="1"/>
  <c r="E1024" i="2" s="1"/>
  <c r="E1025" i="2" s="1"/>
  <c r="D1019" i="2" a="1"/>
  <c r="D1019" i="2" s="1"/>
  <c r="E949" i="2" l="1"/>
  <c r="E950" i="2" s="1"/>
  <c r="E951" i="2" s="1"/>
  <c r="E952" i="2" s="1"/>
  <c r="E893" i="2"/>
  <c r="E894" i="2" s="1"/>
  <c r="E895" i="2" s="1"/>
  <c r="E896" i="2" s="1"/>
  <c r="E595" i="2"/>
  <c r="E877" i="2"/>
  <c r="E878" i="2" s="1"/>
  <c r="E360" i="2"/>
  <c r="E361" i="2" s="1"/>
  <c r="E362" i="2" s="1"/>
  <c r="E363" i="2" s="1"/>
  <c r="E364" i="2" s="1"/>
  <c r="E365" i="2" s="1"/>
  <c r="E727" i="2"/>
  <c r="E401" i="2"/>
  <c r="E402" i="2" s="1"/>
  <c r="E403" i="2" s="1"/>
  <c r="E404" i="2" s="1"/>
  <c r="E405" i="2" s="1"/>
  <c r="E406" i="2" s="1"/>
  <c r="E407" i="2" s="1"/>
  <c r="E408" i="2" s="1"/>
  <c r="E409" i="2" s="1"/>
  <c r="E976" i="2"/>
  <c r="D523" i="2" a="1"/>
  <c r="D523" i="2" s="1"/>
  <c r="E523" i="2" s="1"/>
  <c r="D524" i="2" a="1"/>
  <c r="D524" i="2" s="1"/>
  <c r="E525" i="2" s="1"/>
  <c r="E526" i="2" s="1"/>
  <c r="D447" i="2" a="1"/>
  <c r="D447" i="2" s="1"/>
  <c r="D446" i="2" a="1"/>
  <c r="D446" i="2" s="1"/>
  <c r="D445" i="2" a="1"/>
  <c r="D445" i="2" s="1"/>
  <c r="E445" i="2" s="1"/>
  <c r="E748" i="2"/>
  <c r="E749" i="2" s="1"/>
  <c r="E1020" i="2"/>
  <c r="D202" i="2"/>
  <c r="D614" i="2" a="1"/>
  <c r="D614" i="2" s="1"/>
  <c r="D616" i="2" a="1"/>
  <c r="D616" i="2" s="1"/>
  <c r="D623" i="2" a="1"/>
  <c r="D623" i="2" s="1"/>
  <c r="D620" i="2" a="1"/>
  <c r="D620" i="2" s="1"/>
  <c r="D618" i="2" a="1"/>
  <c r="D618" i="2" s="1"/>
  <c r="D615" i="2" a="1"/>
  <c r="D615" i="2" s="1"/>
  <c r="D617" i="2" a="1"/>
  <c r="D617" i="2" s="1"/>
  <c r="D619" i="2" a="1"/>
  <c r="D619" i="2" s="1"/>
  <c r="D621" i="2" a="1"/>
  <c r="D621" i="2" s="1"/>
  <c r="D622" i="2" a="1"/>
  <c r="D622" i="2" s="1"/>
  <c r="D612" i="2" a="1"/>
  <c r="D612" i="2" s="1"/>
  <c r="E612" i="2" s="1"/>
  <c r="D613" i="2" a="1"/>
  <c r="D613" i="2" s="1"/>
  <c r="D624" i="2" a="1"/>
  <c r="D624" i="2" s="1"/>
  <c r="D289" i="2"/>
  <c r="D897" i="2" a="1"/>
  <c r="D897" i="2" s="1"/>
  <c r="E897" i="2" s="1"/>
  <c r="E464" i="2"/>
  <c r="E465" i="2" s="1"/>
  <c r="E466" i="2" s="1"/>
  <c r="E467" i="2" s="1"/>
  <c r="E468" i="2" s="1"/>
  <c r="E469" i="2" s="1"/>
  <c r="E603" i="2"/>
  <c r="E604" i="2" s="1"/>
  <c r="E605" i="2" s="1"/>
  <c r="E606" i="2" s="1"/>
  <c r="E607" i="2" s="1"/>
  <c r="E608" i="2" s="1"/>
  <c r="E609" i="2" s="1"/>
  <c r="E610" i="2" s="1"/>
  <c r="E611" i="2" s="1"/>
  <c r="D304" i="2"/>
  <c r="D942" i="2" a="1"/>
  <c r="D942" i="2" s="1"/>
  <c r="D943" i="2" a="1"/>
  <c r="D943" i="2" s="1"/>
  <c r="D941" i="2" a="1"/>
  <c r="D941" i="2" s="1"/>
  <c r="D219" i="2"/>
  <c r="D699" i="2" a="1"/>
  <c r="D699" i="2" s="1"/>
  <c r="D701" i="2" a="1"/>
  <c r="D701" i="2" s="1"/>
  <c r="D697" i="2" a="1"/>
  <c r="D697" i="2" s="1"/>
  <c r="E697" i="2" s="1"/>
  <c r="D698" i="2" a="1"/>
  <c r="D698" i="2" s="1"/>
  <c r="D700" i="2" a="1"/>
  <c r="D700" i="2" s="1"/>
  <c r="E695" i="2"/>
  <c r="E696" i="2" s="1"/>
  <c r="D281" i="2"/>
  <c r="D872" i="2" s="1" a="1"/>
  <c r="D872" i="2" s="1"/>
  <c r="E873" i="2" s="1"/>
  <c r="E874" i="2" s="1"/>
  <c r="E875" i="2" s="1"/>
  <c r="D871" i="2" a="1"/>
  <c r="D871" i="2" s="1"/>
  <c r="E871" i="2" s="1"/>
  <c r="D180" i="2"/>
  <c r="D530" i="2" a="1"/>
  <c r="D530" i="2" s="1"/>
  <c r="E530" i="2" s="1"/>
  <c r="D914" i="2" a="1"/>
  <c r="D914" i="2" s="1"/>
  <c r="D913" i="2" a="1"/>
  <c r="D913" i="2" s="1"/>
  <c r="D912" i="2" a="1"/>
  <c r="D912" i="2" s="1"/>
  <c r="D911" i="2" a="1"/>
  <c r="D911" i="2" s="1"/>
  <c r="E911" i="2" s="1"/>
  <c r="E735" i="2"/>
  <c r="E736" i="2" s="1"/>
  <c r="E737" i="2" s="1"/>
  <c r="E738" i="2" s="1"/>
  <c r="E739" i="2" s="1"/>
  <c r="E740" i="2" s="1"/>
  <c r="E741" i="2" s="1"/>
  <c r="D223" i="2"/>
  <c r="D718" i="2" a="1"/>
  <c r="D718" i="2" s="1"/>
  <c r="E718" i="2" s="1"/>
  <c r="D720" i="2" a="1"/>
  <c r="D720" i="2" s="1"/>
  <c r="D719" i="2" a="1"/>
  <c r="D719" i="2" s="1"/>
  <c r="E1019" i="2"/>
  <c r="E870" i="2"/>
  <c r="E782" i="2"/>
  <c r="E529" i="2"/>
  <c r="D374" i="2" a="1"/>
  <c r="D374" i="2" s="1"/>
  <c r="D378" i="2" a="1"/>
  <c r="D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D369" i="2" a="1"/>
  <c r="D369" i="2" s="1"/>
  <c r="D372" i="2" a="1"/>
  <c r="D372" i="2" s="1"/>
  <c r="D367" i="2" a="1"/>
  <c r="D367" i="2" s="1"/>
  <c r="D366" i="2" a="1"/>
  <c r="D366" i="2" s="1"/>
  <c r="E366" i="2" s="1"/>
  <c r="D376" i="2" a="1"/>
  <c r="D376" i="2" s="1"/>
  <c r="D375" i="2" a="1"/>
  <c r="D375" i="2" s="1"/>
  <c r="D370" i="2" a="1"/>
  <c r="D370" i="2" s="1"/>
  <c r="D368" i="2" a="1"/>
  <c r="D368" i="2" s="1"/>
  <c r="D373" i="2" a="1"/>
  <c r="D373" i="2" s="1"/>
  <c r="D371" i="2" a="1"/>
  <c r="D371" i="2" s="1"/>
  <c r="D377" i="2" a="1"/>
  <c r="D377" i="2" s="1"/>
  <c r="D308" i="2"/>
  <c r="D954" i="2" a="1"/>
  <c r="D954" i="2" s="1"/>
  <c r="D955" i="2" a="1"/>
  <c r="D955" i="2" s="1"/>
  <c r="D953" i="2" a="1"/>
  <c r="D953" i="2" s="1"/>
  <c r="E953" i="2" s="1"/>
  <c r="D956" i="2" a="1"/>
  <c r="D956" i="2" s="1"/>
  <c r="E765" i="2"/>
  <c r="E766" i="2" s="1"/>
  <c r="E717" i="2"/>
  <c r="E557" i="2"/>
  <c r="E558" i="2" s="1"/>
  <c r="E559" i="2" s="1"/>
  <c r="E560" i="2" s="1"/>
  <c r="E561" i="2" s="1"/>
  <c r="E562" i="2" s="1"/>
  <c r="E563" i="2" s="1"/>
  <c r="E564" i="2" s="1"/>
  <c r="E565" i="2" s="1"/>
  <c r="E566" i="2" s="1"/>
  <c r="D244" i="2"/>
  <c r="D767" i="2" a="1"/>
  <c r="D767" i="2" s="1"/>
  <c r="E767" i="2" s="1"/>
  <c r="D771" i="2" a="1"/>
  <c r="D771" i="2" s="1"/>
  <c r="D769" i="2" a="1"/>
  <c r="D769" i="2" s="1"/>
  <c r="D768" i="2" a="1"/>
  <c r="D768" i="2" s="1"/>
  <c r="D770" i="2" a="1"/>
  <c r="D770" i="2" s="1"/>
  <c r="D275" i="2"/>
  <c r="D865" i="2" a="1"/>
  <c r="D865" i="2" s="1"/>
  <c r="E865" i="2" s="1"/>
  <c r="E750" i="2"/>
  <c r="D597" i="2" a="1"/>
  <c r="D597" i="2" s="1"/>
  <c r="D598" i="2" a="1"/>
  <c r="D598" i="2" s="1"/>
  <c r="E599" i="2" s="1"/>
  <c r="E600" i="2" s="1"/>
  <c r="E601" i="2" s="1"/>
  <c r="D596" i="2" a="1"/>
  <c r="D596" i="2" s="1"/>
  <c r="E596" i="2" s="1"/>
  <c r="E820" i="2"/>
  <c r="E907" i="2"/>
  <c r="E908" i="2" s="1"/>
  <c r="E909" i="2" s="1"/>
  <c r="E910" i="2" s="1"/>
  <c r="E937" i="2"/>
  <c r="E938" i="2" s="1"/>
  <c r="E939" i="2" s="1"/>
  <c r="E940" i="2" s="1"/>
  <c r="E522" i="2"/>
  <c r="E443" i="2"/>
  <c r="E444" i="2" s="1"/>
  <c r="E432" i="2"/>
  <c r="E433" i="2" s="1"/>
  <c r="E917" i="2" l="1"/>
  <c r="E918" i="2" s="1"/>
  <c r="E915" i="2"/>
  <c r="E455" i="2"/>
  <c r="E456" i="2" s="1"/>
  <c r="E457" i="2" s="1"/>
  <c r="E458" i="2" s="1"/>
  <c r="E448" i="2"/>
  <c r="E449" i="2" s="1"/>
  <c r="E450" i="2" s="1"/>
  <c r="E451" i="2" s="1"/>
  <c r="E452" i="2" s="1"/>
  <c r="E453" i="2" s="1"/>
  <c r="E768" i="2"/>
  <c r="E769" i="2" s="1"/>
  <c r="E770" i="2" s="1"/>
  <c r="E771" i="2" s="1"/>
  <c r="E719" i="2"/>
  <c r="E720" i="2" s="1"/>
  <c r="E367" i="2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698" i="2"/>
  <c r="E699" i="2" s="1"/>
  <c r="E700" i="2" s="1"/>
  <c r="E701" i="2" s="1"/>
  <c r="D531" i="2" a="1"/>
  <c r="D531" i="2" s="1"/>
  <c r="D533" i="2" a="1"/>
  <c r="D533" i="2" s="1"/>
  <c r="D532" i="2" a="1"/>
  <c r="D532" i="2" s="1"/>
  <c r="D534" i="2" a="1"/>
  <c r="D534" i="2" s="1"/>
  <c r="E535" i="2" s="1"/>
  <c r="E872" i="2"/>
  <c r="D203" i="2"/>
  <c r="D626" i="2" a="1"/>
  <c r="D626" i="2" s="1"/>
  <c r="D627" i="2" a="1"/>
  <c r="D627" i="2" s="1"/>
  <c r="D625" i="2" a="1"/>
  <c r="D625" i="2" s="1"/>
  <c r="E625" i="2" s="1"/>
  <c r="E613" i="2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446" i="2"/>
  <c r="E447" i="2" s="1"/>
  <c r="D945" i="2" a="1"/>
  <c r="D945" i="2" s="1"/>
  <c r="D946" i="2" a="1"/>
  <c r="D946" i="2" s="1"/>
  <c r="E947" i="2" s="1"/>
  <c r="D944" i="2" a="1"/>
  <c r="D944" i="2" s="1"/>
  <c r="E944" i="2" s="1"/>
  <c r="E954" i="2"/>
  <c r="E955" i="2" s="1"/>
  <c r="E956" i="2" s="1"/>
  <c r="D224" i="2"/>
  <c r="D723" i="2" s="1" a="1"/>
  <c r="D723" i="2" s="1"/>
  <c r="E724" i="2" s="1"/>
  <c r="E725" i="2" s="1"/>
  <c r="D721" i="2" a="1"/>
  <c r="D721" i="2" s="1"/>
  <c r="E721" i="2" s="1"/>
  <c r="D722" i="2" a="1"/>
  <c r="D722" i="2" s="1"/>
  <c r="D245" i="2"/>
  <c r="D772" i="2" a="1"/>
  <c r="D772" i="2" s="1"/>
  <c r="D957" i="2" a="1"/>
  <c r="D957" i="2" s="1"/>
  <c r="D958" i="2" a="1"/>
  <c r="D958" i="2" s="1"/>
  <c r="E959" i="2" s="1"/>
  <c r="E960" i="2" s="1"/>
  <c r="E961" i="2" s="1"/>
  <c r="E962" i="2" s="1"/>
  <c r="E963" i="2" s="1"/>
  <c r="E964" i="2" s="1"/>
  <c r="D276" i="2"/>
  <c r="D867" i="2" s="1" a="1"/>
  <c r="D867" i="2" s="1"/>
  <c r="E868" i="2" s="1"/>
  <c r="D866" i="2" a="1"/>
  <c r="D866" i="2" s="1"/>
  <c r="E866" i="2" s="1"/>
  <c r="E524" i="2"/>
  <c r="D705" i="2" a="1"/>
  <c r="D705" i="2" s="1"/>
  <c r="D708" i="2" a="1"/>
  <c r="D708" i="2" s="1"/>
  <c r="D709" i="2" a="1"/>
  <c r="D709" i="2" s="1"/>
  <c r="D702" i="2" a="1"/>
  <c r="D702" i="2" s="1"/>
  <c r="E702" i="2" s="1"/>
  <c r="D712" i="2" a="1"/>
  <c r="D712" i="2" s="1"/>
  <c r="D706" i="2" a="1"/>
  <c r="D706" i="2" s="1"/>
  <c r="D711" i="2" a="1"/>
  <c r="D711" i="2" s="1"/>
  <c r="D707" i="2" a="1"/>
  <c r="D707" i="2" s="1"/>
  <c r="D704" i="2" a="1"/>
  <c r="D704" i="2" s="1"/>
  <c r="D714" i="2" a="1"/>
  <c r="D714" i="2" s="1"/>
  <c r="E715" i="2" s="1"/>
  <c r="D703" i="2" a="1"/>
  <c r="D703" i="2" s="1"/>
  <c r="D710" i="2" a="1"/>
  <c r="D710" i="2" s="1"/>
  <c r="D713" i="2" a="1"/>
  <c r="D713" i="2" s="1"/>
  <c r="D899" i="2" a="1"/>
  <c r="D899" i="2" s="1"/>
  <c r="D898" i="2" a="1"/>
  <c r="D898" i="2" s="1"/>
  <c r="E898" i="2" s="1"/>
  <c r="D902" i="2" a="1"/>
  <c r="D902" i="2" s="1"/>
  <c r="E903" i="2" s="1"/>
  <c r="D900" i="2" a="1"/>
  <c r="D900" i="2" s="1"/>
  <c r="D901" i="2" a="1"/>
  <c r="D901" i="2" s="1"/>
  <c r="E597" i="2"/>
  <c r="E598" i="2" s="1"/>
  <c r="E912" i="2"/>
  <c r="E913" i="2" s="1"/>
  <c r="E914" i="2" s="1"/>
  <c r="E941" i="2"/>
  <c r="E942" i="2" s="1"/>
  <c r="E943" i="2" s="1"/>
  <c r="E945" i="2" l="1"/>
  <c r="E946" i="2" s="1"/>
  <c r="E722" i="2"/>
  <c r="D628" i="2" a="1"/>
  <c r="D628" i="2" s="1"/>
  <c r="E628" i="2" s="1"/>
  <c r="D629" i="2" a="1"/>
  <c r="D629" i="2" s="1"/>
  <c r="E630" i="2" s="1"/>
  <c r="D246" i="2"/>
  <c r="D774" i="2" s="1" a="1"/>
  <c r="D774" i="2" s="1"/>
  <c r="E775" i="2" s="1"/>
  <c r="D773" i="2" a="1"/>
  <c r="D773" i="2" s="1"/>
  <c r="E957" i="2"/>
  <c r="E958" i="2" s="1"/>
  <c r="E703" i="2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899" i="2"/>
  <c r="E900" i="2" s="1"/>
  <c r="E901" i="2" s="1"/>
  <c r="E902" i="2" s="1"/>
  <c r="E723" i="2"/>
  <c r="E772" i="2"/>
  <c r="E626" i="2"/>
  <c r="E627" i="2" s="1"/>
  <c r="E867" i="2"/>
  <c r="E531" i="2"/>
  <c r="E532" i="2" s="1"/>
  <c r="E533" i="2" s="1"/>
  <c r="E534" i="2" s="1"/>
  <c r="E774" i="2" l="1"/>
  <c r="E773" i="2"/>
  <c r="E629" i="2"/>
</calcChain>
</file>

<file path=xl/sharedStrings.xml><?xml version="1.0" encoding="utf-8"?>
<sst xmlns="http://schemas.openxmlformats.org/spreadsheetml/2006/main" count="5722" uniqueCount="1646">
  <si>
    <t>Manufacturer</t>
  </si>
  <si>
    <t>Brand Name</t>
  </si>
  <si>
    <t>Model Number</t>
  </si>
  <si>
    <t>2012043A</t>
  </si>
  <si>
    <t>Guangdong Fivestar Solar Energy Co., Ltd</t>
  </si>
  <si>
    <t>Fivestar</t>
  </si>
  <si>
    <t>FS-PTY95-2.0</t>
  </si>
  <si>
    <t>2012042A</t>
  </si>
  <si>
    <t>FP3.0-E</t>
  </si>
  <si>
    <t>2012041C</t>
  </si>
  <si>
    <t>Your Home Tech., Ltd.</t>
  </si>
  <si>
    <t>YUHO</t>
  </si>
  <si>
    <t>HP-2012</t>
  </si>
  <si>
    <t>2012041B</t>
  </si>
  <si>
    <t>HP-2010</t>
  </si>
  <si>
    <t>2012041A</t>
  </si>
  <si>
    <t>HP-2014</t>
  </si>
  <si>
    <t>2012031H</t>
  </si>
  <si>
    <t>SunMaxx Solar LLC</t>
  </si>
  <si>
    <t>ThermoPower</t>
  </si>
  <si>
    <t>2012031F</t>
  </si>
  <si>
    <t>2012031B</t>
  </si>
  <si>
    <t>2012030A</t>
  </si>
  <si>
    <t>EchoFirst Inc.</t>
  </si>
  <si>
    <t>Echo Stanchioned</t>
  </si>
  <si>
    <t>ECHO SM 4PV2T</t>
  </si>
  <si>
    <t>2012029A</t>
  </si>
  <si>
    <t>Echo Building Integrated</t>
  </si>
  <si>
    <t>ECHO BI 4PV2T</t>
  </si>
  <si>
    <t>2012027B</t>
  </si>
  <si>
    <t>Heliodyne, Inc.</t>
  </si>
  <si>
    <t>GOBI HT</t>
  </si>
  <si>
    <t>410 003</t>
  </si>
  <si>
    <t>2012027A</t>
  </si>
  <si>
    <t>406 003</t>
  </si>
  <si>
    <t>2012024B</t>
  </si>
  <si>
    <t>ThermoPower VHP30</t>
  </si>
  <si>
    <t>2012024A</t>
  </si>
  <si>
    <t>ThermoPower VHP20</t>
  </si>
  <si>
    <t>2012021A</t>
  </si>
  <si>
    <t>Solahart Industries</t>
  </si>
  <si>
    <t>Solahart</t>
  </si>
  <si>
    <t>Kf</t>
  </si>
  <si>
    <t>2012020A</t>
  </si>
  <si>
    <t>J</t>
  </si>
  <si>
    <t>2012015A</t>
  </si>
  <si>
    <t>Power Panel</t>
  </si>
  <si>
    <t>PVT1</t>
  </si>
  <si>
    <t>2012014B</t>
  </si>
  <si>
    <t>Kingspan Solar Inc.</t>
  </si>
  <si>
    <t>KINGSPAN SOLAR</t>
  </si>
  <si>
    <t>FP240H</t>
  </si>
  <si>
    <t>2012014A</t>
  </si>
  <si>
    <t>FP200H</t>
  </si>
  <si>
    <t>2012013K</t>
  </si>
  <si>
    <t>Beijing Tianpu Solar Energy Industry Co.</t>
  </si>
  <si>
    <t>Tianpu</t>
  </si>
  <si>
    <t>TPU-30/18</t>
  </si>
  <si>
    <t>2012013J</t>
  </si>
  <si>
    <t>TPU-28/18</t>
  </si>
  <si>
    <t>2012013I</t>
  </si>
  <si>
    <t>TPU-25/18</t>
  </si>
  <si>
    <t>2012013H</t>
  </si>
  <si>
    <t>TPU-24/18</t>
  </si>
  <si>
    <t>2012013G</t>
  </si>
  <si>
    <t>TPU-20/18</t>
  </si>
  <si>
    <t>2012013F</t>
  </si>
  <si>
    <t>TPU-18/18</t>
  </si>
  <si>
    <t>2012013E</t>
  </si>
  <si>
    <t>TPU-16/18</t>
  </si>
  <si>
    <t>2012013D</t>
  </si>
  <si>
    <t>TPU-15/18</t>
  </si>
  <si>
    <t>2012013C</t>
  </si>
  <si>
    <t>TPU-14/18</t>
  </si>
  <si>
    <t>2012013B</t>
  </si>
  <si>
    <t>TPU-12/18</t>
  </si>
  <si>
    <t>2012013A</t>
  </si>
  <si>
    <t>TPU-10/18</t>
  </si>
  <si>
    <t>2012012A</t>
  </si>
  <si>
    <t>Kangnam Co., Ltd.</t>
  </si>
  <si>
    <t>Kangnam</t>
  </si>
  <si>
    <t>KNSC-003.1</t>
  </si>
  <si>
    <t>2012008A</t>
  </si>
  <si>
    <t>L</t>
  </si>
  <si>
    <t>2012005E</t>
  </si>
  <si>
    <t>Westech Solar Technology Wuxi Co., Ltd.</t>
  </si>
  <si>
    <t>Westech</t>
  </si>
  <si>
    <t>WT-B58-24</t>
  </si>
  <si>
    <t>2012005D</t>
  </si>
  <si>
    <t>WT-B58-20</t>
  </si>
  <si>
    <t>2012005C</t>
  </si>
  <si>
    <t>WT-B58-15</t>
  </si>
  <si>
    <t>2012005B</t>
  </si>
  <si>
    <t>WT-B58-10</t>
  </si>
  <si>
    <t>2012005A</t>
  </si>
  <si>
    <t>WT-B58-30</t>
  </si>
  <si>
    <t>2011139A</t>
  </si>
  <si>
    <t>Solar Power Formulators</t>
  </si>
  <si>
    <t>SPF-ET20HP</t>
  </si>
  <si>
    <t>2011132H</t>
  </si>
  <si>
    <t>Jiangsu Sunrain Solar Energy Co. Ltd.</t>
  </si>
  <si>
    <t>Sunrain</t>
  </si>
  <si>
    <t>TZ47/1500-30U</t>
  </si>
  <si>
    <t>2011132G</t>
  </si>
  <si>
    <t>TZ47/1500-25U</t>
  </si>
  <si>
    <t>2011132F</t>
  </si>
  <si>
    <t>TZ47/1500-20U</t>
  </si>
  <si>
    <t>2011132E</t>
  </si>
  <si>
    <t>TZ47/1500-18U</t>
  </si>
  <si>
    <t>2011132D</t>
  </si>
  <si>
    <t>TZ47/1500-16U</t>
  </si>
  <si>
    <t>2011132C</t>
  </si>
  <si>
    <t>TZ47/1500-12U</t>
  </si>
  <si>
    <t>2011132B</t>
  </si>
  <si>
    <t>TZ47/1500-10U</t>
  </si>
  <si>
    <t>2011132A</t>
  </si>
  <si>
    <t>TZ47/1500-15U</t>
  </si>
  <si>
    <t>2011129D</t>
  </si>
  <si>
    <t>SunQest, Inc.</t>
  </si>
  <si>
    <t>Fresource</t>
  </si>
  <si>
    <t>T56</t>
  </si>
  <si>
    <t>2011129C</t>
  </si>
  <si>
    <t>T48</t>
  </si>
  <si>
    <t>2011129B</t>
  </si>
  <si>
    <t>T32</t>
  </si>
  <si>
    <t>2011129A</t>
  </si>
  <si>
    <t>T40</t>
  </si>
  <si>
    <t>2011128B</t>
  </si>
  <si>
    <t>G32</t>
  </si>
  <si>
    <t>2011128A</t>
  </si>
  <si>
    <t>G40</t>
  </si>
  <si>
    <t>2011126F</t>
  </si>
  <si>
    <t>Jiaxing Tjsun New Energy Co., Ltd.</t>
  </si>
  <si>
    <t>Tjsun</t>
  </si>
  <si>
    <t>TJ-ZRG58/18A-24</t>
  </si>
  <si>
    <t>2011126E</t>
  </si>
  <si>
    <t>TJ-ZRG58/18A-20</t>
  </si>
  <si>
    <t>2011126D</t>
  </si>
  <si>
    <t>TJ-ZRG58/18A-18</t>
  </si>
  <si>
    <t>2011126C</t>
  </si>
  <si>
    <t>TJ-ZRG58/18A-15</t>
  </si>
  <si>
    <t>2011126B</t>
  </si>
  <si>
    <t>TJ-ZRG58/18A-12</t>
  </si>
  <si>
    <t>2011126A</t>
  </si>
  <si>
    <t>TJ-ZRG58/18A-30</t>
  </si>
  <si>
    <t>2011125G</t>
  </si>
  <si>
    <t>Kloben Sud S.r.l.</t>
  </si>
  <si>
    <t>Solar Collectors Sky Pro 1800</t>
  </si>
  <si>
    <t>SKY PRO 22 CPC 58</t>
  </si>
  <si>
    <t>2011125F</t>
  </si>
  <si>
    <t>SKY PRO 20 CPC 58</t>
  </si>
  <si>
    <t>2011125E</t>
  </si>
  <si>
    <t>SKY PRO 18 CPC 58</t>
  </si>
  <si>
    <t>2011125D</t>
  </si>
  <si>
    <t>SKY PRO 16 CPC 58</t>
  </si>
  <si>
    <t>2011125C</t>
  </si>
  <si>
    <t>SKY PRO 14 CPC 58</t>
  </si>
  <si>
    <t>2011125B</t>
  </si>
  <si>
    <t>SKY PRO 12 CPC 58</t>
  </si>
  <si>
    <t>2011125A</t>
  </si>
  <si>
    <t>SKY PRO 10 CPC 58</t>
  </si>
  <si>
    <t>2011120C</t>
  </si>
  <si>
    <t>HEWALEX Sp.z o.o. Sp.k.</t>
  </si>
  <si>
    <t>Hewalex</t>
  </si>
  <si>
    <t>KS2000 TP AC / TLP AC</t>
  </si>
  <si>
    <t>2011120B</t>
  </si>
  <si>
    <t>KS2300 TP AC / TLP AC</t>
  </si>
  <si>
    <t>2011120A</t>
  </si>
  <si>
    <t>KS2500 TP AC / TLP AC</t>
  </si>
  <si>
    <t>2011118A</t>
  </si>
  <si>
    <t>Modulo Solar SA de CV</t>
  </si>
  <si>
    <t>Modulo Solar</t>
  </si>
  <si>
    <t>Maxol MS 2.5</t>
  </si>
  <si>
    <t>2011116B</t>
  </si>
  <si>
    <t>VELUX</t>
  </si>
  <si>
    <t>CLI M08 5000</t>
  </si>
  <si>
    <t>2011116A</t>
  </si>
  <si>
    <t>CLI S06 5000</t>
  </si>
  <si>
    <t>2011115G</t>
  </si>
  <si>
    <t>Solar Collectors Sky Pro 1500</t>
  </si>
  <si>
    <t>SKY PRO 20L CPC 58</t>
  </si>
  <si>
    <t>2011115F</t>
  </si>
  <si>
    <t>SKY PRO 18L CPC 58</t>
  </si>
  <si>
    <t>2011115E</t>
  </si>
  <si>
    <t>SKY PRO 16L CPC 58</t>
  </si>
  <si>
    <t>2011115D</t>
  </si>
  <si>
    <t>SKY PRO 14L CPC 58</t>
  </si>
  <si>
    <t>2011115C</t>
  </si>
  <si>
    <t>SKY PRO 12L CPC 58</t>
  </si>
  <si>
    <t>2011115B</t>
  </si>
  <si>
    <t>SKY PRO 10L CPC 58</t>
  </si>
  <si>
    <t>2011115A</t>
  </si>
  <si>
    <t>SKY PRO 8L CPC 58</t>
  </si>
  <si>
    <t>2011114A</t>
  </si>
  <si>
    <t>Solargenix Energy, LLC</t>
  </si>
  <si>
    <t>Solargenix NT-48</t>
  </si>
  <si>
    <t>NT-48-10</t>
  </si>
  <si>
    <t>2011112A</t>
  </si>
  <si>
    <t>ergSol, Inc.</t>
  </si>
  <si>
    <t>ergSol</t>
  </si>
  <si>
    <t>2011111B</t>
  </si>
  <si>
    <t>ergSol 202 hp</t>
  </si>
  <si>
    <t>2011111A</t>
  </si>
  <si>
    <t>ergSol 303 hp</t>
  </si>
  <si>
    <t>2011110C</t>
  </si>
  <si>
    <t>ergSol 303df</t>
  </si>
  <si>
    <t>2011110B</t>
  </si>
  <si>
    <t>ergSol 202 df</t>
  </si>
  <si>
    <t>2011108B</t>
  </si>
  <si>
    <t>Baymak</t>
  </si>
  <si>
    <t>Essential X</t>
  </si>
  <si>
    <t>2011108A</t>
  </si>
  <si>
    <t>Essential XL</t>
  </si>
  <si>
    <t>2011107E</t>
  </si>
  <si>
    <t>Zhejiang Yuanneng New Energy Co., Ltd.</t>
  </si>
  <si>
    <t>Younn</t>
  </si>
  <si>
    <t>YN58-25</t>
  </si>
  <si>
    <t>2011107D</t>
  </si>
  <si>
    <t>YN58-20</t>
  </si>
  <si>
    <t>2011107C</t>
  </si>
  <si>
    <t>YN58-15</t>
  </si>
  <si>
    <t>2011107B</t>
  </si>
  <si>
    <t>YN58-10</t>
  </si>
  <si>
    <t>2011107A</t>
  </si>
  <si>
    <t>YN58-30</t>
  </si>
  <si>
    <t>2011103F</t>
  </si>
  <si>
    <t>Zhejiang Sidite New Energy Co., Ltd.</t>
  </si>
  <si>
    <t>Sidite</t>
  </si>
  <si>
    <t>SC-H-30</t>
  </si>
  <si>
    <t>2011103E</t>
  </si>
  <si>
    <t>SC-H-24</t>
  </si>
  <si>
    <t>2011103D</t>
  </si>
  <si>
    <t>SC-H-18</t>
  </si>
  <si>
    <t>2011103C</t>
  </si>
  <si>
    <t>SC-H-15</t>
  </si>
  <si>
    <t>2011103B</t>
  </si>
  <si>
    <t>SC-H-10</t>
  </si>
  <si>
    <t>2011103A</t>
  </si>
  <si>
    <t>SC-H-20</t>
  </si>
  <si>
    <t>2011102A</t>
  </si>
  <si>
    <t>Solar America Solutions</t>
  </si>
  <si>
    <t>SunQuest 250</t>
  </si>
  <si>
    <t>2011101A</t>
  </si>
  <si>
    <t>Wagner Solar Inc.</t>
  </si>
  <si>
    <t>Euro</t>
  </si>
  <si>
    <t>Euro L42 HTF</t>
  </si>
  <si>
    <t>2011098A</t>
  </si>
  <si>
    <t>Bt, ( laser welded )</t>
  </si>
  <si>
    <t>2011096C</t>
  </si>
  <si>
    <t>Caleffi Solar</t>
  </si>
  <si>
    <t>SolarFlat</t>
  </si>
  <si>
    <t>NAS10410A</t>
  </si>
  <si>
    <t>2011096B</t>
  </si>
  <si>
    <t>NAS10406A</t>
  </si>
  <si>
    <t>2011096A</t>
  </si>
  <si>
    <t>NAS10408A</t>
  </si>
  <si>
    <t>2011092E</t>
  </si>
  <si>
    <t>TZ58/1800-30R2</t>
  </si>
  <si>
    <t>2011092D</t>
  </si>
  <si>
    <t>TZ58/1800-25R2</t>
  </si>
  <si>
    <t>2011092C</t>
  </si>
  <si>
    <t>TZ58/1800-20R2</t>
  </si>
  <si>
    <t>2011092B</t>
  </si>
  <si>
    <t>TZ58/1800-10R2</t>
  </si>
  <si>
    <t>2011092A</t>
  </si>
  <si>
    <t>TZ58/1800-15R2</t>
  </si>
  <si>
    <t>2011090E</t>
  </si>
  <si>
    <t>Papaemmanouel S.A.</t>
  </si>
  <si>
    <t>Solar Flame</t>
  </si>
  <si>
    <t>2011090D</t>
  </si>
  <si>
    <t>2011090C</t>
  </si>
  <si>
    <t>2011090B</t>
  </si>
  <si>
    <t>2011090A</t>
  </si>
  <si>
    <t>2011088A</t>
  </si>
  <si>
    <t>MODEL T1</t>
  </si>
  <si>
    <t>2011086A</t>
  </si>
  <si>
    <t>Solene</t>
  </si>
  <si>
    <t>Solene EcoFLARE</t>
  </si>
  <si>
    <t>SLEF-24</t>
  </si>
  <si>
    <t>2011082A</t>
  </si>
  <si>
    <t>LCS</t>
  </si>
  <si>
    <t>2011077D</t>
  </si>
  <si>
    <t>Dimas SA</t>
  </si>
  <si>
    <t>SOL+25</t>
  </si>
  <si>
    <t>2011077C</t>
  </si>
  <si>
    <t>SOL+23</t>
  </si>
  <si>
    <t>2011077B</t>
  </si>
  <si>
    <t>SOL+20</t>
  </si>
  <si>
    <t>2011077A</t>
  </si>
  <si>
    <t>SOL+29</t>
  </si>
  <si>
    <t>2011074C</t>
  </si>
  <si>
    <t>AURORA</t>
  </si>
  <si>
    <t>SLAR-24SPA</t>
  </si>
  <si>
    <t>2011074B</t>
  </si>
  <si>
    <t>SLAR-32SPA</t>
  </si>
  <si>
    <t>2011074A</t>
  </si>
  <si>
    <t>SLAR-40SPA</t>
  </si>
  <si>
    <t>2011070F</t>
  </si>
  <si>
    <t>Shandong Linuo New Material Co. Ltd.</t>
  </si>
  <si>
    <t>LINUO SOLAR</t>
  </si>
  <si>
    <t>LN-RG-WF-3.0/30-58/1800-B1</t>
  </si>
  <si>
    <t>2011070E</t>
  </si>
  <si>
    <t>LN-RG-WF-2.5/25-58/1800-B1</t>
  </si>
  <si>
    <t>2011070D</t>
  </si>
  <si>
    <t>LN-RG-WF-2.4/24-58/1800-B1</t>
  </si>
  <si>
    <t>2011070C</t>
  </si>
  <si>
    <t>LN-RG-WF-2.0/20-58/1800-B1</t>
  </si>
  <si>
    <t>2011070B</t>
  </si>
  <si>
    <t>LN-RG-WF-1.8/18-58/1800-B1</t>
  </si>
  <si>
    <t>2011070A</t>
  </si>
  <si>
    <t>LN-RG-WF-1.0/10-58/1800-B1</t>
  </si>
  <si>
    <t>2011064B</t>
  </si>
  <si>
    <t>Oventrop Corporation</t>
  </si>
  <si>
    <t>OKP</t>
  </si>
  <si>
    <t>OKP-10</t>
  </si>
  <si>
    <t>2011064A</t>
  </si>
  <si>
    <t>OKP-20</t>
  </si>
  <si>
    <t>2011063G</t>
  </si>
  <si>
    <t>Zhejiang Jiadele Solar Energy Co., Ltd.</t>
  </si>
  <si>
    <t>JIADELE</t>
  </si>
  <si>
    <t>JDL-PM36-58-1.8A</t>
  </si>
  <si>
    <t>2011063F</t>
  </si>
  <si>
    <t>JDL-PM25-58-1.8A</t>
  </si>
  <si>
    <t>2011063E</t>
  </si>
  <si>
    <t>JDL-PM20-58-1.8A</t>
  </si>
  <si>
    <t>2011063D</t>
  </si>
  <si>
    <t>JDL-PM18-58-1.8A</t>
  </si>
  <si>
    <t>2011063C</t>
  </si>
  <si>
    <t>JDL-PM15-58-1.8A</t>
  </si>
  <si>
    <t>2011063B</t>
  </si>
  <si>
    <t>JDL-PM10-58-1.8A</t>
  </si>
  <si>
    <t>2011063A</t>
  </si>
  <si>
    <t>JDL-PM30-58-1.8A</t>
  </si>
  <si>
    <t>2011060B</t>
  </si>
  <si>
    <t>Kingspan Environmental Ltd.</t>
  </si>
  <si>
    <t>Kinspan Solar Flat Plate</t>
  </si>
  <si>
    <t>FP240</t>
  </si>
  <si>
    <t>2011060A</t>
  </si>
  <si>
    <t>FP200</t>
  </si>
  <si>
    <t>2011059A</t>
  </si>
  <si>
    <t>Jiangsu Micoe Solar Energy Co., Ltd.</t>
  </si>
  <si>
    <t>Micoe</t>
  </si>
  <si>
    <t>FPC1200A</t>
  </si>
  <si>
    <t>2011056A</t>
  </si>
  <si>
    <t>Alternate Energy Technologies</t>
  </si>
  <si>
    <t>Alternate Energy</t>
  </si>
  <si>
    <t>AE-26</t>
  </si>
  <si>
    <t>2011050K</t>
  </si>
  <si>
    <t>HTP, Inc.</t>
  </si>
  <si>
    <t>SS Series</t>
  </si>
  <si>
    <t>SS-18</t>
  </si>
  <si>
    <t>2011050J</t>
  </si>
  <si>
    <t>SS-16</t>
  </si>
  <si>
    <t>2011041E</t>
  </si>
  <si>
    <t>Haining Meilu Solar Energy Water Heater Co., Ltd.</t>
  </si>
  <si>
    <t>HSMSC</t>
  </si>
  <si>
    <t>HSMSC58/1800-24</t>
  </si>
  <si>
    <t>2011041D</t>
  </si>
  <si>
    <t>HSMSC58/1800-20</t>
  </si>
  <si>
    <t>2011041C</t>
  </si>
  <si>
    <t>HSMSC58/1800-18</t>
  </si>
  <si>
    <t>2011041B</t>
  </si>
  <si>
    <t>HSMSC58/1800-15</t>
  </si>
  <si>
    <t>2011041A</t>
  </si>
  <si>
    <t>HSMSC58/1800-30</t>
  </si>
  <si>
    <t>2011036A</t>
  </si>
  <si>
    <t>Stiebel Eltron</t>
  </si>
  <si>
    <t>SOL 27 Premium W</t>
  </si>
  <si>
    <t>2011035A</t>
  </si>
  <si>
    <t>SOL 27 Premium S</t>
  </si>
  <si>
    <t>2011010A</t>
  </si>
  <si>
    <t>Magen Eco-Energy</t>
  </si>
  <si>
    <t>eco FLARE</t>
  </si>
  <si>
    <t>3M</t>
  </si>
  <si>
    <t>2011004A</t>
  </si>
  <si>
    <t>Solargenix NT-24</t>
  </si>
  <si>
    <t>NT-24-10</t>
  </si>
  <si>
    <t>2011002A</t>
  </si>
  <si>
    <t>MAXOL FULL PLATE 2.0</t>
  </si>
  <si>
    <t>FP 1.20.0 LE sc</t>
  </si>
  <si>
    <t>2011001B</t>
  </si>
  <si>
    <t>Helioakmi S.A.</t>
  </si>
  <si>
    <t>Megasun</t>
  </si>
  <si>
    <t>ST 2000 SELECTIVE</t>
  </si>
  <si>
    <t>2011001A</t>
  </si>
  <si>
    <t>ST 2500 SELECTIVE</t>
  </si>
  <si>
    <t>2010122A</t>
  </si>
  <si>
    <t>Sun Freedom America, LLC</t>
  </si>
  <si>
    <t>Sun Freedom America-SFA-4</t>
  </si>
  <si>
    <t>TAL 4 S</t>
  </si>
  <si>
    <t>2010118A</t>
  </si>
  <si>
    <t>KBB Kollektorbau</t>
  </si>
  <si>
    <t>KBB</t>
  </si>
  <si>
    <t>K420-MS-AL</t>
  </si>
  <si>
    <t>2010116C</t>
  </si>
  <si>
    <t>GOBI</t>
  </si>
  <si>
    <t>408 002</t>
  </si>
  <si>
    <t>2010116B</t>
  </si>
  <si>
    <t>406 002</t>
  </si>
  <si>
    <t>2010116A</t>
  </si>
  <si>
    <t>410 002</t>
  </si>
  <si>
    <t>2010115D</t>
  </si>
  <si>
    <t>408 001</t>
  </si>
  <si>
    <t>2010115C</t>
  </si>
  <si>
    <t>406 001</t>
  </si>
  <si>
    <t>2010115B</t>
  </si>
  <si>
    <t>404 001</t>
  </si>
  <si>
    <t>2010115A</t>
  </si>
  <si>
    <t>410 001</t>
  </si>
  <si>
    <t>2010092A</t>
  </si>
  <si>
    <t>NT-FLEX</t>
  </si>
  <si>
    <t>NTFLEX10</t>
  </si>
  <si>
    <t>2010091A</t>
  </si>
  <si>
    <t>GREENoneTEC Solarindustrie GmbH</t>
  </si>
  <si>
    <t>GREENoneTEC</t>
  </si>
  <si>
    <t>FK 9251 N / L</t>
  </si>
  <si>
    <t>2010088D</t>
  </si>
  <si>
    <t>Nimrod Industries Ltd.</t>
  </si>
  <si>
    <t>NIM25</t>
  </si>
  <si>
    <t>2010088C</t>
  </si>
  <si>
    <t>NIM23</t>
  </si>
  <si>
    <t>2010088B</t>
  </si>
  <si>
    <t>NIM21</t>
  </si>
  <si>
    <t>2010088A</t>
  </si>
  <si>
    <t>NIM15</t>
  </si>
  <si>
    <t>2010082D</t>
  </si>
  <si>
    <t>SMG100-16</t>
  </si>
  <si>
    <t>2010082C</t>
  </si>
  <si>
    <t>SMG100-12</t>
  </si>
  <si>
    <t>2010082B</t>
  </si>
  <si>
    <t>SMG100-10</t>
  </si>
  <si>
    <t>2010082A</t>
  </si>
  <si>
    <t>SMG100-8</t>
  </si>
  <si>
    <t>2010074A</t>
  </si>
  <si>
    <t>EnerWorks, Inc.</t>
  </si>
  <si>
    <t>S-Power</t>
  </si>
  <si>
    <t>HP 30/3000/R</t>
  </si>
  <si>
    <t>2010070C</t>
  </si>
  <si>
    <t>Solimpeks Solar Energy Corp</t>
  </si>
  <si>
    <t>Wunder CLSF</t>
  </si>
  <si>
    <t>2010070B</t>
  </si>
  <si>
    <t>2010070A</t>
  </si>
  <si>
    <t>2010069A</t>
  </si>
  <si>
    <t>Roth Industries, Inc.</t>
  </si>
  <si>
    <t>Roth Heliostar</t>
  </si>
  <si>
    <t>252 S4</t>
  </si>
  <si>
    <t>2010067D</t>
  </si>
  <si>
    <t>China Hitek Solar Co., Ltd.</t>
  </si>
  <si>
    <t>HITEK</t>
  </si>
  <si>
    <t>NSC-70-20</t>
  </si>
  <si>
    <t>2010067C</t>
  </si>
  <si>
    <t>NSC-70-15</t>
  </si>
  <si>
    <t>2010067B</t>
  </si>
  <si>
    <t>NSC-70-12</t>
  </si>
  <si>
    <t>2010067A</t>
  </si>
  <si>
    <t>NSC-70-10</t>
  </si>
  <si>
    <t>2010066C</t>
  </si>
  <si>
    <t>First Solar Products, Inc.</t>
  </si>
  <si>
    <t>SUNCHASER</t>
  </si>
  <si>
    <t>FSC030B</t>
  </si>
  <si>
    <t>2010066B</t>
  </si>
  <si>
    <t>FSC016B</t>
  </si>
  <si>
    <t>2010066A</t>
  </si>
  <si>
    <t>FSC020B</t>
  </si>
  <si>
    <t>2010063A</t>
  </si>
  <si>
    <t>CLI U12 5000</t>
  </si>
  <si>
    <t>2010062A</t>
  </si>
  <si>
    <t>Lochinvar, LLC</t>
  </si>
  <si>
    <t>Lochinvar/TiSun</t>
  </si>
  <si>
    <t>SLV030 / SLH030</t>
  </si>
  <si>
    <t>2010061D</t>
  </si>
  <si>
    <t>SCH130</t>
  </si>
  <si>
    <t>2010061C</t>
  </si>
  <si>
    <t>SCH110</t>
  </si>
  <si>
    <t>2010061B</t>
  </si>
  <si>
    <t>SCH065</t>
  </si>
  <si>
    <t>2010061A</t>
  </si>
  <si>
    <t>SCH090</t>
  </si>
  <si>
    <t>2010059A</t>
  </si>
  <si>
    <t>HUCU Solar Espana SL</t>
  </si>
  <si>
    <t>HUCUSOL</t>
  </si>
  <si>
    <t>10844 VP</t>
  </si>
  <si>
    <t>2010058C</t>
  </si>
  <si>
    <t>Thermomax</t>
  </si>
  <si>
    <t>CS-40</t>
  </si>
  <si>
    <t>2010057B</t>
  </si>
  <si>
    <t>Advanced X</t>
  </si>
  <si>
    <t>2010057A</t>
  </si>
  <si>
    <t>Advanced XL</t>
  </si>
  <si>
    <t>2010052D</t>
  </si>
  <si>
    <t>Xianke</t>
  </si>
  <si>
    <t>XKPH58-30</t>
  </si>
  <si>
    <t>2010052C</t>
  </si>
  <si>
    <t>XKPH58-25</t>
  </si>
  <si>
    <t>2010052B</t>
  </si>
  <si>
    <t>XKPH58-20</t>
  </si>
  <si>
    <t>2010052A</t>
  </si>
  <si>
    <t>XKPH58-15</t>
  </si>
  <si>
    <t>2010051A</t>
  </si>
  <si>
    <t>NY Thermal Inc. (NTI)</t>
  </si>
  <si>
    <t>NTI</t>
  </si>
  <si>
    <t>SRT-215</t>
  </si>
  <si>
    <t>2010040A</t>
  </si>
  <si>
    <t>Bosch Thermotechnology Corp.</t>
  </si>
  <si>
    <t>Bosch</t>
  </si>
  <si>
    <t>FCC-1S</t>
  </si>
  <si>
    <t>2010038C</t>
  </si>
  <si>
    <t>Solarhot</t>
  </si>
  <si>
    <t>SOLARHOT</t>
  </si>
  <si>
    <t>S-C-771D40</t>
  </si>
  <si>
    <t>2010038B</t>
  </si>
  <si>
    <t>S-C-771D32</t>
  </si>
  <si>
    <t>2010038A</t>
  </si>
  <si>
    <t>S-C-771D26</t>
  </si>
  <si>
    <t>2010037A</t>
  </si>
  <si>
    <t>Universal Solar Products, Inc.</t>
  </si>
  <si>
    <t>USP-519</t>
  </si>
  <si>
    <t>2010036A</t>
  </si>
  <si>
    <t>Solar Coil, LLC</t>
  </si>
  <si>
    <t>Solar Coil (ICS)</t>
  </si>
  <si>
    <t>SC092809BK</t>
  </si>
  <si>
    <t>2010034A</t>
  </si>
  <si>
    <t>540 00 18-LI</t>
  </si>
  <si>
    <t>2010033A</t>
  </si>
  <si>
    <t>540 00 18-TT</t>
  </si>
  <si>
    <t>2010028A</t>
  </si>
  <si>
    <t>Solcan / 174945 Ontario Inc.</t>
  </si>
  <si>
    <t>Solcan</t>
  </si>
  <si>
    <t>2010026D</t>
  </si>
  <si>
    <t>Integrated Solar LLC</t>
  </si>
  <si>
    <t>Architectural Series</t>
  </si>
  <si>
    <t>AS412P</t>
  </si>
  <si>
    <t>2010026C</t>
  </si>
  <si>
    <t>AS410P</t>
  </si>
  <si>
    <t>2010026B</t>
  </si>
  <si>
    <t>AS406P</t>
  </si>
  <si>
    <t>2010026A</t>
  </si>
  <si>
    <t>AS408P</t>
  </si>
  <si>
    <t>2010025D</t>
  </si>
  <si>
    <t>AS412C</t>
  </si>
  <si>
    <t>2010025C</t>
  </si>
  <si>
    <t>AS410C</t>
  </si>
  <si>
    <t>2010025B</t>
  </si>
  <si>
    <t>AS406C</t>
  </si>
  <si>
    <t>2010025A</t>
  </si>
  <si>
    <t>AS408C</t>
  </si>
  <si>
    <t>2010024F</t>
  </si>
  <si>
    <t>Energy + ECO 23</t>
  </si>
  <si>
    <t>2010024E</t>
  </si>
  <si>
    <t>Energy + ECO 20</t>
  </si>
  <si>
    <t>2010024D</t>
  </si>
  <si>
    <t>Energy + ECO 19</t>
  </si>
  <si>
    <t>2010024C</t>
  </si>
  <si>
    <t>Energy + ECO 17</t>
  </si>
  <si>
    <t>2010024B</t>
  </si>
  <si>
    <t>Energy + ECO 15</t>
  </si>
  <si>
    <t>2010024A</t>
  </si>
  <si>
    <t>Energy + ECO 25</t>
  </si>
  <si>
    <t>2010023F</t>
  </si>
  <si>
    <t>Energy + EVO 23</t>
  </si>
  <si>
    <t>2010023E</t>
  </si>
  <si>
    <t>Energy + EVO 20</t>
  </si>
  <si>
    <t>2010023D</t>
  </si>
  <si>
    <t>Energy + EVO 19</t>
  </si>
  <si>
    <t>2010023C</t>
  </si>
  <si>
    <t>Energy + EVO 17</t>
  </si>
  <si>
    <t>2010023B</t>
  </si>
  <si>
    <t>Energy + EVO 15</t>
  </si>
  <si>
    <t>2010023A</t>
  </si>
  <si>
    <t>Energy + EVO 25</t>
  </si>
  <si>
    <t>2010019F</t>
  </si>
  <si>
    <t>ENERGY+ARGO 23</t>
  </si>
  <si>
    <t>2010019E</t>
  </si>
  <si>
    <t>ENERGY+ARGO 20</t>
  </si>
  <si>
    <t>2010019D</t>
  </si>
  <si>
    <t>ENERGY+ARGO 19</t>
  </si>
  <si>
    <t>2010019C</t>
  </si>
  <si>
    <t>ENERGY+ARGO 17</t>
  </si>
  <si>
    <t>2010019B</t>
  </si>
  <si>
    <t>ENERGY+ARGO 15</t>
  </si>
  <si>
    <t>2010019A</t>
  </si>
  <si>
    <t>ENERGY+ARGO 25</t>
  </si>
  <si>
    <t>2010008B</t>
  </si>
  <si>
    <t>Marvel</t>
  </si>
  <si>
    <t>CLS 1808</t>
  </si>
  <si>
    <t>2010008A</t>
  </si>
  <si>
    <t>CLS 2510</t>
  </si>
  <si>
    <t>2009121A</t>
  </si>
  <si>
    <t>K423-DH</t>
  </si>
  <si>
    <t>2009105D</t>
  </si>
  <si>
    <t>Haining Oupairineng Solar Water Heater Co., Ltd</t>
  </si>
  <si>
    <t>ONOSI</t>
  </si>
  <si>
    <t>ONS58-20</t>
  </si>
  <si>
    <t>2009105C</t>
  </si>
  <si>
    <t>ONS58-18</t>
  </si>
  <si>
    <t>2009105B</t>
  </si>
  <si>
    <t>ONS58-15</t>
  </si>
  <si>
    <t>2009105A</t>
  </si>
  <si>
    <t>ONS58-24</t>
  </si>
  <si>
    <t>2009097A</t>
  </si>
  <si>
    <t>HTP Evacuated Tube</t>
  </si>
  <si>
    <t>HP-30SC</t>
  </si>
  <si>
    <t>2009095A</t>
  </si>
  <si>
    <t>SEA</t>
  </si>
  <si>
    <t>SEA-FZ58-18</t>
  </si>
  <si>
    <t>2009094C</t>
  </si>
  <si>
    <t>Rheem Water Heaters</t>
  </si>
  <si>
    <t>Rheem</t>
  </si>
  <si>
    <t>RS40-BC</t>
  </si>
  <si>
    <t>2009094B</t>
  </si>
  <si>
    <t>RS32-BC</t>
  </si>
  <si>
    <t>2009094A</t>
  </si>
  <si>
    <t>RS24-BC</t>
  </si>
  <si>
    <t>2009091B</t>
  </si>
  <si>
    <t>Gear Solar</t>
  </si>
  <si>
    <t>GEAR Solar</t>
  </si>
  <si>
    <t>Solarpac TP12</t>
  </si>
  <si>
    <t>2009091A</t>
  </si>
  <si>
    <t>Solarpac TP24</t>
  </si>
  <si>
    <t>2009090A</t>
  </si>
  <si>
    <t>Surface Power</t>
  </si>
  <si>
    <t>SP501</t>
  </si>
  <si>
    <t>2009077A</t>
  </si>
  <si>
    <t>KIOTO Clear Energy S.A. de C.V.</t>
  </si>
  <si>
    <t>KIOTO Clear Energy</t>
  </si>
  <si>
    <t>FP 1.20.0 HE sc</t>
  </si>
  <si>
    <t>2009076A</t>
  </si>
  <si>
    <t>2009075D</t>
  </si>
  <si>
    <t>Sole S.A.</t>
  </si>
  <si>
    <t>Climasol</t>
  </si>
  <si>
    <t>Climasol 2.70</t>
  </si>
  <si>
    <t>2009075C</t>
  </si>
  <si>
    <t>Climasol 2.50</t>
  </si>
  <si>
    <t>2009075B</t>
  </si>
  <si>
    <t>Climasol 1.75</t>
  </si>
  <si>
    <t>2009075A</t>
  </si>
  <si>
    <t>Climasol 2.00</t>
  </si>
  <si>
    <t>2009062C</t>
  </si>
  <si>
    <t>S-Power 30/3000 TPS Inside</t>
  </si>
  <si>
    <t>2009062B</t>
  </si>
  <si>
    <t>S-Power 20/2000 TPS Inside</t>
  </si>
  <si>
    <t>2009062A</t>
  </si>
  <si>
    <t>S-Power 10/1000 TPS Inside</t>
  </si>
  <si>
    <t>2009061E</t>
  </si>
  <si>
    <t>Chromagen</t>
  </si>
  <si>
    <t>CR-140-A-P</t>
  </si>
  <si>
    <t>2009061D</t>
  </si>
  <si>
    <t>CR-130-A-P</t>
  </si>
  <si>
    <t>2009061C</t>
  </si>
  <si>
    <t>CR-120-A-P</t>
  </si>
  <si>
    <t>2009061B</t>
  </si>
  <si>
    <t>CR-110-A-P</t>
  </si>
  <si>
    <t>2009061A</t>
  </si>
  <si>
    <t>CR-100-A-P</t>
  </si>
  <si>
    <t>2009059D</t>
  </si>
  <si>
    <t>CR-130-A-SP</t>
  </si>
  <si>
    <t>2009059C</t>
  </si>
  <si>
    <t>CR-120-A-SP</t>
  </si>
  <si>
    <t>2009059B</t>
  </si>
  <si>
    <t>CR-110-A-SP</t>
  </si>
  <si>
    <t>2009059A</t>
  </si>
  <si>
    <t>CR-100-A-SP</t>
  </si>
  <si>
    <t>2009058C</t>
  </si>
  <si>
    <t>SLAR-40</t>
  </si>
  <si>
    <t>2009058B</t>
  </si>
  <si>
    <t>SLAR-32</t>
  </si>
  <si>
    <t>2009058A</t>
  </si>
  <si>
    <t>Solene-Corona</t>
  </si>
  <si>
    <t>SLCO-30</t>
  </si>
  <si>
    <t>2009057C</t>
  </si>
  <si>
    <t>RS24-BP</t>
  </si>
  <si>
    <t>2009057B</t>
  </si>
  <si>
    <t>RS32-BP</t>
  </si>
  <si>
    <t>2009057A</t>
  </si>
  <si>
    <t>RS40-BP</t>
  </si>
  <si>
    <t>2009051A</t>
  </si>
  <si>
    <t>Dimplex North America Ltd.</t>
  </si>
  <si>
    <t>Dimplex</t>
  </si>
  <si>
    <t>DSCA-2M</t>
  </si>
  <si>
    <t>2009050F</t>
  </si>
  <si>
    <t>HP250-80</t>
  </si>
  <si>
    <t>2009050E</t>
  </si>
  <si>
    <t>HP250-70</t>
  </si>
  <si>
    <t>2009050D</t>
  </si>
  <si>
    <t>HP250-50</t>
  </si>
  <si>
    <t>2009050C</t>
  </si>
  <si>
    <t>HP250-30</t>
  </si>
  <si>
    <t>2009050B</t>
  </si>
  <si>
    <t>HP250-20</t>
  </si>
  <si>
    <t>2009050A</t>
  </si>
  <si>
    <t>HP250-10</t>
  </si>
  <si>
    <t>2009049C</t>
  </si>
  <si>
    <t>DF100-30</t>
  </si>
  <si>
    <t>2009049B</t>
  </si>
  <si>
    <t>DF100-20</t>
  </si>
  <si>
    <t>2009049A</t>
  </si>
  <si>
    <t>DF100-10</t>
  </si>
  <si>
    <t>2009046B</t>
  </si>
  <si>
    <t>Kioto Clear Energy</t>
  </si>
  <si>
    <t>FP 7.25.0 H</t>
  </si>
  <si>
    <t>2009046A</t>
  </si>
  <si>
    <t>FP 7.25.0 V</t>
  </si>
  <si>
    <t>2009042E</t>
  </si>
  <si>
    <t>TZ58/1800-10R</t>
  </si>
  <si>
    <t>2009042D</t>
  </si>
  <si>
    <t>TZ58/1800-15R</t>
  </si>
  <si>
    <t>2009042C</t>
  </si>
  <si>
    <t>TZ58/1800-25R</t>
  </si>
  <si>
    <t>2009042B</t>
  </si>
  <si>
    <t>TZ58/1800-30R</t>
  </si>
  <si>
    <t>2009042A</t>
  </si>
  <si>
    <t>TZ58/1800-20R</t>
  </si>
  <si>
    <t>2009039F</t>
  </si>
  <si>
    <t>Solar Spectrum</t>
  </si>
  <si>
    <t>FP-40SC</t>
  </si>
  <si>
    <t>2009039E</t>
  </si>
  <si>
    <t>FP-32SC</t>
  </si>
  <si>
    <t>2009039C</t>
  </si>
  <si>
    <t>FP-26SC</t>
  </si>
  <si>
    <t>2009038A</t>
  </si>
  <si>
    <t>SunTrac</t>
  </si>
  <si>
    <t>2009036A</t>
  </si>
  <si>
    <t>Innosolar Energy Co., Ltd.</t>
  </si>
  <si>
    <t>Innosolar</t>
  </si>
  <si>
    <t>CT Black</t>
  </si>
  <si>
    <t>2009035B</t>
  </si>
  <si>
    <t>EarthNet Energy</t>
  </si>
  <si>
    <t>ENE 24</t>
  </si>
  <si>
    <t>2009035A</t>
  </si>
  <si>
    <t>ENE 16</t>
  </si>
  <si>
    <t>2009007A</t>
  </si>
  <si>
    <t>Thermo Dynamics, Ltd.</t>
  </si>
  <si>
    <t>Micro-Flo</t>
  </si>
  <si>
    <t>S32-P</t>
  </si>
  <si>
    <t>2009004D</t>
  </si>
  <si>
    <t>Zhejiang Shentai Solar Energy Co., Ltd.</t>
  </si>
  <si>
    <t>Suntask</t>
  </si>
  <si>
    <t>SR15</t>
  </si>
  <si>
    <t>2009004C</t>
  </si>
  <si>
    <t>SR30</t>
  </si>
  <si>
    <t>2009004B</t>
  </si>
  <si>
    <t>SR20</t>
  </si>
  <si>
    <t>2009004A</t>
  </si>
  <si>
    <t>SR10</t>
  </si>
  <si>
    <t>2009003D</t>
  </si>
  <si>
    <t>Changzhou HE Jia Solar Energy Co., Ltd.</t>
  </si>
  <si>
    <t>HEJIASUN</t>
  </si>
  <si>
    <t>HCA-58-30</t>
  </si>
  <si>
    <t>2009003C</t>
  </si>
  <si>
    <t>HCA-58-24</t>
  </si>
  <si>
    <t>2009003B</t>
  </si>
  <si>
    <t>HCA-58-18</t>
  </si>
  <si>
    <t>2009003A</t>
  </si>
  <si>
    <t>HCA-58-20</t>
  </si>
  <si>
    <t>2009001B</t>
  </si>
  <si>
    <t>Tec-Solar Energy Industry Co., Ltd.</t>
  </si>
  <si>
    <t>TecSolar</t>
  </si>
  <si>
    <t>TS-20-70PA</t>
  </si>
  <si>
    <t>2009001A</t>
  </si>
  <si>
    <t>TS-10-70PA</t>
  </si>
  <si>
    <t>2008056A</t>
  </si>
  <si>
    <t>Bosch FKT-1 s+w (Vert. &amp; Horiz.)</t>
  </si>
  <si>
    <t>2008050D</t>
  </si>
  <si>
    <t>Solar Panels Plus</t>
  </si>
  <si>
    <t>SPP-30A</t>
  </si>
  <si>
    <t>2008050C</t>
  </si>
  <si>
    <t>SPP-25</t>
  </si>
  <si>
    <t>2008050B</t>
  </si>
  <si>
    <t>SPP-30</t>
  </si>
  <si>
    <t>2008050A</t>
  </si>
  <si>
    <t>SPP-22</t>
  </si>
  <si>
    <t>2008040B</t>
  </si>
  <si>
    <t>Next Generation Energy, LLC</t>
  </si>
  <si>
    <t>NGE-224-TU</t>
  </si>
  <si>
    <t>2008040A</t>
  </si>
  <si>
    <t>NGE-216-TU</t>
  </si>
  <si>
    <t>2008035A</t>
  </si>
  <si>
    <t>ROTH R1</t>
  </si>
  <si>
    <t>2008034C</t>
  </si>
  <si>
    <t>Ezinc Metal Sanayi ve Ticaret A.S.</t>
  </si>
  <si>
    <t>EZINC</t>
  </si>
  <si>
    <t>Superline 3XL USB</t>
  </si>
  <si>
    <t>2008034B</t>
  </si>
  <si>
    <t>Superline L USB</t>
  </si>
  <si>
    <t>2008034A</t>
  </si>
  <si>
    <t>Superline XXL USB</t>
  </si>
  <si>
    <t>2008029A</t>
  </si>
  <si>
    <t>SunMaxx</t>
  </si>
  <si>
    <t>TitanPower-AL2</t>
  </si>
  <si>
    <t>2008020E</t>
  </si>
  <si>
    <t>TS-30-58PA</t>
  </si>
  <si>
    <t>2008020D</t>
  </si>
  <si>
    <t>TS-24-58PA</t>
  </si>
  <si>
    <t>2008020C</t>
  </si>
  <si>
    <t>TS-22-58PA</t>
  </si>
  <si>
    <t>2008020B</t>
  </si>
  <si>
    <t>TS-20-58PA</t>
  </si>
  <si>
    <t>2008020A</t>
  </si>
  <si>
    <t>TS-10-58PA</t>
  </si>
  <si>
    <t>2008011A</t>
  </si>
  <si>
    <t>Ritter Energie - und Umwelttechnik GmbH &amp; Co. KG</t>
  </si>
  <si>
    <t>Ritter Solar</t>
  </si>
  <si>
    <t>OEM 21</t>
  </si>
  <si>
    <t>2008010D</t>
  </si>
  <si>
    <t>CPC 12 XL INOX</t>
  </si>
  <si>
    <t>2008010C</t>
  </si>
  <si>
    <t>CPC 6 XL INOX</t>
  </si>
  <si>
    <t>2008010B</t>
  </si>
  <si>
    <t>CPC 45 Star Azzurro / CPC 45 OEM MONO</t>
  </si>
  <si>
    <t>2008010A</t>
  </si>
  <si>
    <t>CPC 30 Star Azzurro / CPC 30 OEM MONO</t>
  </si>
  <si>
    <t>2008009D</t>
  </si>
  <si>
    <t>CPC 40 Allstar</t>
  </si>
  <si>
    <t>2008009C</t>
  </si>
  <si>
    <t>CPC 32 Allstar</t>
  </si>
  <si>
    <t>2008009B</t>
  </si>
  <si>
    <t>CPC 20 w INOX</t>
  </si>
  <si>
    <t>2008009A</t>
  </si>
  <si>
    <t>CPC 16 w INOX</t>
  </si>
  <si>
    <t>2008008H</t>
  </si>
  <si>
    <t>CPC 21 Star Azzurro / CPC 21 OEM MONO</t>
  </si>
  <si>
    <t>2008008G</t>
  </si>
  <si>
    <t>CPC 14 Star Azzurro / CPC 14 OEM MONO</t>
  </si>
  <si>
    <t>2008008F</t>
  </si>
  <si>
    <t>CPC 18 OEM</t>
  </si>
  <si>
    <t>2008008E</t>
  </si>
  <si>
    <t>CPC 6 OEM</t>
  </si>
  <si>
    <t>2008008D</t>
  </si>
  <si>
    <t>CPC 12 OEM</t>
  </si>
  <si>
    <t>2008008C</t>
  </si>
  <si>
    <t>CPC 18 INOX</t>
  </si>
  <si>
    <t>2008008B</t>
  </si>
  <si>
    <t>CPC 6 INOX</t>
  </si>
  <si>
    <t>2008008A</t>
  </si>
  <si>
    <t>CPC 12 INOX</t>
  </si>
  <si>
    <t>2008006F</t>
  </si>
  <si>
    <t>Soflower</t>
  </si>
  <si>
    <t>SF-B245818</t>
  </si>
  <si>
    <t>2008006E</t>
  </si>
  <si>
    <t>SF-B225818</t>
  </si>
  <si>
    <t>2008006D</t>
  </si>
  <si>
    <t>SF-B205818</t>
  </si>
  <si>
    <t>2008006C</t>
  </si>
  <si>
    <t>SF-B185818</t>
  </si>
  <si>
    <t>2008006B</t>
  </si>
  <si>
    <t>SF-B305818</t>
  </si>
  <si>
    <t>2008006A</t>
  </si>
  <si>
    <t>SF-B155818</t>
  </si>
  <si>
    <t>2008003A</t>
  </si>
  <si>
    <t>Roth</t>
  </si>
  <si>
    <t>Heliostar 252</t>
  </si>
  <si>
    <t>2007070A</t>
  </si>
  <si>
    <t>Modern Market Inc.</t>
  </si>
  <si>
    <t>Good Friend Solar Water Heater</t>
  </si>
  <si>
    <t>GD150-25</t>
  </si>
  <si>
    <t>2007067G</t>
  </si>
  <si>
    <t>Hitek Solar</t>
  </si>
  <si>
    <t>NSC-58-30</t>
  </si>
  <si>
    <t>2007067F</t>
  </si>
  <si>
    <t>NSC-58-24</t>
  </si>
  <si>
    <t>2007067E</t>
  </si>
  <si>
    <t>NSC-58-22</t>
  </si>
  <si>
    <t>2007067D</t>
  </si>
  <si>
    <t>NSC-58-20</t>
  </si>
  <si>
    <t>2007067C</t>
  </si>
  <si>
    <t>NSC-58-16</t>
  </si>
  <si>
    <t>2007067B</t>
  </si>
  <si>
    <t>NSC-58-12</t>
  </si>
  <si>
    <t>2007067A</t>
  </si>
  <si>
    <t>NSC-58-10</t>
  </si>
  <si>
    <t>2007066A</t>
  </si>
  <si>
    <t>Gull Industries</t>
  </si>
  <si>
    <t>Gull</t>
  </si>
  <si>
    <t>2007064A</t>
  </si>
  <si>
    <t>Cleanline-Thermal</t>
  </si>
  <si>
    <t>CL-T-370</t>
  </si>
  <si>
    <t>2007063A</t>
  </si>
  <si>
    <t>Pacific West Solar</t>
  </si>
  <si>
    <t>Freeze Safe</t>
  </si>
  <si>
    <t>FS410</t>
  </si>
  <si>
    <t>2007059E</t>
  </si>
  <si>
    <t>CR-140-P</t>
  </si>
  <si>
    <t>2007059D</t>
  </si>
  <si>
    <t>CR-130-P</t>
  </si>
  <si>
    <t>2007058E</t>
  </si>
  <si>
    <t>CR-140-BC</t>
  </si>
  <si>
    <t>2007058D</t>
  </si>
  <si>
    <t>CR-130-BC</t>
  </si>
  <si>
    <t>2007058C</t>
  </si>
  <si>
    <t>CR-120-BC</t>
  </si>
  <si>
    <t>2007058B</t>
  </si>
  <si>
    <t>CR-110-BC</t>
  </si>
  <si>
    <t>2007058A</t>
  </si>
  <si>
    <t>CR-100-BC</t>
  </si>
  <si>
    <t>2007057E</t>
  </si>
  <si>
    <t>CR-140-SP</t>
  </si>
  <si>
    <t>2007057D</t>
  </si>
  <si>
    <t>CR-130-SP</t>
  </si>
  <si>
    <t>2007054A</t>
  </si>
  <si>
    <t>TSW Holding Corp.</t>
  </si>
  <si>
    <t>TiSUN</t>
  </si>
  <si>
    <t>FM-W/S 4</t>
  </si>
  <si>
    <t>2007052D</t>
  </si>
  <si>
    <t>FA 2/6</t>
  </si>
  <si>
    <t>2007052C</t>
  </si>
  <si>
    <t>FA 2/5</t>
  </si>
  <si>
    <t>2007052B</t>
  </si>
  <si>
    <t>FA 2/3</t>
  </si>
  <si>
    <t>2007052A</t>
  </si>
  <si>
    <t>FA 2/4</t>
  </si>
  <si>
    <t>2007049A</t>
  </si>
  <si>
    <t>Sunsiaray Solar Manufacturing, Inc.</t>
  </si>
  <si>
    <t>Northern Comfort</t>
  </si>
  <si>
    <t>NC-32</t>
  </si>
  <si>
    <t>2007047C</t>
  </si>
  <si>
    <t>Rural Renewable Energy Alliance</t>
  </si>
  <si>
    <t>RREAL Solar Powered Furnace (SPF)</t>
  </si>
  <si>
    <t>SPF 32</t>
  </si>
  <si>
    <t>2007047B</t>
  </si>
  <si>
    <t>SPF 26</t>
  </si>
  <si>
    <t>2007047A</t>
  </si>
  <si>
    <t>SPF 40</t>
  </si>
  <si>
    <t>2007045D</t>
  </si>
  <si>
    <t>SLAR-40P</t>
  </si>
  <si>
    <t>2007045C</t>
  </si>
  <si>
    <t>SLAR-32P</t>
  </si>
  <si>
    <t>2007045B</t>
  </si>
  <si>
    <t>SLCO-40P</t>
  </si>
  <si>
    <t>2007045A</t>
  </si>
  <si>
    <t>SLCO-32P</t>
  </si>
  <si>
    <t>2007043A</t>
  </si>
  <si>
    <t>Bosch FKC-1 s+w (Vert. &amp; Horiz.)</t>
  </si>
  <si>
    <t>2007042A</t>
  </si>
  <si>
    <t>Viessmann Manufacturing Company (US) Inc.</t>
  </si>
  <si>
    <t>Vitosol</t>
  </si>
  <si>
    <t>100-F, SV1/SH1</t>
  </si>
  <si>
    <t>2007041A</t>
  </si>
  <si>
    <t>Bosch FKB-1 (Vert.)</t>
  </si>
  <si>
    <t>2007040F</t>
  </si>
  <si>
    <t>North Star</t>
  </si>
  <si>
    <t>NSC-40</t>
  </si>
  <si>
    <t>2007040E</t>
  </si>
  <si>
    <t>NSC-32</t>
  </si>
  <si>
    <t>2007040D</t>
  </si>
  <si>
    <t>NSC-28</t>
  </si>
  <si>
    <t>2007040C</t>
  </si>
  <si>
    <t>NSC-26</t>
  </si>
  <si>
    <t>2007040B</t>
  </si>
  <si>
    <t>NSC-24</t>
  </si>
  <si>
    <t>2007040A</t>
  </si>
  <si>
    <t>NSC-21</t>
  </si>
  <si>
    <t>2007039G</t>
  </si>
  <si>
    <t>Solar Skies</t>
  </si>
  <si>
    <t>SS-50</t>
  </si>
  <si>
    <t>2007039F</t>
  </si>
  <si>
    <t>SS-40</t>
  </si>
  <si>
    <t>2007039E</t>
  </si>
  <si>
    <t>SS-32</t>
  </si>
  <si>
    <t>2007039D</t>
  </si>
  <si>
    <t>SS-28</t>
  </si>
  <si>
    <t>2007039C</t>
  </si>
  <si>
    <t>SS-26</t>
  </si>
  <si>
    <t>2007039B</t>
  </si>
  <si>
    <t>SS-24</t>
  </si>
  <si>
    <t>2007039A</t>
  </si>
  <si>
    <t>SS-21</t>
  </si>
  <si>
    <t>2007033D</t>
  </si>
  <si>
    <t>Apricus Inc.</t>
  </si>
  <si>
    <t>Apricus</t>
  </si>
  <si>
    <t>AP-30C</t>
  </si>
  <si>
    <t>2007033C</t>
  </si>
  <si>
    <t>AP-10</t>
  </si>
  <si>
    <t>2007033B</t>
  </si>
  <si>
    <t>AP-20</t>
  </si>
  <si>
    <t>2007033A</t>
  </si>
  <si>
    <t>AP-30</t>
  </si>
  <si>
    <t>SunEarth, Inc.</t>
  </si>
  <si>
    <t>Empire</t>
  </si>
  <si>
    <t>EP-40-1.5</t>
  </si>
  <si>
    <t>EP-32-1.5</t>
  </si>
  <si>
    <t>EP-32 / EP-32-0.75</t>
  </si>
  <si>
    <t>EP-24 / EP-24-0.75</t>
  </si>
  <si>
    <t>EP-21</t>
  </si>
  <si>
    <t>EP-40 / EP-40-0.75</t>
  </si>
  <si>
    <t>2007027A</t>
  </si>
  <si>
    <t>336 001</t>
  </si>
  <si>
    <t>2007025B</t>
  </si>
  <si>
    <t>Beijing Sunda Solar Energy Technology Co Ltd</t>
  </si>
  <si>
    <t>SUNDA</t>
  </si>
  <si>
    <t>SEIDO 2-16</t>
  </si>
  <si>
    <t>2007025A</t>
  </si>
  <si>
    <t>SEIDO 2-8</t>
  </si>
  <si>
    <t>2007017A</t>
  </si>
  <si>
    <t>LN-RG-WF-1.6/16-47-1500-A</t>
  </si>
  <si>
    <t>2007006A</t>
  </si>
  <si>
    <t>Buderus</t>
  </si>
  <si>
    <t>Buderus SKS 4.0-s+w (Vert. &amp; Horiz.)</t>
  </si>
  <si>
    <t>2007005A</t>
  </si>
  <si>
    <t>Buderus SKN 3.0-s+w (Vert. &amp; Horiz.)</t>
  </si>
  <si>
    <t>2006048C</t>
  </si>
  <si>
    <t>SOLARHOT Solstice</t>
  </si>
  <si>
    <t>S-SC-126S40</t>
  </si>
  <si>
    <t>2006048B</t>
  </si>
  <si>
    <t>S-SC-126S32</t>
  </si>
  <si>
    <t>2006048A</t>
  </si>
  <si>
    <t>S-SC-126S26</t>
  </si>
  <si>
    <t>2006045C</t>
  </si>
  <si>
    <t>SLCO-40</t>
  </si>
  <si>
    <t>2006045B</t>
  </si>
  <si>
    <t>SLCO-32</t>
  </si>
  <si>
    <t>2006045A</t>
  </si>
  <si>
    <t>SLAR-24</t>
  </si>
  <si>
    <t>2006030B</t>
  </si>
  <si>
    <t>FK7250L</t>
  </si>
  <si>
    <t>2006030A</t>
  </si>
  <si>
    <t>FK7250N</t>
  </si>
  <si>
    <t>2006028B</t>
  </si>
  <si>
    <t>Oventrop Solar</t>
  </si>
  <si>
    <t>OV 10-20 AS/AB</t>
  </si>
  <si>
    <t>2006028A</t>
  </si>
  <si>
    <t>OV 10-10 AS/AB</t>
  </si>
  <si>
    <t>2006027C</t>
  </si>
  <si>
    <t>OV 5-24 AS/AB</t>
  </si>
  <si>
    <t>2006027B</t>
  </si>
  <si>
    <t>OV 5-16 AS/AB</t>
  </si>
  <si>
    <t>2006027A</t>
  </si>
  <si>
    <t>OV 5-8 AS/AB</t>
  </si>
  <si>
    <t>2006026B</t>
  </si>
  <si>
    <t>SEIDO 5-16 AS/AB</t>
  </si>
  <si>
    <t>2006026A</t>
  </si>
  <si>
    <t>SEIDO 5-8 AS/AB</t>
  </si>
  <si>
    <t>SunBelt</t>
  </si>
  <si>
    <t>SB-40-0.75</t>
  </si>
  <si>
    <t>SB-24-0.75</t>
  </si>
  <si>
    <t>SB-32-0.75</t>
  </si>
  <si>
    <t>EC-40-1.5</t>
  </si>
  <si>
    <t>EC-40 / EC-40-0.75</t>
  </si>
  <si>
    <t>EC-32-1.5</t>
  </si>
  <si>
    <t>EC-32 / EC-32-0.75</t>
  </si>
  <si>
    <t>EC-21</t>
  </si>
  <si>
    <t>EC-24 / EC-24-0.75</t>
  </si>
  <si>
    <t>2006010B</t>
  </si>
  <si>
    <t>SEIDO 10-20AS/AB</t>
  </si>
  <si>
    <t>2006010A</t>
  </si>
  <si>
    <t>SEIDO 10-10AS/AB</t>
  </si>
  <si>
    <t>2006008D</t>
  </si>
  <si>
    <t>Your Solar Home, Inc.</t>
  </si>
  <si>
    <t>SolarSheat</t>
  </si>
  <si>
    <t>1000GS</t>
  </si>
  <si>
    <t>2006008C</t>
  </si>
  <si>
    <t>1000G</t>
  </si>
  <si>
    <t>2006008B</t>
  </si>
  <si>
    <t>1500G</t>
  </si>
  <si>
    <t>2006008A</t>
  </si>
  <si>
    <t>1500GS</t>
  </si>
  <si>
    <t>2006006A</t>
  </si>
  <si>
    <t>Commercial Collector</t>
  </si>
  <si>
    <t>COL-4X8-NL-SG1-SH10US</t>
  </si>
  <si>
    <t>2006005A</t>
  </si>
  <si>
    <t>Thermo Dynamics G Series</t>
  </si>
  <si>
    <t>G32-P</t>
  </si>
  <si>
    <t>2006004A</t>
  </si>
  <si>
    <t>Energy Conservation Products and Services</t>
  </si>
  <si>
    <t>Solarway</t>
  </si>
  <si>
    <t>2006002A</t>
  </si>
  <si>
    <t>Environmental Solar Systems</t>
  </si>
  <si>
    <t>Sun Mate</t>
  </si>
  <si>
    <t>SM-14</t>
  </si>
  <si>
    <t>2005023A</t>
  </si>
  <si>
    <t>RS21-SC</t>
  </si>
  <si>
    <t>2005020B</t>
  </si>
  <si>
    <t>300-T, SP3 -3m2</t>
  </si>
  <si>
    <t>2005020A</t>
  </si>
  <si>
    <t>300-T, SP3 -2m2</t>
  </si>
  <si>
    <t>2005016A</t>
  </si>
  <si>
    <t>Sol 25 Plus</t>
  </si>
  <si>
    <t>2005014A</t>
  </si>
  <si>
    <t>Residential Collector</t>
  </si>
  <si>
    <t>COL-4x8-TL-SG1-SD10US</t>
  </si>
  <si>
    <t>2005003A</t>
  </si>
  <si>
    <t>Winston Series CPC</t>
  </si>
  <si>
    <t>WS0503</t>
  </si>
  <si>
    <t>2004007A</t>
  </si>
  <si>
    <t>Bt</t>
  </si>
  <si>
    <t>2004001B</t>
  </si>
  <si>
    <t>SEIDO 1-16</t>
  </si>
  <si>
    <t>2004001A</t>
  </si>
  <si>
    <t>SEIDO 1-8</t>
  </si>
  <si>
    <t>2003004E</t>
  </si>
  <si>
    <t>Solamax</t>
  </si>
  <si>
    <t>AST80</t>
  </si>
  <si>
    <t>2003004D</t>
  </si>
  <si>
    <t>AST70</t>
  </si>
  <si>
    <t>2003004C</t>
  </si>
  <si>
    <t>AST50</t>
  </si>
  <si>
    <t>2003004B</t>
  </si>
  <si>
    <t>AST30</t>
  </si>
  <si>
    <t>2003004A</t>
  </si>
  <si>
    <t>AST20</t>
  </si>
  <si>
    <t>SolAqua, Inc.</t>
  </si>
  <si>
    <t>SHT</t>
  </si>
  <si>
    <t>2000B</t>
  </si>
  <si>
    <t>4X10B</t>
  </si>
  <si>
    <t>4X10A</t>
  </si>
  <si>
    <t>Sunvelope Solar</t>
  </si>
  <si>
    <t>SUNVELOPE SOLAR</t>
  </si>
  <si>
    <t>FPE-17</t>
  </si>
  <si>
    <t>2000A</t>
  </si>
  <si>
    <t>APA2007</t>
  </si>
  <si>
    <t>CSA2010</t>
  </si>
  <si>
    <t>Sichuan PiEP Solar Technology Co., Ltd.</t>
  </si>
  <si>
    <t>PIEP</t>
  </si>
  <si>
    <t>PIEP4896-S01A</t>
  </si>
  <si>
    <t>K423-MS-AL</t>
  </si>
  <si>
    <t>StarMax IV</t>
  </si>
  <si>
    <t>NAS14410</t>
  </si>
  <si>
    <t>NAS14408</t>
  </si>
  <si>
    <t>NAS14406</t>
  </si>
  <si>
    <t>NAS10410</t>
  </si>
  <si>
    <t>NAS10408</t>
  </si>
  <si>
    <t>NAS10406</t>
  </si>
  <si>
    <t>OVF-40</t>
  </si>
  <si>
    <t>OVF-32</t>
  </si>
  <si>
    <t>OVF-21</t>
  </si>
  <si>
    <t>DF400-30</t>
  </si>
  <si>
    <t>DF400-20</t>
  </si>
  <si>
    <t>MorningStar</t>
  </si>
  <si>
    <t>MS-40</t>
  </si>
  <si>
    <t>MS-32</t>
  </si>
  <si>
    <t>MS-28</t>
  </si>
  <si>
    <t>MS-26</t>
  </si>
  <si>
    <t>MS-24</t>
  </si>
  <si>
    <t>MS-21</t>
  </si>
  <si>
    <t>SPA2000</t>
  </si>
  <si>
    <t>SCA2000</t>
  </si>
  <si>
    <t>CSA2013</t>
  </si>
  <si>
    <t>CSA2007</t>
  </si>
  <si>
    <t>eco - Flare PRO</t>
  </si>
  <si>
    <t>Jiangsu Sunpower Solar Technology Co., Ltd</t>
  </si>
  <si>
    <t>Sunpower</t>
  </si>
  <si>
    <t>SPA-58/1800-24</t>
  </si>
  <si>
    <t>AE-56</t>
  </si>
  <si>
    <t>AE-24</t>
  </si>
  <si>
    <t>AE-18</t>
  </si>
  <si>
    <t>AE-21</t>
  </si>
  <si>
    <t>MSC-40</t>
  </si>
  <si>
    <t>MSC-32</t>
  </si>
  <si>
    <t>MSC-28</t>
  </si>
  <si>
    <t>MSC-26</t>
  </si>
  <si>
    <t>MSC-24</t>
  </si>
  <si>
    <t>MSC-21</t>
  </si>
  <si>
    <t>PIEP Solar Technology Co., Ltd.</t>
  </si>
  <si>
    <t>PIEP1020-N01A</t>
  </si>
  <si>
    <t>FPE-30</t>
  </si>
  <si>
    <t>SS-40-FP</t>
  </si>
  <si>
    <t>SS-26-FP</t>
  </si>
  <si>
    <t>200-F Sv2C/SH2C</t>
  </si>
  <si>
    <t>SLSG-40</t>
  </si>
  <si>
    <t>SOLAR FLAME</t>
  </si>
  <si>
    <t>FPE-21</t>
  </si>
  <si>
    <t>SS-32-FP</t>
  </si>
  <si>
    <t>Bronx Recycling Center Inc.</t>
  </si>
  <si>
    <t>PYROPEG</t>
  </si>
  <si>
    <t>P-100</t>
  </si>
  <si>
    <t>K-Cor, Inc.</t>
  </si>
  <si>
    <t>K-cor Rocket Dome</t>
  </si>
  <si>
    <t>6-stc</t>
  </si>
  <si>
    <t>410 001 Plus</t>
  </si>
  <si>
    <t>ETC-20</t>
  </si>
  <si>
    <t>ETC-10</t>
  </si>
  <si>
    <t>ETC-30 / ETC-30C</t>
  </si>
  <si>
    <t>FPC-A40</t>
  </si>
  <si>
    <t>FPC-A26</t>
  </si>
  <si>
    <t>FPC-A32</t>
  </si>
  <si>
    <t>FPC1200D</t>
  </si>
  <si>
    <t>SZ58/1800-25HA</t>
  </si>
  <si>
    <t>SZ58/1800-20HA</t>
  </si>
  <si>
    <t>SZ58/1800-15HA</t>
  </si>
  <si>
    <t>SZ58/1800-10HA</t>
  </si>
  <si>
    <t>SZ58/1800-30HA</t>
  </si>
  <si>
    <t>TitanPower</t>
  </si>
  <si>
    <t>TitanPower-ALDH40-PS</t>
  </si>
  <si>
    <t>SINSANE Co., Ltd.</t>
  </si>
  <si>
    <t>I-solar</t>
  </si>
  <si>
    <t>SSN65-12</t>
  </si>
  <si>
    <t>PG2.0-F/S</t>
  </si>
  <si>
    <t>PG-F/S</t>
  </si>
  <si>
    <t>ACR Solar International</t>
  </si>
  <si>
    <t>20-01</t>
  </si>
  <si>
    <t>200-T SP2A - 1.26</t>
  </si>
  <si>
    <t>200-T SP2A - 1.51</t>
  </si>
  <si>
    <t>200-T SP2A - 3.03</t>
  </si>
  <si>
    <t>Duda Energy</t>
  </si>
  <si>
    <t>Duda Solar</t>
  </si>
  <si>
    <t>SC5830</t>
  </si>
  <si>
    <t>SC5825</t>
  </si>
  <si>
    <t>SC5820</t>
  </si>
  <si>
    <t>SC5815</t>
  </si>
  <si>
    <t>Kingspan Solar</t>
  </si>
  <si>
    <t>FPW30</t>
  </si>
  <si>
    <t>FPW25</t>
  </si>
  <si>
    <t>FPW18</t>
  </si>
  <si>
    <t>HFC-2-S</t>
  </si>
  <si>
    <t>TitanPower-ALDH29</t>
  </si>
  <si>
    <t>200-F SVK</t>
  </si>
  <si>
    <t>Wunder ALS</t>
  </si>
  <si>
    <t>Zhejiang Shende New Energy Co.,Ltd.</t>
  </si>
  <si>
    <t>DLL</t>
  </si>
  <si>
    <t>DLL-C-P01-20</t>
  </si>
  <si>
    <t>DLL-C-P01-15</t>
  </si>
  <si>
    <t>DLL-C-P01-30</t>
  </si>
  <si>
    <t>R&amp;R Solar Supply</t>
  </si>
  <si>
    <t>SunStar</t>
  </si>
  <si>
    <t>SS-40T</t>
  </si>
  <si>
    <t>AE-32</t>
  </si>
  <si>
    <t>Agua Del Sol</t>
  </si>
  <si>
    <t>Radco</t>
  </si>
  <si>
    <t>308C-HP</t>
  </si>
  <si>
    <t>308P-HP</t>
  </si>
  <si>
    <t>410C-HP</t>
  </si>
  <si>
    <t>408C-HP</t>
  </si>
  <si>
    <t>410P-HP</t>
  </si>
  <si>
    <t>408P-HP</t>
  </si>
  <si>
    <t>405C-HP</t>
  </si>
  <si>
    <t>405P-HP</t>
  </si>
  <si>
    <t>LC</t>
  </si>
  <si>
    <t>Imperial</t>
  </si>
  <si>
    <t>IC-32</t>
  </si>
  <si>
    <t>IC-40</t>
  </si>
  <si>
    <t>IS-32</t>
  </si>
  <si>
    <t>IS-40</t>
  </si>
  <si>
    <t>ergSol 100-6 df</t>
  </si>
  <si>
    <t>RS21-BC</t>
  </si>
  <si>
    <t>RS21-BP</t>
  </si>
  <si>
    <t>ThermoRay</t>
  </si>
  <si>
    <t>TRB-32</t>
  </si>
  <si>
    <t>TRB-40</t>
  </si>
  <si>
    <t>SPA-58/1800-30</t>
  </si>
  <si>
    <t>SPA-58/1800-20</t>
  </si>
  <si>
    <t>SPA-58/1800-18</t>
  </si>
  <si>
    <t>SPA-58/1800-15</t>
  </si>
  <si>
    <t>SPA-58/1800-12</t>
  </si>
  <si>
    <t>Solar Panels Plus - Spartan 40</t>
  </si>
  <si>
    <t>SPP-Spartan-40</t>
  </si>
  <si>
    <t>Solar Panels Plus - Spartan 32</t>
  </si>
  <si>
    <t>SPP-Spartan-32</t>
  </si>
  <si>
    <t>Solar Panels Plus - Monarch 32</t>
  </si>
  <si>
    <t>SPP-Monarch-32</t>
  </si>
  <si>
    <t>Solar Panels Plus - Monarch 40</t>
  </si>
  <si>
    <t>SPP-Monarch-40</t>
  </si>
  <si>
    <t>UMA Solar</t>
  </si>
  <si>
    <t>Eco Spark</t>
  </si>
  <si>
    <t>SLES-30</t>
  </si>
  <si>
    <t>SLES-40</t>
  </si>
  <si>
    <t>Flat Plate</t>
  </si>
  <si>
    <t>FPW30U</t>
  </si>
  <si>
    <t>EURO L20 AR</t>
  </si>
  <si>
    <t>EURO L20 MQ AR</t>
  </si>
  <si>
    <t>L20 MQ AR</t>
  </si>
  <si>
    <t>FPW25U</t>
  </si>
  <si>
    <t>FPW18U</t>
  </si>
  <si>
    <t>Silk Road Solar</t>
  </si>
  <si>
    <t>Sapphire</t>
  </si>
  <si>
    <t>ECHO SM 2PV1T</t>
  </si>
  <si>
    <t>ECHO BI 2PV1T</t>
  </si>
  <si>
    <t>GK 3102 FL-AR</t>
  </si>
  <si>
    <t>GK 3102 FL</t>
  </si>
  <si>
    <t>GK 3502 FL-AR</t>
  </si>
  <si>
    <t>GK 3502 FL</t>
  </si>
  <si>
    <t>TPH-36/18</t>
  </si>
  <si>
    <t>TPH-30/18</t>
  </si>
  <si>
    <t>TPH-28/18</t>
  </si>
  <si>
    <t>TPH-25/18</t>
  </si>
  <si>
    <t>TPH-24/18</t>
  </si>
  <si>
    <t>TPH-20/18</t>
  </si>
  <si>
    <t>TPH-15/18</t>
  </si>
  <si>
    <t>StarMax V</t>
  </si>
  <si>
    <t>NAS15410</t>
  </si>
  <si>
    <t>NAS15406</t>
  </si>
  <si>
    <t>NAS15408</t>
  </si>
  <si>
    <t>Superline 3XL USB-1</t>
  </si>
  <si>
    <t>Superline L USB-1</t>
  </si>
  <si>
    <t>EnerWorks</t>
  </si>
  <si>
    <t>FH2500</t>
  </si>
  <si>
    <t>eco - Spark</t>
  </si>
  <si>
    <t>Spark 30</t>
  </si>
  <si>
    <t>Spark 40</t>
  </si>
  <si>
    <t>Superline XXL USB-1</t>
  </si>
  <si>
    <t>Advanced Thermal Solar, LLC</t>
  </si>
  <si>
    <t>ATS</t>
  </si>
  <si>
    <t>ATS-20</t>
  </si>
  <si>
    <t>ATS-10</t>
  </si>
  <si>
    <t>ATS-30</t>
  </si>
  <si>
    <t>HP450-30</t>
  </si>
  <si>
    <t>Varisol</t>
  </si>
  <si>
    <t>Varisol DF</t>
  </si>
  <si>
    <t>HP450-20</t>
  </si>
  <si>
    <t>Trigo Energies Inc.</t>
  </si>
  <si>
    <t>Trigo</t>
  </si>
  <si>
    <t>Fresco</t>
  </si>
  <si>
    <t>FK8209 TSA</t>
  </si>
  <si>
    <t>FK8209N 3H TSA , FK8209N 4H TSA</t>
  </si>
  <si>
    <t>Bach Khoa Investment And Development Of Solar Energy Corporation</t>
  </si>
  <si>
    <t>SolarBK</t>
  </si>
  <si>
    <t>CFP-C-200</t>
  </si>
  <si>
    <t>Acero</t>
  </si>
  <si>
    <t>SunPro</t>
  </si>
  <si>
    <t>SunPro21</t>
  </si>
  <si>
    <t>SunPro40</t>
  </si>
  <si>
    <t>SunPro24</t>
  </si>
  <si>
    <t>K5-3Giga</t>
  </si>
  <si>
    <t>K5-3Giga+</t>
  </si>
  <si>
    <t>AE Commercial</t>
  </si>
  <si>
    <t>AEC-40</t>
  </si>
  <si>
    <t>TitanPowerPlus</t>
  </si>
  <si>
    <t>TitanPowerPlus-ALDH29-V3</t>
  </si>
  <si>
    <t>K425-MS-Al</t>
  </si>
  <si>
    <t>K423-MS-Al</t>
  </si>
  <si>
    <t>K420-MS-Al</t>
  </si>
  <si>
    <t>200-FM SV2F</t>
  </si>
  <si>
    <t>100-FM SVKF</t>
  </si>
  <si>
    <t>100-FM SH1F</t>
  </si>
  <si>
    <t>200-FM SH2F</t>
  </si>
  <si>
    <t>100-FM SV1F</t>
  </si>
  <si>
    <t>Sol Duc</t>
  </si>
  <si>
    <t>HP450RF-20</t>
  </si>
  <si>
    <t>TitanPowerPlus-ALDH29P</t>
  </si>
  <si>
    <t>SEIDO8-16</t>
  </si>
  <si>
    <t>SEIDO1-16</t>
  </si>
  <si>
    <t>Stiebel Eltron, Inc</t>
  </si>
  <si>
    <t>Sol 29 Premium S/W</t>
  </si>
  <si>
    <t>TIGI Ltd.</t>
  </si>
  <si>
    <t>Honeycomb Collector</t>
  </si>
  <si>
    <t>HC1-A</t>
  </si>
  <si>
    <t>Energetyka Solarna Ensol Sp. z O.O.</t>
  </si>
  <si>
    <t>Ensol Flat Plate Solar Collector</t>
  </si>
  <si>
    <t>ES2V/2,65 Cu-Al</t>
  </si>
  <si>
    <t>MSC-20</t>
  </si>
  <si>
    <t>TitanPower-ALDH29-27A</t>
  </si>
  <si>
    <t>TitanPower-ALDH29-A</t>
  </si>
  <si>
    <t>2000H</t>
  </si>
  <si>
    <t>4X10H</t>
  </si>
  <si>
    <t>SunUP Solar Systems, Inc</t>
  </si>
  <si>
    <t>SunUp</t>
  </si>
  <si>
    <t>HP408C</t>
  </si>
  <si>
    <t>HP410C</t>
  </si>
  <si>
    <t>HP408Cu</t>
  </si>
  <si>
    <t>HP410Cu</t>
  </si>
  <si>
    <t>HP408</t>
  </si>
  <si>
    <t>HP410</t>
  </si>
  <si>
    <t>200-T SPE - 3.26</t>
  </si>
  <si>
    <t>200-T SPE - 1.63</t>
  </si>
  <si>
    <t>Solight Solar Inc</t>
  </si>
  <si>
    <t>Solight</t>
  </si>
  <si>
    <t>Bt (laser welded)</t>
  </si>
  <si>
    <t>GK 3803</t>
  </si>
  <si>
    <t>GK 3803 S</t>
  </si>
  <si>
    <t>GK 3133</t>
  </si>
  <si>
    <t>GK 3133 S</t>
  </si>
  <si>
    <t>2007034A</t>
  </si>
  <si>
    <t>Tsinghua Solar Systems, Ltd.</t>
  </si>
  <si>
    <t>Tsinghua Solar</t>
  </si>
  <si>
    <t>SLU-1500/12</t>
  </si>
  <si>
    <t>2007034B</t>
  </si>
  <si>
    <t>SLU-1800/24</t>
  </si>
  <si>
    <t>Acero GL</t>
  </si>
  <si>
    <t>IREX Energy Stock Joint Company</t>
  </si>
  <si>
    <t>Fresco GL</t>
  </si>
  <si>
    <t>TVP Solar</t>
  </si>
  <si>
    <t>MT-Power</t>
  </si>
  <si>
    <t>v4</t>
  </si>
  <si>
    <t>Photonomi Global Group</t>
  </si>
  <si>
    <t>HONE</t>
  </si>
  <si>
    <t>501 Gen 5</t>
  </si>
  <si>
    <t>Butler Sun Solutions, Inc.</t>
  </si>
  <si>
    <t>Butler</t>
  </si>
  <si>
    <t>BT1</t>
  </si>
  <si>
    <t>Artic Solar, Inc.</t>
  </si>
  <si>
    <t>Emperor</t>
  </si>
  <si>
    <t>LH-3-2M</t>
  </si>
  <si>
    <t>TRB-26</t>
  </si>
  <si>
    <t>GreenBase Inc</t>
  </si>
  <si>
    <t>GreenBase</t>
  </si>
  <si>
    <t>SMP 2.1</t>
  </si>
  <si>
    <t>Dehlsen Associates LLC.</t>
  </si>
  <si>
    <t>ZLUZ</t>
  </si>
  <si>
    <t>SLSG-40 PLUS</t>
  </si>
  <si>
    <t>SAMMLER B MICHALOPOULOS AEBE</t>
  </si>
  <si>
    <t>SAMMLER</t>
  </si>
  <si>
    <t>ARIS2004</t>
  </si>
  <si>
    <t>ARIS2504</t>
  </si>
  <si>
    <t>Sunvapor, Inc.</t>
  </si>
  <si>
    <t>SUNVAPOR</t>
  </si>
  <si>
    <t>SRT-13S</t>
  </si>
  <si>
    <t>Sun Light &amp; Power</t>
  </si>
  <si>
    <t>Sol Vario</t>
  </si>
  <si>
    <t>3000 DF</t>
  </si>
  <si>
    <t>2000 DF</t>
  </si>
  <si>
    <t>1000 DF</t>
  </si>
  <si>
    <t>Commercial Energy Savings Plus</t>
  </si>
  <si>
    <t>STC</t>
  </si>
  <si>
    <t>STC100</t>
  </si>
  <si>
    <t>SPF</t>
  </si>
  <si>
    <t>10-01</t>
  </si>
  <si>
    <t>1.0</t>
  </si>
  <si>
    <t>2006024B/S-4579</t>
  </si>
  <si>
    <t>2006024A/S-4579</t>
  </si>
  <si>
    <t>2006024C/S-4579</t>
  </si>
  <si>
    <t>2006024D/S-4579</t>
  </si>
  <si>
    <t>2006024E/S-4579</t>
  </si>
  <si>
    <t>2006024F/S-4579</t>
  </si>
  <si>
    <t>10001825/S-4579</t>
  </si>
  <si>
    <t>10001824/S-4579</t>
  </si>
  <si>
    <t>10001823/S-4579</t>
  </si>
  <si>
    <t>10001822/S-4579</t>
  </si>
  <si>
    <t>S-8624</t>
  </si>
  <si>
    <t>Symbol ID</t>
  </si>
  <si>
    <t>Manu + Brand</t>
  </si>
  <si>
    <t>Manuf Symbol ID</t>
  </si>
  <si>
    <t>Brand Symbol ID</t>
  </si>
  <si>
    <t>Skyline</t>
  </si>
  <si>
    <t>ASL0580.S86RS-1.5m2</t>
  </si>
  <si>
    <t>ASL0580.S86RS-1.82m2</t>
  </si>
  <si>
    <t>ASL0580.S86RS-2.0m2</t>
  </si>
  <si>
    <t>ASL0580.S86RS-2.37m2</t>
  </si>
  <si>
    <t>ASL0580.S86RS-2.72m2</t>
  </si>
  <si>
    <t>US-SOL_2.72m2</t>
  </si>
  <si>
    <t>US-SOL_2.72m2 HORIZONTAL</t>
  </si>
  <si>
    <t>ENDTABLE</t>
  </si>
  <si>
    <t>SRCC_IAPMOnumber</t>
  </si>
  <si>
    <t>BrandName</t>
  </si>
  <si>
    <t>ModelNumber</t>
  </si>
  <si>
    <t>;</t>
  </si>
  <si>
    <t>Area</t>
  </si>
  <si>
    <t>Slope</t>
  </si>
  <si>
    <r>
      <t>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</si>
  <si>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(W/m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</si>
  <si>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YIntercept</t>
  </si>
  <si>
    <t>Created:</t>
  </si>
  <si>
    <t>Last modified:</t>
  </si>
  <si>
    <t>Source Data:</t>
  </si>
  <si>
    <t>Mod history:</t>
  </si>
  <si>
    <t xml:space="preserve">CEC Title-24 Residential Compliance Ruleset   </t>
  </si>
  <si>
    <t>Solar Thermal Listing.xlsx files received from CEC 12/18/19 thru 1/8/20</t>
  </si>
  <si>
    <t>1/14/20 - SAC</t>
  </si>
  <si>
    <t>TABLE SolarThermalCollectors</t>
  </si>
  <si>
    <t>Solar Thermal Collector data table</t>
  </si>
  <si>
    <t>; added to ensure proper/consistent table data classification</t>
  </si>
  <si>
    <t>ForceString</t>
  </si>
  <si>
    <t>Acevedo Solar Systems LLC</t>
  </si>
  <si>
    <t>International Solar System</t>
  </si>
  <si>
    <t>; added - SAC 05/10/21</t>
  </si>
  <si>
    <t>2012028A</t>
  </si>
  <si>
    <t>042012</t>
  </si>
  <si>
    <t>; was: AE-40T - SAC 05/11/21</t>
  </si>
  <si>
    <t>AE-40</t>
  </si>
  <si>
    <t>; added - SAC 05/11/21</t>
  </si>
  <si>
    <t>Aqua Solanor Inc</t>
  </si>
  <si>
    <t>Hydro Solar</t>
  </si>
  <si>
    <t>VT5815</t>
  </si>
  <si>
    <t>VT5820</t>
  </si>
  <si>
    <t>VT5825</t>
  </si>
  <si>
    <t>VT5830</t>
  </si>
  <si>
    <t>; renamed, was: Baymak Group - SAC 05/11/21</t>
  </si>
  <si>
    <t>; renamed, was: Chromagen - SAC 05/11/21</t>
  </si>
  <si>
    <t>Baymak Makina Sanayi Ve Ticaret A.S.</t>
  </si>
  <si>
    <t>; renamed Manufacturer - SAC 05/11/21</t>
  </si>
  <si>
    <t>; renamed manufact. - SAC 05/11/21</t>
  </si>
  <si>
    <t>; renamed, was: 1st Sunflower Renewable Energy Co., Ltd - SAC 05/11/21</t>
  </si>
  <si>
    <t>Changzhou 1st Sunflower Intelligence Technology Co., Ltd</t>
  </si>
  <si>
    <t>Chromagen Sha'ar Ha'amakim 2000 Ltd.</t>
  </si>
  <si>
    <t>ENERGY+ARGO 27</t>
  </si>
  <si>
    <t>10002110</t>
  </si>
  <si>
    <t>; renamed was: ergSol 303 Dhp - SAC 05/11/21</t>
  </si>
  <si>
    <t>ergSol 101 hp</t>
  </si>
  <si>
    <t>; updated performance - was: 2.185, 0.626, -3.782 - SAC 05/11/21</t>
  </si>
  <si>
    <t>; renamed, was: Haining Xianke Solar Energy Technology Co., Ltd. - SAC 05/11/21</t>
  </si>
  <si>
    <t>Haining Xianke New Material Technology Co., Ltd.</t>
  </si>
  <si>
    <t>; renamed manufacturer, was: Haining Xianke Solar Energy Technology Co., Ltd. - SAC 05/11/21</t>
  </si>
  <si>
    <t>; duplicate - rolled into IREX Energy… - SAC 05/11/21</t>
  </si>
  <si>
    <t>; duplicate - rolled into IREX Energy… / SolarBK / CFP-C-200 - SAC 05/11/21</t>
  </si>
  <si>
    <t>; no direct changes, but prior Bach Koha Invest… model mapped into this one - SAC 05/11/21</t>
  </si>
  <si>
    <t>Naked Energy Ltd</t>
  </si>
  <si>
    <t>Virtu HOT</t>
  </si>
  <si>
    <t>Virtu HOT HD</t>
  </si>
  <si>
    <t>SunPro32</t>
  </si>
  <si>
    <t>RG Resource Technologies</t>
  </si>
  <si>
    <t>; renamed manufacturer, was: Power Panel Inc. - SAC 05/11/21</t>
  </si>
  <si>
    <t>; renamed, was: Power Panel Inc. - SAC 05/11/21</t>
  </si>
  <si>
    <t>; manufact. renamed, was: Power Panel Inc. - SAC 05/11/21</t>
  </si>
  <si>
    <t>; manufact. renamed, was: SEA Group Ltd. - SAC 05/11/21</t>
  </si>
  <si>
    <t>SEA Groups Ltd.</t>
  </si>
  <si>
    <t>SOLID Solar Energy Systems GmbH</t>
  </si>
  <si>
    <t>ensol</t>
  </si>
  <si>
    <t>DIS 150</t>
  </si>
  <si>
    <t>; renamed, was: 2512 - SAC 05/11/21</t>
  </si>
  <si>
    <t>2512, 2512-H</t>
  </si>
  <si>
    <t>Soltek Puerto Rico LLC</t>
  </si>
  <si>
    <t>Soltek</t>
  </si>
  <si>
    <t>3476-7HE</t>
  </si>
  <si>
    <t>Sunbank Solar</t>
  </si>
  <si>
    <t>SB-1200D</t>
  </si>
  <si>
    <t>; updated SRCC ID, was: 10001804/S-4579 - SAC 05/11/21</t>
  </si>
  <si>
    <t>; updated SRCC ID, was: 10001803/S-4579 - SAC 05/11/21</t>
  </si>
  <si>
    <t>; updated SRCC ID, was: 2006025B/S-4579 - SAC 05/11/21</t>
  </si>
  <si>
    <t>; updated SRCC ID, was: 2006025A/S-4579 - SAC 05/11/21</t>
  </si>
  <si>
    <t>; updated SRCC ID, was: 2006025C/S-4579 - SAC 05/11/21</t>
  </si>
  <si>
    <t>2006025B</t>
  </si>
  <si>
    <t>2006025A</t>
  </si>
  <si>
    <t>2006025C</t>
  </si>
  <si>
    <t>; updated SRCC ID, was: 2007032B/S-4579 - SAC 05/11/21</t>
  </si>
  <si>
    <t>; updated SRCC ID, was: 2007032C/S-4579 - SAC 05/11/21</t>
  </si>
  <si>
    <t>; updated SRCC ID, was: 2007032D/S-4579 - SAC 05/11/21</t>
  </si>
  <si>
    <t>; updated SRCC ID, was: 2007032E/S-4579 - SAC 05/11/21</t>
  </si>
  <si>
    <t>; updated SRCC ID, was: 2007032A/S-4579 - SAC 05/11/21</t>
  </si>
  <si>
    <t>; updated SRCC ID, was: 2007032F/S-4579 - SAC 05/11/21</t>
  </si>
  <si>
    <t>2007032B</t>
  </si>
  <si>
    <t>2007032C</t>
  </si>
  <si>
    <t>2007032D</t>
  </si>
  <si>
    <t>2007032E</t>
  </si>
  <si>
    <t>2007032A</t>
  </si>
  <si>
    <t>2007032F</t>
  </si>
  <si>
    <t>; renamed model, was: ThermoPower UDF10 - SAC 05/12/21</t>
  </si>
  <si>
    <t>; renamed model, was: ThermoPower UDF20 - SAC 05/12/21</t>
  </si>
  <si>
    <t>; renamed model, was: ThermoPower UDF30 - SAC 05/12/21</t>
  </si>
  <si>
    <t>ThermoPower VDF10</t>
  </si>
  <si>
    <t>ThermoPower VDF20</t>
  </si>
  <si>
    <t>ThermoPower VDF30</t>
  </si>
  <si>
    <t>04/13/21, 05/10/21,  05/11/21 &amp; 05/12/21 - SAC - integrated updates from 2021 CBECC OG-100 Summary 20210324.xlsx</t>
  </si>
  <si>
    <t>; manufact. renamed, was: SunTrac Solar Inc. - SAC 05/12/21</t>
  </si>
  <si>
    <t>SunTrac USA</t>
  </si>
  <si>
    <t>; manufact. &amp; model renamed, model was: SunTrac27 - SAC 05/12/21</t>
  </si>
  <si>
    <t>STS-TC32R, STS-TC24R</t>
  </si>
  <si>
    <t>; modified - RJH 11/13/24 - was</t>
  </si>
  <si>
    <t>; modified - RJH 11/12/24 - was</t>
  </si>
  <si>
    <t>CALPAK S.A.</t>
  </si>
  <si>
    <t>Prisma</t>
  </si>
  <si>
    <t>10002167A</t>
  </si>
  <si>
    <t>10002167B</t>
  </si>
  <si>
    <t>; added RJH 11/13/24</t>
  </si>
  <si>
    <t>; RJH 11/13/24 renamed, was: Chromagen Sha'ar Ha'amakim 2000 Ltd.; renamed, was: Chromagen - SAC 05/11/21</t>
  </si>
  <si>
    <t>Chromagen Israel Ltd</t>
  </si>
  <si>
    <t>10002196B</t>
  </si>
  <si>
    <t>10002196C</t>
  </si>
  <si>
    <t>10002196D</t>
  </si>
  <si>
    <t>10002196A</t>
  </si>
  <si>
    <t>10002196E</t>
  </si>
  <si>
    <t>10002196F</t>
  </si>
  <si>
    <t>10002196G</t>
  </si>
  <si>
    <t>CESP</t>
  </si>
  <si>
    <t>SLR-BX-02C15.75</t>
  </si>
  <si>
    <t>SLR-BX-02C31.50</t>
  </si>
  <si>
    <t>SLR-BX-03C31.50</t>
  </si>
  <si>
    <t>SLR-BX-04C31.50</t>
  </si>
  <si>
    <t>SLR-BX-05C37.50</t>
  </si>
  <si>
    <t>SLR-BX-05C50.00</t>
  </si>
  <si>
    <t>SLR-BX-05C75.00</t>
  </si>
  <si>
    <t>ENERGY+ARGO 29</t>
  </si>
  <si>
    <t>Energy+</t>
  </si>
  <si>
    <t>GEO 15</t>
  </si>
  <si>
    <t>GEO 17</t>
  </si>
  <si>
    <t>GEO 19</t>
  </si>
  <si>
    <t>GEO 20</t>
  </si>
  <si>
    <t>GEO 23</t>
  </si>
  <si>
    <t>GEO 25</t>
  </si>
  <si>
    <t>GEO 27</t>
  </si>
  <si>
    <t>GEO 29</t>
  </si>
  <si>
    <t>Supreme Energy</t>
  </si>
  <si>
    <t>TERRA+</t>
  </si>
  <si>
    <t>EVO 29</t>
  </si>
  <si>
    <t>10002182H</t>
  </si>
  <si>
    <t>10002182G</t>
  </si>
  <si>
    <t>10002182F</t>
  </si>
  <si>
    <t>10002182E</t>
  </si>
  <si>
    <t>10002182D</t>
  </si>
  <si>
    <t>10002182C</t>
  </si>
  <si>
    <t>10002182B</t>
  </si>
  <si>
    <t>10002182A</t>
  </si>
  <si>
    <t>2010091B</t>
  </si>
  <si>
    <t>10002098</t>
  </si>
  <si>
    <t>10001930</t>
  </si>
  <si>
    <t>Solpal Plus</t>
  </si>
  <si>
    <t>FK 9251N</t>
  </si>
  <si>
    <t>SUNPAD</t>
  </si>
  <si>
    <t>Solpal Plus L</t>
  </si>
  <si>
    <t>10002030</t>
  </si>
  <si>
    <t>HICS</t>
  </si>
  <si>
    <t>200 000 000</t>
  </si>
  <si>
    <t>10002152</t>
  </si>
  <si>
    <t>FPC1500C</t>
  </si>
  <si>
    <t>10002177</t>
  </si>
  <si>
    <t>MC Green Solutions, LLC</t>
  </si>
  <si>
    <t>MC Green</t>
  </si>
  <si>
    <t>MCG-18</t>
  </si>
  <si>
    <t>FMAX</t>
  </si>
  <si>
    <t>1.50, 1.50H</t>
  </si>
  <si>
    <t>1.82, 1.82H</t>
  </si>
  <si>
    <t>2.0, 2.00H</t>
  </si>
  <si>
    <t>2.37, 2.37H</t>
  </si>
  <si>
    <t>2.72, 2.72H</t>
  </si>
  <si>
    <t>FMAX TOP</t>
  </si>
  <si>
    <t>MTEC</t>
  </si>
  <si>
    <t>OLC</t>
  </si>
  <si>
    <t>10002176A</t>
  </si>
  <si>
    <t>10002176B</t>
  </si>
  <si>
    <t>10002176C</t>
  </si>
  <si>
    <t>10002176D</t>
  </si>
  <si>
    <t>10002176E</t>
  </si>
  <si>
    <t>10002190</t>
  </si>
  <si>
    <t>10002172A</t>
  </si>
  <si>
    <t>10002172B</t>
  </si>
  <si>
    <t>Pleion SpA</t>
  </si>
  <si>
    <t>EGO</t>
  </si>
  <si>
    <t>SP Treatment Systems Inc.</t>
  </si>
  <si>
    <t>Sustainable Products SWH</t>
  </si>
  <si>
    <t>SP BlueWave 29</t>
  </si>
  <si>
    <t>10002015B</t>
  </si>
  <si>
    <t>10002015A</t>
  </si>
  <si>
    <t>Sol 29</t>
  </si>
  <si>
    <t>Premium S</t>
  </si>
  <si>
    <t>Premium W</t>
  </si>
  <si>
    <t>10001780</t>
  </si>
  <si>
    <t>10001779</t>
  </si>
  <si>
    <t>CopperHeart</t>
  </si>
  <si>
    <t>CP-20</t>
  </si>
  <si>
    <t>CP-40</t>
  </si>
  <si>
    <t>10002157</t>
  </si>
  <si>
    <t>TR-20</t>
  </si>
  <si>
    <t>TR-26</t>
  </si>
  <si>
    <t>TR-32</t>
  </si>
  <si>
    <t>TR-40</t>
  </si>
  <si>
    <t>TRB-20</t>
  </si>
  <si>
    <t>10002138</t>
  </si>
  <si>
    <t>Tychon LLC</t>
  </si>
  <si>
    <t>ER3</t>
  </si>
  <si>
    <t>JDL-PG2.0-80</t>
  </si>
  <si>
    <t>10002151</t>
  </si>
  <si>
    <t>USP-619</t>
  </si>
  <si>
    <t>; modified - RJH 11/13/24 - was named SolAqua, Inc.</t>
  </si>
  <si>
    <t>ZHEJIANG JURE SOLAR TECHNOLOGY CO., LTD.</t>
  </si>
  <si>
    <t>10001941</t>
  </si>
  <si>
    <t>11/17/24 - RJH - Updated list from SRCC OG-100 Export_20241112-CEC.xlsx (leaving existing entries that may have been decertified)</t>
  </si>
  <si>
    <t>2</t>
  </si>
  <si>
    <t>2.72</t>
  </si>
  <si>
    <t>200</t>
  </si>
  <si>
    <t>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</si>
</sst>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trike/>
      <sz val="11"/>
      <color theme="0" tint="-0.34998626667073579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/>
    <xf numFmtId="49" fontId="0" fillId="2" borderId="0" xfId="0" applyNumberFormat="1" applyFill="1"/>
    <xf numFmtId="49" fontId="0" fillId="3" borderId="0" xfId="0" applyNumberFormat="1" applyFill="1" applyAlignment="1">
      <alignment horizontal="center"/>
    </xf>
    <xf numFmtId="0" fontId="0" fillId="3" borderId="0" xfId="0" applyFill="1"/>
    <xf numFmtId="49" fontId="0" fillId="3" borderId="0" xfId="0" applyNumberFormat="1" applyFill="1"/>
    <xf numFmtId="49" fontId="0" fillId="4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/>
    <xf numFmtId="0" fontId="2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6" borderId="0" xfId="0" applyFill="1"/>
    <xf numFmtId="49" fontId="0" fillId="5" borderId="0" xfId="0" applyNumberFormat="1" applyFill="1"/>
    <xf numFmtId="49" fontId="0" fillId="0" borderId="0" xfId="0" applyNumberFormat="1" applyAlignment="1">
      <alignment horizontal="right"/>
    </xf>
    <xf numFmtId="49" fontId="6" fillId="0" borderId="0" xfId="0" applyNumberFormat="1" applyFont="1" applyAlignment="1">
      <alignment horizontal="center"/>
    </xf>
    <xf numFmtId="0" fontId="6" fillId="0" borderId="0" xfId="0" applyFont="1"/>
    <xf numFmtId="49" fontId="6" fillId="0" borderId="0" xfId="0" applyNumberFormat="1" applyFont="1"/>
    <xf numFmtId="0" fontId="6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49" fontId="7" fillId="0" borderId="0" xfId="0" applyNumberFormat="1" applyFont="1"/>
    <xf numFmtId="0" fontId="0" fillId="7" borderId="0" xfId="0" applyFill="1" applyAlignment="1">
      <alignment horizontal="center"/>
    </xf>
    <xf numFmtId="0" fontId="0" fillId="7" borderId="0" xfId="0" applyFill="1"/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49" fontId="0" fillId="7" borderId="0" xfId="0" applyNumberFormat="1" applyFill="1"/>
    <xf numFmtId="49" fontId="0" fillId="7" borderId="0" xfId="0" applyNumberForma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8" fillId="7" borderId="0" xfId="0" applyFont="1" applyFill="1"/>
    <xf numFmtId="0" fontId="8" fillId="7" borderId="0" xfId="0" applyFont="1" applyFill="1" applyAlignment="1">
      <alignment horizontal="left"/>
    </xf>
    <xf numFmtId="49" fontId="8" fillId="7" borderId="0" xfId="0" applyNumberFormat="1" applyFont="1" applyFill="1"/>
    <xf numFmtId="49" fontId="0" fillId="5" borderId="0" xfId="0" applyNumberFormat="1" applyFill="1" applyAlignment="1">
      <alignment horizontal="center"/>
    </xf>
    <xf numFmtId="0" fontId="9" fillId="8" borderId="0" xfId="0" applyFont="1" applyFill="1"/>
    <xf numFmtId="0" fontId="0" fillId="8" borderId="0" xfId="0" applyFill="1"/>
    <xf numFmtId="49" fontId="0" fillId="8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4"/>
  <sheetViews>
    <sheetView tabSelected="1" workbookViewId="0">
      <selection activeCell="C5" sqref="C5"/>
    </sheetView>
  </sheetViews>
  <sheetFormatPr defaultRowHeight="15" x14ac:dyDescent="0.25"/>
  <cols>
    <col min="2" max="2" width="22" style="3" customWidth="1"/>
    <col min="3" max="3" width="45.140625" customWidth="1"/>
    <col min="4" max="4" width="34.7109375" customWidth="1"/>
    <col min="5" max="5" width="26.7109375" style="2" customWidth="1"/>
    <col min="9" max="9" width="28.42578125" customWidth="1"/>
  </cols>
  <sheetData>
    <row r="1" spans="1:12" x14ac:dyDescent="0.25">
      <c r="A1" t="s">
        <v>1432</v>
      </c>
      <c r="B1" t="s">
        <v>1442</v>
      </c>
      <c r="E1"/>
    </row>
    <row r="2" spans="1:12" x14ac:dyDescent="0.25">
      <c r="A2" t="s">
        <v>1432</v>
      </c>
      <c r="B2" t="s">
        <v>1446</v>
      </c>
      <c r="E2"/>
    </row>
    <row r="3" spans="1:12" x14ac:dyDescent="0.25">
      <c r="A3" t="s">
        <v>1432</v>
      </c>
      <c r="B3" t="s">
        <v>1440</v>
      </c>
      <c r="C3" t="s">
        <v>1443</v>
      </c>
      <c r="E3"/>
    </row>
    <row r="4" spans="1:12" x14ac:dyDescent="0.25">
      <c r="A4" t="s">
        <v>1432</v>
      </c>
      <c r="B4" t="s">
        <v>1438</v>
      </c>
      <c r="C4" t="s">
        <v>1444</v>
      </c>
      <c r="E4"/>
    </row>
    <row r="5" spans="1:12" x14ac:dyDescent="0.25">
      <c r="A5" t="s">
        <v>1432</v>
      </c>
      <c r="B5" t="s">
        <v>1439</v>
      </c>
      <c r="C5" t="s">
        <v>1641</v>
      </c>
      <c r="E5"/>
    </row>
    <row r="6" spans="1:12" x14ac:dyDescent="0.25">
      <c r="A6" t="s">
        <v>1432</v>
      </c>
      <c r="B6" t="s">
        <v>1441</v>
      </c>
      <c r="C6" t="s">
        <v>1528</v>
      </c>
      <c r="E6"/>
    </row>
    <row r="7" spans="1:12" x14ac:dyDescent="0.25">
      <c r="A7" t="s">
        <v>1432</v>
      </c>
      <c r="B7"/>
      <c r="E7"/>
    </row>
    <row r="8" spans="1:12" x14ac:dyDescent="0.25">
      <c r="A8" t="s">
        <v>1432</v>
      </c>
    </row>
    <row r="9" spans="1:12" ht="17.25" x14ac:dyDescent="0.25">
      <c r="A9" s="1" t="s">
        <v>1445</v>
      </c>
      <c r="E9" s="20" t="s">
        <v>1432</v>
      </c>
      <c r="F9" s="12" t="s">
        <v>1435</v>
      </c>
      <c r="G9" s="12"/>
      <c r="H9" s="12" t="s">
        <v>1436</v>
      </c>
    </row>
    <row r="10" spans="1:12" x14ac:dyDescent="0.25">
      <c r="B10" s="21" t="s">
        <v>1429</v>
      </c>
      <c r="C10" s="22" t="s">
        <v>0</v>
      </c>
      <c r="D10" s="22" t="s">
        <v>1430</v>
      </c>
      <c r="E10" s="23" t="s">
        <v>1431</v>
      </c>
      <c r="F10" s="24" t="s">
        <v>1433</v>
      </c>
      <c r="G10" s="24" t="s">
        <v>1437</v>
      </c>
      <c r="H10" s="24" t="s">
        <v>1434</v>
      </c>
    </row>
    <row r="11" spans="1:12" x14ac:dyDescent="0.25">
      <c r="B11" s="25" t="s">
        <v>1448</v>
      </c>
      <c r="C11" s="28" t="s">
        <v>1448</v>
      </c>
      <c r="D11" s="28" t="s">
        <v>1448</v>
      </c>
      <c r="E11" s="28" t="s">
        <v>1448</v>
      </c>
      <c r="F11" s="27">
        <v>0</v>
      </c>
      <c r="G11" s="27">
        <v>0</v>
      </c>
      <c r="H11" s="27">
        <v>0</v>
      </c>
      <c r="I11" s="26" t="s">
        <v>1447</v>
      </c>
    </row>
    <row r="12" spans="1:12" x14ac:dyDescent="0.25">
      <c r="B12" s="35" t="s">
        <v>1452</v>
      </c>
      <c r="C12" s="34" t="s">
        <v>1449</v>
      </c>
      <c r="D12" s="34" t="s">
        <v>1450</v>
      </c>
      <c r="E12" s="34" t="s">
        <v>1453</v>
      </c>
      <c r="F12" s="30">
        <v>1.6879999999999999</v>
      </c>
      <c r="G12">
        <v>0.63300000000000001</v>
      </c>
      <c r="H12">
        <v>-5.3789999999999996</v>
      </c>
      <c r="I12" s="42" t="s">
        <v>1534</v>
      </c>
      <c r="J12">
        <v>1.6879999999999999</v>
      </c>
      <c r="K12">
        <v>0.63800000000000001</v>
      </c>
      <c r="L12">
        <v>-5.101</v>
      </c>
    </row>
    <row r="13" spans="1:12" x14ac:dyDescent="0.25">
      <c r="B13" s="3">
        <v>10001886</v>
      </c>
      <c r="C13" s="2" t="s">
        <v>1187</v>
      </c>
      <c r="D13" s="2" t="s">
        <v>1420</v>
      </c>
      <c r="E13" s="2" t="s">
        <v>1403</v>
      </c>
      <c r="F13">
        <v>0.94399999999999995</v>
      </c>
      <c r="G13">
        <v>0.58899999999999997</v>
      </c>
      <c r="H13">
        <v>-3.5640000000000001</v>
      </c>
    </row>
    <row r="14" spans="1:12" x14ac:dyDescent="0.25">
      <c r="B14" s="3">
        <v>10001885</v>
      </c>
      <c r="C14" s="2" t="s">
        <v>1187</v>
      </c>
      <c r="D14" s="2" t="s">
        <v>1420</v>
      </c>
      <c r="E14" s="2" t="s">
        <v>1188</v>
      </c>
      <c r="F14">
        <v>1.8879999999999999</v>
      </c>
      <c r="G14">
        <v>0.59899999999999998</v>
      </c>
      <c r="H14">
        <v>-3.63</v>
      </c>
    </row>
    <row r="15" spans="1:12" x14ac:dyDescent="0.25">
      <c r="B15" s="3">
        <v>10001729</v>
      </c>
      <c r="C15" s="2" t="s">
        <v>1288</v>
      </c>
      <c r="D15" s="2" t="s">
        <v>1289</v>
      </c>
      <c r="E15" s="2" t="s">
        <v>1291</v>
      </c>
      <c r="F15">
        <v>1.8069999999999999</v>
      </c>
      <c r="G15">
        <v>0.371</v>
      </c>
      <c r="H15">
        <v>-1.2250000000000001</v>
      </c>
    </row>
    <row r="16" spans="1:12" x14ac:dyDescent="0.25">
      <c r="B16" s="3">
        <v>10001730</v>
      </c>
      <c r="C16" s="2" t="s">
        <v>1288</v>
      </c>
      <c r="D16" s="2" t="s">
        <v>1289</v>
      </c>
      <c r="E16" s="2" t="s">
        <v>1290</v>
      </c>
      <c r="F16">
        <v>3.431</v>
      </c>
      <c r="G16">
        <v>0.371</v>
      </c>
      <c r="H16">
        <v>-1.2250000000000001</v>
      </c>
    </row>
    <row r="17" spans="2:12" x14ac:dyDescent="0.25">
      <c r="B17" s="3">
        <v>10001728</v>
      </c>
      <c r="C17" s="2" t="s">
        <v>1288</v>
      </c>
      <c r="D17" s="2" t="s">
        <v>1289</v>
      </c>
      <c r="E17" s="2" t="s">
        <v>1292</v>
      </c>
      <c r="F17">
        <v>5.0549999999999997</v>
      </c>
      <c r="G17">
        <v>0.371</v>
      </c>
      <c r="H17">
        <v>-1.2250000000000001</v>
      </c>
    </row>
    <row r="18" spans="2:12" x14ac:dyDescent="0.25">
      <c r="B18" s="3">
        <v>10001856</v>
      </c>
      <c r="C18" s="2" t="s">
        <v>1215</v>
      </c>
      <c r="D18" s="2" t="s">
        <v>1216</v>
      </c>
      <c r="E18" s="2" t="s">
        <v>1217</v>
      </c>
      <c r="F18">
        <v>2.1930000000000001</v>
      </c>
      <c r="G18">
        <v>0.84799999999999998</v>
      </c>
      <c r="H18">
        <v>-4.7770000000000001</v>
      </c>
    </row>
    <row r="19" spans="2:12" x14ac:dyDescent="0.25">
      <c r="B19" s="3">
        <v>10001855</v>
      </c>
      <c r="C19" s="2" t="s">
        <v>1215</v>
      </c>
      <c r="D19" s="2" t="s">
        <v>1216</v>
      </c>
      <c r="E19" s="2" t="s">
        <v>1218</v>
      </c>
      <c r="F19">
        <v>2.1930000000000001</v>
      </c>
      <c r="G19">
        <v>0.68799999999999994</v>
      </c>
      <c r="H19">
        <v>-5.76</v>
      </c>
    </row>
    <row r="20" spans="2:12" x14ac:dyDescent="0.25">
      <c r="B20" s="3">
        <v>10001845</v>
      </c>
      <c r="C20" s="2" t="s">
        <v>1215</v>
      </c>
      <c r="D20" s="2" t="s">
        <v>1216</v>
      </c>
      <c r="E20" s="2" t="s">
        <v>1223</v>
      </c>
      <c r="F20">
        <v>1.871</v>
      </c>
      <c r="G20">
        <v>0.77900000000000003</v>
      </c>
      <c r="H20">
        <v>-4.3860000000000001</v>
      </c>
    </row>
    <row r="21" spans="2:12" x14ac:dyDescent="0.25">
      <c r="B21" s="3">
        <v>10001844</v>
      </c>
      <c r="C21" s="2" t="s">
        <v>1215</v>
      </c>
      <c r="D21" s="2" t="s">
        <v>1216</v>
      </c>
      <c r="E21" s="2" t="s">
        <v>1224</v>
      </c>
      <c r="F21">
        <v>1.87</v>
      </c>
      <c r="G21">
        <v>0.63200000000000001</v>
      </c>
      <c r="H21">
        <v>-5.2869999999999999</v>
      </c>
    </row>
    <row r="22" spans="2:12" x14ac:dyDescent="0.25">
      <c r="B22" s="3">
        <v>10001848</v>
      </c>
      <c r="C22" s="2" t="s">
        <v>1215</v>
      </c>
      <c r="D22" s="2" t="s">
        <v>1216</v>
      </c>
      <c r="E22" s="2" t="s">
        <v>1220</v>
      </c>
      <c r="F22">
        <v>2.9980000000000002</v>
      </c>
      <c r="G22">
        <v>0.84099999999999997</v>
      </c>
      <c r="H22">
        <v>-4.7119999999999997</v>
      </c>
    </row>
    <row r="23" spans="2:12" x14ac:dyDescent="0.25">
      <c r="B23" s="3">
        <v>10001846</v>
      </c>
      <c r="C23" s="2" t="s">
        <v>1215</v>
      </c>
      <c r="D23" s="2" t="s">
        <v>1216</v>
      </c>
      <c r="E23" s="2" t="s">
        <v>1222</v>
      </c>
      <c r="F23">
        <v>2.9980000000000002</v>
      </c>
      <c r="G23">
        <v>0.68200000000000005</v>
      </c>
      <c r="H23">
        <v>-5.6849999999999996</v>
      </c>
    </row>
    <row r="24" spans="2:12" x14ac:dyDescent="0.25">
      <c r="B24" s="3">
        <v>10001849</v>
      </c>
      <c r="C24" s="2" t="s">
        <v>1215</v>
      </c>
      <c r="D24" s="2" t="s">
        <v>1216</v>
      </c>
      <c r="E24" s="2" t="s">
        <v>1219</v>
      </c>
      <c r="F24">
        <v>3.7069999999999999</v>
      </c>
      <c r="G24">
        <v>0.84199999999999997</v>
      </c>
      <c r="H24">
        <v>-4.7110000000000003</v>
      </c>
    </row>
    <row r="25" spans="2:12" x14ac:dyDescent="0.25">
      <c r="B25" s="3">
        <v>10001847</v>
      </c>
      <c r="C25" s="2" t="s">
        <v>1215</v>
      </c>
      <c r="D25" s="2" t="s">
        <v>1216</v>
      </c>
      <c r="E25" s="2" t="s">
        <v>1221</v>
      </c>
      <c r="F25">
        <v>3.7069999999999999</v>
      </c>
      <c r="G25">
        <v>0.68300000000000005</v>
      </c>
      <c r="H25">
        <v>-5.6849999999999996</v>
      </c>
    </row>
    <row r="26" spans="2:12" x14ac:dyDescent="0.25">
      <c r="B26" s="3">
        <v>10002036</v>
      </c>
      <c r="C26" s="2" t="s">
        <v>344</v>
      </c>
      <c r="D26" s="2" t="s">
        <v>1312</v>
      </c>
      <c r="E26" s="2" t="s">
        <v>1313</v>
      </c>
      <c r="F26">
        <v>3.69</v>
      </c>
      <c r="G26">
        <v>0.77400000000000002</v>
      </c>
      <c r="H26">
        <v>-5.6920000000000002</v>
      </c>
    </row>
    <row r="27" spans="2:12" x14ac:dyDescent="0.25">
      <c r="B27" s="3" t="s">
        <v>1640</v>
      </c>
      <c r="C27" s="2" t="s">
        <v>344</v>
      </c>
      <c r="D27" s="2" t="s">
        <v>345</v>
      </c>
      <c r="E27" s="2" t="s">
        <v>1143</v>
      </c>
      <c r="F27">
        <v>1.7519999999929921</v>
      </c>
      <c r="G27">
        <v>0.75800000000000001</v>
      </c>
      <c r="H27">
        <v>-5.6879999999999997</v>
      </c>
      <c r="I27" s="42" t="s">
        <v>1533</v>
      </c>
      <c r="J27">
        <v>1.752</v>
      </c>
      <c r="K27">
        <v>0.74199999999999999</v>
      </c>
      <c r="L27">
        <v>-6.14</v>
      </c>
    </row>
    <row r="28" spans="2:12" x14ac:dyDescent="0.25">
      <c r="B28" s="3">
        <v>10001940</v>
      </c>
      <c r="C28" s="2" t="s">
        <v>344</v>
      </c>
      <c r="D28" s="2" t="s">
        <v>345</v>
      </c>
      <c r="E28" s="2" t="s">
        <v>1144</v>
      </c>
      <c r="F28">
        <v>2.0479999996821312</v>
      </c>
      <c r="G28">
        <v>0.75</v>
      </c>
      <c r="H28">
        <v>-5.55</v>
      </c>
      <c r="I28" s="42" t="s">
        <v>1533</v>
      </c>
      <c r="J28">
        <v>1.9319999999999999</v>
      </c>
      <c r="K28">
        <v>0.749</v>
      </c>
      <c r="L28">
        <v>-6.1589999999999998</v>
      </c>
    </row>
    <row r="29" spans="2:12" x14ac:dyDescent="0.25">
      <c r="B29" s="3">
        <v>10001943</v>
      </c>
      <c r="C29" s="2" t="s">
        <v>344</v>
      </c>
      <c r="D29" s="2" t="s">
        <v>345</v>
      </c>
      <c r="E29" s="2" t="s">
        <v>1142</v>
      </c>
      <c r="F29">
        <v>2.206</v>
      </c>
      <c r="G29">
        <v>0.746</v>
      </c>
      <c r="H29">
        <v>-6.16</v>
      </c>
    </row>
    <row r="30" spans="2:12" x14ac:dyDescent="0.25">
      <c r="B30" s="3" t="s">
        <v>343</v>
      </c>
      <c r="C30" s="2" t="s">
        <v>344</v>
      </c>
      <c r="D30" s="2" t="s">
        <v>345</v>
      </c>
      <c r="E30" s="2" t="s">
        <v>346</v>
      </c>
      <c r="F30">
        <v>2.3500000000680195</v>
      </c>
      <c r="G30">
        <v>0.77</v>
      </c>
      <c r="H30">
        <v>-5.7149999999999999</v>
      </c>
      <c r="I30" s="42" t="s">
        <v>1533</v>
      </c>
      <c r="J30">
        <v>2.351</v>
      </c>
      <c r="K30">
        <v>0.753</v>
      </c>
      <c r="L30">
        <v>-6.1890000000000001</v>
      </c>
    </row>
    <row r="31" spans="2:12" x14ac:dyDescent="0.25">
      <c r="B31" s="3">
        <v>10001858</v>
      </c>
      <c r="C31" s="2" t="s">
        <v>344</v>
      </c>
      <c r="D31" s="2" t="s">
        <v>345</v>
      </c>
      <c r="E31" s="2" t="s">
        <v>1214</v>
      </c>
      <c r="F31">
        <v>2.958999999717197</v>
      </c>
      <c r="G31">
        <v>0.77400000000000002</v>
      </c>
      <c r="H31">
        <v>-5.7220000000000004</v>
      </c>
      <c r="I31" s="42" t="s">
        <v>1533</v>
      </c>
      <c r="J31">
        <v>2.96</v>
      </c>
      <c r="K31">
        <v>0.75700000000000001</v>
      </c>
      <c r="L31">
        <v>-6.2039999999999997</v>
      </c>
    </row>
    <row r="32" spans="2:12" x14ac:dyDescent="0.25">
      <c r="B32" s="3">
        <v>10001820</v>
      </c>
      <c r="C32" s="2" t="s">
        <v>344</v>
      </c>
      <c r="D32" s="2" t="s">
        <v>345</v>
      </c>
      <c r="E32" s="34" t="s">
        <v>1455</v>
      </c>
      <c r="F32" s="30">
        <v>3.690000000217498</v>
      </c>
      <c r="G32">
        <v>0.77700000000000002</v>
      </c>
      <c r="H32">
        <v>-5.7270000000000003</v>
      </c>
      <c r="I32" s="42" t="s">
        <v>1533</v>
      </c>
      <c r="J32" s="30">
        <v>3.69</v>
      </c>
      <c r="K32">
        <v>0.76</v>
      </c>
      <c r="L32">
        <v>-6.2149999999999999</v>
      </c>
    </row>
    <row r="33" spans="2:12" x14ac:dyDescent="0.25">
      <c r="B33" s="3">
        <v>10001944</v>
      </c>
      <c r="C33" s="2" t="s">
        <v>344</v>
      </c>
      <c r="D33" s="2" t="s">
        <v>345</v>
      </c>
      <c r="E33" s="2" t="s">
        <v>1141</v>
      </c>
      <c r="F33">
        <v>5.1719999999999997</v>
      </c>
      <c r="G33">
        <v>0.76100000000000001</v>
      </c>
      <c r="H33">
        <v>-6.2089999999999996</v>
      </c>
    </row>
    <row r="34" spans="2:12" x14ac:dyDescent="0.25">
      <c r="B34" s="3">
        <v>10001956</v>
      </c>
      <c r="C34" s="2" t="s">
        <v>344</v>
      </c>
      <c r="D34" s="2" t="s">
        <v>1126</v>
      </c>
      <c r="E34" s="2" t="s">
        <v>1132</v>
      </c>
      <c r="F34">
        <v>1.9939999999146052</v>
      </c>
      <c r="G34">
        <v>0.73</v>
      </c>
      <c r="H34">
        <v>-5.4550000000000001</v>
      </c>
      <c r="I34" s="42" t="s">
        <v>1533</v>
      </c>
      <c r="J34">
        <v>1.9970000000000001</v>
      </c>
      <c r="K34">
        <v>0.71299999999999997</v>
      </c>
      <c r="L34">
        <v>-5.8920000000000003</v>
      </c>
    </row>
    <row r="35" spans="2:12" x14ac:dyDescent="0.25">
      <c r="B35" s="3">
        <v>10001957</v>
      </c>
      <c r="C35" s="2" t="s">
        <v>344</v>
      </c>
      <c r="D35" s="2" t="s">
        <v>1126</v>
      </c>
      <c r="E35" s="2" t="s">
        <v>1131</v>
      </c>
      <c r="F35">
        <v>2.2720000003005891</v>
      </c>
      <c r="G35">
        <v>0.73299999999999998</v>
      </c>
      <c r="H35">
        <v>-5.4690000000000003</v>
      </c>
      <c r="I35" s="42" t="s">
        <v>1533</v>
      </c>
      <c r="J35">
        <v>2.2749999999999999</v>
      </c>
      <c r="K35">
        <v>0.71699999999999997</v>
      </c>
      <c r="L35">
        <v>-5.9109999999999996</v>
      </c>
    </row>
    <row r="36" spans="2:12" x14ac:dyDescent="0.25">
      <c r="B36" s="3">
        <v>10001958</v>
      </c>
      <c r="C36" s="2" t="s">
        <v>344</v>
      </c>
      <c r="D36" s="2" t="s">
        <v>1126</v>
      </c>
      <c r="E36" s="2" t="s">
        <v>1130</v>
      </c>
      <c r="F36">
        <v>2.41400000037744</v>
      </c>
      <c r="G36">
        <v>0.74099999999999999</v>
      </c>
      <c r="H36">
        <v>-5.492</v>
      </c>
      <c r="I36" s="42" t="s">
        <v>1533</v>
      </c>
      <c r="J36">
        <v>2.4159999999999999</v>
      </c>
      <c r="K36">
        <v>0.72699999999999998</v>
      </c>
      <c r="L36">
        <v>-5.9710000000000001</v>
      </c>
    </row>
    <row r="37" spans="2:12" x14ac:dyDescent="0.25">
      <c r="B37" s="3">
        <v>10001959</v>
      </c>
      <c r="C37" s="2" t="s">
        <v>344</v>
      </c>
      <c r="D37" s="2" t="s">
        <v>1126</v>
      </c>
      <c r="E37" s="2" t="s">
        <v>1129</v>
      </c>
      <c r="F37">
        <v>2.661000000105485</v>
      </c>
      <c r="G37">
        <v>0.746</v>
      </c>
      <c r="H37">
        <v>-5.5220000000000002</v>
      </c>
      <c r="I37" s="42" t="s">
        <v>1533</v>
      </c>
      <c r="J37">
        <v>2.6640000000000001</v>
      </c>
      <c r="K37">
        <v>0.73</v>
      </c>
      <c r="L37">
        <v>-5.9859999999999998</v>
      </c>
    </row>
    <row r="38" spans="2:12" x14ac:dyDescent="0.25">
      <c r="B38" s="3">
        <v>10001960</v>
      </c>
      <c r="C38" s="2" t="s">
        <v>344</v>
      </c>
      <c r="D38" s="2" t="s">
        <v>1126</v>
      </c>
      <c r="E38" s="2" t="s">
        <v>1128</v>
      </c>
      <c r="F38">
        <v>3.0309999997169093</v>
      </c>
      <c r="G38">
        <v>0.75</v>
      </c>
      <c r="H38">
        <v>-5.5369999999999999</v>
      </c>
      <c r="I38" s="42" t="s">
        <v>1533</v>
      </c>
      <c r="J38">
        <v>3.0350000000000001</v>
      </c>
      <c r="K38">
        <v>0.73299999999999998</v>
      </c>
      <c r="L38">
        <v>-6.0069999999999997</v>
      </c>
    </row>
    <row r="39" spans="2:12" x14ac:dyDescent="0.25">
      <c r="B39" s="3">
        <v>10001961</v>
      </c>
      <c r="C39" s="2" t="s">
        <v>344</v>
      </c>
      <c r="D39" s="2" t="s">
        <v>1126</v>
      </c>
      <c r="E39" s="2" t="s">
        <v>1127</v>
      </c>
      <c r="F39">
        <v>3.7729999997913604</v>
      </c>
      <c r="G39">
        <v>0.754</v>
      </c>
      <c r="H39">
        <v>-5.5529999999999999</v>
      </c>
      <c r="I39" s="42" t="s">
        <v>1533</v>
      </c>
      <c r="J39">
        <v>3.7770000000000001</v>
      </c>
      <c r="K39">
        <v>0.73699999999999999</v>
      </c>
      <c r="L39">
        <v>-6.0289999999999999</v>
      </c>
    </row>
    <row r="40" spans="2:12" x14ac:dyDescent="0.25">
      <c r="B40" s="3">
        <v>10002012</v>
      </c>
      <c r="C40" s="2" t="s">
        <v>344</v>
      </c>
      <c r="D40" s="2" t="s">
        <v>1126</v>
      </c>
      <c r="E40" s="2" t="s">
        <v>1337</v>
      </c>
      <c r="F40">
        <v>1.921</v>
      </c>
      <c r="G40">
        <v>0.73299999999999998</v>
      </c>
      <c r="H40">
        <v>-5.4160000000000004</v>
      </c>
    </row>
    <row r="41" spans="2:12" x14ac:dyDescent="0.25">
      <c r="B41" s="3">
        <v>10001934</v>
      </c>
      <c r="C41" s="2" t="s">
        <v>344</v>
      </c>
      <c r="D41" s="2" t="s">
        <v>1126</v>
      </c>
      <c r="E41" s="2" t="s">
        <v>1150</v>
      </c>
      <c r="F41">
        <v>1.9970000000000001</v>
      </c>
      <c r="G41">
        <v>0.72599999999999998</v>
      </c>
      <c r="H41">
        <v>-5.38</v>
      </c>
    </row>
    <row r="42" spans="2:12" x14ac:dyDescent="0.25">
      <c r="B42" s="3">
        <v>10001935</v>
      </c>
      <c r="C42" s="2" t="s">
        <v>344</v>
      </c>
      <c r="D42" s="2" t="s">
        <v>1126</v>
      </c>
      <c r="E42" s="2" t="s">
        <v>1149</v>
      </c>
      <c r="F42">
        <v>2.2749999999999999</v>
      </c>
      <c r="G42">
        <v>0.73</v>
      </c>
      <c r="H42">
        <v>-5.3979999999999997</v>
      </c>
    </row>
    <row r="43" spans="2:12" x14ac:dyDescent="0.25">
      <c r="B43" s="3">
        <v>10001936</v>
      </c>
      <c r="C43" s="2" t="s">
        <v>344</v>
      </c>
      <c r="D43" s="2" t="s">
        <v>1126</v>
      </c>
      <c r="E43" s="2" t="s">
        <v>1148</v>
      </c>
      <c r="F43">
        <v>2.4159999999999999</v>
      </c>
      <c r="G43">
        <v>0.74</v>
      </c>
      <c r="H43">
        <v>-5.4589999999999996</v>
      </c>
    </row>
    <row r="44" spans="2:12" x14ac:dyDescent="0.25">
      <c r="B44" s="3">
        <v>10001937</v>
      </c>
      <c r="C44" s="2" t="s">
        <v>344</v>
      </c>
      <c r="D44" s="2" t="s">
        <v>1126</v>
      </c>
      <c r="E44" s="2" t="s">
        <v>1147</v>
      </c>
      <c r="F44">
        <v>2.6640000000000001</v>
      </c>
      <c r="G44">
        <v>0.74299999999999999</v>
      </c>
      <c r="H44">
        <v>-5.4740000000000002</v>
      </c>
    </row>
    <row r="45" spans="2:12" x14ac:dyDescent="0.25">
      <c r="B45" s="3">
        <v>10001938</v>
      </c>
      <c r="C45" s="2" t="s">
        <v>344</v>
      </c>
      <c r="D45" s="2" t="s">
        <v>1126</v>
      </c>
      <c r="E45" s="2" t="s">
        <v>1146</v>
      </c>
      <c r="F45">
        <v>3.0350000000000001</v>
      </c>
      <c r="G45">
        <v>0.747</v>
      </c>
      <c r="H45">
        <v>-5.4939999999999998</v>
      </c>
    </row>
    <row r="46" spans="2:12" x14ac:dyDescent="0.25">
      <c r="B46" s="3">
        <v>10001939</v>
      </c>
      <c r="C46" s="2" t="s">
        <v>344</v>
      </c>
      <c r="D46" s="2" t="s">
        <v>1126</v>
      </c>
      <c r="E46" s="2" t="s">
        <v>1145</v>
      </c>
      <c r="F46">
        <v>3.7770000000000001</v>
      </c>
      <c r="G46">
        <v>0.751</v>
      </c>
      <c r="H46">
        <v>-5.5190000000000001</v>
      </c>
    </row>
    <row r="47" spans="2:12" x14ac:dyDescent="0.25">
      <c r="B47" s="3" t="s">
        <v>970</v>
      </c>
      <c r="C47" s="2" t="s">
        <v>967</v>
      </c>
      <c r="D47" s="2" t="s">
        <v>968</v>
      </c>
      <c r="E47" s="2" t="s">
        <v>971</v>
      </c>
      <c r="F47">
        <v>1.3440000000000001</v>
      </c>
      <c r="G47">
        <v>0.45800000000000002</v>
      </c>
      <c r="H47">
        <v>-1.579</v>
      </c>
    </row>
    <row r="48" spans="2:12" x14ac:dyDescent="0.25">
      <c r="B48" s="3" t="s">
        <v>972</v>
      </c>
      <c r="C48" s="2" t="s">
        <v>967</v>
      </c>
      <c r="D48" s="2" t="s">
        <v>968</v>
      </c>
      <c r="E48" s="2" t="s">
        <v>973</v>
      </c>
      <c r="F48">
        <v>2.6850000000000001</v>
      </c>
      <c r="G48">
        <v>0.45800000000000002</v>
      </c>
      <c r="H48">
        <v>-1.579</v>
      </c>
    </row>
    <row r="49" spans="1:12" x14ac:dyDescent="0.25">
      <c r="B49" s="3" t="s">
        <v>974</v>
      </c>
      <c r="C49" s="2" t="s">
        <v>967</v>
      </c>
      <c r="D49" s="2" t="s">
        <v>968</v>
      </c>
      <c r="E49" s="2" t="s">
        <v>975</v>
      </c>
      <c r="F49">
        <v>4.1580000000000004</v>
      </c>
      <c r="G49">
        <v>0.45800000000000002</v>
      </c>
      <c r="H49">
        <v>-1.579</v>
      </c>
    </row>
    <row r="50" spans="1:12" x14ac:dyDescent="0.25">
      <c r="B50" s="3" t="s">
        <v>966</v>
      </c>
      <c r="C50" s="2" t="s">
        <v>967</v>
      </c>
      <c r="D50" s="2" t="s">
        <v>968</v>
      </c>
      <c r="E50" s="2" t="s">
        <v>969</v>
      </c>
      <c r="F50">
        <v>4.1580000000000004</v>
      </c>
      <c r="G50">
        <v>0.45800000000000002</v>
      </c>
      <c r="H50">
        <v>-1.579</v>
      </c>
    </row>
    <row r="51" spans="1:12" x14ac:dyDescent="0.25">
      <c r="B51" s="3">
        <v>10001910</v>
      </c>
      <c r="C51" s="2" t="s">
        <v>967</v>
      </c>
      <c r="D51" s="2" t="s">
        <v>968</v>
      </c>
      <c r="E51" s="2" t="s">
        <v>1169</v>
      </c>
      <c r="F51">
        <v>1.591</v>
      </c>
      <c r="G51">
        <v>0.441</v>
      </c>
      <c r="H51">
        <v>-1.506</v>
      </c>
    </row>
    <row r="52" spans="1:12" x14ac:dyDescent="0.25">
      <c r="B52" s="3">
        <v>10001911</v>
      </c>
      <c r="C52" s="2" t="s">
        <v>967</v>
      </c>
      <c r="D52" s="2" t="s">
        <v>968</v>
      </c>
      <c r="E52" s="2" t="s">
        <v>1168</v>
      </c>
      <c r="F52">
        <v>3.04200000022009</v>
      </c>
      <c r="G52">
        <v>0.45800000000000002</v>
      </c>
      <c r="H52">
        <v>-2.1190000000000002</v>
      </c>
      <c r="I52" s="42" t="s">
        <v>1533</v>
      </c>
      <c r="J52">
        <v>2.9940000000000002</v>
      </c>
      <c r="K52">
        <v>0.441</v>
      </c>
      <c r="L52">
        <v>-1.506</v>
      </c>
    </row>
    <row r="53" spans="1:12" x14ac:dyDescent="0.25">
      <c r="B53" s="3">
        <v>10001909</v>
      </c>
      <c r="C53" s="2" t="s">
        <v>967</v>
      </c>
      <c r="D53" s="2" t="s">
        <v>968</v>
      </c>
      <c r="E53" s="2" t="s">
        <v>1170</v>
      </c>
      <c r="F53">
        <v>4.4630000000208581</v>
      </c>
      <c r="G53">
        <v>0.47099999999999997</v>
      </c>
      <c r="H53">
        <v>-1.8540000000000001</v>
      </c>
      <c r="I53" s="42" t="s">
        <v>1533</v>
      </c>
      <c r="J53">
        <v>4.3970000000000002</v>
      </c>
      <c r="K53">
        <v>0.441</v>
      </c>
      <c r="L53">
        <v>-1.506</v>
      </c>
    </row>
    <row r="54" spans="1:12" x14ac:dyDescent="0.25">
      <c r="B54" s="3">
        <v>10001900</v>
      </c>
      <c r="C54" s="2" t="s">
        <v>967</v>
      </c>
      <c r="D54" s="2" t="s">
        <v>968</v>
      </c>
      <c r="E54" s="2" t="s">
        <v>1172</v>
      </c>
      <c r="F54">
        <v>2.423</v>
      </c>
      <c r="G54">
        <v>0.69299999999999995</v>
      </c>
      <c r="H54">
        <v>-3.9249999999999998</v>
      </c>
    </row>
    <row r="55" spans="1:12" x14ac:dyDescent="0.25">
      <c r="B55" s="3">
        <v>10001899</v>
      </c>
      <c r="C55" s="2" t="s">
        <v>967</v>
      </c>
      <c r="D55" s="2" t="s">
        <v>968</v>
      </c>
      <c r="E55" s="2" t="s">
        <v>1173</v>
      </c>
      <c r="F55">
        <v>2.9889999999999999</v>
      </c>
      <c r="G55">
        <v>0.69699999999999995</v>
      </c>
      <c r="H55">
        <v>-3.9279999999999999</v>
      </c>
    </row>
    <row r="56" spans="1:12" x14ac:dyDescent="0.25">
      <c r="B56" s="3">
        <v>10001901</v>
      </c>
      <c r="C56" s="2" t="s">
        <v>967</v>
      </c>
      <c r="D56" s="2" t="s">
        <v>968</v>
      </c>
      <c r="E56" s="2" t="s">
        <v>1171</v>
      </c>
      <c r="F56">
        <v>3.73</v>
      </c>
      <c r="G56">
        <v>0.69699999999999995</v>
      </c>
      <c r="H56">
        <v>-3.9249999999999998</v>
      </c>
    </row>
    <row r="57" spans="1:12" x14ac:dyDescent="0.25">
      <c r="B57" s="35">
        <v>10002105</v>
      </c>
      <c r="C57" s="30" t="s">
        <v>1457</v>
      </c>
      <c r="D57" s="30" t="s">
        <v>1458</v>
      </c>
      <c r="E57" s="34" t="s">
        <v>1459</v>
      </c>
      <c r="F57" s="30">
        <v>2.3420000000000001</v>
      </c>
      <c r="G57" s="30">
        <v>0.42</v>
      </c>
      <c r="H57" s="30">
        <v>-0.78600000000000003</v>
      </c>
      <c r="I57" s="33" t="s">
        <v>1451</v>
      </c>
    </row>
    <row r="58" spans="1:12" x14ac:dyDescent="0.25">
      <c r="B58" s="35">
        <v>10002106</v>
      </c>
      <c r="C58" s="30" t="s">
        <v>1457</v>
      </c>
      <c r="D58" s="30" t="s">
        <v>1458</v>
      </c>
      <c r="E58" s="34" t="s">
        <v>1460</v>
      </c>
      <c r="F58" s="30">
        <v>3.0830000000000002</v>
      </c>
      <c r="G58" s="30">
        <v>0.42</v>
      </c>
      <c r="H58" s="30">
        <v>-0.78600000000000003</v>
      </c>
      <c r="I58" s="33" t="s">
        <v>1451</v>
      </c>
    </row>
    <row r="59" spans="1:12" x14ac:dyDescent="0.25">
      <c r="B59" s="35">
        <v>10002107</v>
      </c>
      <c r="C59" s="30" t="s">
        <v>1457</v>
      </c>
      <c r="D59" s="30" t="s">
        <v>1458</v>
      </c>
      <c r="E59" s="34" t="s">
        <v>1461</v>
      </c>
      <c r="F59" s="30">
        <v>3.8239999999999998</v>
      </c>
      <c r="G59" s="30">
        <v>0.42</v>
      </c>
      <c r="H59" s="30">
        <v>-0.78600000000000003</v>
      </c>
      <c r="I59" s="33" t="s">
        <v>1451</v>
      </c>
    </row>
    <row r="60" spans="1:12" x14ac:dyDescent="0.25">
      <c r="B60" s="35">
        <v>10002108</v>
      </c>
      <c r="C60" s="30" t="s">
        <v>1457</v>
      </c>
      <c r="D60" s="30" t="s">
        <v>1458</v>
      </c>
      <c r="E60" s="34" t="s">
        <v>1462</v>
      </c>
      <c r="F60" s="30">
        <v>4.5650000000000004</v>
      </c>
      <c r="G60" s="30">
        <v>0.42</v>
      </c>
      <c r="H60" s="30">
        <v>-0.78600000000000003</v>
      </c>
      <c r="I60" s="33" t="s">
        <v>1451</v>
      </c>
    </row>
    <row r="61" spans="1:12" x14ac:dyDescent="0.25">
      <c r="B61" s="3">
        <v>10002069</v>
      </c>
      <c r="C61" s="2" t="s">
        <v>1377</v>
      </c>
      <c r="D61" s="2" t="s">
        <v>1378</v>
      </c>
      <c r="E61" s="2" t="s">
        <v>1379</v>
      </c>
      <c r="F61">
        <v>2.7</v>
      </c>
      <c r="G61">
        <v>0.56799999999999995</v>
      </c>
      <c r="H61">
        <v>-0.80600000000000005</v>
      </c>
    </row>
    <row r="62" spans="1:12" x14ac:dyDescent="0.25">
      <c r="A62" s="36" t="s">
        <v>1432</v>
      </c>
      <c r="B62" s="35">
        <v>10002047</v>
      </c>
      <c r="C62" s="34" t="s">
        <v>1302</v>
      </c>
      <c r="D62" s="34" t="s">
        <v>1303</v>
      </c>
      <c r="E62" s="34" t="s">
        <v>1304</v>
      </c>
      <c r="F62" s="30">
        <v>2.36</v>
      </c>
      <c r="G62" s="30">
        <v>0.64600000000000002</v>
      </c>
      <c r="H62" s="30">
        <v>-4.9850000000000003</v>
      </c>
      <c r="I62" s="33" t="s">
        <v>1479</v>
      </c>
    </row>
    <row r="63" spans="1:12" x14ac:dyDescent="0.25">
      <c r="B63" s="3" t="s">
        <v>485</v>
      </c>
      <c r="C63" s="30" t="s">
        <v>1465</v>
      </c>
      <c r="D63" s="2" t="s">
        <v>209</v>
      </c>
      <c r="E63" s="2" t="s">
        <v>486</v>
      </c>
      <c r="F63">
        <v>2.0129999999999999</v>
      </c>
      <c r="G63">
        <v>0.71099999999999997</v>
      </c>
      <c r="H63">
        <v>-4.7569999999999997</v>
      </c>
      <c r="I63" s="33" t="s">
        <v>1466</v>
      </c>
    </row>
    <row r="64" spans="1:12" x14ac:dyDescent="0.25">
      <c r="B64" s="3" t="s">
        <v>487</v>
      </c>
      <c r="C64" s="30" t="s">
        <v>1465</v>
      </c>
      <c r="D64" s="2" t="s">
        <v>209</v>
      </c>
      <c r="E64" s="2" t="s">
        <v>488</v>
      </c>
      <c r="F64">
        <v>2.5070000000000001</v>
      </c>
      <c r="G64">
        <v>0.71599999999999997</v>
      </c>
      <c r="H64">
        <v>-4.234</v>
      </c>
    </row>
    <row r="65" spans="2:8" x14ac:dyDescent="0.25">
      <c r="B65" s="3" t="s">
        <v>208</v>
      </c>
      <c r="C65" s="30" t="s">
        <v>1465</v>
      </c>
      <c r="D65" s="2" t="s">
        <v>209</v>
      </c>
      <c r="E65" s="2" t="s">
        <v>210</v>
      </c>
      <c r="F65">
        <v>2.0129999999999999</v>
      </c>
      <c r="G65">
        <v>0.73599999999999999</v>
      </c>
      <c r="H65">
        <v>-5.032</v>
      </c>
    </row>
    <row r="66" spans="2:8" x14ac:dyDescent="0.25">
      <c r="B66" s="3" t="s">
        <v>211</v>
      </c>
      <c r="C66" s="30" t="s">
        <v>1465</v>
      </c>
      <c r="D66" s="2" t="s">
        <v>209</v>
      </c>
      <c r="E66" s="2" t="s">
        <v>212</v>
      </c>
      <c r="F66">
        <v>2.5070000000000001</v>
      </c>
      <c r="G66">
        <v>0.73199999999999998</v>
      </c>
      <c r="H66">
        <v>-4.4539999999999997</v>
      </c>
    </row>
    <row r="67" spans="2:8" x14ac:dyDescent="0.25">
      <c r="B67" s="3">
        <v>10001887</v>
      </c>
      <c r="C67" s="2" t="s">
        <v>987</v>
      </c>
      <c r="D67" s="2" t="s">
        <v>1185</v>
      </c>
      <c r="E67" s="2" t="s">
        <v>1186</v>
      </c>
      <c r="F67">
        <v>2.0419999999999998</v>
      </c>
      <c r="G67">
        <v>0.67500000000000004</v>
      </c>
      <c r="H67">
        <v>-4.2060000000000004</v>
      </c>
    </row>
    <row r="68" spans="2:8" x14ac:dyDescent="0.25">
      <c r="B68" s="3" t="s">
        <v>1043</v>
      </c>
      <c r="C68" s="2" t="s">
        <v>987</v>
      </c>
      <c r="D68" s="2" t="s">
        <v>988</v>
      </c>
      <c r="E68" s="2" t="s">
        <v>1044</v>
      </c>
      <c r="F68">
        <v>1.679</v>
      </c>
      <c r="G68">
        <v>0.46200000000000002</v>
      </c>
      <c r="H68">
        <v>-1.5649999999999999</v>
      </c>
    </row>
    <row r="69" spans="2:8" x14ac:dyDescent="0.25">
      <c r="B69" s="3" t="s">
        <v>1041</v>
      </c>
      <c r="C69" s="2" t="s">
        <v>987</v>
      </c>
      <c r="D69" s="2" t="s">
        <v>988</v>
      </c>
      <c r="E69" s="2" t="s">
        <v>1042</v>
      </c>
      <c r="F69">
        <v>3.3940000000000001</v>
      </c>
      <c r="G69">
        <v>0.46200000000000002</v>
      </c>
      <c r="H69">
        <v>-1.5649999999999999</v>
      </c>
    </row>
    <row r="70" spans="2:8" x14ac:dyDescent="0.25">
      <c r="B70" s="3" t="s">
        <v>1084</v>
      </c>
      <c r="C70" s="2" t="s">
        <v>987</v>
      </c>
      <c r="D70" s="2" t="s">
        <v>988</v>
      </c>
      <c r="E70" s="2" t="s">
        <v>1085</v>
      </c>
      <c r="F70">
        <v>3.9940000000000002</v>
      </c>
      <c r="G70">
        <v>0.52900000000000003</v>
      </c>
      <c r="H70">
        <v>-1.6970000000000001</v>
      </c>
    </row>
    <row r="71" spans="2:8" x14ac:dyDescent="0.25">
      <c r="B71" s="3" t="s">
        <v>1086</v>
      </c>
      <c r="C71" s="2" t="s">
        <v>987</v>
      </c>
      <c r="D71" s="2" t="s">
        <v>988</v>
      </c>
      <c r="E71" s="2" t="s">
        <v>1087</v>
      </c>
      <c r="F71">
        <v>1.9970000000000001</v>
      </c>
      <c r="G71">
        <v>0.52900000000000003</v>
      </c>
      <c r="H71">
        <v>-1.6970000000000001</v>
      </c>
    </row>
    <row r="72" spans="2:8" x14ac:dyDescent="0.25">
      <c r="B72" s="3" t="s">
        <v>986</v>
      </c>
      <c r="C72" s="2" t="s">
        <v>987</v>
      </c>
      <c r="D72" s="2" t="s">
        <v>988</v>
      </c>
      <c r="E72" s="2" t="s">
        <v>989</v>
      </c>
      <c r="F72">
        <v>4.101</v>
      </c>
      <c r="G72">
        <v>0.628</v>
      </c>
      <c r="H72">
        <v>-1.7190000000000001</v>
      </c>
    </row>
    <row r="73" spans="2:8" x14ac:dyDescent="0.25">
      <c r="B73" s="3" t="s">
        <v>990</v>
      </c>
      <c r="C73" s="2" t="s">
        <v>987</v>
      </c>
      <c r="D73" s="2" t="s">
        <v>988</v>
      </c>
      <c r="E73" s="2" t="s">
        <v>991</v>
      </c>
      <c r="F73">
        <v>2.032</v>
      </c>
      <c r="G73">
        <v>0.628</v>
      </c>
      <c r="H73">
        <v>-1.7190000000000001</v>
      </c>
    </row>
    <row r="74" spans="2:8" x14ac:dyDescent="0.25">
      <c r="B74" s="3" t="s">
        <v>1027</v>
      </c>
      <c r="C74" s="2" t="s">
        <v>987</v>
      </c>
      <c r="D74" s="2" t="s">
        <v>988</v>
      </c>
      <c r="E74" s="2" t="s">
        <v>1028</v>
      </c>
      <c r="F74">
        <v>4.0970000000000004</v>
      </c>
      <c r="G74">
        <v>0.49199999999999999</v>
      </c>
      <c r="H74">
        <v>-1.9239999999999999</v>
      </c>
    </row>
    <row r="75" spans="2:8" x14ac:dyDescent="0.25">
      <c r="B75" s="3" t="s">
        <v>1029</v>
      </c>
      <c r="C75" s="2" t="s">
        <v>987</v>
      </c>
      <c r="D75" s="2" t="s">
        <v>988</v>
      </c>
      <c r="E75" s="2" t="s">
        <v>1030</v>
      </c>
      <c r="F75">
        <v>2.028</v>
      </c>
      <c r="G75">
        <v>0.49199999999999999</v>
      </c>
      <c r="H75">
        <v>-1.9239999999999999</v>
      </c>
    </row>
    <row r="76" spans="2:8" x14ac:dyDescent="0.25">
      <c r="B76" s="3">
        <v>10002016</v>
      </c>
      <c r="C76" s="2" t="s">
        <v>987</v>
      </c>
      <c r="D76" s="2" t="s">
        <v>988</v>
      </c>
      <c r="E76" s="2" t="s">
        <v>1328</v>
      </c>
      <c r="F76">
        <v>4.09</v>
      </c>
      <c r="G76">
        <v>0.52600000000000002</v>
      </c>
      <c r="H76">
        <v>-1.9590000000000001</v>
      </c>
    </row>
    <row r="77" spans="2:8" x14ac:dyDescent="0.25">
      <c r="B77" s="3">
        <v>10002017</v>
      </c>
      <c r="C77" s="2" t="s">
        <v>987</v>
      </c>
      <c r="D77" s="2" t="s">
        <v>988</v>
      </c>
      <c r="E77" s="2" t="s">
        <v>1327</v>
      </c>
      <c r="F77">
        <v>4.1500000000000004</v>
      </c>
      <c r="G77">
        <v>0.48799999999999999</v>
      </c>
      <c r="H77">
        <v>-1.9710000000000001</v>
      </c>
    </row>
    <row r="78" spans="2:8" x14ac:dyDescent="0.25">
      <c r="B78" s="3">
        <v>10001749</v>
      </c>
      <c r="C78" s="2" t="s">
        <v>55</v>
      </c>
      <c r="D78" s="2" t="s">
        <v>56</v>
      </c>
      <c r="E78" s="2" t="s">
        <v>1275</v>
      </c>
      <c r="F78">
        <v>2.266</v>
      </c>
      <c r="G78">
        <v>0.38900000000000001</v>
      </c>
      <c r="H78">
        <v>-2.3130000000000002</v>
      </c>
    </row>
    <row r="79" spans="2:8" x14ac:dyDescent="0.25">
      <c r="B79" s="3">
        <v>10001752</v>
      </c>
      <c r="C79" s="2" t="s">
        <v>55</v>
      </c>
      <c r="D79" s="2" t="s">
        <v>56</v>
      </c>
      <c r="E79" s="2" t="s">
        <v>1274</v>
      </c>
      <c r="F79">
        <v>2.9860000000000002</v>
      </c>
      <c r="G79">
        <v>0.38900000000000001</v>
      </c>
      <c r="H79">
        <v>-2.3130000000000002</v>
      </c>
    </row>
    <row r="80" spans="2:8" x14ac:dyDescent="0.25">
      <c r="B80" s="3">
        <v>10001753</v>
      </c>
      <c r="C80" s="2" t="s">
        <v>55</v>
      </c>
      <c r="D80" s="2" t="s">
        <v>56</v>
      </c>
      <c r="E80" s="2" t="s">
        <v>1273</v>
      </c>
      <c r="F80">
        <v>3.5619999999999998</v>
      </c>
      <c r="G80">
        <v>0.38900000000000001</v>
      </c>
      <c r="H80">
        <v>-2.3130000000000002</v>
      </c>
    </row>
    <row r="81" spans="2:8" x14ac:dyDescent="0.25">
      <c r="B81" s="3">
        <v>10001754</v>
      </c>
      <c r="C81" s="2" t="s">
        <v>55</v>
      </c>
      <c r="D81" s="2" t="s">
        <v>56</v>
      </c>
      <c r="E81" s="2" t="s">
        <v>1272</v>
      </c>
      <c r="F81">
        <v>3.706</v>
      </c>
      <c r="G81">
        <v>0.38900000000000001</v>
      </c>
      <c r="H81">
        <v>-2.3130000000000002</v>
      </c>
    </row>
    <row r="82" spans="2:8" x14ac:dyDescent="0.25">
      <c r="B82" s="3">
        <v>10001755</v>
      </c>
      <c r="C82" s="2" t="s">
        <v>55</v>
      </c>
      <c r="D82" s="2" t="s">
        <v>56</v>
      </c>
      <c r="E82" s="2" t="s">
        <v>1271</v>
      </c>
      <c r="F82">
        <v>4.1379999999999999</v>
      </c>
      <c r="G82">
        <v>0.38900000000000001</v>
      </c>
      <c r="H82">
        <v>-2.3130000000000002</v>
      </c>
    </row>
    <row r="83" spans="2:8" x14ac:dyDescent="0.25">
      <c r="B83" s="3">
        <v>10001756</v>
      </c>
      <c r="C83" s="2" t="s">
        <v>55</v>
      </c>
      <c r="D83" s="2" t="s">
        <v>56</v>
      </c>
      <c r="E83" s="2" t="s">
        <v>1270</v>
      </c>
      <c r="F83">
        <v>4.4260000000000002</v>
      </c>
      <c r="G83">
        <v>0.38900000000000001</v>
      </c>
      <c r="H83">
        <v>-2.3130000000000002</v>
      </c>
    </row>
    <row r="84" spans="2:8" x14ac:dyDescent="0.25">
      <c r="B84" s="3">
        <v>10001757</v>
      </c>
      <c r="C84" s="2" t="s">
        <v>55</v>
      </c>
      <c r="D84" s="2" t="s">
        <v>56</v>
      </c>
      <c r="E84" s="2" t="s">
        <v>1269</v>
      </c>
      <c r="F84">
        <v>5.29</v>
      </c>
      <c r="G84">
        <v>0.38900000000000001</v>
      </c>
      <c r="H84">
        <v>-2.3130000000000002</v>
      </c>
    </row>
    <row r="85" spans="2:8" x14ac:dyDescent="0.25">
      <c r="B85" s="3" t="s">
        <v>76</v>
      </c>
      <c r="C85" s="2" t="s">
        <v>55</v>
      </c>
      <c r="D85" s="2" t="s">
        <v>56</v>
      </c>
      <c r="E85" s="2" t="s">
        <v>77</v>
      </c>
      <c r="F85">
        <v>1.56</v>
      </c>
      <c r="G85">
        <v>0.44400000000000001</v>
      </c>
      <c r="H85">
        <v>-1.552</v>
      </c>
    </row>
    <row r="86" spans="2:8" x14ac:dyDescent="0.25">
      <c r="B86" s="3" t="s">
        <v>74</v>
      </c>
      <c r="C86" s="2" t="s">
        <v>55</v>
      </c>
      <c r="D86" s="2" t="s">
        <v>56</v>
      </c>
      <c r="E86" s="2" t="s">
        <v>75</v>
      </c>
      <c r="F86">
        <v>1.8720000000000001</v>
      </c>
      <c r="G86">
        <v>0.44400000000000001</v>
      </c>
      <c r="H86">
        <v>-1.552</v>
      </c>
    </row>
    <row r="87" spans="2:8" x14ac:dyDescent="0.25">
      <c r="B87" s="3" t="s">
        <v>72</v>
      </c>
      <c r="C87" s="2" t="s">
        <v>55</v>
      </c>
      <c r="D87" s="2" t="s">
        <v>56</v>
      </c>
      <c r="E87" s="2" t="s">
        <v>73</v>
      </c>
      <c r="F87">
        <v>2.1840000000000002</v>
      </c>
      <c r="G87">
        <v>0.44400000000000001</v>
      </c>
      <c r="H87">
        <v>-1.552</v>
      </c>
    </row>
    <row r="88" spans="2:8" x14ac:dyDescent="0.25">
      <c r="B88" s="3" t="s">
        <v>70</v>
      </c>
      <c r="C88" s="2" t="s">
        <v>55</v>
      </c>
      <c r="D88" s="2" t="s">
        <v>56</v>
      </c>
      <c r="E88" s="2" t="s">
        <v>71</v>
      </c>
      <c r="F88">
        <v>2.34</v>
      </c>
      <c r="G88">
        <v>0.44400000000000001</v>
      </c>
      <c r="H88">
        <v>-1.552</v>
      </c>
    </row>
    <row r="89" spans="2:8" x14ac:dyDescent="0.25">
      <c r="B89" s="3" t="s">
        <v>68</v>
      </c>
      <c r="C89" s="2" t="s">
        <v>55</v>
      </c>
      <c r="D89" s="2" t="s">
        <v>56</v>
      </c>
      <c r="E89" s="2" t="s">
        <v>69</v>
      </c>
      <c r="F89">
        <v>2.496</v>
      </c>
      <c r="G89">
        <v>0.44400000000000001</v>
      </c>
      <c r="H89">
        <v>-1.552</v>
      </c>
    </row>
    <row r="90" spans="2:8" x14ac:dyDescent="0.25">
      <c r="B90" s="3" t="s">
        <v>66</v>
      </c>
      <c r="C90" s="2" t="s">
        <v>55</v>
      </c>
      <c r="D90" s="2" t="s">
        <v>56</v>
      </c>
      <c r="E90" s="2" t="s">
        <v>67</v>
      </c>
      <c r="F90">
        <v>2.8079999999999998</v>
      </c>
      <c r="G90">
        <v>0.44400000000000001</v>
      </c>
      <c r="H90">
        <v>-1.552</v>
      </c>
    </row>
    <row r="91" spans="2:8" x14ac:dyDescent="0.25">
      <c r="B91" s="3" t="s">
        <v>64</v>
      </c>
      <c r="C91" s="2" t="s">
        <v>55</v>
      </c>
      <c r="D91" s="2" t="s">
        <v>56</v>
      </c>
      <c r="E91" s="2" t="s">
        <v>65</v>
      </c>
      <c r="F91">
        <v>3.12</v>
      </c>
      <c r="G91">
        <v>0.44400000000000001</v>
      </c>
      <c r="H91">
        <v>-1.552</v>
      </c>
    </row>
    <row r="92" spans="2:8" x14ac:dyDescent="0.25">
      <c r="B92" s="3" t="s">
        <v>62</v>
      </c>
      <c r="C92" s="2" t="s">
        <v>55</v>
      </c>
      <c r="D92" s="2" t="s">
        <v>56</v>
      </c>
      <c r="E92" s="2" t="s">
        <v>63</v>
      </c>
      <c r="F92">
        <v>3.7440000000000002</v>
      </c>
      <c r="G92">
        <v>0.44400000000000001</v>
      </c>
      <c r="H92">
        <v>-1.552</v>
      </c>
    </row>
    <row r="93" spans="2:8" x14ac:dyDescent="0.25">
      <c r="B93" s="3" t="s">
        <v>60</v>
      </c>
      <c r="C93" s="2" t="s">
        <v>55</v>
      </c>
      <c r="D93" s="2" t="s">
        <v>56</v>
      </c>
      <c r="E93" s="2" t="s">
        <v>61</v>
      </c>
      <c r="F93">
        <v>3.9</v>
      </c>
      <c r="G93">
        <v>0.44400000000000001</v>
      </c>
      <c r="H93">
        <v>-1.552</v>
      </c>
    </row>
    <row r="94" spans="2:8" x14ac:dyDescent="0.25">
      <c r="B94" s="3" t="s">
        <v>58</v>
      </c>
      <c r="C94" s="2" t="s">
        <v>55</v>
      </c>
      <c r="D94" s="2" t="s">
        <v>56</v>
      </c>
      <c r="E94" s="2" t="s">
        <v>59</v>
      </c>
      <c r="F94">
        <v>4.3680000000000003</v>
      </c>
      <c r="G94">
        <v>0.44400000000000001</v>
      </c>
      <c r="H94">
        <v>-1.552</v>
      </c>
    </row>
    <row r="95" spans="2:8" x14ac:dyDescent="0.25">
      <c r="B95" s="3" t="s">
        <v>54</v>
      </c>
      <c r="C95" s="2" t="s">
        <v>55</v>
      </c>
      <c r="D95" s="2" t="s">
        <v>56</v>
      </c>
      <c r="E95" s="2" t="s">
        <v>57</v>
      </c>
      <c r="F95">
        <v>4.68</v>
      </c>
      <c r="G95">
        <v>0.44400000000000001</v>
      </c>
      <c r="H95">
        <v>-1.552</v>
      </c>
    </row>
    <row r="96" spans="2:8" x14ac:dyDescent="0.25">
      <c r="B96" s="3" t="s">
        <v>936</v>
      </c>
      <c r="C96" s="2" t="s">
        <v>503</v>
      </c>
      <c r="D96" s="2" t="s">
        <v>504</v>
      </c>
      <c r="E96" s="2" t="s">
        <v>937</v>
      </c>
      <c r="F96">
        <v>2.4</v>
      </c>
      <c r="G96">
        <v>0.70299999999999996</v>
      </c>
      <c r="H96">
        <v>-4.2110000000000003</v>
      </c>
    </row>
    <row r="97" spans="2:8" x14ac:dyDescent="0.25">
      <c r="B97" s="3" t="s">
        <v>930</v>
      </c>
      <c r="C97" s="2" t="s">
        <v>503</v>
      </c>
      <c r="D97" s="2" t="s">
        <v>504</v>
      </c>
      <c r="E97" s="2" t="s">
        <v>931</v>
      </c>
      <c r="F97">
        <v>2.4119999999999999</v>
      </c>
      <c r="G97">
        <v>0.72299999999999998</v>
      </c>
      <c r="H97">
        <v>-4.4390000000000001</v>
      </c>
    </row>
    <row r="98" spans="2:8" x14ac:dyDescent="0.25">
      <c r="B98" s="3" t="s">
        <v>760</v>
      </c>
      <c r="C98" s="2" t="s">
        <v>503</v>
      </c>
      <c r="D98" s="2" t="s">
        <v>504</v>
      </c>
      <c r="E98" s="2" t="s">
        <v>761</v>
      </c>
      <c r="F98">
        <v>2.411</v>
      </c>
      <c r="G98">
        <v>0.746</v>
      </c>
      <c r="H98">
        <v>-4.2430000000000003</v>
      </c>
    </row>
    <row r="99" spans="2:8" x14ac:dyDescent="0.25">
      <c r="B99" s="3" t="s">
        <v>502</v>
      </c>
      <c r="C99" s="2" t="s">
        <v>503</v>
      </c>
      <c r="D99" s="2" t="s">
        <v>504</v>
      </c>
      <c r="E99" s="2" t="s">
        <v>505</v>
      </c>
      <c r="F99">
        <v>2.0750000000000002</v>
      </c>
      <c r="G99">
        <v>0.68799999999999994</v>
      </c>
      <c r="H99">
        <v>-4.5730000000000004</v>
      </c>
    </row>
    <row r="100" spans="2:8" x14ac:dyDescent="0.25">
      <c r="B100" s="3" t="s">
        <v>997</v>
      </c>
      <c r="C100" s="2" t="s">
        <v>503</v>
      </c>
      <c r="D100" s="2" t="s">
        <v>995</v>
      </c>
      <c r="E100" s="2" t="s">
        <v>998</v>
      </c>
      <c r="F100">
        <v>2.4119999999999999</v>
      </c>
      <c r="G100">
        <v>0.72299999999999998</v>
      </c>
      <c r="H100">
        <v>-4.4390000000000001</v>
      </c>
    </row>
    <row r="101" spans="2:8" x14ac:dyDescent="0.25">
      <c r="B101" s="3" t="s">
        <v>994</v>
      </c>
      <c r="C101" s="2" t="s">
        <v>503</v>
      </c>
      <c r="D101" s="2" t="s">
        <v>995</v>
      </c>
      <c r="E101" s="2" t="s">
        <v>996</v>
      </c>
      <c r="F101">
        <v>2.411</v>
      </c>
      <c r="G101">
        <v>0.71499999999999997</v>
      </c>
      <c r="H101">
        <v>-3.9750000000000001</v>
      </c>
    </row>
    <row r="102" spans="2:8" x14ac:dyDescent="0.25">
      <c r="B102" s="3">
        <v>10001917</v>
      </c>
      <c r="C102" s="2" t="s">
        <v>1161</v>
      </c>
      <c r="D102" s="2" t="s">
        <v>1162</v>
      </c>
      <c r="E102" s="2" t="s">
        <v>1163</v>
      </c>
      <c r="F102">
        <v>0.872</v>
      </c>
      <c r="G102">
        <v>0.41599999999999998</v>
      </c>
      <c r="H102">
        <v>-5.4660000000000002</v>
      </c>
    </row>
    <row r="103" spans="2:8" x14ac:dyDescent="0.25">
      <c r="B103" s="3">
        <v>10002065</v>
      </c>
      <c r="C103" s="2" t="s">
        <v>1374</v>
      </c>
      <c r="D103" s="2" t="s">
        <v>1375</v>
      </c>
      <c r="E103" s="2" t="s">
        <v>1376</v>
      </c>
      <c r="F103">
        <v>2.0310000000000001</v>
      </c>
      <c r="G103">
        <v>0.68</v>
      </c>
      <c r="H103">
        <v>-3.754</v>
      </c>
    </row>
    <row r="104" spans="2:8" x14ac:dyDescent="0.25">
      <c r="B104" s="3">
        <v>10001968</v>
      </c>
      <c r="C104" s="2" t="s">
        <v>249</v>
      </c>
      <c r="D104" s="2" t="s">
        <v>250</v>
      </c>
      <c r="E104" s="2" t="s">
        <v>1120</v>
      </c>
      <c r="F104">
        <v>2.351</v>
      </c>
      <c r="G104">
        <v>0.753</v>
      </c>
      <c r="H104">
        <v>-6.1890000000000001</v>
      </c>
    </row>
    <row r="105" spans="2:8" x14ac:dyDescent="0.25">
      <c r="B105" s="3" t="s">
        <v>252</v>
      </c>
      <c r="C105" s="2" t="s">
        <v>249</v>
      </c>
      <c r="D105" s="2" t="s">
        <v>250</v>
      </c>
      <c r="E105" s="2" t="s">
        <v>253</v>
      </c>
      <c r="F105">
        <v>2.2789999999999999</v>
      </c>
      <c r="G105">
        <v>0.73699999999999999</v>
      </c>
      <c r="H105">
        <v>-4.2039999999999997</v>
      </c>
    </row>
    <row r="106" spans="2:8" x14ac:dyDescent="0.25">
      <c r="B106" s="3">
        <v>10001969</v>
      </c>
      <c r="C106" s="2" t="s">
        <v>249</v>
      </c>
      <c r="D106" s="2" t="s">
        <v>250</v>
      </c>
      <c r="E106" s="2" t="s">
        <v>1119</v>
      </c>
      <c r="F106">
        <v>2.96</v>
      </c>
      <c r="G106">
        <v>0.75700000000000001</v>
      </c>
      <c r="H106">
        <v>-6.2039999999999997</v>
      </c>
    </row>
    <row r="107" spans="2:8" x14ac:dyDescent="0.25">
      <c r="B107" s="3" t="s">
        <v>254</v>
      </c>
      <c r="C107" s="2" t="s">
        <v>249</v>
      </c>
      <c r="D107" s="2" t="s">
        <v>250</v>
      </c>
      <c r="E107" s="2" t="s">
        <v>255</v>
      </c>
      <c r="F107">
        <v>2.9</v>
      </c>
      <c r="G107">
        <v>0.71799999999999997</v>
      </c>
      <c r="H107">
        <v>-4.0819999999999999</v>
      </c>
    </row>
    <row r="108" spans="2:8" x14ac:dyDescent="0.25">
      <c r="B108" s="3">
        <v>10001970</v>
      </c>
      <c r="C108" s="2" t="s">
        <v>249</v>
      </c>
      <c r="D108" s="2" t="s">
        <v>250</v>
      </c>
      <c r="E108" s="2" t="s">
        <v>1118</v>
      </c>
      <c r="F108">
        <v>3.6890000000000001</v>
      </c>
      <c r="G108">
        <v>0.76</v>
      </c>
      <c r="H108">
        <v>-6.2149999999999999</v>
      </c>
    </row>
    <row r="109" spans="2:8" x14ac:dyDescent="0.25">
      <c r="B109" s="3" t="s">
        <v>248</v>
      </c>
      <c r="C109" s="2" t="s">
        <v>249</v>
      </c>
      <c r="D109" s="2" t="s">
        <v>250</v>
      </c>
      <c r="E109" s="2" t="s">
        <v>251</v>
      </c>
      <c r="F109">
        <v>3.5539999999999998</v>
      </c>
      <c r="G109">
        <v>0.74</v>
      </c>
      <c r="H109">
        <v>-4.1980000000000004</v>
      </c>
    </row>
    <row r="110" spans="2:8" x14ac:dyDescent="0.25">
      <c r="B110" s="3">
        <v>10001983</v>
      </c>
      <c r="C110" s="2" t="s">
        <v>249</v>
      </c>
      <c r="D110" s="2" t="s">
        <v>1114</v>
      </c>
      <c r="E110" s="2" t="s">
        <v>1117</v>
      </c>
      <c r="F110">
        <v>2.3570000000000002</v>
      </c>
      <c r="G110">
        <v>0.70199999999999996</v>
      </c>
      <c r="H110">
        <v>-4.5439999999999996</v>
      </c>
    </row>
    <row r="111" spans="2:8" x14ac:dyDescent="0.25">
      <c r="B111" s="3">
        <v>10001984</v>
      </c>
      <c r="C111" s="2" t="s">
        <v>249</v>
      </c>
      <c r="D111" s="2" t="s">
        <v>1114</v>
      </c>
      <c r="E111" s="2" t="s">
        <v>1116</v>
      </c>
      <c r="F111">
        <v>2.9670000000000001</v>
      </c>
      <c r="G111">
        <v>0.70599999999999996</v>
      </c>
      <c r="H111">
        <v>-4.556</v>
      </c>
    </row>
    <row r="112" spans="2:8" x14ac:dyDescent="0.25">
      <c r="B112" s="3">
        <v>10001985</v>
      </c>
      <c r="C112" s="2" t="s">
        <v>249</v>
      </c>
      <c r="D112" s="2" t="s">
        <v>1114</v>
      </c>
      <c r="E112" s="2" t="s">
        <v>1115</v>
      </c>
      <c r="F112">
        <v>3.7</v>
      </c>
      <c r="G112">
        <v>0.70899999999999996</v>
      </c>
      <c r="H112">
        <v>-4.5640000000000001</v>
      </c>
    </row>
    <row r="113" spans="2:12" x14ac:dyDescent="0.25">
      <c r="B113" s="3">
        <v>10001744</v>
      </c>
      <c r="C113" s="2" t="s">
        <v>249</v>
      </c>
      <c r="D113" s="2" t="s">
        <v>1276</v>
      </c>
      <c r="E113" s="2" t="s">
        <v>1278</v>
      </c>
      <c r="F113">
        <v>2.2789999999999999</v>
      </c>
      <c r="G113">
        <v>0.73699999999999999</v>
      </c>
      <c r="H113">
        <v>-4.2039999999999997</v>
      </c>
    </row>
    <row r="114" spans="2:12" x14ac:dyDescent="0.25">
      <c r="B114" s="3">
        <v>10001743</v>
      </c>
      <c r="C114" s="2" t="s">
        <v>249</v>
      </c>
      <c r="D114" s="2" t="s">
        <v>1276</v>
      </c>
      <c r="E114" s="2" t="s">
        <v>1279</v>
      </c>
      <c r="F114">
        <v>2.9</v>
      </c>
      <c r="G114">
        <v>0.71799999999999997</v>
      </c>
      <c r="H114">
        <v>-4.0819999999999999</v>
      </c>
    </row>
    <row r="115" spans="2:12" x14ac:dyDescent="0.25">
      <c r="B115" s="3">
        <v>10001745</v>
      </c>
      <c r="C115" s="2" t="s">
        <v>249</v>
      </c>
      <c r="D115" s="2" t="s">
        <v>1276</v>
      </c>
      <c r="E115" s="2" t="s">
        <v>1277</v>
      </c>
      <c r="F115">
        <v>3.5539999999999998</v>
      </c>
      <c r="G115">
        <v>0.74</v>
      </c>
      <c r="H115">
        <v>-4.1980000000000004</v>
      </c>
    </row>
    <row r="116" spans="2:12" x14ac:dyDescent="0.25">
      <c r="B116" s="41" t="s">
        <v>1537</v>
      </c>
      <c r="C116" s="19" t="s">
        <v>1535</v>
      </c>
      <c r="D116" s="19" t="s">
        <v>1536</v>
      </c>
      <c r="E116" s="19" t="s">
        <v>1642</v>
      </c>
      <c r="F116" s="45">
        <v>2.0019999996048958</v>
      </c>
      <c r="G116" s="45">
        <v>0.753</v>
      </c>
      <c r="H116" s="45">
        <v>-4.41</v>
      </c>
      <c r="I116" s="45" t="s">
        <v>1539</v>
      </c>
    </row>
    <row r="117" spans="2:12" x14ac:dyDescent="0.25">
      <c r="B117" s="41" t="s">
        <v>1538</v>
      </c>
      <c r="C117" s="19" t="s">
        <v>1535</v>
      </c>
      <c r="D117" s="19" t="s">
        <v>1536</v>
      </c>
      <c r="E117" s="19">
        <v>2.5</v>
      </c>
      <c r="F117" s="45">
        <v>2.4920000001448703</v>
      </c>
      <c r="G117" s="45">
        <v>0.76200000000000001</v>
      </c>
      <c r="H117" s="45">
        <v>-4.41</v>
      </c>
      <c r="I117" s="45" t="s">
        <v>1539</v>
      </c>
    </row>
    <row r="118" spans="2:12" x14ac:dyDescent="0.25">
      <c r="B118" s="3" t="s">
        <v>846</v>
      </c>
      <c r="C118" s="30" t="s">
        <v>1469</v>
      </c>
      <c r="D118" s="2" t="s">
        <v>836</v>
      </c>
      <c r="E118" s="2" t="s">
        <v>847</v>
      </c>
      <c r="F118">
        <v>2.1810000001074048</v>
      </c>
      <c r="G118">
        <v>0.49099999999999999</v>
      </c>
      <c r="H118">
        <v>-2.2629999999999999</v>
      </c>
      <c r="I118" s="42" t="s">
        <v>1533</v>
      </c>
      <c r="J118">
        <v>2.3199999999999998</v>
      </c>
      <c r="K118">
        <v>0.36499999999999999</v>
      </c>
      <c r="L118">
        <v>-1.361</v>
      </c>
    </row>
    <row r="119" spans="2:12" x14ac:dyDescent="0.25">
      <c r="B119" s="3" t="s">
        <v>842</v>
      </c>
      <c r="C119" s="30" t="s">
        <v>1469</v>
      </c>
      <c r="D119" s="2" t="s">
        <v>836</v>
      </c>
      <c r="E119" s="2" t="s">
        <v>843</v>
      </c>
      <c r="F119">
        <v>2.758</v>
      </c>
      <c r="G119">
        <v>0.36499999999999999</v>
      </c>
      <c r="H119">
        <v>-1.361</v>
      </c>
    </row>
    <row r="120" spans="2:12" x14ac:dyDescent="0.25">
      <c r="B120" s="3" t="s">
        <v>840</v>
      </c>
      <c r="C120" s="30" t="s">
        <v>1469</v>
      </c>
      <c r="D120" s="2" t="s">
        <v>836</v>
      </c>
      <c r="E120" s="2" t="s">
        <v>841</v>
      </c>
      <c r="F120">
        <v>3.0299999997556224</v>
      </c>
      <c r="G120">
        <v>0.49</v>
      </c>
      <c r="H120">
        <v>-2.254</v>
      </c>
      <c r="I120" s="42" t="s">
        <v>1533</v>
      </c>
      <c r="J120">
        <v>3.0339999999999998</v>
      </c>
      <c r="K120">
        <v>0.36499999999999999</v>
      </c>
      <c r="L120">
        <v>-1.361</v>
      </c>
    </row>
    <row r="121" spans="2:12" x14ac:dyDescent="0.25">
      <c r="B121" s="3" t="s">
        <v>838</v>
      </c>
      <c r="C121" s="30" t="s">
        <v>1469</v>
      </c>
      <c r="D121" s="2" t="s">
        <v>836</v>
      </c>
      <c r="E121" s="2" t="s">
        <v>839</v>
      </c>
      <c r="F121">
        <v>3.3490000000000002</v>
      </c>
      <c r="G121">
        <v>0.36499999999999999</v>
      </c>
      <c r="H121">
        <v>-1.361</v>
      </c>
    </row>
    <row r="122" spans="2:12" x14ac:dyDescent="0.25">
      <c r="B122" s="3" t="s">
        <v>835</v>
      </c>
      <c r="C122" s="30" t="s">
        <v>1469</v>
      </c>
      <c r="D122" s="2" t="s">
        <v>836</v>
      </c>
      <c r="E122" s="2" t="s">
        <v>837</v>
      </c>
      <c r="F122">
        <v>3.645</v>
      </c>
      <c r="G122">
        <v>0.36499999999999999</v>
      </c>
      <c r="H122">
        <v>-1.361</v>
      </c>
    </row>
    <row r="123" spans="2:12" x14ac:dyDescent="0.25">
      <c r="B123" s="3" t="s">
        <v>844</v>
      </c>
      <c r="C123" s="30" t="s">
        <v>1469</v>
      </c>
      <c r="D123" s="2" t="s">
        <v>836</v>
      </c>
      <c r="E123" s="2" t="s">
        <v>845</v>
      </c>
      <c r="F123">
        <v>4.4979999995949118</v>
      </c>
      <c r="G123">
        <v>0.435</v>
      </c>
      <c r="H123">
        <v>-1.9690000000000001</v>
      </c>
      <c r="I123" s="42" t="s">
        <v>1533</v>
      </c>
      <c r="J123">
        <v>4.53</v>
      </c>
      <c r="K123">
        <v>0.36499999999999999</v>
      </c>
      <c r="L123">
        <v>-1.361</v>
      </c>
    </row>
    <row r="124" spans="2:12" x14ac:dyDescent="0.25">
      <c r="B124" s="3" t="s">
        <v>750</v>
      </c>
      <c r="C124" s="2" t="s">
        <v>745</v>
      </c>
      <c r="D124" s="2" t="s">
        <v>746</v>
      </c>
      <c r="E124" s="2" t="s">
        <v>751</v>
      </c>
      <c r="F124">
        <v>2.472</v>
      </c>
      <c r="G124">
        <v>0.40899999999999997</v>
      </c>
      <c r="H124">
        <v>-1.6759999999999999</v>
      </c>
    </row>
    <row r="125" spans="2:12" x14ac:dyDescent="0.25">
      <c r="B125" s="3" t="s">
        <v>752</v>
      </c>
      <c r="C125" s="2" t="s">
        <v>745</v>
      </c>
      <c r="D125" s="2" t="s">
        <v>746</v>
      </c>
      <c r="E125" s="2" t="s">
        <v>753</v>
      </c>
      <c r="F125">
        <v>2.7490000000000001</v>
      </c>
      <c r="G125">
        <v>0.40899999999999997</v>
      </c>
      <c r="H125">
        <v>-1.6759999999999999</v>
      </c>
    </row>
    <row r="126" spans="2:12" x14ac:dyDescent="0.25">
      <c r="B126" s="3" t="s">
        <v>748</v>
      </c>
      <c r="C126" s="2" t="s">
        <v>745</v>
      </c>
      <c r="D126" s="2" t="s">
        <v>746</v>
      </c>
      <c r="E126" s="2" t="s">
        <v>749</v>
      </c>
      <c r="F126">
        <v>3.3039999999999998</v>
      </c>
      <c r="G126">
        <v>0.40899999999999997</v>
      </c>
      <c r="H126">
        <v>-1.6759999999999999</v>
      </c>
    </row>
    <row r="127" spans="2:12" x14ac:dyDescent="0.25">
      <c r="B127" s="3" t="s">
        <v>744</v>
      </c>
      <c r="C127" s="2" t="s">
        <v>745</v>
      </c>
      <c r="D127" s="2" t="s">
        <v>746</v>
      </c>
      <c r="E127" s="2" t="s">
        <v>747</v>
      </c>
      <c r="F127">
        <v>4.1360000000000001</v>
      </c>
      <c r="G127">
        <v>0.40899999999999997</v>
      </c>
      <c r="H127">
        <v>-1.6759999999999999</v>
      </c>
    </row>
    <row r="128" spans="2:12" x14ac:dyDescent="0.25">
      <c r="B128" s="3">
        <v>10001869</v>
      </c>
      <c r="C128" s="2" t="s">
        <v>745</v>
      </c>
      <c r="D128" s="2" t="s">
        <v>746</v>
      </c>
      <c r="E128" s="2" t="s">
        <v>1202</v>
      </c>
      <c r="F128">
        <v>2.0019999999999998</v>
      </c>
      <c r="G128">
        <v>0.437</v>
      </c>
      <c r="H128">
        <v>-1.4359999999999999</v>
      </c>
    </row>
    <row r="129" spans="2:12" x14ac:dyDescent="0.25">
      <c r="B129" s="3" t="s">
        <v>454</v>
      </c>
      <c r="C129" s="2" t="s">
        <v>447</v>
      </c>
      <c r="D129" s="2" t="s">
        <v>448</v>
      </c>
      <c r="E129" s="2" t="s">
        <v>455</v>
      </c>
      <c r="F129">
        <v>2.012</v>
      </c>
      <c r="G129">
        <v>0.33900000000000002</v>
      </c>
      <c r="H129">
        <v>-1.7869999999999999</v>
      </c>
    </row>
    <row r="130" spans="2:12" x14ac:dyDescent="0.25">
      <c r="B130" s="3" t="s">
        <v>452</v>
      </c>
      <c r="C130" s="2" t="s">
        <v>447</v>
      </c>
      <c r="D130" s="2" t="s">
        <v>448</v>
      </c>
      <c r="E130" s="2" t="s">
        <v>453</v>
      </c>
      <c r="F130">
        <v>2.3919999999999999</v>
      </c>
      <c r="G130">
        <v>0.33900000000000002</v>
      </c>
      <c r="H130">
        <v>-1.7869999999999999</v>
      </c>
    </row>
    <row r="131" spans="2:12" x14ac:dyDescent="0.25">
      <c r="B131" s="3" t="s">
        <v>450</v>
      </c>
      <c r="C131" s="2" t="s">
        <v>447</v>
      </c>
      <c r="D131" s="2" t="s">
        <v>448</v>
      </c>
      <c r="E131" s="2" t="s">
        <v>451</v>
      </c>
      <c r="F131">
        <v>2.9609999999999999</v>
      </c>
      <c r="G131">
        <v>0.33900000000000002</v>
      </c>
      <c r="H131">
        <v>-1.7869999999999999</v>
      </c>
    </row>
    <row r="132" spans="2:12" x14ac:dyDescent="0.25">
      <c r="B132" s="3" t="s">
        <v>446</v>
      </c>
      <c r="C132" s="2" t="s">
        <v>447</v>
      </c>
      <c r="D132" s="2" t="s">
        <v>448</v>
      </c>
      <c r="E132" s="2" t="s">
        <v>449</v>
      </c>
      <c r="F132">
        <v>3.91</v>
      </c>
      <c r="G132">
        <v>0.33900000000000002</v>
      </c>
      <c r="H132">
        <v>-1.7869999999999999</v>
      </c>
    </row>
    <row r="133" spans="2:12" x14ac:dyDescent="0.25">
      <c r="B133" s="3" t="s">
        <v>868</v>
      </c>
      <c r="C133" s="2" t="s">
        <v>447</v>
      </c>
      <c r="D133" s="2" t="s">
        <v>856</v>
      </c>
      <c r="E133" s="2" t="s">
        <v>869</v>
      </c>
      <c r="F133">
        <v>1.778</v>
      </c>
      <c r="G133">
        <v>0.36299999999999999</v>
      </c>
      <c r="H133">
        <v>-1.4650000000000001</v>
      </c>
    </row>
    <row r="134" spans="2:12" x14ac:dyDescent="0.25">
      <c r="B134" s="3" t="s">
        <v>866</v>
      </c>
      <c r="C134" s="2" t="s">
        <v>447</v>
      </c>
      <c r="D134" s="2" t="s">
        <v>856</v>
      </c>
      <c r="E134" s="2" t="s">
        <v>867</v>
      </c>
      <c r="F134">
        <v>2.1019999999999999</v>
      </c>
      <c r="G134">
        <v>0.36299999999999999</v>
      </c>
      <c r="H134">
        <v>-1.4650000000000001</v>
      </c>
    </row>
    <row r="135" spans="2:12" x14ac:dyDescent="0.25">
      <c r="B135" s="3" t="s">
        <v>864</v>
      </c>
      <c r="C135" s="2" t="s">
        <v>447</v>
      </c>
      <c r="D135" s="2" t="s">
        <v>856</v>
      </c>
      <c r="E135" s="2" t="s">
        <v>865</v>
      </c>
      <c r="F135">
        <v>2.7509999999999999</v>
      </c>
      <c r="G135">
        <v>0.36299999999999999</v>
      </c>
      <c r="H135">
        <v>-1.4650000000000001</v>
      </c>
    </row>
    <row r="136" spans="2:12" x14ac:dyDescent="0.25">
      <c r="B136" s="3" t="s">
        <v>862</v>
      </c>
      <c r="C136" s="2" t="s">
        <v>447</v>
      </c>
      <c r="D136" s="2" t="s">
        <v>856</v>
      </c>
      <c r="E136" s="2" t="s">
        <v>863</v>
      </c>
      <c r="F136">
        <v>3.4</v>
      </c>
      <c r="G136">
        <v>0.36299999999999999</v>
      </c>
      <c r="H136">
        <v>-1.4650000000000001</v>
      </c>
    </row>
    <row r="137" spans="2:12" x14ac:dyDescent="0.25">
      <c r="B137" s="3" t="s">
        <v>860</v>
      </c>
      <c r="C137" s="2" t="s">
        <v>447</v>
      </c>
      <c r="D137" s="2" t="s">
        <v>856</v>
      </c>
      <c r="E137" s="2" t="s">
        <v>861</v>
      </c>
      <c r="F137">
        <v>3.7240000000000002</v>
      </c>
      <c r="G137">
        <v>0.36299999999999999</v>
      </c>
      <c r="H137">
        <v>-1.4650000000000001</v>
      </c>
    </row>
    <row r="138" spans="2:12" x14ac:dyDescent="0.25">
      <c r="B138" s="3" t="s">
        <v>858</v>
      </c>
      <c r="C138" s="2" t="s">
        <v>447</v>
      </c>
      <c r="D138" s="2" t="s">
        <v>856</v>
      </c>
      <c r="E138" s="2" t="s">
        <v>859</v>
      </c>
      <c r="F138">
        <v>4.0490000000000004</v>
      </c>
      <c r="G138">
        <v>0.36299999999999999</v>
      </c>
      <c r="H138">
        <v>-1.4650000000000001</v>
      </c>
    </row>
    <row r="139" spans="2:12" x14ac:dyDescent="0.25">
      <c r="B139" s="3" t="s">
        <v>855</v>
      </c>
      <c r="C139" s="2" t="s">
        <v>447</v>
      </c>
      <c r="D139" s="2" t="s">
        <v>856</v>
      </c>
      <c r="E139" s="2" t="s">
        <v>857</v>
      </c>
      <c r="F139">
        <v>5.0220000000000002</v>
      </c>
      <c r="G139">
        <v>0.36299999999999999</v>
      </c>
      <c r="H139">
        <v>-1.4650000000000001</v>
      </c>
      <c r="I139" s="33" t="s">
        <v>1540</v>
      </c>
    </row>
    <row r="140" spans="2:12" x14ac:dyDescent="0.25">
      <c r="B140" s="3" t="s">
        <v>652</v>
      </c>
      <c r="C140" s="44" t="s">
        <v>1541</v>
      </c>
      <c r="D140" s="2" t="s">
        <v>644</v>
      </c>
      <c r="E140" s="2" t="s">
        <v>653</v>
      </c>
      <c r="F140">
        <v>2.0300000003789762</v>
      </c>
      <c r="G140">
        <v>0.72599999999999998</v>
      </c>
      <c r="H140">
        <v>-4.617</v>
      </c>
      <c r="I140" s="42" t="s">
        <v>1533</v>
      </c>
      <c r="J140">
        <v>2.0960000000000001</v>
      </c>
      <c r="K140">
        <v>0.72599999999999998</v>
      </c>
      <c r="L140">
        <v>-4.6180000000000003</v>
      </c>
    </row>
    <row r="141" spans="2:12" x14ac:dyDescent="0.25">
      <c r="B141" s="3" t="s">
        <v>660</v>
      </c>
      <c r="C141" s="44" t="s">
        <v>1541</v>
      </c>
      <c r="D141" s="2" t="s">
        <v>644</v>
      </c>
      <c r="E141" s="2" t="s">
        <v>661</v>
      </c>
      <c r="F141">
        <v>2.0300000003789762</v>
      </c>
      <c r="G141">
        <v>0.72699999999999998</v>
      </c>
      <c r="H141">
        <v>-4.1050000000000004</v>
      </c>
      <c r="I141" s="42" t="s">
        <v>1533</v>
      </c>
      <c r="J141">
        <v>2.0910000000000002</v>
      </c>
      <c r="K141">
        <v>0.72799999999999998</v>
      </c>
      <c r="L141">
        <v>-4.101</v>
      </c>
    </row>
    <row r="142" spans="2:12" x14ac:dyDescent="0.25">
      <c r="B142" s="3" t="s">
        <v>892</v>
      </c>
      <c r="C142" s="44" t="s">
        <v>1541</v>
      </c>
      <c r="D142" s="2" t="s">
        <v>644</v>
      </c>
      <c r="E142" s="2" t="s">
        <v>893</v>
      </c>
      <c r="F142">
        <v>2.0539999999999998</v>
      </c>
      <c r="G142">
        <v>0.66900000000000004</v>
      </c>
      <c r="H142">
        <v>-4.319</v>
      </c>
    </row>
    <row r="143" spans="2:12" x14ac:dyDescent="0.25">
      <c r="B143" s="3" t="s">
        <v>650</v>
      </c>
      <c r="C143" s="44" t="s">
        <v>1541</v>
      </c>
      <c r="D143" s="2" t="s">
        <v>644</v>
      </c>
      <c r="E143" s="2" t="s">
        <v>651</v>
      </c>
      <c r="F143">
        <v>2.3500000000680195</v>
      </c>
      <c r="G143">
        <v>0.72899999999999998</v>
      </c>
      <c r="H143">
        <v>-4.6349999999999998</v>
      </c>
      <c r="I143" s="42" t="s">
        <v>1533</v>
      </c>
      <c r="J143">
        <v>2.3650000000000002</v>
      </c>
      <c r="K143">
        <v>0.72899999999999998</v>
      </c>
      <c r="L143">
        <v>-4.6310000000000002</v>
      </c>
    </row>
    <row r="144" spans="2:12" x14ac:dyDescent="0.25">
      <c r="B144" s="3" t="s">
        <v>658</v>
      </c>
      <c r="C144" s="44" t="s">
        <v>1541</v>
      </c>
      <c r="D144" s="2" t="s">
        <v>644</v>
      </c>
      <c r="E144" s="2" t="s">
        <v>659</v>
      </c>
      <c r="F144">
        <v>2.3500000000680195</v>
      </c>
      <c r="G144">
        <v>0.72299999999999998</v>
      </c>
      <c r="H144">
        <v>-3.6349999999999998</v>
      </c>
      <c r="I144" s="42" t="s">
        <v>1533</v>
      </c>
      <c r="J144">
        <v>2.3650000000000002</v>
      </c>
      <c r="K144">
        <v>0.73199999999999998</v>
      </c>
      <c r="L144">
        <v>-4.1239999999999997</v>
      </c>
    </row>
    <row r="145" spans="2:12" x14ac:dyDescent="0.25">
      <c r="B145" s="3" t="s">
        <v>890</v>
      </c>
      <c r="C145" s="44" t="s">
        <v>1541</v>
      </c>
      <c r="D145" s="2" t="s">
        <v>644</v>
      </c>
      <c r="E145" s="2" t="s">
        <v>891</v>
      </c>
      <c r="F145">
        <v>2.37</v>
      </c>
      <c r="G145">
        <v>0.66600000000000004</v>
      </c>
      <c r="H145">
        <v>-4.2880000000000003</v>
      </c>
    </row>
    <row r="146" spans="2:12" x14ac:dyDescent="0.25">
      <c r="B146" s="3" t="s">
        <v>648</v>
      </c>
      <c r="C146" s="44" t="s">
        <v>1541</v>
      </c>
      <c r="D146" s="2" t="s">
        <v>644</v>
      </c>
      <c r="E146" s="2" t="s">
        <v>649</v>
      </c>
      <c r="F146">
        <v>2.7699999996018243</v>
      </c>
      <c r="G146">
        <v>0.73699999999999999</v>
      </c>
      <c r="H146">
        <v>-4.6639999999999997</v>
      </c>
      <c r="I146" s="42" t="s">
        <v>1533</v>
      </c>
      <c r="J146">
        <v>2.8029999999999999</v>
      </c>
      <c r="K146">
        <v>0.73799999999999999</v>
      </c>
      <c r="L146">
        <v>-4.6710000000000003</v>
      </c>
    </row>
    <row r="147" spans="2:12" x14ac:dyDescent="0.25">
      <c r="B147" s="3" t="s">
        <v>656</v>
      </c>
      <c r="C147" s="44" t="s">
        <v>1541</v>
      </c>
      <c r="D147" s="2" t="s">
        <v>644</v>
      </c>
      <c r="E147" s="2" t="s">
        <v>657</v>
      </c>
      <c r="F147">
        <v>2.7699999996018243</v>
      </c>
      <c r="G147">
        <v>0.73799999999999999</v>
      </c>
      <c r="H147">
        <v>-2.76</v>
      </c>
      <c r="I147" s="42" t="s">
        <v>1533</v>
      </c>
      <c r="J147">
        <v>2.8029999999999999</v>
      </c>
      <c r="K147">
        <v>0.74</v>
      </c>
      <c r="L147">
        <v>-4.1539999999999999</v>
      </c>
    </row>
    <row r="148" spans="2:12" x14ac:dyDescent="0.25">
      <c r="B148" s="3" t="s">
        <v>888</v>
      </c>
      <c r="C148" s="44" t="s">
        <v>1541</v>
      </c>
      <c r="D148" s="2" t="s">
        <v>644</v>
      </c>
      <c r="E148" s="2" t="s">
        <v>889</v>
      </c>
      <c r="F148">
        <v>2.8</v>
      </c>
      <c r="G148">
        <v>0.66900000000000004</v>
      </c>
      <c r="H148">
        <v>-4.2889999999999997</v>
      </c>
    </row>
    <row r="149" spans="2:12" x14ac:dyDescent="0.25">
      <c r="B149" s="3" t="s">
        <v>646</v>
      </c>
      <c r="C149" s="44" t="s">
        <v>1541</v>
      </c>
      <c r="D149" s="2" t="s">
        <v>644</v>
      </c>
      <c r="E149" s="2" t="s">
        <v>647</v>
      </c>
      <c r="F149">
        <v>2.9640000004526592</v>
      </c>
      <c r="G149">
        <v>0.73399999999999999</v>
      </c>
      <c r="H149">
        <v>-4.6470000000000002</v>
      </c>
      <c r="I149" s="42" t="s">
        <v>1533</v>
      </c>
      <c r="J149">
        <v>2.964</v>
      </c>
      <c r="K149">
        <v>0.73799999999999999</v>
      </c>
      <c r="L149">
        <v>-4.67</v>
      </c>
    </row>
    <row r="150" spans="2:12" x14ac:dyDescent="0.25">
      <c r="B150" s="3" t="s">
        <v>654</v>
      </c>
      <c r="C150" s="44" t="s">
        <v>1541</v>
      </c>
      <c r="D150" s="2" t="s">
        <v>644</v>
      </c>
      <c r="E150" s="2" t="s">
        <v>655</v>
      </c>
      <c r="F150">
        <v>2.9640000004526592</v>
      </c>
      <c r="G150">
        <v>0.73599999999999999</v>
      </c>
      <c r="H150">
        <v>-2.702</v>
      </c>
      <c r="I150" s="42" t="s">
        <v>1533</v>
      </c>
      <c r="J150">
        <v>2.964</v>
      </c>
      <c r="K150">
        <v>0.74199999999999999</v>
      </c>
      <c r="L150">
        <v>-4.1609999999999996</v>
      </c>
    </row>
    <row r="151" spans="2:12" x14ac:dyDescent="0.25">
      <c r="B151" s="3" t="s">
        <v>886</v>
      </c>
      <c r="C151" s="44" t="s">
        <v>1541</v>
      </c>
      <c r="D151" s="2" t="s">
        <v>644</v>
      </c>
      <c r="E151" s="2" t="s">
        <v>887</v>
      </c>
      <c r="F151">
        <v>2.96</v>
      </c>
      <c r="G151">
        <v>0.67500000000000004</v>
      </c>
      <c r="H151">
        <v>-4.327</v>
      </c>
    </row>
    <row r="152" spans="2:12" x14ac:dyDescent="0.25">
      <c r="B152" s="3" t="s">
        <v>882</v>
      </c>
      <c r="C152" s="44" t="s">
        <v>1541</v>
      </c>
      <c r="D152" s="2" t="s">
        <v>644</v>
      </c>
      <c r="E152" s="2" t="s">
        <v>883</v>
      </c>
      <c r="F152">
        <v>2.96</v>
      </c>
      <c r="G152">
        <v>0.66300000000000003</v>
      </c>
      <c r="H152">
        <v>-5.1379999999999999</v>
      </c>
    </row>
    <row r="153" spans="2:12" x14ac:dyDescent="0.25">
      <c r="B153" s="3" t="s">
        <v>896</v>
      </c>
      <c r="C153" s="44" t="s">
        <v>1541</v>
      </c>
      <c r="D153" s="2" t="s">
        <v>644</v>
      </c>
      <c r="E153" s="2" t="s">
        <v>897</v>
      </c>
      <c r="F153">
        <v>2.96</v>
      </c>
      <c r="G153">
        <v>0.69399999999999995</v>
      </c>
      <c r="H153">
        <v>-4.5149999999999997</v>
      </c>
    </row>
    <row r="154" spans="2:12" x14ac:dyDescent="0.25">
      <c r="B154" s="3" t="s">
        <v>643</v>
      </c>
      <c r="C154" s="44" t="s">
        <v>1541</v>
      </c>
      <c r="D154" s="2" t="s">
        <v>644</v>
      </c>
      <c r="E154" s="2" t="s">
        <v>645</v>
      </c>
      <c r="F154">
        <v>3.7080000000000002</v>
      </c>
      <c r="G154">
        <v>0.74199999999999999</v>
      </c>
      <c r="H154">
        <v>-4.6909999999999998</v>
      </c>
    </row>
    <row r="155" spans="2:12" x14ac:dyDescent="0.25">
      <c r="B155" s="3" t="s">
        <v>884</v>
      </c>
      <c r="C155" s="44" t="s">
        <v>1541</v>
      </c>
      <c r="D155" s="2" t="s">
        <v>644</v>
      </c>
      <c r="E155" s="2" t="s">
        <v>885</v>
      </c>
      <c r="F155">
        <v>3.71</v>
      </c>
      <c r="G155">
        <v>0.68</v>
      </c>
      <c r="H155">
        <v>-4.3479999999999999</v>
      </c>
    </row>
    <row r="156" spans="2:12" x14ac:dyDescent="0.25">
      <c r="B156" s="3" t="s">
        <v>880</v>
      </c>
      <c r="C156" s="44" t="s">
        <v>1541</v>
      </c>
      <c r="D156" s="2" t="s">
        <v>644</v>
      </c>
      <c r="E156" s="2" t="s">
        <v>881</v>
      </c>
      <c r="F156">
        <v>3.71</v>
      </c>
      <c r="G156">
        <v>0.66800000000000004</v>
      </c>
      <c r="H156">
        <v>-5.1680000000000001</v>
      </c>
    </row>
    <row r="157" spans="2:12" x14ac:dyDescent="0.25">
      <c r="B157" s="3" t="s">
        <v>894</v>
      </c>
      <c r="C157" s="44" t="s">
        <v>1541</v>
      </c>
      <c r="D157" s="2" t="s">
        <v>644</v>
      </c>
      <c r="E157" s="2" t="s">
        <v>895</v>
      </c>
      <c r="F157">
        <v>3.71</v>
      </c>
      <c r="G157">
        <v>0.69899999999999995</v>
      </c>
      <c r="H157">
        <v>-4.54</v>
      </c>
    </row>
    <row r="158" spans="2:12" x14ac:dyDescent="0.25">
      <c r="B158" s="41" t="s">
        <v>1542</v>
      </c>
      <c r="C158" s="2" t="s">
        <v>1399</v>
      </c>
      <c r="D158" s="19" t="s">
        <v>1549</v>
      </c>
      <c r="E158" s="19" t="s">
        <v>1550</v>
      </c>
      <c r="F158" s="45">
        <v>0.1960000000301837</v>
      </c>
      <c r="G158" s="45">
        <v>0.39200000000000002</v>
      </c>
      <c r="H158" s="45">
        <v>-6.9950000000000001</v>
      </c>
      <c r="I158" s="45" t="s">
        <v>1539</v>
      </c>
    </row>
    <row r="159" spans="2:12" x14ac:dyDescent="0.25">
      <c r="B159" s="41" t="s">
        <v>1543</v>
      </c>
      <c r="C159" s="2" t="s">
        <v>1399</v>
      </c>
      <c r="D159" s="19" t="s">
        <v>1549</v>
      </c>
      <c r="E159" s="19" t="s">
        <v>1551</v>
      </c>
      <c r="F159" s="45">
        <v>0.32499999995999046</v>
      </c>
      <c r="G159" s="45">
        <v>0.48299999999999998</v>
      </c>
      <c r="H159" s="45">
        <v>-8.5030000000000001</v>
      </c>
      <c r="I159" s="45" t="s">
        <v>1539</v>
      </c>
    </row>
    <row r="160" spans="2:12" x14ac:dyDescent="0.25">
      <c r="B160" s="41" t="s">
        <v>1544</v>
      </c>
      <c r="C160" s="2" t="s">
        <v>1399</v>
      </c>
      <c r="D160" s="19" t="s">
        <v>1549</v>
      </c>
      <c r="E160" s="19" t="s">
        <v>1552</v>
      </c>
      <c r="F160" s="45">
        <v>0.49199999999803201</v>
      </c>
      <c r="G160" s="45">
        <v>0.48899999999999999</v>
      </c>
      <c r="H160" s="45">
        <v>-8.3719999999999999</v>
      </c>
      <c r="I160" s="45" t="s">
        <v>1539</v>
      </c>
    </row>
    <row r="161" spans="2:12" x14ac:dyDescent="0.25">
      <c r="B161" s="41" t="s">
        <v>1545</v>
      </c>
      <c r="C161" s="2" t="s">
        <v>1399</v>
      </c>
      <c r="D161" s="19" t="s">
        <v>1549</v>
      </c>
      <c r="E161" s="19" t="s">
        <v>1553</v>
      </c>
      <c r="F161" s="45">
        <v>0.6529999999896462</v>
      </c>
      <c r="G161" s="45">
        <v>0.49099999999999999</v>
      </c>
      <c r="H161" s="45">
        <v>-8.5020000000000007</v>
      </c>
      <c r="I161" s="45" t="s">
        <v>1539</v>
      </c>
    </row>
    <row r="162" spans="2:12" x14ac:dyDescent="0.25">
      <c r="B162" s="41" t="s">
        <v>1546</v>
      </c>
      <c r="C162" s="2" t="s">
        <v>1399</v>
      </c>
      <c r="D162" s="19" t="s">
        <v>1549</v>
      </c>
      <c r="E162" s="19" t="s">
        <v>1554</v>
      </c>
      <c r="F162" s="45">
        <v>0.9040000000273517</v>
      </c>
      <c r="G162" s="45">
        <v>0.53800000000000003</v>
      </c>
      <c r="H162" s="45">
        <v>-9.141</v>
      </c>
      <c r="I162" s="45" t="s">
        <v>1539</v>
      </c>
    </row>
    <row r="163" spans="2:12" x14ac:dyDescent="0.25">
      <c r="B163" s="41" t="s">
        <v>1547</v>
      </c>
      <c r="C163" s="2" t="s">
        <v>1399</v>
      </c>
      <c r="D163" s="19" t="s">
        <v>1549</v>
      </c>
      <c r="E163" s="19" t="s">
        <v>1555</v>
      </c>
      <c r="F163" s="45">
        <v>1.1589999997243969</v>
      </c>
      <c r="G163" s="45">
        <v>0.56200000000000006</v>
      </c>
      <c r="H163" s="45">
        <v>-9.5039999999999996</v>
      </c>
      <c r="I163" s="45" t="s">
        <v>1539</v>
      </c>
    </row>
    <row r="164" spans="2:12" x14ac:dyDescent="0.25">
      <c r="B164" s="41" t="s">
        <v>1548</v>
      </c>
      <c r="C164" s="2" t="s">
        <v>1399</v>
      </c>
      <c r="D164" s="19" t="s">
        <v>1549</v>
      </c>
      <c r="E164" s="19" t="s">
        <v>1556</v>
      </c>
      <c r="F164" s="45">
        <v>1.6899999996061441</v>
      </c>
      <c r="G164" s="45">
        <v>0.60699999999999998</v>
      </c>
      <c r="H164" s="45">
        <v>-10.220000000000001</v>
      </c>
      <c r="I164" s="45" t="s">
        <v>1539</v>
      </c>
    </row>
    <row r="165" spans="2:12" x14ac:dyDescent="0.25">
      <c r="B165" s="3">
        <v>10002093</v>
      </c>
      <c r="C165" s="2" t="s">
        <v>1399</v>
      </c>
      <c r="D165" s="2" t="s">
        <v>1400</v>
      </c>
      <c r="E165" s="2" t="s">
        <v>1401</v>
      </c>
      <c r="F165">
        <v>0.629</v>
      </c>
      <c r="G165">
        <v>0.47599999999999998</v>
      </c>
      <c r="H165">
        <v>-8.827</v>
      </c>
    </row>
    <row r="166" spans="2:12" x14ac:dyDescent="0.25">
      <c r="B166" s="3">
        <v>10002074</v>
      </c>
      <c r="C166" s="2" t="s">
        <v>1384</v>
      </c>
      <c r="D166" s="2" t="s">
        <v>1385</v>
      </c>
      <c r="E166" s="2" t="s">
        <v>1404</v>
      </c>
      <c r="F166">
        <v>2.0230000000000001</v>
      </c>
      <c r="G166">
        <v>0.28599999999999998</v>
      </c>
      <c r="H166">
        <v>-0.84599999999999997</v>
      </c>
    </row>
    <row r="167" spans="2:12" x14ac:dyDescent="0.25">
      <c r="B167" s="3" t="s">
        <v>554</v>
      </c>
      <c r="C167" s="2" t="s">
        <v>282</v>
      </c>
      <c r="D167" s="2" t="s">
        <v>282</v>
      </c>
      <c r="E167" s="2" t="s">
        <v>555</v>
      </c>
      <c r="F167">
        <v>1.514</v>
      </c>
      <c r="G167">
        <v>0.66</v>
      </c>
      <c r="H167">
        <v>-6.0469999999999997</v>
      </c>
    </row>
    <row r="168" spans="2:12" x14ac:dyDescent="0.25">
      <c r="B168" s="3" t="s">
        <v>552</v>
      </c>
      <c r="C168" s="2" t="s">
        <v>282</v>
      </c>
      <c r="D168" s="2" t="s">
        <v>282</v>
      </c>
      <c r="E168" s="2" t="s">
        <v>553</v>
      </c>
      <c r="F168">
        <v>1.68</v>
      </c>
      <c r="G168">
        <v>0.66300000000000003</v>
      </c>
      <c r="H168">
        <v>-6.0250000000000004</v>
      </c>
    </row>
    <row r="169" spans="2:12" x14ac:dyDescent="0.25">
      <c r="B169" s="3" t="s">
        <v>550</v>
      </c>
      <c r="C169" s="2" t="s">
        <v>282</v>
      </c>
      <c r="D169" s="2" t="s">
        <v>282</v>
      </c>
      <c r="E169" s="2" t="s">
        <v>551</v>
      </c>
      <c r="F169">
        <v>1.9610000000000001</v>
      </c>
      <c r="G169">
        <v>0.67400000000000004</v>
      </c>
      <c r="H169">
        <v>-6.0640000000000001</v>
      </c>
    </row>
    <row r="170" spans="2:12" x14ac:dyDescent="0.25">
      <c r="B170" s="3" t="s">
        <v>548</v>
      </c>
      <c r="C170" s="2" t="s">
        <v>282</v>
      </c>
      <c r="D170" s="2" t="s">
        <v>282</v>
      </c>
      <c r="E170" s="2" t="s">
        <v>549</v>
      </c>
      <c r="F170">
        <v>2.0219999999999998</v>
      </c>
      <c r="G170">
        <v>0.66300000000000003</v>
      </c>
      <c r="H170">
        <v>-5.99</v>
      </c>
    </row>
    <row r="171" spans="2:12" x14ac:dyDescent="0.25">
      <c r="B171" s="3" t="s">
        <v>546</v>
      </c>
      <c r="C171" s="2" t="s">
        <v>282</v>
      </c>
      <c r="D171" s="2" t="s">
        <v>282</v>
      </c>
      <c r="E171" s="2" t="s">
        <v>547</v>
      </c>
      <c r="F171">
        <v>2.2389999999999999</v>
      </c>
      <c r="G171">
        <v>0.66700000000000004</v>
      </c>
      <c r="H171">
        <v>-5.9710000000000001</v>
      </c>
    </row>
    <row r="172" spans="2:12" x14ac:dyDescent="0.25">
      <c r="B172" s="3" t="s">
        <v>556</v>
      </c>
      <c r="C172" s="2" t="s">
        <v>282</v>
      </c>
      <c r="D172" s="2" t="s">
        <v>282</v>
      </c>
      <c r="E172" s="2" t="s">
        <v>557</v>
      </c>
      <c r="F172">
        <v>2.5259999999999998</v>
      </c>
      <c r="G172">
        <v>0.67300000000000004</v>
      </c>
      <c r="H172">
        <v>-5.9790000000000001</v>
      </c>
    </row>
    <row r="173" spans="2:12" x14ac:dyDescent="0.25">
      <c r="B173" s="3" t="s">
        <v>566</v>
      </c>
      <c r="C173" s="2" t="s">
        <v>282</v>
      </c>
      <c r="D173" s="2" t="s">
        <v>282</v>
      </c>
      <c r="E173" s="2" t="s">
        <v>567</v>
      </c>
      <c r="F173">
        <v>1.5149999998778112</v>
      </c>
      <c r="G173">
        <v>0.71599999999999997</v>
      </c>
      <c r="H173">
        <v>-4.2130000000000001</v>
      </c>
      <c r="I173" s="42" t="s">
        <v>1533</v>
      </c>
      <c r="J173">
        <v>1.514</v>
      </c>
      <c r="K173">
        <v>0.71</v>
      </c>
      <c r="L173">
        <v>-4.0190000000000001</v>
      </c>
    </row>
    <row r="174" spans="2:12" x14ac:dyDescent="0.25">
      <c r="B174" s="3" t="s">
        <v>564</v>
      </c>
      <c r="C174" s="2" t="s">
        <v>282</v>
      </c>
      <c r="D174" s="2" t="s">
        <v>282</v>
      </c>
      <c r="E174" s="2" t="s">
        <v>565</v>
      </c>
      <c r="F174">
        <v>1.6799999999932802</v>
      </c>
      <c r="G174">
        <v>0.72299999999999998</v>
      </c>
      <c r="H174">
        <v>-4.234</v>
      </c>
      <c r="I174" s="42" t="s">
        <v>1533</v>
      </c>
      <c r="J174">
        <v>1.68</v>
      </c>
      <c r="K174">
        <v>0.71099999999999997</v>
      </c>
      <c r="L174">
        <v>-3.9670000000000001</v>
      </c>
    </row>
    <row r="175" spans="2:12" x14ac:dyDescent="0.25">
      <c r="B175" s="3" t="s">
        <v>562</v>
      </c>
      <c r="C175" s="2" t="s">
        <v>282</v>
      </c>
      <c r="D175" s="2" t="s">
        <v>282</v>
      </c>
      <c r="E175" s="2" t="s">
        <v>563</v>
      </c>
      <c r="F175">
        <v>1.9580000003792641</v>
      </c>
      <c r="G175">
        <v>0.73</v>
      </c>
      <c r="H175">
        <v>-4.2489999999999997</v>
      </c>
      <c r="I175" s="42" t="s">
        <v>1533</v>
      </c>
      <c r="J175">
        <v>1.9610000000000001</v>
      </c>
      <c r="K175">
        <v>0.72299999999999998</v>
      </c>
      <c r="L175">
        <v>-3.9689999999999999</v>
      </c>
    </row>
    <row r="176" spans="2:12" x14ac:dyDescent="0.25">
      <c r="B176" s="3" t="s">
        <v>560</v>
      </c>
      <c r="C176" s="2" t="s">
        <v>282</v>
      </c>
      <c r="D176" s="2" t="s">
        <v>282</v>
      </c>
      <c r="E176" s="2" t="s">
        <v>561</v>
      </c>
      <c r="F176">
        <v>2.0239999996822271</v>
      </c>
      <c r="G176">
        <v>0.72199999999999998</v>
      </c>
      <c r="H176">
        <v>-4.2140000000000004</v>
      </c>
      <c r="I176" s="42" t="s">
        <v>1533</v>
      </c>
      <c r="J176">
        <v>2.0219999999999998</v>
      </c>
      <c r="K176">
        <v>0.71399999999999997</v>
      </c>
      <c r="L176">
        <v>-3.952</v>
      </c>
    </row>
    <row r="177" spans="2:12" x14ac:dyDescent="0.25">
      <c r="B177" s="3" t="s">
        <v>558</v>
      </c>
      <c r="C177" s="2" t="s">
        <v>282</v>
      </c>
      <c r="D177" s="2" t="s">
        <v>282</v>
      </c>
      <c r="E177" s="2" t="s">
        <v>559</v>
      </c>
      <c r="F177">
        <v>2.0239999996822271</v>
      </c>
      <c r="G177">
        <v>0.72199999999999998</v>
      </c>
      <c r="H177">
        <v>-4.2140000000000004</v>
      </c>
      <c r="I177" s="42" t="s">
        <v>1533</v>
      </c>
      <c r="J177">
        <v>2.2389999999999999</v>
      </c>
      <c r="K177">
        <v>0.71499999999999997</v>
      </c>
      <c r="L177">
        <v>-3.8969999999999998</v>
      </c>
    </row>
    <row r="178" spans="2:12" x14ac:dyDescent="0.25">
      <c r="B178" s="3" t="s">
        <v>568</v>
      </c>
      <c r="C178" s="2" t="s">
        <v>282</v>
      </c>
      <c r="D178" s="2" t="s">
        <v>282</v>
      </c>
      <c r="E178" s="2" t="s">
        <v>569</v>
      </c>
      <c r="F178">
        <v>2.5219999999124929</v>
      </c>
      <c r="G178">
        <v>0.73399999999999999</v>
      </c>
      <c r="H178">
        <v>-4.242</v>
      </c>
      <c r="I178" s="42" t="s">
        <v>1533</v>
      </c>
      <c r="J178">
        <v>2.5259999999999998</v>
      </c>
      <c r="K178">
        <v>0.72099999999999997</v>
      </c>
      <c r="L178">
        <v>-3.887</v>
      </c>
    </row>
    <row r="179" spans="2:12" x14ac:dyDescent="0.25">
      <c r="B179" s="3" t="s">
        <v>578</v>
      </c>
      <c r="C179" s="2" t="s">
        <v>282</v>
      </c>
      <c r="D179" s="2" t="s">
        <v>282</v>
      </c>
      <c r="E179" s="2" t="s">
        <v>579</v>
      </c>
      <c r="F179">
        <v>1.513999999916525</v>
      </c>
      <c r="G179">
        <v>0.751</v>
      </c>
      <c r="H179">
        <v>-4.7050000000000001</v>
      </c>
      <c r="I179" s="42" t="s">
        <v>1533</v>
      </c>
      <c r="J179">
        <v>1.5109999999999999</v>
      </c>
      <c r="K179">
        <v>0.71099999999999997</v>
      </c>
      <c r="L179">
        <v>-3.9750000000000001</v>
      </c>
    </row>
    <row r="180" spans="2:12" x14ac:dyDescent="0.25">
      <c r="B180" s="3" t="s">
        <v>576</v>
      </c>
      <c r="C180" s="2" t="s">
        <v>282</v>
      </c>
      <c r="D180" s="2" t="s">
        <v>282</v>
      </c>
      <c r="E180" s="2" t="s">
        <v>577</v>
      </c>
      <c r="F180">
        <v>1.6799999999932802</v>
      </c>
      <c r="G180">
        <v>0.75900000000000001</v>
      </c>
      <c r="H180">
        <v>-4.7300000000000004</v>
      </c>
      <c r="I180" s="42" t="s">
        <v>1533</v>
      </c>
      <c r="J180">
        <v>1.68</v>
      </c>
      <c r="K180">
        <v>0.71099999999999997</v>
      </c>
      <c r="L180">
        <v>-3.9140000000000001</v>
      </c>
    </row>
    <row r="181" spans="2:12" x14ac:dyDescent="0.25">
      <c r="B181" s="3" t="s">
        <v>574</v>
      </c>
      <c r="C181" s="2" t="s">
        <v>282</v>
      </c>
      <c r="D181" s="2" t="s">
        <v>282</v>
      </c>
      <c r="E181" s="2" t="s">
        <v>575</v>
      </c>
      <c r="F181">
        <v>1.9610000002631234</v>
      </c>
      <c r="G181">
        <v>0.76500000000000001</v>
      </c>
      <c r="H181">
        <v>-4.7450000000000001</v>
      </c>
      <c r="I181" s="42" t="s">
        <v>1533</v>
      </c>
      <c r="J181">
        <v>1.9610000000000001</v>
      </c>
      <c r="K181">
        <v>0.72299999999999998</v>
      </c>
      <c r="L181">
        <v>-3.9169999999999998</v>
      </c>
    </row>
    <row r="182" spans="2:12" x14ac:dyDescent="0.25">
      <c r="B182" s="3" t="s">
        <v>572</v>
      </c>
      <c r="C182" s="2" t="s">
        <v>282</v>
      </c>
      <c r="D182" s="2" t="s">
        <v>282</v>
      </c>
      <c r="E182" s="2" t="s">
        <v>573</v>
      </c>
      <c r="F182">
        <v>2.0199999998370819</v>
      </c>
      <c r="G182">
        <v>0.75900000000000001</v>
      </c>
      <c r="H182">
        <v>-4.7240000000000002</v>
      </c>
      <c r="I182" s="42" t="s">
        <v>1533</v>
      </c>
      <c r="J182">
        <v>2.0219999999999998</v>
      </c>
      <c r="K182">
        <v>0.71599999999999997</v>
      </c>
      <c r="L182">
        <v>-3.9049999999999998</v>
      </c>
    </row>
    <row r="183" spans="2:12" x14ac:dyDescent="0.25">
      <c r="B183" s="3" t="s">
        <v>570</v>
      </c>
      <c r="C183" s="2" t="s">
        <v>282</v>
      </c>
      <c r="D183" s="2" t="s">
        <v>282</v>
      </c>
      <c r="E183" s="2" t="s">
        <v>571</v>
      </c>
      <c r="F183">
        <v>2.2389999997200771</v>
      </c>
      <c r="G183">
        <v>0.76700000000000002</v>
      </c>
      <c r="H183">
        <v>-4.7469999999999999</v>
      </c>
      <c r="I183" s="42" t="s">
        <v>1533</v>
      </c>
      <c r="J183">
        <v>2.2389999999999999</v>
      </c>
      <c r="K183">
        <v>0.71499999999999997</v>
      </c>
      <c r="L183">
        <v>-3.8439999999999999</v>
      </c>
    </row>
    <row r="184" spans="2:12" x14ac:dyDescent="0.25">
      <c r="B184" s="3" t="s">
        <v>580</v>
      </c>
      <c r="C184" s="2" t="s">
        <v>282</v>
      </c>
      <c r="D184" s="2" t="s">
        <v>282</v>
      </c>
      <c r="E184" s="2" t="s">
        <v>581</v>
      </c>
      <c r="F184">
        <v>2.5219999999124929</v>
      </c>
      <c r="G184">
        <v>0.76700000000000002</v>
      </c>
      <c r="H184">
        <v>-4.7290000000000001</v>
      </c>
      <c r="I184" s="42" t="s">
        <v>1533</v>
      </c>
      <c r="J184">
        <v>2.5259999999999998</v>
      </c>
      <c r="K184">
        <v>0.72199999999999998</v>
      </c>
      <c r="L184">
        <v>-3.8380000000000001</v>
      </c>
    </row>
    <row r="185" spans="2:12" x14ac:dyDescent="0.25">
      <c r="B185" s="35" t="s">
        <v>1472</v>
      </c>
      <c r="C185" s="34" t="s">
        <v>282</v>
      </c>
      <c r="D185" s="34" t="s">
        <v>282</v>
      </c>
      <c r="E185" s="34" t="s">
        <v>1471</v>
      </c>
      <c r="F185" s="30">
        <v>2.6749999995634948</v>
      </c>
      <c r="G185" s="30">
        <v>0.74299999999999999</v>
      </c>
      <c r="H185" s="30">
        <v>-4.4930000000000003</v>
      </c>
      <c r="I185" s="42" t="s">
        <v>1533</v>
      </c>
      <c r="J185" s="30">
        <v>2.68</v>
      </c>
      <c r="K185" s="30">
        <v>0.73499999999999999</v>
      </c>
      <c r="L185" s="30">
        <v>-3.91</v>
      </c>
    </row>
    <row r="186" spans="2:12" x14ac:dyDescent="0.25">
      <c r="B186" s="41">
        <v>10002143</v>
      </c>
      <c r="C186" s="2" t="s">
        <v>282</v>
      </c>
      <c r="D186" s="2" t="s">
        <v>282</v>
      </c>
      <c r="E186" s="19" t="s">
        <v>1557</v>
      </c>
      <c r="F186" s="45">
        <v>2.9230000001818559</v>
      </c>
      <c r="G186" s="45">
        <v>0.754</v>
      </c>
      <c r="H186" s="45">
        <v>-4.7699999999999996</v>
      </c>
      <c r="I186" s="45" t="s">
        <v>1539</v>
      </c>
    </row>
    <row r="187" spans="2:12" x14ac:dyDescent="0.25">
      <c r="B187" s="3" t="s">
        <v>286</v>
      </c>
      <c r="C187" s="2" t="s">
        <v>282</v>
      </c>
      <c r="D187" s="2" t="s">
        <v>282</v>
      </c>
      <c r="E187" s="2" t="s">
        <v>287</v>
      </c>
      <c r="F187">
        <v>2.0199999998370819</v>
      </c>
      <c r="G187">
        <v>0.73</v>
      </c>
      <c r="H187">
        <v>-4.5970000000000004</v>
      </c>
      <c r="I187" s="42" t="s">
        <v>1533</v>
      </c>
      <c r="J187">
        <v>2.02</v>
      </c>
      <c r="K187">
        <v>0.71299999999999997</v>
      </c>
      <c r="L187">
        <v>-3.8180000000000001</v>
      </c>
    </row>
    <row r="188" spans="2:12" x14ac:dyDescent="0.25">
      <c r="B188" s="3" t="s">
        <v>284</v>
      </c>
      <c r="C188" s="2" t="s">
        <v>282</v>
      </c>
      <c r="D188" s="2" t="s">
        <v>282</v>
      </c>
      <c r="E188" s="2" t="s">
        <v>285</v>
      </c>
      <c r="F188">
        <v>2.2389999997200771</v>
      </c>
      <c r="G188">
        <v>0.73699999999999999</v>
      </c>
      <c r="H188">
        <v>-4.62</v>
      </c>
      <c r="I188" s="42" t="s">
        <v>1533</v>
      </c>
      <c r="J188">
        <v>2.2389999999999999</v>
      </c>
      <c r="K188">
        <v>0.71399999999999997</v>
      </c>
      <c r="L188">
        <v>-3.7469999999999999</v>
      </c>
    </row>
    <row r="189" spans="2:12" x14ac:dyDescent="0.25">
      <c r="B189" s="3" t="s">
        <v>281</v>
      </c>
      <c r="C189" s="2" t="s">
        <v>282</v>
      </c>
      <c r="D189" s="2" t="s">
        <v>282</v>
      </c>
      <c r="E189" s="2" t="s">
        <v>283</v>
      </c>
      <c r="F189">
        <v>2.526999999718925</v>
      </c>
      <c r="G189">
        <v>0.73899999999999999</v>
      </c>
      <c r="H189">
        <v>-4.6189999999999998</v>
      </c>
      <c r="I189" s="42" t="s">
        <v>1533</v>
      </c>
      <c r="J189">
        <v>2.5219999999999998</v>
      </c>
      <c r="K189">
        <v>0.72299999999999998</v>
      </c>
      <c r="L189">
        <v>-3.746</v>
      </c>
    </row>
    <row r="190" spans="2:12" x14ac:dyDescent="0.25">
      <c r="B190" s="3" t="s">
        <v>288</v>
      </c>
      <c r="C190" s="2" t="s">
        <v>282</v>
      </c>
      <c r="D190" s="2" t="s">
        <v>282</v>
      </c>
      <c r="E190" s="2" t="s">
        <v>289</v>
      </c>
      <c r="F190">
        <v>2.9230000001818559</v>
      </c>
      <c r="G190">
        <v>0.73</v>
      </c>
      <c r="H190">
        <v>-4.5970000000000004</v>
      </c>
      <c r="I190" s="42" t="s">
        <v>1533</v>
      </c>
      <c r="J190">
        <v>2.92</v>
      </c>
      <c r="K190">
        <v>0.72899999999999998</v>
      </c>
      <c r="L190">
        <v>-3.7050000000000001</v>
      </c>
    </row>
    <row r="191" spans="2:12" x14ac:dyDescent="0.25">
      <c r="B191" s="41" t="s">
        <v>1570</v>
      </c>
      <c r="C191" s="2" t="s">
        <v>282</v>
      </c>
      <c r="D191" s="19" t="s">
        <v>1558</v>
      </c>
      <c r="E191" s="19" t="s">
        <v>1559</v>
      </c>
      <c r="F191" s="45">
        <v>1.513999999916525</v>
      </c>
      <c r="G191" s="45">
        <v>0.67700000000000005</v>
      </c>
      <c r="H191" s="45">
        <v>-5.0620000000000003</v>
      </c>
      <c r="I191" s="45" t="s">
        <v>1539</v>
      </c>
    </row>
    <row r="192" spans="2:12" x14ac:dyDescent="0.25">
      <c r="B192" s="41" t="s">
        <v>1571</v>
      </c>
      <c r="C192" s="2" t="s">
        <v>282</v>
      </c>
      <c r="D192" s="19" t="s">
        <v>1558</v>
      </c>
      <c r="E192" s="19" t="s">
        <v>1560</v>
      </c>
      <c r="F192" s="45">
        <v>1.6940000003803199</v>
      </c>
      <c r="G192" s="45">
        <v>0.67600000000000005</v>
      </c>
      <c r="H192" s="45">
        <v>-5.0330000000000004</v>
      </c>
      <c r="I192" s="45" t="s">
        <v>1539</v>
      </c>
    </row>
    <row r="193" spans="2:10" x14ac:dyDescent="0.25">
      <c r="B193" s="41" t="s">
        <v>1572</v>
      </c>
      <c r="C193" s="2" t="s">
        <v>282</v>
      </c>
      <c r="D193" s="19" t="s">
        <v>1558</v>
      </c>
      <c r="E193" s="19" t="s">
        <v>1561</v>
      </c>
      <c r="F193" s="45">
        <v>1.9610000002631234</v>
      </c>
      <c r="G193" s="45">
        <v>0.68700000000000006</v>
      </c>
      <c r="H193" s="45">
        <v>-5.0970000000000004</v>
      </c>
      <c r="I193" s="45" t="s">
        <v>1539</v>
      </c>
    </row>
    <row r="194" spans="2:10" x14ac:dyDescent="0.25">
      <c r="B194" s="41" t="s">
        <v>1573</v>
      </c>
      <c r="C194" s="2" t="s">
        <v>282</v>
      </c>
      <c r="D194" s="19" t="s">
        <v>1558</v>
      </c>
      <c r="E194" s="19" t="s">
        <v>1562</v>
      </c>
      <c r="F194" s="45">
        <v>2.0199999998370819</v>
      </c>
      <c r="G194" s="45">
        <v>0.68200000000000005</v>
      </c>
      <c r="H194" s="45">
        <v>-5.0709999999999997</v>
      </c>
      <c r="I194" s="45" t="s">
        <v>1539</v>
      </c>
    </row>
    <row r="195" spans="2:10" x14ac:dyDescent="0.25">
      <c r="B195" s="41" t="s">
        <v>1574</v>
      </c>
      <c r="C195" s="2" t="s">
        <v>282</v>
      </c>
      <c r="D195" s="19" t="s">
        <v>1558</v>
      </c>
      <c r="E195" s="19" t="s">
        <v>1563</v>
      </c>
      <c r="F195" s="45">
        <v>2.2389999997200771</v>
      </c>
      <c r="G195" s="45">
        <v>0.69</v>
      </c>
      <c r="H195" s="45">
        <v>-5.1020000000000003</v>
      </c>
      <c r="I195" s="45" t="s">
        <v>1539</v>
      </c>
    </row>
    <row r="196" spans="2:10" x14ac:dyDescent="0.25">
      <c r="B196" s="41" t="s">
        <v>1575</v>
      </c>
      <c r="C196" s="2" t="s">
        <v>282</v>
      </c>
      <c r="D196" s="19" t="s">
        <v>1558</v>
      </c>
      <c r="E196" s="19" t="s">
        <v>1564</v>
      </c>
      <c r="F196" s="45">
        <v>2.5219999999124929</v>
      </c>
      <c r="G196" s="45">
        <v>0.69299999999999995</v>
      </c>
      <c r="H196" s="45">
        <v>-5.1130000000000004</v>
      </c>
      <c r="I196" s="45" t="s">
        <v>1539</v>
      </c>
    </row>
    <row r="197" spans="2:10" x14ac:dyDescent="0.25">
      <c r="B197" s="41" t="s">
        <v>1576</v>
      </c>
      <c r="C197" s="2" t="s">
        <v>282</v>
      </c>
      <c r="D197" s="19" t="s">
        <v>1558</v>
      </c>
      <c r="E197" s="19" t="s">
        <v>1565</v>
      </c>
      <c r="F197" s="45">
        <v>2.2389999997200771</v>
      </c>
      <c r="G197" s="45">
        <v>0.69</v>
      </c>
      <c r="H197" s="45">
        <v>-5.1020000000000003</v>
      </c>
      <c r="I197" s="45" t="s">
        <v>1539</v>
      </c>
    </row>
    <row r="198" spans="2:10" x14ac:dyDescent="0.25">
      <c r="B198" s="41" t="s">
        <v>1577</v>
      </c>
      <c r="C198" s="2" t="s">
        <v>282</v>
      </c>
      <c r="D198" s="19" t="s">
        <v>1558</v>
      </c>
      <c r="E198" s="19" t="s">
        <v>1566</v>
      </c>
      <c r="F198" s="45">
        <v>2.9230000001818559</v>
      </c>
      <c r="G198" s="45">
        <v>0.69399999999999995</v>
      </c>
      <c r="H198" s="45">
        <v>-5.101</v>
      </c>
      <c r="I198" s="45" t="s">
        <v>1539</v>
      </c>
    </row>
    <row r="199" spans="2:10" x14ac:dyDescent="0.25">
      <c r="B199" s="41">
        <v>10002193</v>
      </c>
      <c r="C199" s="2" t="s">
        <v>282</v>
      </c>
      <c r="D199" s="19" t="s">
        <v>1567</v>
      </c>
      <c r="E199" s="19">
        <v>25</v>
      </c>
      <c r="F199" s="45">
        <v>2.5199999999899205</v>
      </c>
      <c r="G199" s="45">
        <v>0.748</v>
      </c>
      <c r="H199" s="45">
        <v>-3.536</v>
      </c>
      <c r="I199" s="45" t="s">
        <v>1539</v>
      </c>
    </row>
    <row r="200" spans="2:10" x14ac:dyDescent="0.25">
      <c r="B200" s="41">
        <v>10002194</v>
      </c>
      <c r="C200" s="2" t="s">
        <v>282</v>
      </c>
      <c r="D200" s="19" t="s">
        <v>1567</v>
      </c>
      <c r="E200" s="19">
        <v>29</v>
      </c>
      <c r="F200" s="45">
        <v>2.9200000002979967</v>
      </c>
      <c r="G200" s="45">
        <v>0.77400000000000002</v>
      </c>
      <c r="H200" s="45">
        <v>-4.7530000000000001</v>
      </c>
      <c r="I200" s="45" t="s">
        <v>1539</v>
      </c>
    </row>
    <row r="201" spans="2:10" x14ac:dyDescent="0.25">
      <c r="B201" s="41">
        <v>10002163</v>
      </c>
      <c r="C201" s="2" t="s">
        <v>282</v>
      </c>
      <c r="D201" s="19" t="s">
        <v>1568</v>
      </c>
      <c r="E201" s="19" t="s">
        <v>1569</v>
      </c>
      <c r="F201" s="45">
        <v>2.9230000001818559</v>
      </c>
      <c r="G201" s="45">
        <v>0.752</v>
      </c>
      <c r="H201" s="45">
        <v>-4.2880000000000003</v>
      </c>
      <c r="I201" s="45" t="s">
        <v>1539</v>
      </c>
    </row>
    <row r="202" spans="2:10" x14ac:dyDescent="0.25">
      <c r="B202" s="3" t="s">
        <v>675</v>
      </c>
      <c r="C202" s="2" t="s">
        <v>676</v>
      </c>
      <c r="D202" s="2" t="s">
        <v>677</v>
      </c>
      <c r="E202" s="2" t="s">
        <v>678</v>
      </c>
      <c r="F202">
        <v>2.0219999999999998</v>
      </c>
      <c r="G202">
        <v>0.68799999999999994</v>
      </c>
      <c r="H202">
        <v>-4.2729999999999997</v>
      </c>
    </row>
    <row r="203" spans="2:10" x14ac:dyDescent="0.25">
      <c r="B203" s="3">
        <v>10001877</v>
      </c>
      <c r="C203" s="2" t="s">
        <v>1192</v>
      </c>
      <c r="D203" s="2" t="s">
        <v>1193</v>
      </c>
      <c r="E203" s="2" t="s">
        <v>1197</v>
      </c>
      <c r="F203">
        <v>2.3420000000000001</v>
      </c>
      <c r="G203">
        <v>0.42</v>
      </c>
      <c r="H203">
        <v>-0.78600000000000003</v>
      </c>
    </row>
    <row r="204" spans="2:10" x14ac:dyDescent="0.25">
      <c r="B204" s="3">
        <v>10001878</v>
      </c>
      <c r="C204" s="2" t="s">
        <v>1192</v>
      </c>
      <c r="D204" s="2" t="s">
        <v>1193</v>
      </c>
      <c r="E204" s="2" t="s">
        <v>1196</v>
      </c>
      <c r="F204">
        <v>2.9440000002979012</v>
      </c>
      <c r="G204">
        <v>0.42</v>
      </c>
      <c r="H204">
        <v>-0.78600000000000003</v>
      </c>
      <c r="I204" s="42" t="s">
        <v>1533</v>
      </c>
      <c r="J204">
        <v>3.0830000000000002</v>
      </c>
    </row>
    <row r="205" spans="2:10" x14ac:dyDescent="0.25">
      <c r="B205" s="3">
        <v>10001879</v>
      </c>
      <c r="C205" s="2" t="s">
        <v>1192</v>
      </c>
      <c r="D205" s="2" t="s">
        <v>1193</v>
      </c>
      <c r="E205" s="2" t="s">
        <v>1195</v>
      </c>
      <c r="F205">
        <v>3.6850000004110659</v>
      </c>
      <c r="G205">
        <v>0.42</v>
      </c>
      <c r="H205">
        <v>-0.78600000000000003</v>
      </c>
      <c r="I205" s="42" t="s">
        <v>1533</v>
      </c>
      <c r="J205">
        <v>3.8239999999999998</v>
      </c>
    </row>
    <row r="206" spans="2:10" x14ac:dyDescent="0.25">
      <c r="B206" s="3">
        <v>10001880</v>
      </c>
      <c r="C206" s="2" t="s">
        <v>1192</v>
      </c>
      <c r="D206" s="2" t="s">
        <v>1193</v>
      </c>
      <c r="E206" s="2" t="s">
        <v>1194</v>
      </c>
      <c r="F206">
        <v>4.4259999995952004</v>
      </c>
      <c r="G206">
        <v>0.42</v>
      </c>
      <c r="H206">
        <v>-0.78600000000000003</v>
      </c>
      <c r="I206" s="42" t="s">
        <v>1533</v>
      </c>
      <c r="J206">
        <v>4.5650000000000004</v>
      </c>
    </row>
    <row r="207" spans="2:10" x14ac:dyDescent="0.25">
      <c r="B207" s="3" t="s">
        <v>728</v>
      </c>
      <c r="C207" s="2" t="s">
        <v>726</v>
      </c>
      <c r="D207" s="2" t="s">
        <v>726</v>
      </c>
      <c r="E207" s="2" t="s">
        <v>729</v>
      </c>
      <c r="F207">
        <v>4.1440000000000001</v>
      </c>
      <c r="G207">
        <v>0.45100000000000001</v>
      </c>
      <c r="H207">
        <v>-1.581</v>
      </c>
    </row>
    <row r="208" spans="2:10" x14ac:dyDescent="0.25">
      <c r="B208" s="3" t="s">
        <v>725</v>
      </c>
      <c r="C208" s="2" t="s">
        <v>726</v>
      </c>
      <c r="D208" s="2" t="s">
        <v>726</v>
      </c>
      <c r="E208" s="2" t="s">
        <v>727</v>
      </c>
      <c r="F208">
        <v>6.2329999999999997</v>
      </c>
      <c r="G208">
        <v>0.45100000000000001</v>
      </c>
      <c r="H208">
        <v>-1.581</v>
      </c>
    </row>
    <row r="209" spans="2:13" x14ac:dyDescent="0.25">
      <c r="B209" s="3" t="s">
        <v>873</v>
      </c>
      <c r="C209" s="2" t="s">
        <v>23</v>
      </c>
      <c r="D209" s="2" t="s">
        <v>874</v>
      </c>
      <c r="E209" s="2" t="s">
        <v>875</v>
      </c>
      <c r="F209">
        <v>34.494999999999997</v>
      </c>
      <c r="G209">
        <v>0.51500000000000001</v>
      </c>
      <c r="H209">
        <v>-6.3630000000000004</v>
      </c>
    </row>
    <row r="210" spans="2:13" x14ac:dyDescent="0.25">
      <c r="B210" s="3">
        <v>10001767</v>
      </c>
      <c r="C210" s="2" t="s">
        <v>23</v>
      </c>
      <c r="D210" s="2" t="s">
        <v>27</v>
      </c>
      <c r="E210" s="2" t="s">
        <v>1264</v>
      </c>
      <c r="F210">
        <v>5.0890000000000004</v>
      </c>
      <c r="G210">
        <v>0.27300000000000002</v>
      </c>
      <c r="H210">
        <v>-3.4319999999999999</v>
      </c>
    </row>
    <row r="211" spans="2:13" x14ac:dyDescent="0.25">
      <c r="B211" s="3" t="s">
        <v>26</v>
      </c>
      <c r="C211" s="2" t="s">
        <v>23</v>
      </c>
      <c r="D211" s="2" t="s">
        <v>27</v>
      </c>
      <c r="E211" s="2" t="s">
        <v>28</v>
      </c>
      <c r="F211">
        <v>10.177</v>
      </c>
      <c r="G211">
        <v>0.27300000000000002</v>
      </c>
      <c r="H211">
        <v>-2.9689999999999999</v>
      </c>
    </row>
    <row r="212" spans="2:13" x14ac:dyDescent="0.25">
      <c r="B212" s="3">
        <v>10001768</v>
      </c>
      <c r="C212" s="2" t="s">
        <v>23</v>
      </c>
      <c r="D212" s="2" t="s">
        <v>24</v>
      </c>
      <c r="E212" s="2" t="s">
        <v>1263</v>
      </c>
      <c r="F212">
        <v>5.0890000000000004</v>
      </c>
      <c r="G212">
        <v>0.26100000000000001</v>
      </c>
      <c r="H212">
        <v>-3.2069999999999999</v>
      </c>
    </row>
    <row r="213" spans="2:13" x14ac:dyDescent="0.25">
      <c r="B213" s="3" t="s">
        <v>22</v>
      </c>
      <c r="C213" s="2" t="s">
        <v>23</v>
      </c>
      <c r="D213" s="2" t="s">
        <v>24</v>
      </c>
      <c r="E213" s="2" t="s">
        <v>25</v>
      </c>
      <c r="F213">
        <v>10.177</v>
      </c>
      <c r="G213">
        <v>0.26100000000000001</v>
      </c>
      <c r="H213">
        <v>-2.7429999999999999</v>
      </c>
    </row>
    <row r="214" spans="2:13" x14ac:dyDescent="0.25">
      <c r="B214" s="3">
        <v>10002013</v>
      </c>
      <c r="C214" s="2" t="s">
        <v>1334</v>
      </c>
      <c r="D214" s="2" t="s">
        <v>1335</v>
      </c>
      <c r="E214" s="2" t="s">
        <v>1336</v>
      </c>
      <c r="F214">
        <v>2.65</v>
      </c>
      <c r="G214">
        <v>0.83799999999999997</v>
      </c>
      <c r="H214">
        <v>-4.7919999999999998</v>
      </c>
    </row>
    <row r="215" spans="2:13" x14ac:dyDescent="0.25">
      <c r="B215" s="3">
        <v>10002013</v>
      </c>
      <c r="C215" s="2" t="s">
        <v>1334</v>
      </c>
      <c r="D215" s="2" t="s">
        <v>1335</v>
      </c>
      <c r="E215" s="2" t="s">
        <v>1336</v>
      </c>
      <c r="F215">
        <v>2.65</v>
      </c>
      <c r="G215">
        <v>0.83799999999999997</v>
      </c>
      <c r="H215">
        <v>-4.7919999999999998</v>
      </c>
    </row>
    <row r="216" spans="2:13" x14ac:dyDescent="0.25">
      <c r="B216" s="3" t="s">
        <v>1061</v>
      </c>
      <c r="C216" s="2" t="s">
        <v>1062</v>
      </c>
      <c r="D216" s="2" t="s">
        <v>1063</v>
      </c>
      <c r="E216" s="2">
        <v>6000</v>
      </c>
      <c r="F216">
        <v>3.0009999999999999</v>
      </c>
      <c r="G216">
        <v>0.42199999999999999</v>
      </c>
      <c r="H216">
        <v>-6.01</v>
      </c>
    </row>
    <row r="217" spans="2:13" x14ac:dyDescent="0.25">
      <c r="B217" s="3" t="s">
        <v>1055</v>
      </c>
      <c r="C217" s="2" t="s">
        <v>434</v>
      </c>
      <c r="D217" s="2" t="s">
        <v>1056</v>
      </c>
      <c r="E217" s="2" t="s">
        <v>1057</v>
      </c>
      <c r="F217">
        <v>2.8730000000000002</v>
      </c>
      <c r="G217">
        <v>0.76800000000000002</v>
      </c>
      <c r="H217">
        <v>-4.0350000000000001</v>
      </c>
    </row>
    <row r="218" spans="2:13" x14ac:dyDescent="0.25">
      <c r="B218" s="3">
        <v>10001739</v>
      </c>
      <c r="C218" s="2" t="s">
        <v>434</v>
      </c>
      <c r="D218" s="2" t="s">
        <v>1282</v>
      </c>
      <c r="E218" s="2" t="s">
        <v>1283</v>
      </c>
      <c r="F218">
        <v>2.5150000000000001</v>
      </c>
      <c r="G218">
        <v>0.68700000000000006</v>
      </c>
      <c r="H218">
        <v>-4.0330000000000004</v>
      </c>
    </row>
    <row r="219" spans="2:13" x14ac:dyDescent="0.25">
      <c r="B219" s="3" t="s">
        <v>1076</v>
      </c>
      <c r="C219" s="2" t="s">
        <v>434</v>
      </c>
      <c r="D219" s="2" t="s">
        <v>1077</v>
      </c>
      <c r="E219" s="2" t="s">
        <v>1078</v>
      </c>
      <c r="F219">
        <v>2.8740000000000001</v>
      </c>
      <c r="G219">
        <v>0.72599999999999998</v>
      </c>
      <c r="H219">
        <v>-5.1130000000000004</v>
      </c>
    </row>
    <row r="220" spans="2:13" x14ac:dyDescent="0.25">
      <c r="B220" s="3" t="s">
        <v>433</v>
      </c>
      <c r="C220" s="2" t="s">
        <v>434</v>
      </c>
      <c r="D220" s="2" t="s">
        <v>435</v>
      </c>
      <c r="E220" s="2" t="s">
        <v>436</v>
      </c>
      <c r="F220">
        <v>4.7400000004455549</v>
      </c>
      <c r="G220">
        <v>0.56200000000000006</v>
      </c>
      <c r="H220">
        <v>-1.3280000000000001</v>
      </c>
      <c r="I220" s="42" t="s">
        <v>1533</v>
      </c>
      <c r="J220">
        <v>5.03</v>
      </c>
      <c r="K220">
        <v>0.47699999999999998</v>
      </c>
      <c r="L220">
        <v>-1.5</v>
      </c>
      <c r="M220" s="2" t="s">
        <v>435</v>
      </c>
    </row>
    <row r="221" spans="2:13" x14ac:dyDescent="0.25">
      <c r="B221" s="3" t="s">
        <v>641</v>
      </c>
      <c r="C221" s="2" t="s">
        <v>434</v>
      </c>
      <c r="D221" s="2" t="s">
        <v>435</v>
      </c>
      <c r="E221" s="2" t="s">
        <v>642</v>
      </c>
      <c r="F221">
        <v>1.617</v>
      </c>
      <c r="G221">
        <v>0.49</v>
      </c>
      <c r="H221">
        <v>-1.716</v>
      </c>
    </row>
    <row r="222" spans="2:13" x14ac:dyDescent="0.25">
      <c r="B222" s="3" t="s">
        <v>639</v>
      </c>
      <c r="C222" s="2" t="s">
        <v>434</v>
      </c>
      <c r="D222" s="2" t="s">
        <v>435</v>
      </c>
      <c r="E222" s="2" t="s">
        <v>640</v>
      </c>
      <c r="F222">
        <v>3.1840000000000002</v>
      </c>
      <c r="G222">
        <v>0.49</v>
      </c>
      <c r="H222">
        <v>-1.716</v>
      </c>
    </row>
    <row r="223" spans="2:13" x14ac:dyDescent="0.25">
      <c r="B223" s="3" t="s">
        <v>637</v>
      </c>
      <c r="C223" s="2" t="s">
        <v>434</v>
      </c>
      <c r="D223" s="2" t="s">
        <v>435</v>
      </c>
      <c r="E223" s="2" t="s">
        <v>638</v>
      </c>
      <c r="F223">
        <v>4.7919999999999998</v>
      </c>
      <c r="G223">
        <v>0.49</v>
      </c>
      <c r="H223">
        <v>-1.716</v>
      </c>
    </row>
    <row r="224" spans="2:13" x14ac:dyDescent="0.25">
      <c r="B224" s="3" t="s">
        <v>1064</v>
      </c>
      <c r="C224" s="2" t="s">
        <v>1065</v>
      </c>
      <c r="D224" s="2" t="s">
        <v>1066</v>
      </c>
      <c r="E224" s="2" t="s">
        <v>1067</v>
      </c>
      <c r="F224">
        <v>1.742</v>
      </c>
      <c r="G224">
        <v>0.57999999999999996</v>
      </c>
      <c r="H224">
        <v>-5.1379999999999999</v>
      </c>
    </row>
    <row r="225" spans="2:9" x14ac:dyDescent="0.25">
      <c r="B225" s="3">
        <v>10001807</v>
      </c>
      <c r="C225" s="2" t="s">
        <v>198</v>
      </c>
      <c r="D225" s="2" t="s">
        <v>199</v>
      </c>
      <c r="E225" s="2" t="s">
        <v>1231</v>
      </c>
      <c r="F225">
        <v>1.59</v>
      </c>
      <c r="G225">
        <v>0.626</v>
      </c>
      <c r="H225">
        <v>-1.3979999999999999</v>
      </c>
    </row>
    <row r="226" spans="2:9" x14ac:dyDescent="0.25">
      <c r="B226" s="3" t="s">
        <v>197</v>
      </c>
      <c r="C226" s="2" t="s">
        <v>198</v>
      </c>
      <c r="D226" s="2" t="s">
        <v>199</v>
      </c>
      <c r="E226" s="34" t="s">
        <v>1474</v>
      </c>
      <c r="F226">
        <v>5.03</v>
      </c>
      <c r="G226">
        <v>0.47699999999999998</v>
      </c>
      <c r="H226">
        <v>-1.5</v>
      </c>
      <c r="I226" s="33" t="s">
        <v>1473</v>
      </c>
    </row>
    <row r="227" spans="2:9" x14ac:dyDescent="0.25">
      <c r="B227" s="3" t="s">
        <v>206</v>
      </c>
      <c r="C227" s="2" t="s">
        <v>198</v>
      </c>
      <c r="D227" s="2" t="s">
        <v>199</v>
      </c>
      <c r="E227" s="2" t="s">
        <v>207</v>
      </c>
      <c r="F227">
        <v>3.1840000000000002</v>
      </c>
      <c r="G227">
        <v>0.49</v>
      </c>
      <c r="H227">
        <v>-1.716</v>
      </c>
    </row>
    <row r="228" spans="2:9" x14ac:dyDescent="0.25">
      <c r="B228" s="3" t="s">
        <v>200</v>
      </c>
      <c r="C228" s="2" t="s">
        <v>198</v>
      </c>
      <c r="D228" s="2" t="s">
        <v>199</v>
      </c>
      <c r="E228" s="2" t="s">
        <v>201</v>
      </c>
      <c r="F228">
        <v>3.246</v>
      </c>
      <c r="G228">
        <v>0.43</v>
      </c>
      <c r="H228">
        <v>-1.546</v>
      </c>
    </row>
    <row r="229" spans="2:9" x14ac:dyDescent="0.25">
      <c r="B229" s="3" t="s">
        <v>202</v>
      </c>
      <c r="C229" s="2" t="s">
        <v>198</v>
      </c>
      <c r="D229" s="2" t="s">
        <v>199</v>
      </c>
      <c r="E229" s="2" t="s">
        <v>203</v>
      </c>
      <c r="F229">
        <v>4.9610000000000003</v>
      </c>
      <c r="G229">
        <v>0.43</v>
      </c>
      <c r="H229">
        <v>-1.546</v>
      </c>
    </row>
    <row r="230" spans="2:9" x14ac:dyDescent="0.25">
      <c r="B230" s="3" t="s">
        <v>204</v>
      </c>
      <c r="C230" s="2" t="s">
        <v>198</v>
      </c>
      <c r="D230" s="2" t="s">
        <v>199</v>
      </c>
      <c r="E230" s="2" t="s">
        <v>205</v>
      </c>
      <c r="F230">
        <v>4.7919999999999998</v>
      </c>
      <c r="G230">
        <v>0.49</v>
      </c>
      <c r="H230">
        <v>-1.716</v>
      </c>
    </row>
    <row r="231" spans="2:9" x14ac:dyDescent="0.25">
      <c r="B231" s="3" t="s">
        <v>778</v>
      </c>
      <c r="C231" s="2" t="s">
        <v>779</v>
      </c>
      <c r="D231" s="2" t="s">
        <v>780</v>
      </c>
      <c r="E231" s="2" t="s">
        <v>781</v>
      </c>
      <c r="F231">
        <v>3.5539999999999998</v>
      </c>
      <c r="G231">
        <v>0.74</v>
      </c>
      <c r="H231">
        <v>-4.1980000000000004</v>
      </c>
    </row>
    <row r="232" spans="2:9" x14ac:dyDescent="0.25">
      <c r="B232" s="3">
        <v>10001742</v>
      </c>
      <c r="C232" s="2" t="s">
        <v>779</v>
      </c>
      <c r="D232" s="2" t="s">
        <v>780</v>
      </c>
      <c r="E232" s="2" t="s">
        <v>1280</v>
      </c>
      <c r="F232">
        <v>3.5539999999999998</v>
      </c>
      <c r="G232">
        <v>0.74</v>
      </c>
      <c r="H232">
        <v>-4.1980000000000004</v>
      </c>
    </row>
    <row r="233" spans="2:9" x14ac:dyDescent="0.25">
      <c r="B233" s="3" t="s">
        <v>782</v>
      </c>
      <c r="C233" s="2" t="s">
        <v>779</v>
      </c>
      <c r="D233" s="2" t="s">
        <v>780</v>
      </c>
      <c r="E233" s="2" t="s">
        <v>783</v>
      </c>
      <c r="F233">
        <v>2.2789999999999999</v>
      </c>
      <c r="G233">
        <v>0.73699999999999999</v>
      </c>
      <c r="H233">
        <v>-4.2039999999999997</v>
      </c>
    </row>
    <row r="234" spans="2:9" x14ac:dyDescent="0.25">
      <c r="B234" s="3">
        <v>10001741</v>
      </c>
      <c r="C234" s="2" t="s">
        <v>779</v>
      </c>
      <c r="D234" s="2" t="s">
        <v>780</v>
      </c>
      <c r="E234" s="2" t="s">
        <v>1281</v>
      </c>
      <c r="F234">
        <v>2.2789999999999999</v>
      </c>
      <c r="G234">
        <v>0.73699999999999999</v>
      </c>
      <c r="H234">
        <v>-4.2039999999999997</v>
      </c>
    </row>
    <row r="235" spans="2:9" x14ac:dyDescent="0.25">
      <c r="B235" s="3" t="s">
        <v>784</v>
      </c>
      <c r="C235" s="2" t="s">
        <v>779</v>
      </c>
      <c r="D235" s="2" t="s">
        <v>780</v>
      </c>
      <c r="E235" s="2" t="s">
        <v>785</v>
      </c>
      <c r="F235">
        <v>2.9</v>
      </c>
      <c r="G235">
        <v>0.71799999999999997</v>
      </c>
      <c r="H235">
        <v>-4.0819999999999999</v>
      </c>
    </row>
    <row r="236" spans="2:9" x14ac:dyDescent="0.25">
      <c r="B236" s="3">
        <v>10001732</v>
      </c>
      <c r="C236" s="2" t="s">
        <v>779</v>
      </c>
      <c r="D236" s="2" t="s">
        <v>780</v>
      </c>
      <c r="E236" s="2" t="s">
        <v>1287</v>
      </c>
      <c r="F236">
        <v>2.9</v>
      </c>
      <c r="G236">
        <v>0.71799999999999997</v>
      </c>
      <c r="H236">
        <v>-4.0819999999999999</v>
      </c>
    </row>
    <row r="237" spans="2:9" x14ac:dyDescent="0.25">
      <c r="B237" s="3" t="s">
        <v>460</v>
      </c>
      <c r="C237" s="2" t="s">
        <v>457</v>
      </c>
      <c r="D237" s="2" t="s">
        <v>458</v>
      </c>
      <c r="E237" s="2" t="s">
        <v>461</v>
      </c>
      <c r="F237">
        <v>2.3929999999999998</v>
      </c>
      <c r="G237">
        <v>0.33300000000000002</v>
      </c>
      <c r="H237">
        <v>-1.377</v>
      </c>
    </row>
    <row r="238" spans="2:9" x14ac:dyDescent="0.25">
      <c r="B238" s="3" t="s">
        <v>462</v>
      </c>
      <c r="C238" s="2" t="s">
        <v>457</v>
      </c>
      <c r="D238" s="2" t="s">
        <v>458</v>
      </c>
      <c r="E238" s="2" t="s">
        <v>463</v>
      </c>
      <c r="F238">
        <v>2.964</v>
      </c>
      <c r="G238">
        <v>0.33300000000000002</v>
      </c>
      <c r="H238">
        <v>-1.377</v>
      </c>
    </row>
    <row r="239" spans="2:9" x14ac:dyDescent="0.25">
      <c r="B239" s="3" t="s">
        <v>456</v>
      </c>
      <c r="C239" s="2" t="s">
        <v>457</v>
      </c>
      <c r="D239" s="2" t="s">
        <v>458</v>
      </c>
      <c r="E239" s="2" t="s">
        <v>459</v>
      </c>
      <c r="F239">
        <v>4.3929999999999998</v>
      </c>
      <c r="G239">
        <v>0.33300000000000002</v>
      </c>
      <c r="H239">
        <v>-1.377</v>
      </c>
    </row>
    <row r="240" spans="2:9" x14ac:dyDescent="0.25">
      <c r="B240" s="3" t="s">
        <v>613</v>
      </c>
      <c r="C240" s="2" t="s">
        <v>614</v>
      </c>
      <c r="D240" s="2" t="s">
        <v>615</v>
      </c>
      <c r="E240" s="2" t="s">
        <v>616</v>
      </c>
      <c r="F240">
        <v>1.76</v>
      </c>
      <c r="G240">
        <v>0.375</v>
      </c>
      <c r="H240">
        <v>-1.9219999999999999</v>
      </c>
    </row>
    <row r="241" spans="2:12" x14ac:dyDescent="0.25">
      <c r="B241" s="3" t="s">
        <v>617</v>
      </c>
      <c r="C241" s="2" t="s">
        <v>614</v>
      </c>
      <c r="D241" s="2" t="s">
        <v>615</v>
      </c>
      <c r="E241" s="2" t="s">
        <v>618</v>
      </c>
      <c r="F241">
        <v>3.57</v>
      </c>
      <c r="G241">
        <v>0.375</v>
      </c>
      <c r="H241">
        <v>-1.9219999999999999</v>
      </c>
    </row>
    <row r="242" spans="2:12" x14ac:dyDescent="0.25">
      <c r="B242" s="3">
        <v>10002072</v>
      </c>
      <c r="C242" s="2" t="s">
        <v>1381</v>
      </c>
      <c r="D242" s="2" t="s">
        <v>1382</v>
      </c>
      <c r="E242" s="2" t="s">
        <v>1383</v>
      </c>
      <c r="F242">
        <v>2</v>
      </c>
      <c r="G242">
        <v>0.70399999999999996</v>
      </c>
      <c r="H242">
        <v>-4.3940000000000001</v>
      </c>
    </row>
    <row r="243" spans="2:12" x14ac:dyDescent="0.25">
      <c r="B243" s="41" t="s">
        <v>1578</v>
      </c>
      <c r="C243" s="2" t="s">
        <v>413</v>
      </c>
      <c r="D243" s="2" t="s">
        <v>414</v>
      </c>
      <c r="E243" s="19" t="s">
        <v>1582</v>
      </c>
      <c r="F243" s="45">
        <v>2.5800000004541954</v>
      </c>
      <c r="G243" s="45">
        <v>0.69799999999999995</v>
      </c>
      <c r="H243" s="45">
        <v>-4.2560000000000002</v>
      </c>
      <c r="I243" s="45" t="s">
        <v>1539</v>
      </c>
    </row>
    <row r="244" spans="2:12" x14ac:dyDescent="0.25">
      <c r="B244" s="41" t="s">
        <v>1579</v>
      </c>
      <c r="C244" s="2" t="s">
        <v>413</v>
      </c>
      <c r="D244" s="2" t="s">
        <v>414</v>
      </c>
      <c r="E244" s="19" t="s">
        <v>1583</v>
      </c>
      <c r="F244" s="45">
        <v>2.0699999997594625</v>
      </c>
      <c r="G244" s="45">
        <v>0.46600000000000003</v>
      </c>
      <c r="H244" s="45">
        <v>-2.1080000000000001</v>
      </c>
      <c r="I244" s="45" t="s">
        <v>1539</v>
      </c>
    </row>
    <row r="245" spans="2:12" x14ac:dyDescent="0.25">
      <c r="B245" s="41" t="s">
        <v>1580</v>
      </c>
      <c r="C245" s="2" t="s">
        <v>413</v>
      </c>
      <c r="D245" s="19" t="s">
        <v>1581</v>
      </c>
      <c r="E245" s="19" t="s">
        <v>1584</v>
      </c>
      <c r="F245" s="45">
        <v>2.3839999996807872</v>
      </c>
      <c r="G245" s="45">
        <v>0.73599999999999999</v>
      </c>
      <c r="H245" s="45">
        <v>-4.16</v>
      </c>
      <c r="I245" s="45" t="s">
        <v>1539</v>
      </c>
    </row>
    <row r="246" spans="2:12" x14ac:dyDescent="0.25">
      <c r="B246" s="3">
        <v>10002048</v>
      </c>
      <c r="C246" s="2" t="s">
        <v>413</v>
      </c>
      <c r="D246" s="2" t="s">
        <v>1300</v>
      </c>
      <c r="E246" s="2" t="s">
        <v>1301</v>
      </c>
      <c r="F246">
        <v>2.0299999999999998</v>
      </c>
      <c r="G246">
        <v>0.67500000000000004</v>
      </c>
      <c r="H246">
        <v>-4.125</v>
      </c>
    </row>
    <row r="247" spans="2:12" x14ac:dyDescent="0.25">
      <c r="B247" s="3" t="s">
        <v>412</v>
      </c>
      <c r="C247" s="2" t="s">
        <v>413</v>
      </c>
      <c r="D247" s="2" t="s">
        <v>414</v>
      </c>
      <c r="E247" s="2" t="s">
        <v>415</v>
      </c>
      <c r="F247" s="30">
        <v>2.58</v>
      </c>
      <c r="G247" s="30">
        <v>0.70899999999999996</v>
      </c>
      <c r="H247" s="30">
        <v>-3.9420000000000002</v>
      </c>
      <c r="I247" s="33" t="s">
        <v>1475</v>
      </c>
    </row>
    <row r="248" spans="2:12" x14ac:dyDescent="0.25">
      <c r="B248" s="3" t="s">
        <v>1012</v>
      </c>
      <c r="C248" s="2" t="s">
        <v>413</v>
      </c>
      <c r="D248" s="2" t="s">
        <v>414</v>
      </c>
      <c r="E248" s="2" t="s">
        <v>1013</v>
      </c>
      <c r="F248">
        <v>2.5710000000000002</v>
      </c>
      <c r="G248">
        <v>0.68600000000000005</v>
      </c>
      <c r="H248">
        <v>-3.593</v>
      </c>
    </row>
    <row r="249" spans="2:12" x14ac:dyDescent="0.25">
      <c r="B249" s="3" t="s">
        <v>1014</v>
      </c>
      <c r="C249" s="2" t="s">
        <v>413</v>
      </c>
      <c r="D249" s="2" t="s">
        <v>414</v>
      </c>
      <c r="E249" s="2" t="s">
        <v>1015</v>
      </c>
      <c r="F249">
        <v>2.5710000000000002</v>
      </c>
      <c r="G249">
        <v>0.68600000000000005</v>
      </c>
      <c r="H249">
        <v>-3.593</v>
      </c>
    </row>
    <row r="250" spans="2:12" x14ac:dyDescent="0.25">
      <c r="B250" s="3">
        <v>10001764</v>
      </c>
      <c r="C250" s="2" t="s">
        <v>413</v>
      </c>
      <c r="D250" s="2" t="s">
        <v>414</v>
      </c>
      <c r="E250" s="2" t="s">
        <v>1266</v>
      </c>
      <c r="F250">
        <v>10.050000000000001</v>
      </c>
      <c r="G250">
        <v>0.73299999999999998</v>
      </c>
      <c r="H250">
        <v>-3.5470000000000002</v>
      </c>
    </row>
    <row r="251" spans="2:12" x14ac:dyDescent="0.25">
      <c r="B251" s="3">
        <v>10001765</v>
      </c>
      <c r="C251" s="2" t="s">
        <v>413</v>
      </c>
      <c r="D251" s="2" t="s">
        <v>414</v>
      </c>
      <c r="E251" s="2" t="s">
        <v>1265</v>
      </c>
      <c r="F251">
        <v>10.050000000000001</v>
      </c>
      <c r="G251">
        <v>0.76400000000000001</v>
      </c>
      <c r="H251">
        <v>-3.5019999999999998</v>
      </c>
    </row>
    <row r="252" spans="2:12" x14ac:dyDescent="0.25">
      <c r="B252" s="3">
        <v>10001988</v>
      </c>
      <c r="C252" s="2" t="s">
        <v>413</v>
      </c>
      <c r="D252" s="2" t="s">
        <v>414</v>
      </c>
      <c r="E252" s="2" t="s">
        <v>1357</v>
      </c>
      <c r="F252">
        <v>13.166</v>
      </c>
      <c r="G252">
        <v>0.79900000000000004</v>
      </c>
      <c r="H252">
        <v>-4.2939999999999996</v>
      </c>
    </row>
    <row r="253" spans="2:12" x14ac:dyDescent="0.25">
      <c r="B253" s="3">
        <v>10001989</v>
      </c>
      <c r="C253" s="2" t="s">
        <v>413</v>
      </c>
      <c r="D253" s="2" t="s">
        <v>414</v>
      </c>
      <c r="E253" s="2" t="s">
        <v>1358</v>
      </c>
      <c r="F253">
        <v>13.166</v>
      </c>
      <c r="G253">
        <v>0.747</v>
      </c>
      <c r="H253">
        <v>-2.0390000000000001</v>
      </c>
      <c r="I253" s="42" t="s">
        <v>1533</v>
      </c>
      <c r="K253">
        <v>0.79900000000000004</v>
      </c>
      <c r="L253">
        <v>-4.2939999999999996</v>
      </c>
    </row>
    <row r="254" spans="2:12" x14ac:dyDescent="0.25">
      <c r="B254" s="3">
        <v>10001762</v>
      </c>
      <c r="C254" s="2" t="s">
        <v>413</v>
      </c>
      <c r="D254" s="2" t="s">
        <v>414</v>
      </c>
      <c r="E254" s="2" t="s">
        <v>1268</v>
      </c>
      <c r="F254">
        <v>5.0449999999999999</v>
      </c>
      <c r="G254">
        <v>0.73099999999999998</v>
      </c>
      <c r="H254">
        <v>-3.9089999999999998</v>
      </c>
    </row>
    <row r="255" spans="2:12" x14ac:dyDescent="0.25">
      <c r="B255" s="3">
        <v>10001763</v>
      </c>
      <c r="C255" s="2" t="s">
        <v>413</v>
      </c>
      <c r="D255" s="2" t="s">
        <v>414</v>
      </c>
      <c r="E255" s="2" t="s">
        <v>1267</v>
      </c>
      <c r="F255">
        <v>5.0449999999999999</v>
      </c>
      <c r="G255">
        <v>0.76100000000000001</v>
      </c>
      <c r="H255">
        <v>-3.8690000000000002</v>
      </c>
    </row>
    <row r="256" spans="2:12" x14ac:dyDescent="0.25">
      <c r="B256" s="3">
        <v>10001986</v>
      </c>
      <c r="C256" s="2" t="s">
        <v>413</v>
      </c>
      <c r="D256" s="2" t="s">
        <v>414</v>
      </c>
      <c r="E256" s="2" t="s">
        <v>1355</v>
      </c>
      <c r="F256">
        <v>7.9109999999999996</v>
      </c>
      <c r="G256">
        <v>0.79600000000000004</v>
      </c>
      <c r="H256">
        <v>-4.3109999999999999</v>
      </c>
    </row>
    <row r="257" spans="2:10" x14ac:dyDescent="0.25">
      <c r="B257" s="3">
        <v>10001987</v>
      </c>
      <c r="C257" s="2" t="s">
        <v>413</v>
      </c>
      <c r="D257" s="2" t="s">
        <v>414</v>
      </c>
      <c r="E257" s="2" t="s">
        <v>1356</v>
      </c>
      <c r="F257">
        <v>7.91</v>
      </c>
      <c r="G257">
        <v>0.78600000000000003</v>
      </c>
      <c r="H257">
        <v>-3.7229999999999999</v>
      </c>
    </row>
    <row r="258" spans="2:10" x14ac:dyDescent="0.25">
      <c r="B258" s="3" t="s">
        <v>7</v>
      </c>
      <c r="C258" s="2" t="s">
        <v>4</v>
      </c>
      <c r="D258" s="2" t="s">
        <v>5</v>
      </c>
      <c r="E258" s="2" t="s">
        <v>8</v>
      </c>
      <c r="F258">
        <v>2</v>
      </c>
      <c r="G258">
        <v>0.68400000000000005</v>
      </c>
      <c r="H258">
        <v>-4.5869999999999997</v>
      </c>
    </row>
    <row r="259" spans="2:10" x14ac:dyDescent="0.25">
      <c r="B259" s="3" t="s">
        <v>3</v>
      </c>
      <c r="C259" s="2" t="s">
        <v>4</v>
      </c>
      <c r="D259" s="2" t="s">
        <v>5</v>
      </c>
      <c r="E259" s="2" t="s">
        <v>6</v>
      </c>
      <c r="F259">
        <v>2</v>
      </c>
      <c r="G259">
        <v>0.67800000000000005</v>
      </c>
      <c r="H259">
        <v>-4.4260000000000002</v>
      </c>
    </row>
    <row r="260" spans="2:10" x14ac:dyDescent="0.25">
      <c r="B260" s="3" t="s">
        <v>870</v>
      </c>
      <c r="C260" s="2" t="s">
        <v>871</v>
      </c>
      <c r="D260" s="2" t="s">
        <v>872</v>
      </c>
      <c r="E260" s="2">
        <v>5000</v>
      </c>
      <c r="F260">
        <v>2.98</v>
      </c>
      <c r="G260">
        <v>0.65100000000000002</v>
      </c>
      <c r="H260">
        <v>-6.1319999999999997</v>
      </c>
    </row>
    <row r="261" spans="2:10" x14ac:dyDescent="0.25">
      <c r="B261" s="3" t="s">
        <v>361</v>
      </c>
      <c r="C261" s="2" t="s">
        <v>354</v>
      </c>
      <c r="D261" s="2" t="s">
        <v>355</v>
      </c>
      <c r="E261" s="2" t="s">
        <v>362</v>
      </c>
      <c r="F261">
        <v>2.3250000000000002</v>
      </c>
      <c r="G261">
        <v>0.31900000000000001</v>
      </c>
      <c r="H261">
        <v>-1.262</v>
      </c>
    </row>
    <row r="262" spans="2:10" x14ac:dyDescent="0.25">
      <c r="B262" s="3" t="s">
        <v>359</v>
      </c>
      <c r="C262" s="2" t="s">
        <v>354</v>
      </c>
      <c r="D262" s="2" t="s">
        <v>355</v>
      </c>
      <c r="E262" s="2" t="s">
        <v>360</v>
      </c>
      <c r="F262">
        <v>2.7679999999999998</v>
      </c>
      <c r="G262">
        <v>0.31900000000000001</v>
      </c>
      <c r="H262">
        <v>-1.262</v>
      </c>
    </row>
    <row r="263" spans="2:10" x14ac:dyDescent="0.25">
      <c r="B263" s="3" t="s">
        <v>357</v>
      </c>
      <c r="C263" s="2" t="s">
        <v>354</v>
      </c>
      <c r="D263" s="2" t="s">
        <v>355</v>
      </c>
      <c r="E263" s="2" t="s">
        <v>358</v>
      </c>
      <c r="F263">
        <v>3.0630000000000002</v>
      </c>
      <c r="G263">
        <v>0.31900000000000001</v>
      </c>
      <c r="H263">
        <v>-1.262</v>
      </c>
    </row>
    <row r="264" spans="2:10" x14ac:dyDescent="0.25">
      <c r="B264" s="3" t="s">
        <v>353</v>
      </c>
      <c r="C264" s="2" t="s">
        <v>354</v>
      </c>
      <c r="D264" s="2" t="s">
        <v>355</v>
      </c>
      <c r="E264" s="2" t="s">
        <v>356</v>
      </c>
      <c r="F264">
        <v>3.6539999999999999</v>
      </c>
      <c r="G264">
        <v>0.31900000000000001</v>
      </c>
      <c r="H264">
        <v>-1.262</v>
      </c>
    </row>
    <row r="265" spans="2:10" x14ac:dyDescent="0.25">
      <c r="B265" s="3" t="s">
        <v>363</v>
      </c>
      <c r="C265" s="2" t="s">
        <v>354</v>
      </c>
      <c r="D265" s="2" t="s">
        <v>355</v>
      </c>
      <c r="E265" s="2" t="s">
        <v>364</v>
      </c>
      <c r="F265">
        <v>4.5410000000000004</v>
      </c>
      <c r="G265">
        <v>0.31900000000000001</v>
      </c>
      <c r="H265">
        <v>-1.262</v>
      </c>
    </row>
    <row r="266" spans="2:10" x14ac:dyDescent="0.25">
      <c r="B266" s="3" t="s">
        <v>595</v>
      </c>
      <c r="C266" s="2" t="s">
        <v>590</v>
      </c>
      <c r="D266" s="2" t="s">
        <v>591</v>
      </c>
      <c r="E266" s="2" t="s">
        <v>596</v>
      </c>
      <c r="F266">
        <v>2.2989999999999999</v>
      </c>
      <c r="G266">
        <v>0.36099999999999999</v>
      </c>
      <c r="H266">
        <v>-1.917</v>
      </c>
    </row>
    <row r="267" spans="2:10" x14ac:dyDescent="0.25">
      <c r="B267" s="3" t="s">
        <v>593</v>
      </c>
      <c r="C267" s="2" t="s">
        <v>590</v>
      </c>
      <c r="D267" s="2" t="s">
        <v>591</v>
      </c>
      <c r="E267" s="2" t="s">
        <v>594</v>
      </c>
      <c r="F267">
        <v>2.7320000000000002</v>
      </c>
      <c r="G267">
        <v>0.36099999999999999</v>
      </c>
      <c r="H267">
        <v>-1.917</v>
      </c>
    </row>
    <row r="268" spans="2:10" x14ac:dyDescent="0.25">
      <c r="B268" s="3" t="s">
        <v>589</v>
      </c>
      <c r="C268" s="2" t="s">
        <v>590</v>
      </c>
      <c r="D268" s="2" t="s">
        <v>591</v>
      </c>
      <c r="E268" s="2" t="s">
        <v>592</v>
      </c>
      <c r="F268">
        <v>3.0209999999999999</v>
      </c>
      <c r="G268">
        <v>0.36099999999999999</v>
      </c>
      <c r="H268">
        <v>-1.917</v>
      </c>
    </row>
    <row r="269" spans="2:10" x14ac:dyDescent="0.25">
      <c r="B269" s="3" t="s">
        <v>597</v>
      </c>
      <c r="C269" s="2" t="s">
        <v>590</v>
      </c>
      <c r="D269" s="2" t="s">
        <v>591</v>
      </c>
      <c r="E269" s="2" t="s">
        <v>598</v>
      </c>
      <c r="F269">
        <v>3.5979999999999999</v>
      </c>
      <c r="G269">
        <v>0.36099999999999999</v>
      </c>
      <c r="H269">
        <v>-1.917</v>
      </c>
    </row>
    <row r="270" spans="2:10" x14ac:dyDescent="0.25">
      <c r="B270" s="3" t="s">
        <v>496</v>
      </c>
      <c r="C270" s="30" t="s">
        <v>1477</v>
      </c>
      <c r="D270" s="2" t="s">
        <v>490</v>
      </c>
      <c r="E270" s="2" t="s">
        <v>497</v>
      </c>
      <c r="F270">
        <v>2.3420000000000001</v>
      </c>
      <c r="G270">
        <v>0.42</v>
      </c>
      <c r="H270">
        <v>-0.78600000000000003</v>
      </c>
      <c r="I270" s="33" t="s">
        <v>1478</v>
      </c>
    </row>
    <row r="271" spans="2:10" x14ac:dyDescent="0.25">
      <c r="B271" s="3" t="s">
        <v>494</v>
      </c>
      <c r="C271" s="30" t="s">
        <v>1477</v>
      </c>
      <c r="D271" s="2" t="s">
        <v>490</v>
      </c>
      <c r="E271" s="2" t="s">
        <v>495</v>
      </c>
      <c r="F271">
        <v>2.9440000002979012</v>
      </c>
      <c r="G271">
        <v>0.42</v>
      </c>
      <c r="H271">
        <v>-0.78600000000000003</v>
      </c>
      <c r="I271" s="42" t="s">
        <v>1533</v>
      </c>
      <c r="J271">
        <v>3.0830000000000002</v>
      </c>
    </row>
    <row r="272" spans="2:10" x14ac:dyDescent="0.25">
      <c r="B272" s="3" t="s">
        <v>492</v>
      </c>
      <c r="C272" s="30" t="s">
        <v>1477</v>
      </c>
      <c r="D272" s="2" t="s">
        <v>490</v>
      </c>
      <c r="E272" s="2" t="s">
        <v>493</v>
      </c>
      <c r="F272">
        <v>3.6850000004110659</v>
      </c>
      <c r="G272">
        <v>0.42</v>
      </c>
      <c r="H272">
        <v>-0.78600000000000003</v>
      </c>
      <c r="I272" s="42" t="s">
        <v>1533</v>
      </c>
      <c r="J272">
        <v>3.8239999999999998</v>
      </c>
    </row>
    <row r="273" spans="2:12" x14ac:dyDescent="0.25">
      <c r="B273" s="3" t="s">
        <v>489</v>
      </c>
      <c r="C273" s="30" t="s">
        <v>1477</v>
      </c>
      <c r="D273" s="2" t="s">
        <v>490</v>
      </c>
      <c r="E273" s="2" t="s">
        <v>491</v>
      </c>
      <c r="F273">
        <v>4.4259999995952004</v>
      </c>
      <c r="G273">
        <v>0.42</v>
      </c>
      <c r="H273">
        <v>-0.78600000000000003</v>
      </c>
      <c r="I273" s="42" t="s">
        <v>1533</v>
      </c>
      <c r="J273">
        <v>4.5650000000000004</v>
      </c>
    </row>
    <row r="274" spans="2:12" x14ac:dyDescent="0.25">
      <c r="B274" s="3" t="s">
        <v>380</v>
      </c>
      <c r="C274" s="2" t="s">
        <v>381</v>
      </c>
      <c r="D274" s="2" t="s">
        <v>382</v>
      </c>
      <c r="E274" s="2" t="s">
        <v>383</v>
      </c>
      <c r="F274">
        <v>2.0310000000000001</v>
      </c>
      <c r="G274">
        <v>0.67</v>
      </c>
      <c r="H274">
        <v>-4.4039999999999999</v>
      </c>
    </row>
    <row r="275" spans="2:12" x14ac:dyDescent="0.25">
      <c r="B275" s="3" t="s">
        <v>384</v>
      </c>
      <c r="C275" s="2" t="s">
        <v>381</v>
      </c>
      <c r="D275" s="2" t="s">
        <v>382</v>
      </c>
      <c r="E275" s="2" t="s">
        <v>385</v>
      </c>
      <c r="F275">
        <v>2.6379999999999999</v>
      </c>
      <c r="G275">
        <v>0.6</v>
      </c>
      <c r="H275">
        <v>-3.7069999999999999</v>
      </c>
    </row>
    <row r="276" spans="2:12" x14ac:dyDescent="0.25">
      <c r="B276" s="41" t="s">
        <v>1585</v>
      </c>
      <c r="C276" s="2" t="s">
        <v>30</v>
      </c>
      <c r="D276" s="19" t="s">
        <v>1586</v>
      </c>
      <c r="E276" s="19" t="s">
        <v>1587</v>
      </c>
      <c r="F276" s="45">
        <v>2.3900000003775363</v>
      </c>
      <c r="G276" s="45">
        <v>0.61</v>
      </c>
      <c r="H276" s="45">
        <v>-3.9159999999999999</v>
      </c>
      <c r="I276" s="45" t="s">
        <v>1539</v>
      </c>
    </row>
    <row r="277" spans="2:12" x14ac:dyDescent="0.25">
      <c r="B277" s="3" t="s">
        <v>984</v>
      </c>
      <c r="C277" s="2" t="s">
        <v>30</v>
      </c>
      <c r="D277" s="2" t="s">
        <v>395</v>
      </c>
      <c r="E277" s="2" t="s">
        <v>985</v>
      </c>
      <c r="F277">
        <v>2.4870000000000001</v>
      </c>
      <c r="G277">
        <v>0.73099999999999998</v>
      </c>
      <c r="H277">
        <v>-4.03</v>
      </c>
    </row>
    <row r="278" spans="2:12" x14ac:dyDescent="0.25">
      <c r="B278" s="3" t="s">
        <v>405</v>
      </c>
      <c r="C278" s="2" t="s">
        <v>30</v>
      </c>
      <c r="D278" s="2" t="s">
        <v>395</v>
      </c>
      <c r="E278" s="2" t="s">
        <v>406</v>
      </c>
      <c r="F278">
        <v>1.5209999999999999</v>
      </c>
      <c r="G278">
        <v>0.73199999999999998</v>
      </c>
      <c r="H278">
        <v>-3.9580000000000002</v>
      </c>
    </row>
    <row r="279" spans="2:12" x14ac:dyDescent="0.25">
      <c r="B279" s="3" t="s">
        <v>403</v>
      </c>
      <c r="C279" s="2" t="s">
        <v>30</v>
      </c>
      <c r="D279" s="2" t="s">
        <v>395</v>
      </c>
      <c r="E279" s="2" t="s">
        <v>404</v>
      </c>
      <c r="F279">
        <v>2.5030000000000001</v>
      </c>
      <c r="G279">
        <v>0.76</v>
      </c>
      <c r="H279">
        <v>-4.3220000000000001</v>
      </c>
    </row>
    <row r="280" spans="2:12" x14ac:dyDescent="0.25">
      <c r="B280" s="3" t="s">
        <v>397</v>
      </c>
      <c r="C280" s="2" t="s">
        <v>30</v>
      </c>
      <c r="D280" s="2" t="s">
        <v>395</v>
      </c>
      <c r="E280" s="2" t="s">
        <v>398</v>
      </c>
      <c r="F280">
        <v>2.5130000002609152</v>
      </c>
      <c r="G280">
        <v>0.68600000000000005</v>
      </c>
      <c r="H280">
        <v>-6.54</v>
      </c>
      <c r="I280" s="42" t="s">
        <v>1533</v>
      </c>
      <c r="J280">
        <v>2.5030000000000001</v>
      </c>
      <c r="K280">
        <v>0.71799999999999997</v>
      </c>
      <c r="L280">
        <v>-5.173</v>
      </c>
    </row>
    <row r="281" spans="2:12" x14ac:dyDescent="0.25">
      <c r="B281" s="3" t="s">
        <v>401</v>
      </c>
      <c r="C281" s="2" t="s">
        <v>30</v>
      </c>
      <c r="D281" s="2" t="s">
        <v>395</v>
      </c>
      <c r="E281" s="2" t="s">
        <v>402</v>
      </c>
      <c r="F281">
        <v>2.9929999999999999</v>
      </c>
      <c r="G281">
        <v>0.76600000000000001</v>
      </c>
      <c r="H281">
        <v>-4.3479999999999999</v>
      </c>
    </row>
    <row r="282" spans="2:12" x14ac:dyDescent="0.25">
      <c r="B282" s="3" t="s">
        <v>394</v>
      </c>
      <c r="C282" s="2" t="s">
        <v>30</v>
      </c>
      <c r="D282" s="2" t="s">
        <v>395</v>
      </c>
      <c r="E282" s="2" t="s">
        <v>396</v>
      </c>
      <c r="F282">
        <v>2.9929999999999999</v>
      </c>
      <c r="G282">
        <v>0.72199999999999998</v>
      </c>
      <c r="H282">
        <v>-5.1920000000000002</v>
      </c>
    </row>
    <row r="283" spans="2:12" x14ac:dyDescent="0.25">
      <c r="B283" s="3" t="s">
        <v>407</v>
      </c>
      <c r="C283" s="2" t="s">
        <v>30</v>
      </c>
      <c r="D283" s="2" t="s">
        <v>395</v>
      </c>
      <c r="E283" s="2" t="s">
        <v>408</v>
      </c>
      <c r="F283">
        <v>3.74</v>
      </c>
      <c r="G283">
        <v>0.76600000000000001</v>
      </c>
      <c r="H283">
        <v>-4.3419999999999996</v>
      </c>
    </row>
    <row r="284" spans="2:12" x14ac:dyDescent="0.25">
      <c r="B284" s="3">
        <v>10001912</v>
      </c>
      <c r="C284" s="2" t="s">
        <v>30</v>
      </c>
      <c r="D284" s="2" t="s">
        <v>395</v>
      </c>
      <c r="E284" s="2" t="s">
        <v>1167</v>
      </c>
      <c r="F284">
        <v>3.9129999999999998</v>
      </c>
      <c r="G284">
        <v>0.76700000000000002</v>
      </c>
      <c r="H284">
        <v>-4.3449999999999998</v>
      </c>
    </row>
    <row r="285" spans="2:12" x14ac:dyDescent="0.25">
      <c r="B285" s="3" t="s">
        <v>399</v>
      </c>
      <c r="C285" s="2" t="s">
        <v>30</v>
      </c>
      <c r="D285" s="2" t="s">
        <v>395</v>
      </c>
      <c r="E285" s="2" t="s">
        <v>400</v>
      </c>
      <c r="F285">
        <v>3.7320000000000002</v>
      </c>
      <c r="G285">
        <v>0.72399999999999998</v>
      </c>
      <c r="H285">
        <v>-5.2009999999999996</v>
      </c>
    </row>
    <row r="286" spans="2:12" x14ac:dyDescent="0.25">
      <c r="B286" s="3" t="s">
        <v>33</v>
      </c>
      <c r="C286" s="2" t="s">
        <v>30</v>
      </c>
      <c r="D286" s="2" t="s">
        <v>31</v>
      </c>
      <c r="E286" s="2" t="s">
        <v>34</v>
      </c>
      <c r="F286">
        <v>2.5030000000000001</v>
      </c>
      <c r="G286">
        <v>0.76700000000000002</v>
      </c>
      <c r="H286">
        <v>-3.0720000000000001</v>
      </c>
    </row>
    <row r="287" spans="2:12" x14ac:dyDescent="0.25">
      <c r="B287" s="3" t="s">
        <v>29</v>
      </c>
      <c r="C287" s="2" t="s">
        <v>30</v>
      </c>
      <c r="D287" s="2" t="s">
        <v>31</v>
      </c>
      <c r="E287" s="2" t="s">
        <v>32</v>
      </c>
      <c r="F287">
        <v>3.73</v>
      </c>
      <c r="G287">
        <v>0.77400000000000002</v>
      </c>
      <c r="H287">
        <v>-3.0790000000000002</v>
      </c>
    </row>
    <row r="288" spans="2:12" x14ac:dyDescent="0.25">
      <c r="B288" s="3" t="s">
        <v>173</v>
      </c>
      <c r="C288" s="2" t="s">
        <v>30</v>
      </c>
      <c r="D288" s="2" t="s">
        <v>174</v>
      </c>
      <c r="E288" s="2" t="s">
        <v>175</v>
      </c>
      <c r="F288">
        <v>1.1619999999999999</v>
      </c>
      <c r="G288">
        <v>0.63400000000000001</v>
      </c>
      <c r="H288">
        <v>-2.84</v>
      </c>
    </row>
    <row r="289" spans="2:8" x14ac:dyDescent="0.25">
      <c r="B289" s="3" t="s">
        <v>176</v>
      </c>
      <c r="C289" s="2" t="s">
        <v>30</v>
      </c>
      <c r="D289" s="2" t="s">
        <v>174</v>
      </c>
      <c r="E289" s="2" t="s">
        <v>177</v>
      </c>
      <c r="F289">
        <v>1.4179999999999999</v>
      </c>
      <c r="G289">
        <v>0.65500000000000003</v>
      </c>
      <c r="H289">
        <v>-2.88</v>
      </c>
    </row>
    <row r="290" spans="2:8" x14ac:dyDescent="0.25">
      <c r="B290" s="3" t="s">
        <v>464</v>
      </c>
      <c r="C290" s="2" t="s">
        <v>30</v>
      </c>
      <c r="D290" s="2" t="s">
        <v>174</v>
      </c>
      <c r="E290" s="2" t="s">
        <v>465</v>
      </c>
      <c r="F290">
        <v>2.5129999999999999</v>
      </c>
      <c r="G290">
        <v>0.68600000000000005</v>
      </c>
      <c r="H290">
        <v>-3.359</v>
      </c>
    </row>
    <row r="291" spans="2:8" x14ac:dyDescent="0.25">
      <c r="B291" s="3" t="s">
        <v>161</v>
      </c>
      <c r="C291" s="2" t="s">
        <v>162</v>
      </c>
      <c r="D291" s="2" t="s">
        <v>163</v>
      </c>
      <c r="E291" s="2" t="s">
        <v>164</v>
      </c>
      <c r="F291">
        <v>2.0910000000000002</v>
      </c>
      <c r="G291">
        <v>0.71799999999999997</v>
      </c>
      <c r="H291">
        <v>-4.266</v>
      </c>
    </row>
    <row r="292" spans="2:8" x14ac:dyDescent="0.25">
      <c r="B292" s="3" t="s">
        <v>165</v>
      </c>
      <c r="C292" s="2" t="s">
        <v>162</v>
      </c>
      <c r="D292" s="2" t="s">
        <v>163</v>
      </c>
      <c r="E292" s="2" t="s">
        <v>166</v>
      </c>
      <c r="F292">
        <v>2.3069999999999999</v>
      </c>
      <c r="G292">
        <v>0.71899999999999997</v>
      </c>
      <c r="H292">
        <v>-4.2450000000000001</v>
      </c>
    </row>
    <row r="293" spans="2:8" x14ac:dyDescent="0.25">
      <c r="B293" s="3" t="s">
        <v>167</v>
      </c>
      <c r="C293" s="2" t="s">
        <v>162</v>
      </c>
      <c r="D293" s="2" t="s">
        <v>163</v>
      </c>
      <c r="E293" s="2" t="s">
        <v>168</v>
      </c>
      <c r="F293">
        <v>2.5150000000000001</v>
      </c>
      <c r="G293">
        <v>0.68700000000000006</v>
      </c>
      <c r="H293">
        <v>-4.0330000000000004</v>
      </c>
    </row>
    <row r="294" spans="2:8" x14ac:dyDescent="0.25">
      <c r="B294" s="3" t="s">
        <v>599</v>
      </c>
      <c r="C294" s="2" t="s">
        <v>348</v>
      </c>
      <c r="D294" s="2" t="s">
        <v>600</v>
      </c>
      <c r="E294" s="2" t="s">
        <v>601</v>
      </c>
      <c r="F294">
        <v>4.1580000000000004</v>
      </c>
      <c r="G294">
        <v>0.45800000000000002</v>
      </c>
      <c r="H294">
        <v>-1.579</v>
      </c>
    </row>
    <row r="295" spans="2:8" x14ac:dyDescent="0.25">
      <c r="B295" s="3" t="s">
        <v>949</v>
      </c>
      <c r="C295" s="2" t="s">
        <v>348</v>
      </c>
      <c r="D295" s="2" t="s">
        <v>939</v>
      </c>
      <c r="E295" s="10" t="s">
        <v>950</v>
      </c>
      <c r="F295">
        <v>1.9970000000000001</v>
      </c>
      <c r="G295">
        <v>0.70599999999999996</v>
      </c>
      <c r="H295">
        <v>-4.91</v>
      </c>
    </row>
    <row r="296" spans="2:8" x14ac:dyDescent="0.25">
      <c r="B296" s="3" t="s">
        <v>947</v>
      </c>
      <c r="C296" s="2" t="s">
        <v>348</v>
      </c>
      <c r="D296" s="2" t="s">
        <v>939</v>
      </c>
      <c r="E296" s="10" t="s">
        <v>948</v>
      </c>
      <c r="F296">
        <v>2.2759999999999998</v>
      </c>
      <c r="G296">
        <v>0.70599999999999996</v>
      </c>
      <c r="H296">
        <v>-4.91</v>
      </c>
    </row>
    <row r="297" spans="2:8" x14ac:dyDescent="0.25">
      <c r="B297" s="4" t="s">
        <v>945</v>
      </c>
      <c r="C297" s="6" t="s">
        <v>348</v>
      </c>
      <c r="D297" s="6" t="s">
        <v>939</v>
      </c>
      <c r="E297" s="10" t="s">
        <v>946</v>
      </c>
      <c r="F297" s="5">
        <v>2.4159999999999999</v>
      </c>
      <c r="G297" s="5">
        <v>0.70599999999999996</v>
      </c>
      <c r="H297" s="5">
        <v>-4.91</v>
      </c>
    </row>
    <row r="298" spans="2:8" x14ac:dyDescent="0.25">
      <c r="B298" s="7">
        <v>10001975</v>
      </c>
      <c r="C298" s="9" t="s">
        <v>348</v>
      </c>
      <c r="D298" s="9" t="s">
        <v>939</v>
      </c>
      <c r="E298" s="10" t="s">
        <v>946</v>
      </c>
      <c r="F298" s="8">
        <v>2.4159999999999999</v>
      </c>
      <c r="G298" s="8">
        <v>0.72699999999999998</v>
      </c>
      <c r="H298" s="8">
        <v>-5.9710000000000001</v>
      </c>
    </row>
    <row r="299" spans="2:8" x14ac:dyDescent="0.25">
      <c r="B299" s="3" t="s">
        <v>943</v>
      </c>
      <c r="C299" s="2" t="s">
        <v>348</v>
      </c>
      <c r="D299" s="2" t="s">
        <v>939</v>
      </c>
      <c r="E299" s="10" t="s">
        <v>944</v>
      </c>
      <c r="F299">
        <v>2.6629999999999998</v>
      </c>
      <c r="G299">
        <v>0.70599999999999996</v>
      </c>
      <c r="H299">
        <v>-4.91</v>
      </c>
    </row>
    <row r="300" spans="2:8" x14ac:dyDescent="0.25">
      <c r="B300" s="4" t="s">
        <v>941</v>
      </c>
      <c r="C300" s="6" t="s">
        <v>348</v>
      </c>
      <c r="D300" s="6" t="s">
        <v>939</v>
      </c>
      <c r="E300" s="10" t="s">
        <v>942</v>
      </c>
      <c r="F300" s="5">
        <v>3.0350000000000001</v>
      </c>
      <c r="G300" s="5">
        <v>0.70599999999999996</v>
      </c>
      <c r="H300" s="5">
        <v>-4.91</v>
      </c>
    </row>
    <row r="301" spans="2:8" x14ac:dyDescent="0.25">
      <c r="B301" s="7">
        <v>10001976</v>
      </c>
      <c r="C301" s="9" t="s">
        <v>348</v>
      </c>
      <c r="D301" s="9" t="s">
        <v>939</v>
      </c>
      <c r="E301" s="10" t="s">
        <v>942</v>
      </c>
      <c r="F301" s="8">
        <v>3.0350000000000001</v>
      </c>
      <c r="G301" s="8">
        <v>0.73299999999999998</v>
      </c>
      <c r="H301" s="8">
        <v>-6.0069999999999997</v>
      </c>
    </row>
    <row r="302" spans="2:8" x14ac:dyDescent="0.25">
      <c r="B302" s="4" t="s">
        <v>938</v>
      </c>
      <c r="C302" s="6" t="s">
        <v>348</v>
      </c>
      <c r="D302" s="6" t="s">
        <v>939</v>
      </c>
      <c r="E302" s="10" t="s">
        <v>940</v>
      </c>
      <c r="F302" s="5">
        <v>3.9159999999999999</v>
      </c>
      <c r="G302" s="5">
        <v>0.70599999999999996</v>
      </c>
      <c r="H302" s="5">
        <v>-4.91</v>
      </c>
    </row>
    <row r="303" spans="2:8" x14ac:dyDescent="0.25">
      <c r="B303" s="7">
        <v>10001977</v>
      </c>
      <c r="C303" s="9" t="s">
        <v>348</v>
      </c>
      <c r="D303" s="9" t="s">
        <v>939</v>
      </c>
      <c r="E303" s="10" t="s">
        <v>940</v>
      </c>
      <c r="F303" s="8">
        <v>3.7770000000000001</v>
      </c>
      <c r="G303" s="8">
        <v>0.73699999999999999</v>
      </c>
      <c r="H303" s="8">
        <v>-6.0289999999999999</v>
      </c>
    </row>
    <row r="304" spans="2:8" x14ac:dyDescent="0.25">
      <c r="B304" s="3" t="s">
        <v>964</v>
      </c>
      <c r="C304" s="2" t="s">
        <v>348</v>
      </c>
      <c r="D304" s="2" t="s">
        <v>952</v>
      </c>
      <c r="E304" s="2" t="s">
        <v>965</v>
      </c>
      <c r="F304">
        <v>1.931</v>
      </c>
      <c r="G304">
        <v>0.70599999999999996</v>
      </c>
      <c r="H304">
        <v>-4.91</v>
      </c>
    </row>
    <row r="305" spans="2:8" x14ac:dyDescent="0.25">
      <c r="B305" s="3" t="s">
        <v>962</v>
      </c>
      <c r="C305" s="2" t="s">
        <v>348</v>
      </c>
      <c r="D305" s="2" t="s">
        <v>952</v>
      </c>
      <c r="E305" s="2" t="s">
        <v>963</v>
      </c>
      <c r="F305">
        <v>2.2120000000000002</v>
      </c>
      <c r="G305">
        <v>0.70599999999999996</v>
      </c>
      <c r="H305">
        <v>-4.91</v>
      </c>
    </row>
    <row r="306" spans="2:8" x14ac:dyDescent="0.25">
      <c r="B306" s="4" t="s">
        <v>960</v>
      </c>
      <c r="C306" s="6" t="s">
        <v>348</v>
      </c>
      <c r="D306" s="6" t="s">
        <v>952</v>
      </c>
      <c r="E306" s="6" t="s">
        <v>961</v>
      </c>
      <c r="F306" s="5">
        <v>2.355</v>
      </c>
      <c r="G306" s="5">
        <v>0.70599999999999996</v>
      </c>
      <c r="H306" s="5">
        <v>-4.91</v>
      </c>
    </row>
    <row r="307" spans="2:8" x14ac:dyDescent="0.25">
      <c r="B307" s="7">
        <v>10001978</v>
      </c>
      <c r="C307" s="9" t="s">
        <v>348</v>
      </c>
      <c r="D307" s="9" t="s">
        <v>952</v>
      </c>
      <c r="E307" s="9" t="s">
        <v>961</v>
      </c>
      <c r="F307" s="8">
        <v>2.351</v>
      </c>
      <c r="G307" s="8">
        <v>0.753</v>
      </c>
      <c r="H307" s="8">
        <v>-6.1890000000000001</v>
      </c>
    </row>
    <row r="308" spans="2:8" x14ac:dyDescent="0.25">
      <c r="B308" s="3">
        <v>10001926</v>
      </c>
      <c r="C308" s="2" t="s">
        <v>348</v>
      </c>
      <c r="D308" s="2" t="s">
        <v>952</v>
      </c>
      <c r="E308" s="2" t="s">
        <v>1155</v>
      </c>
      <c r="F308">
        <v>2.3570000000000002</v>
      </c>
      <c r="G308">
        <v>0.70199999999999996</v>
      </c>
      <c r="H308">
        <v>-4.5439999999999996</v>
      </c>
    </row>
    <row r="309" spans="2:8" x14ac:dyDescent="0.25">
      <c r="B309" s="3" t="s">
        <v>958</v>
      </c>
      <c r="C309" s="2" t="s">
        <v>348</v>
      </c>
      <c r="D309" s="2" t="s">
        <v>952</v>
      </c>
      <c r="E309" s="2" t="s">
        <v>959</v>
      </c>
      <c r="F309">
        <v>2.5990000000000002</v>
      </c>
      <c r="G309">
        <v>0.70599999999999996</v>
      </c>
      <c r="H309">
        <v>-4.91</v>
      </c>
    </row>
    <row r="310" spans="2:8" x14ac:dyDescent="0.25">
      <c r="B310" s="4" t="s">
        <v>956</v>
      </c>
      <c r="C310" s="6" t="s">
        <v>348</v>
      </c>
      <c r="D310" s="6" t="s">
        <v>952</v>
      </c>
      <c r="E310" s="6" t="s">
        <v>957</v>
      </c>
      <c r="F310" s="5">
        <v>2.9649999999999999</v>
      </c>
      <c r="G310" s="5">
        <v>0.70599999999999996</v>
      </c>
      <c r="H310" s="5">
        <v>-4.91</v>
      </c>
    </row>
    <row r="311" spans="2:8" x14ac:dyDescent="0.25">
      <c r="B311" s="7">
        <v>10001973</v>
      </c>
      <c r="C311" s="9" t="s">
        <v>348</v>
      </c>
      <c r="D311" s="9" t="s">
        <v>952</v>
      </c>
      <c r="E311" s="9" t="s">
        <v>957</v>
      </c>
      <c r="F311" s="8">
        <v>2.96</v>
      </c>
      <c r="G311" s="8">
        <v>0.75700000000000001</v>
      </c>
      <c r="H311" s="8">
        <v>-6.2039999999999997</v>
      </c>
    </row>
    <row r="312" spans="2:8" x14ac:dyDescent="0.25">
      <c r="B312" s="3">
        <v>10001918</v>
      </c>
      <c r="C312" s="2" t="s">
        <v>348</v>
      </c>
      <c r="D312" s="2" t="s">
        <v>952</v>
      </c>
      <c r="E312" s="2" t="s">
        <v>1160</v>
      </c>
      <c r="F312">
        <v>2.9670000000000001</v>
      </c>
      <c r="G312">
        <v>0.70599999999999996</v>
      </c>
      <c r="H312">
        <v>-4.556</v>
      </c>
    </row>
    <row r="313" spans="2:8" x14ac:dyDescent="0.25">
      <c r="B313" s="4" t="s">
        <v>954</v>
      </c>
      <c r="C313" s="6" t="s">
        <v>348</v>
      </c>
      <c r="D313" s="6" t="s">
        <v>952</v>
      </c>
      <c r="E313" s="6" t="s">
        <v>955</v>
      </c>
      <c r="F313" s="5">
        <v>3.6960000000000002</v>
      </c>
      <c r="G313" s="5">
        <v>0.70599999999999996</v>
      </c>
      <c r="H313" s="5">
        <v>-4.91</v>
      </c>
    </row>
    <row r="314" spans="2:8" x14ac:dyDescent="0.25">
      <c r="B314" s="7">
        <v>10001974</v>
      </c>
      <c r="C314" s="9" t="s">
        <v>348</v>
      </c>
      <c r="D314" s="9" t="s">
        <v>952</v>
      </c>
      <c r="E314" s="9" t="s">
        <v>955</v>
      </c>
      <c r="F314" s="8">
        <v>3.6890000000000001</v>
      </c>
      <c r="G314" s="8">
        <v>0.76</v>
      </c>
      <c r="H314" s="8">
        <v>-6.2149999999999999</v>
      </c>
    </row>
    <row r="315" spans="2:8" x14ac:dyDescent="0.25">
      <c r="B315" s="3">
        <v>10001927</v>
      </c>
      <c r="C315" s="2" t="s">
        <v>348</v>
      </c>
      <c r="D315" s="2" t="s">
        <v>952</v>
      </c>
      <c r="E315" s="2" t="s">
        <v>1154</v>
      </c>
      <c r="F315">
        <v>3.7</v>
      </c>
      <c r="G315">
        <v>0.70899999999999996</v>
      </c>
      <c r="H315">
        <v>-4.5640000000000001</v>
      </c>
    </row>
    <row r="316" spans="2:8" x14ac:dyDescent="0.25">
      <c r="B316" s="3" t="s">
        <v>951</v>
      </c>
      <c r="C316" s="2" t="s">
        <v>348</v>
      </c>
      <c r="D316" s="2" t="s">
        <v>952</v>
      </c>
      <c r="E316" s="2" t="s">
        <v>953</v>
      </c>
      <c r="F316">
        <v>4.6639999999999997</v>
      </c>
      <c r="G316">
        <v>0.70599999999999996</v>
      </c>
      <c r="H316">
        <v>-4.91</v>
      </c>
    </row>
    <row r="317" spans="2:8" x14ac:dyDescent="0.25">
      <c r="B317" s="3" t="s">
        <v>717</v>
      </c>
      <c r="C317" s="2" t="s">
        <v>348</v>
      </c>
      <c r="D317" s="2" t="s">
        <v>713</v>
      </c>
      <c r="E317" s="2" t="s">
        <v>718</v>
      </c>
      <c r="F317">
        <v>2.355</v>
      </c>
      <c r="G317">
        <v>0.70599999999999996</v>
      </c>
      <c r="H317">
        <v>-4.91</v>
      </c>
    </row>
    <row r="318" spans="2:8" x14ac:dyDescent="0.25">
      <c r="B318" s="3" t="s">
        <v>715</v>
      </c>
      <c r="C318" s="2" t="s">
        <v>348</v>
      </c>
      <c r="D318" s="2" t="s">
        <v>713</v>
      </c>
      <c r="E318" s="2" t="s">
        <v>716</v>
      </c>
      <c r="F318">
        <v>2.9649999999999999</v>
      </c>
      <c r="G318">
        <v>0.70599999999999996</v>
      </c>
      <c r="H318">
        <v>-4.91</v>
      </c>
    </row>
    <row r="319" spans="2:8" x14ac:dyDescent="0.25">
      <c r="B319" s="3" t="s">
        <v>712</v>
      </c>
      <c r="C319" s="2" t="s">
        <v>348</v>
      </c>
      <c r="D319" s="2" t="s">
        <v>713</v>
      </c>
      <c r="E319" s="2" t="s">
        <v>714</v>
      </c>
      <c r="F319">
        <v>3.6960000000000002</v>
      </c>
      <c r="G319">
        <v>0.70599999999999996</v>
      </c>
      <c r="H319">
        <v>-4.91</v>
      </c>
    </row>
    <row r="320" spans="2:8" x14ac:dyDescent="0.25">
      <c r="B320" s="3" t="s">
        <v>351</v>
      </c>
      <c r="C320" s="2" t="s">
        <v>348</v>
      </c>
      <c r="D320" s="2" t="s">
        <v>349</v>
      </c>
      <c r="E320" s="2" t="s">
        <v>352</v>
      </c>
      <c r="F320">
        <v>1.4379999999999999</v>
      </c>
      <c r="G320">
        <v>0.70299999999999996</v>
      </c>
      <c r="H320">
        <v>-4.9020000000000001</v>
      </c>
    </row>
    <row r="321" spans="2:9" x14ac:dyDescent="0.25">
      <c r="B321" s="3" t="s">
        <v>347</v>
      </c>
      <c r="C321" s="2" t="s">
        <v>348</v>
      </c>
      <c r="D321" s="2" t="s">
        <v>349</v>
      </c>
      <c r="E321" s="2" t="s">
        <v>350</v>
      </c>
      <c r="F321">
        <v>1.752</v>
      </c>
      <c r="G321">
        <v>0.70399999999999996</v>
      </c>
      <c r="H321">
        <v>-4.907</v>
      </c>
    </row>
    <row r="322" spans="2:9" x14ac:dyDescent="0.25">
      <c r="B322" s="3" t="s">
        <v>478</v>
      </c>
      <c r="C322" s="2" t="s">
        <v>479</v>
      </c>
      <c r="D322" s="2" t="s">
        <v>480</v>
      </c>
      <c r="E322" s="2" t="s">
        <v>481</v>
      </c>
      <c r="F322">
        <v>2.294</v>
      </c>
      <c r="G322">
        <v>0.64400000000000002</v>
      </c>
      <c r="H322">
        <v>-3.536</v>
      </c>
    </row>
    <row r="323" spans="2:9" x14ac:dyDescent="0.25">
      <c r="B323" s="3" t="s">
        <v>721</v>
      </c>
      <c r="C323" s="2" t="s">
        <v>722</v>
      </c>
      <c r="D323" s="2" t="s">
        <v>723</v>
      </c>
      <c r="E323" s="2" t="s">
        <v>724</v>
      </c>
      <c r="F323">
        <v>2.0249999999999999</v>
      </c>
      <c r="G323">
        <v>0.72</v>
      </c>
      <c r="H323">
        <v>-4.9690000000000003</v>
      </c>
    </row>
    <row r="324" spans="2:9" x14ac:dyDescent="0.25">
      <c r="B324" s="3" t="s">
        <v>542</v>
      </c>
      <c r="C324" s="2" t="s">
        <v>529</v>
      </c>
      <c r="D324" s="2" t="s">
        <v>530</v>
      </c>
      <c r="E324" s="2" t="s">
        <v>543</v>
      </c>
      <c r="F324">
        <v>2.2269999999999999</v>
      </c>
      <c r="G324">
        <v>0.79600000000000004</v>
      </c>
      <c r="H324">
        <v>-6.4249999999999998</v>
      </c>
    </row>
    <row r="325" spans="2:9" x14ac:dyDescent="0.25">
      <c r="B325" s="3" t="s">
        <v>534</v>
      </c>
      <c r="C325" s="2" t="s">
        <v>529</v>
      </c>
      <c r="D325" s="2" t="s">
        <v>530</v>
      </c>
      <c r="E325" s="2" t="s">
        <v>535</v>
      </c>
      <c r="F325">
        <v>2.2290000000000001</v>
      </c>
      <c r="G325">
        <v>0.79100000000000004</v>
      </c>
      <c r="H325">
        <v>-7.5439999999999996</v>
      </c>
    </row>
    <row r="326" spans="2:9" x14ac:dyDescent="0.25">
      <c r="B326" s="3" t="s">
        <v>544</v>
      </c>
      <c r="C326" s="2" t="s">
        <v>529</v>
      </c>
      <c r="D326" s="2" t="s">
        <v>530</v>
      </c>
      <c r="E326" s="2" t="s">
        <v>545</v>
      </c>
      <c r="F326">
        <v>2.95</v>
      </c>
      <c r="G326">
        <v>0.79800000000000004</v>
      </c>
      <c r="H326">
        <v>-6.4340000000000002</v>
      </c>
    </row>
    <row r="327" spans="2:9" x14ac:dyDescent="0.25">
      <c r="B327" s="3" t="s">
        <v>536</v>
      </c>
      <c r="C327" s="2" t="s">
        <v>529</v>
      </c>
      <c r="D327" s="2" t="s">
        <v>530</v>
      </c>
      <c r="E327" s="2" t="s">
        <v>537</v>
      </c>
      <c r="F327">
        <v>2.96</v>
      </c>
      <c r="G327">
        <v>0.79500000000000004</v>
      </c>
      <c r="H327">
        <v>-7.5659999999999998</v>
      </c>
    </row>
    <row r="328" spans="2:9" x14ac:dyDescent="0.25">
      <c r="B328" s="3" t="s">
        <v>540</v>
      </c>
      <c r="C328" s="2" t="s">
        <v>529</v>
      </c>
      <c r="D328" s="2" t="s">
        <v>530</v>
      </c>
      <c r="E328" s="2" t="s">
        <v>541</v>
      </c>
      <c r="F328">
        <v>3.6859999999999999</v>
      </c>
      <c r="G328">
        <v>0.80300000000000005</v>
      </c>
      <c r="H328">
        <v>-6.4589999999999996</v>
      </c>
    </row>
    <row r="329" spans="2:9" x14ac:dyDescent="0.25">
      <c r="B329" s="3" t="s">
        <v>532</v>
      </c>
      <c r="C329" s="2" t="s">
        <v>529</v>
      </c>
      <c r="D329" s="2" t="s">
        <v>530</v>
      </c>
      <c r="E329" s="2" t="s">
        <v>533</v>
      </c>
      <c r="F329">
        <v>3.69</v>
      </c>
      <c r="G329">
        <v>0.8</v>
      </c>
      <c r="H329">
        <v>-7.6020000000000003</v>
      </c>
    </row>
    <row r="330" spans="2:9" x14ac:dyDescent="0.25">
      <c r="B330" s="3" t="s">
        <v>538</v>
      </c>
      <c r="C330" s="2" t="s">
        <v>529</v>
      </c>
      <c r="D330" s="2" t="s">
        <v>530</v>
      </c>
      <c r="E330" s="2" t="s">
        <v>539</v>
      </c>
      <c r="F330">
        <v>4.4539999999999997</v>
      </c>
      <c r="G330">
        <v>0.79500000000000004</v>
      </c>
      <c r="H330">
        <v>-6.3920000000000003</v>
      </c>
    </row>
    <row r="331" spans="2:9" x14ac:dyDescent="0.25">
      <c r="B331" s="3" t="s">
        <v>528</v>
      </c>
      <c r="C331" s="2" t="s">
        <v>529</v>
      </c>
      <c r="D331" s="2" t="s">
        <v>530</v>
      </c>
      <c r="E331" s="2" t="s">
        <v>531</v>
      </c>
      <c r="F331">
        <v>4.4580000000000002</v>
      </c>
      <c r="G331">
        <v>0.79200000000000004</v>
      </c>
      <c r="H331">
        <v>-7.5170000000000003</v>
      </c>
    </row>
    <row r="332" spans="2:9" x14ac:dyDescent="0.25">
      <c r="B332" s="3">
        <v>10002047</v>
      </c>
      <c r="C332" s="2" t="s">
        <v>1366</v>
      </c>
      <c r="D332" s="2" t="s">
        <v>1303</v>
      </c>
      <c r="E332" s="2" t="s">
        <v>1304</v>
      </c>
      <c r="F332">
        <v>2.36</v>
      </c>
      <c r="G332">
        <v>0.64600000000000002</v>
      </c>
      <c r="H332">
        <v>-4.9850000000000003</v>
      </c>
      <c r="I332" s="33" t="s">
        <v>1481</v>
      </c>
    </row>
    <row r="333" spans="2:9" x14ac:dyDescent="0.25">
      <c r="B333" s="3" t="s">
        <v>339</v>
      </c>
      <c r="C333" s="2" t="s">
        <v>340</v>
      </c>
      <c r="D333" s="2" t="s">
        <v>341</v>
      </c>
      <c r="E333" s="2" t="s">
        <v>342</v>
      </c>
      <c r="F333">
        <v>2</v>
      </c>
      <c r="G333">
        <v>0.70499999999999996</v>
      </c>
      <c r="H333">
        <v>-5.101</v>
      </c>
    </row>
    <row r="334" spans="2:9" x14ac:dyDescent="0.25">
      <c r="B334" s="3">
        <v>10001898</v>
      </c>
      <c r="C334" s="2" t="s">
        <v>340</v>
      </c>
      <c r="D334" s="2" t="s">
        <v>341</v>
      </c>
      <c r="E334" s="2" t="s">
        <v>1174</v>
      </c>
      <c r="F334">
        <v>2</v>
      </c>
      <c r="G334">
        <v>0.67900000000000005</v>
      </c>
      <c r="H334">
        <v>-4.6529999999999996</v>
      </c>
    </row>
    <row r="335" spans="2:9" x14ac:dyDescent="0.25">
      <c r="B335" s="3" t="s">
        <v>429</v>
      </c>
      <c r="C335" s="2" t="s">
        <v>340</v>
      </c>
      <c r="D335" s="2" t="s">
        <v>341</v>
      </c>
      <c r="E335" s="2" t="s">
        <v>430</v>
      </c>
      <c r="F335">
        <v>2.7650000000000001</v>
      </c>
      <c r="G335">
        <v>0.45500000000000002</v>
      </c>
      <c r="H335">
        <v>-1.073</v>
      </c>
    </row>
    <row r="336" spans="2:9" x14ac:dyDescent="0.25">
      <c r="B336" s="3" t="s">
        <v>427</v>
      </c>
      <c r="C336" s="2" t="s">
        <v>340</v>
      </c>
      <c r="D336" s="2" t="s">
        <v>341</v>
      </c>
      <c r="E336" s="2" t="s">
        <v>428</v>
      </c>
      <c r="F336">
        <v>3.323</v>
      </c>
      <c r="G336">
        <v>0.45500000000000002</v>
      </c>
      <c r="H336">
        <v>-1.073</v>
      </c>
    </row>
    <row r="337" spans="2:12" x14ac:dyDescent="0.25">
      <c r="B337" s="3" t="s">
        <v>425</v>
      </c>
      <c r="C337" s="2" t="s">
        <v>340</v>
      </c>
      <c r="D337" s="2" t="s">
        <v>341</v>
      </c>
      <c r="E337" s="2" t="s">
        <v>426</v>
      </c>
      <c r="F337">
        <v>4.4390000000000001</v>
      </c>
      <c r="G337">
        <v>0.45500000000000002</v>
      </c>
      <c r="H337">
        <v>-1.073</v>
      </c>
    </row>
    <row r="338" spans="2:12" x14ac:dyDescent="0.25">
      <c r="B338" s="3" t="s">
        <v>431</v>
      </c>
      <c r="C338" s="2" t="s">
        <v>340</v>
      </c>
      <c r="D338" s="2" t="s">
        <v>341</v>
      </c>
      <c r="E338" s="2" t="s">
        <v>432</v>
      </c>
      <c r="F338">
        <v>2.21</v>
      </c>
      <c r="G338">
        <v>0.45500000000000002</v>
      </c>
      <c r="H338">
        <v>-1.073</v>
      </c>
    </row>
    <row r="339" spans="2:12" x14ac:dyDescent="0.25">
      <c r="B339" s="3">
        <v>10001894</v>
      </c>
      <c r="C339" s="2" t="s">
        <v>340</v>
      </c>
      <c r="D339" s="2" t="s">
        <v>341</v>
      </c>
      <c r="E339" s="2" t="s">
        <v>1178</v>
      </c>
      <c r="F339">
        <v>1.738</v>
      </c>
      <c r="G339">
        <v>0.42599999999999999</v>
      </c>
      <c r="H339">
        <v>-1.254</v>
      </c>
    </row>
    <row r="340" spans="2:12" x14ac:dyDescent="0.25">
      <c r="B340" s="3">
        <v>10001895</v>
      </c>
      <c r="C340" s="2" t="s">
        <v>340</v>
      </c>
      <c r="D340" s="2" t="s">
        <v>341</v>
      </c>
      <c r="E340" s="2" t="s">
        <v>1177</v>
      </c>
      <c r="F340">
        <v>2.5179999999999998</v>
      </c>
      <c r="G340">
        <v>0.42599999999999999</v>
      </c>
      <c r="H340">
        <v>-1.254</v>
      </c>
    </row>
    <row r="341" spans="2:12" x14ac:dyDescent="0.25">
      <c r="B341" s="3">
        <v>10001896</v>
      </c>
      <c r="C341" s="2" t="s">
        <v>340</v>
      </c>
      <c r="D341" s="2" t="s">
        <v>341</v>
      </c>
      <c r="E341" s="2" t="s">
        <v>1176</v>
      </c>
      <c r="F341">
        <v>3.2300000003741762</v>
      </c>
      <c r="G341">
        <v>0.41899999999999998</v>
      </c>
      <c r="H341">
        <v>-1.369</v>
      </c>
      <c r="I341" s="42" t="s">
        <v>1533</v>
      </c>
      <c r="J341">
        <v>3.298</v>
      </c>
      <c r="K341">
        <v>0.42599999999999999</v>
      </c>
      <c r="L341">
        <v>-1.254</v>
      </c>
    </row>
    <row r="342" spans="2:12" x14ac:dyDescent="0.25">
      <c r="B342" s="3">
        <v>10001897</v>
      </c>
      <c r="C342" s="2" t="s">
        <v>340</v>
      </c>
      <c r="D342" s="2" t="s">
        <v>341</v>
      </c>
      <c r="E342" s="2" t="s">
        <v>1175</v>
      </c>
      <c r="F342">
        <v>4.0780000000000003</v>
      </c>
      <c r="G342">
        <v>0.42599999999999999</v>
      </c>
      <c r="H342">
        <v>-1.254</v>
      </c>
    </row>
    <row r="343" spans="2:12" x14ac:dyDescent="0.25">
      <c r="B343" s="3">
        <v>10001893</v>
      </c>
      <c r="C343" s="2" t="s">
        <v>340</v>
      </c>
      <c r="D343" s="2" t="s">
        <v>341</v>
      </c>
      <c r="E343" s="2" t="s">
        <v>1179</v>
      </c>
      <c r="F343">
        <v>4.8160000002904138</v>
      </c>
      <c r="G343">
        <v>0.41899999999999998</v>
      </c>
      <c r="H343">
        <v>-1.369</v>
      </c>
      <c r="I343" s="42" t="s">
        <v>1533</v>
      </c>
      <c r="J343">
        <v>4.8579999999999997</v>
      </c>
      <c r="K343">
        <v>0.42599999999999999</v>
      </c>
      <c r="L343">
        <v>-1.254</v>
      </c>
    </row>
    <row r="344" spans="2:12" x14ac:dyDescent="0.25">
      <c r="B344" s="3">
        <v>10001791</v>
      </c>
      <c r="C344" s="2" t="s">
        <v>1138</v>
      </c>
      <c r="D344" s="2" t="s">
        <v>1139</v>
      </c>
      <c r="E344" s="2" t="s">
        <v>1241</v>
      </c>
      <c r="F344">
        <v>1.9530000000000001</v>
      </c>
      <c r="G344">
        <v>0.38300000000000001</v>
      </c>
      <c r="H344">
        <v>-2.0369999999999999</v>
      </c>
    </row>
    <row r="345" spans="2:12" x14ac:dyDescent="0.25">
      <c r="B345" s="3">
        <v>10001792</v>
      </c>
      <c r="C345" s="2" t="s">
        <v>1138</v>
      </c>
      <c r="D345" s="2" t="s">
        <v>1139</v>
      </c>
      <c r="E345" s="2" t="s">
        <v>1240</v>
      </c>
      <c r="F345">
        <v>2.4159999999999999</v>
      </c>
      <c r="G345">
        <v>0.38300000000000001</v>
      </c>
      <c r="H345">
        <v>-2.0369999999999999</v>
      </c>
    </row>
    <row r="346" spans="2:12" x14ac:dyDescent="0.25">
      <c r="B346" s="3">
        <v>10001793</v>
      </c>
      <c r="C346" s="2" t="s">
        <v>1138</v>
      </c>
      <c r="D346" s="2" t="s">
        <v>1139</v>
      </c>
      <c r="E346" s="2" t="s">
        <v>1239</v>
      </c>
      <c r="F346">
        <v>2.88</v>
      </c>
      <c r="G346">
        <v>0.38300000000000001</v>
      </c>
      <c r="H346">
        <v>-2.0369999999999999</v>
      </c>
    </row>
    <row r="347" spans="2:12" x14ac:dyDescent="0.25">
      <c r="B347" s="3">
        <v>10001794</v>
      </c>
      <c r="C347" s="2" t="s">
        <v>1138</v>
      </c>
      <c r="D347" s="2" t="s">
        <v>1139</v>
      </c>
      <c r="E347" s="2" t="s">
        <v>1238</v>
      </c>
      <c r="F347">
        <v>3.1880000000000002</v>
      </c>
      <c r="G347">
        <v>0.38300000000000001</v>
      </c>
      <c r="H347">
        <v>-2.0369999999999999</v>
      </c>
    </row>
    <row r="348" spans="2:12" x14ac:dyDescent="0.25">
      <c r="B348" s="3">
        <v>10001945</v>
      </c>
      <c r="C348" s="2" t="s">
        <v>1138</v>
      </c>
      <c r="D348" s="2" t="s">
        <v>1139</v>
      </c>
      <c r="E348" s="2" t="s">
        <v>1140</v>
      </c>
      <c r="F348">
        <v>3.806</v>
      </c>
      <c r="G348">
        <v>0.38300000000000001</v>
      </c>
      <c r="H348">
        <v>-2.0369999999999999</v>
      </c>
    </row>
    <row r="349" spans="2:12" x14ac:dyDescent="0.25">
      <c r="B349" s="3">
        <v>10001795</v>
      </c>
      <c r="C349" s="2" t="s">
        <v>1138</v>
      </c>
      <c r="D349" s="2" t="s">
        <v>1139</v>
      </c>
      <c r="E349" s="2" t="s">
        <v>1237</v>
      </c>
      <c r="F349">
        <v>4.7320000000000002</v>
      </c>
      <c r="G349">
        <v>0.38300000000000001</v>
      </c>
      <c r="H349">
        <v>-2.0369999999999999</v>
      </c>
    </row>
    <row r="350" spans="2:12" x14ac:dyDescent="0.25">
      <c r="B350" s="41" t="s">
        <v>1588</v>
      </c>
      <c r="C350" s="2" t="s">
        <v>100</v>
      </c>
      <c r="D350" s="2" t="s">
        <v>101</v>
      </c>
      <c r="E350" s="19" t="s">
        <v>1589</v>
      </c>
      <c r="F350" s="45">
        <v>15.020000003810882</v>
      </c>
      <c r="G350" s="45">
        <v>0.83</v>
      </c>
      <c r="H350" s="45">
        <v>-3.8439999999999999</v>
      </c>
      <c r="I350" s="45" t="s">
        <v>1539</v>
      </c>
    </row>
    <row r="351" spans="2:12" x14ac:dyDescent="0.25">
      <c r="B351" s="3">
        <v>10001892</v>
      </c>
      <c r="C351" s="2" t="s">
        <v>100</v>
      </c>
      <c r="D351" s="2" t="s">
        <v>101</v>
      </c>
      <c r="E351" s="2" t="s">
        <v>1174</v>
      </c>
      <c r="F351">
        <v>2</v>
      </c>
      <c r="G351">
        <v>0.67900000000000005</v>
      </c>
      <c r="H351">
        <v>-4.6529999999999996</v>
      </c>
    </row>
    <row r="352" spans="2:12" x14ac:dyDescent="0.25">
      <c r="B352" s="3" t="s">
        <v>113</v>
      </c>
      <c r="C352" s="2" t="s">
        <v>100</v>
      </c>
      <c r="D352" s="2" t="s">
        <v>101</v>
      </c>
      <c r="E352" s="2" t="s">
        <v>114</v>
      </c>
      <c r="F352">
        <v>1.0690000004215297</v>
      </c>
      <c r="G352">
        <v>0.67400000000000004</v>
      </c>
      <c r="H352">
        <v>-2.0259999999999998</v>
      </c>
      <c r="I352" s="42" t="s">
        <v>1533</v>
      </c>
      <c r="J352">
        <v>1.355</v>
      </c>
      <c r="K352">
        <v>0.41599999999999998</v>
      </c>
      <c r="L352">
        <v>-1.0760000000000001</v>
      </c>
    </row>
    <row r="353" spans="2:12" x14ac:dyDescent="0.25">
      <c r="B353" s="3" t="s">
        <v>111</v>
      </c>
      <c r="C353" s="2" t="s">
        <v>100</v>
      </c>
      <c r="D353" s="2" t="s">
        <v>101</v>
      </c>
      <c r="E353" s="2" t="s">
        <v>112</v>
      </c>
      <c r="F353">
        <v>1.5820000000000001</v>
      </c>
      <c r="G353">
        <v>0.41599999999999998</v>
      </c>
      <c r="H353">
        <v>-1.0760000000000001</v>
      </c>
    </row>
    <row r="354" spans="2:12" x14ac:dyDescent="0.25">
      <c r="B354" s="3" t="s">
        <v>115</v>
      </c>
      <c r="C354" s="2" t="s">
        <v>100</v>
      </c>
      <c r="D354" s="2" t="s">
        <v>101</v>
      </c>
      <c r="E354" s="2" t="s">
        <v>116</v>
      </c>
      <c r="F354">
        <v>1.6559999999933761</v>
      </c>
      <c r="G354">
        <v>0.67400000000000004</v>
      </c>
      <c r="H354">
        <v>-2.0259999999999998</v>
      </c>
      <c r="I354" s="42" t="s">
        <v>1533</v>
      </c>
      <c r="J354">
        <v>1.929</v>
      </c>
      <c r="K354">
        <v>0.41599999999999998</v>
      </c>
      <c r="L354">
        <v>-1.0760000000000001</v>
      </c>
    </row>
    <row r="355" spans="2:12" x14ac:dyDescent="0.25">
      <c r="B355" s="3" t="s">
        <v>109</v>
      </c>
      <c r="C355" s="2" t="s">
        <v>100</v>
      </c>
      <c r="D355" s="2" t="s">
        <v>101</v>
      </c>
      <c r="E355" s="2" t="s">
        <v>110</v>
      </c>
      <c r="F355">
        <v>2.0449999999999999</v>
      </c>
      <c r="G355">
        <v>0.41599999999999998</v>
      </c>
      <c r="H355">
        <v>-1.0760000000000001</v>
      </c>
    </row>
    <row r="356" spans="2:12" x14ac:dyDescent="0.25">
      <c r="B356" s="3" t="s">
        <v>107</v>
      </c>
      <c r="C356" s="2" t="s">
        <v>100</v>
      </c>
      <c r="D356" s="2" t="s">
        <v>101</v>
      </c>
      <c r="E356" s="2" t="s">
        <v>108</v>
      </c>
      <c r="F356">
        <v>2.274</v>
      </c>
      <c r="G356">
        <v>0.41599999999999998</v>
      </c>
      <c r="H356">
        <v>-1.0760000000000001</v>
      </c>
    </row>
    <row r="357" spans="2:12" x14ac:dyDescent="0.25">
      <c r="B357" s="3" t="s">
        <v>105</v>
      </c>
      <c r="C357" s="2" t="s">
        <v>100</v>
      </c>
      <c r="D357" s="2" t="s">
        <v>101</v>
      </c>
      <c r="E357" s="2" t="s">
        <v>106</v>
      </c>
      <c r="F357">
        <v>2.2139999997588866</v>
      </c>
      <c r="G357">
        <v>0.67400000000000004</v>
      </c>
      <c r="H357">
        <v>-2.0259999999999998</v>
      </c>
      <c r="I357" s="42" t="s">
        <v>1533</v>
      </c>
      <c r="J357">
        <v>2.504</v>
      </c>
      <c r="K357">
        <v>0.41599999999999998</v>
      </c>
      <c r="L357">
        <v>-1.0760000000000001</v>
      </c>
    </row>
    <row r="358" spans="2:12" x14ac:dyDescent="0.25">
      <c r="B358" s="3" t="s">
        <v>103</v>
      </c>
      <c r="C358" s="2" t="s">
        <v>100</v>
      </c>
      <c r="D358" s="2" t="s">
        <v>101</v>
      </c>
      <c r="E358" s="2" t="s">
        <v>104</v>
      </c>
      <c r="F358">
        <v>2.7730000004147137</v>
      </c>
      <c r="G358">
        <v>0.67400000000000004</v>
      </c>
      <c r="H358">
        <v>-2.0259999999999998</v>
      </c>
      <c r="I358" s="42" t="s">
        <v>1533</v>
      </c>
      <c r="J358">
        <v>3.0790000000000002</v>
      </c>
      <c r="K358">
        <v>0.41599999999999998</v>
      </c>
      <c r="L358">
        <v>-1.0760000000000001</v>
      </c>
    </row>
    <row r="359" spans="2:12" x14ac:dyDescent="0.25">
      <c r="B359" s="3" t="s">
        <v>99</v>
      </c>
      <c r="C359" s="2" t="s">
        <v>100</v>
      </c>
      <c r="D359" s="2" t="s">
        <v>101</v>
      </c>
      <c r="E359" s="2" t="s">
        <v>102</v>
      </c>
      <c r="F359">
        <v>3.3310000001802242</v>
      </c>
      <c r="G359">
        <v>0.67400000000000004</v>
      </c>
      <c r="H359">
        <v>-2.0259999999999998</v>
      </c>
      <c r="I359" s="42" t="s">
        <v>1533</v>
      </c>
      <c r="J359">
        <v>3.6539999999999999</v>
      </c>
      <c r="K359">
        <v>0.41599999999999998</v>
      </c>
      <c r="L359">
        <v>-1.0760000000000001</v>
      </c>
    </row>
    <row r="360" spans="2:12" x14ac:dyDescent="0.25">
      <c r="B360" s="3" t="s">
        <v>702</v>
      </c>
      <c r="C360" s="2" t="s">
        <v>100</v>
      </c>
      <c r="D360" s="2" t="s">
        <v>101</v>
      </c>
      <c r="E360" s="2" t="s">
        <v>703</v>
      </c>
      <c r="F360">
        <v>1.7149999995673346</v>
      </c>
      <c r="G360">
        <v>0.42899999999999999</v>
      </c>
      <c r="H360">
        <v>-1.7929999999999999</v>
      </c>
      <c r="I360" s="42" t="s">
        <v>1533</v>
      </c>
      <c r="J360">
        <v>1.712</v>
      </c>
      <c r="K360">
        <v>0.40600000000000003</v>
      </c>
      <c r="L360">
        <v>-1.7529999999999999</v>
      </c>
    </row>
    <row r="361" spans="2:12" x14ac:dyDescent="0.25">
      <c r="B361" s="3" t="s">
        <v>262</v>
      </c>
      <c r="C361" s="2" t="s">
        <v>100</v>
      </c>
      <c r="D361" s="2" t="s">
        <v>101</v>
      </c>
      <c r="E361" s="2" t="s">
        <v>263</v>
      </c>
      <c r="F361">
        <v>1.74</v>
      </c>
      <c r="G361">
        <v>0.373</v>
      </c>
      <c r="H361">
        <v>-2.2650000000000001</v>
      </c>
    </row>
    <row r="362" spans="2:12" x14ac:dyDescent="0.25">
      <c r="B362" s="3" t="s">
        <v>704</v>
      </c>
      <c r="C362" s="2" t="s">
        <v>100</v>
      </c>
      <c r="D362" s="2" t="s">
        <v>101</v>
      </c>
      <c r="E362" s="2" t="s">
        <v>705</v>
      </c>
      <c r="F362">
        <v>2.4890000002610111</v>
      </c>
      <c r="G362">
        <v>0.43</v>
      </c>
      <c r="H362">
        <v>-1.7969999999999999</v>
      </c>
      <c r="I362" s="42" t="s">
        <v>1533</v>
      </c>
      <c r="J362">
        <v>2.5939999999999999</v>
      </c>
      <c r="K362">
        <v>0.40600000000000003</v>
      </c>
      <c r="L362">
        <v>-1.7529999999999999</v>
      </c>
    </row>
    <row r="363" spans="2:12" x14ac:dyDescent="0.25">
      <c r="B363" s="3" t="s">
        <v>264</v>
      </c>
      <c r="C363" s="2" t="s">
        <v>100</v>
      </c>
      <c r="D363" s="2" t="s">
        <v>101</v>
      </c>
      <c r="E363" s="2" t="s">
        <v>265</v>
      </c>
      <c r="F363">
        <v>2.5209999999999999</v>
      </c>
      <c r="G363">
        <v>0.373</v>
      </c>
      <c r="H363">
        <v>-2.2650000000000001</v>
      </c>
    </row>
    <row r="364" spans="2:12" x14ac:dyDescent="0.25">
      <c r="B364" s="3" t="s">
        <v>710</v>
      </c>
      <c r="C364" s="2" t="s">
        <v>100</v>
      </c>
      <c r="D364" s="2" t="s">
        <v>101</v>
      </c>
      <c r="E364" s="2" t="s">
        <v>711</v>
      </c>
      <c r="F364">
        <v>3.3270000003350786</v>
      </c>
      <c r="G364">
        <v>0.43</v>
      </c>
      <c r="H364">
        <v>-1.7969999999999999</v>
      </c>
      <c r="I364" s="42" t="s">
        <v>1533</v>
      </c>
      <c r="J364">
        <v>3.476</v>
      </c>
      <c r="K364">
        <v>0.40600000000000003</v>
      </c>
      <c r="L364">
        <v>-1.7529999999999999</v>
      </c>
    </row>
    <row r="365" spans="2:12" x14ac:dyDescent="0.25">
      <c r="B365" s="3" t="s">
        <v>260</v>
      </c>
      <c r="C365" s="2" t="s">
        <v>100</v>
      </c>
      <c r="D365" s="2" t="s">
        <v>101</v>
      </c>
      <c r="E365" s="2" t="s">
        <v>261</v>
      </c>
      <c r="F365">
        <v>3.3010000000000002</v>
      </c>
      <c r="G365">
        <v>0.373</v>
      </c>
      <c r="H365">
        <v>-2.2650000000000001</v>
      </c>
    </row>
    <row r="366" spans="2:12" x14ac:dyDescent="0.25">
      <c r="B366" s="3" t="s">
        <v>706</v>
      </c>
      <c r="C366" s="2" t="s">
        <v>100</v>
      </c>
      <c r="D366" s="2" t="s">
        <v>101</v>
      </c>
      <c r="E366" s="2" t="s">
        <v>707</v>
      </c>
      <c r="F366">
        <v>4.1650000004091456</v>
      </c>
      <c r="G366">
        <v>0.43</v>
      </c>
      <c r="H366">
        <v>-1.7969999999999999</v>
      </c>
      <c r="I366" s="42" t="s">
        <v>1533</v>
      </c>
      <c r="J366">
        <v>4.359</v>
      </c>
      <c r="K366">
        <v>0.40600000000000003</v>
      </c>
      <c r="L366">
        <v>-1.7529999999999999</v>
      </c>
    </row>
    <row r="367" spans="2:12" x14ac:dyDescent="0.25">
      <c r="B367" s="3" t="s">
        <v>258</v>
      </c>
      <c r="C367" s="2" t="s">
        <v>100</v>
      </c>
      <c r="D367" s="2" t="s">
        <v>101</v>
      </c>
      <c r="E367" s="2" t="s">
        <v>259</v>
      </c>
      <c r="F367">
        <v>4.0819999999999999</v>
      </c>
      <c r="G367">
        <v>0.373</v>
      </c>
      <c r="H367">
        <v>-2.2650000000000001</v>
      </c>
    </row>
    <row r="368" spans="2:12" x14ac:dyDescent="0.25">
      <c r="B368" s="3" t="s">
        <v>708</v>
      </c>
      <c r="C368" s="2" t="s">
        <v>100</v>
      </c>
      <c r="D368" s="2" t="s">
        <v>101</v>
      </c>
      <c r="E368" s="2" t="s">
        <v>709</v>
      </c>
      <c r="F368">
        <v>4.9999999996703233</v>
      </c>
      <c r="G368">
        <v>0.43</v>
      </c>
      <c r="H368">
        <v>-1.7969999999999999</v>
      </c>
      <c r="I368" s="42" t="s">
        <v>1533</v>
      </c>
      <c r="J368">
        <v>5.2409999999999997</v>
      </c>
      <c r="K368">
        <v>0.40600000000000003</v>
      </c>
      <c r="L368">
        <v>-1.7529999999999999</v>
      </c>
    </row>
    <row r="369" spans="2:8" x14ac:dyDescent="0.25">
      <c r="B369" s="3" t="s">
        <v>256</v>
      </c>
      <c r="C369" s="2" t="s">
        <v>100</v>
      </c>
      <c r="D369" s="2" t="s">
        <v>101</v>
      </c>
      <c r="E369" s="2" t="s">
        <v>257</v>
      </c>
      <c r="F369">
        <v>4.8630000000000004</v>
      </c>
      <c r="G369">
        <v>0.373</v>
      </c>
      <c r="H369">
        <v>-2.2650000000000001</v>
      </c>
    </row>
    <row r="370" spans="2:8" x14ac:dyDescent="0.25">
      <c r="B370" s="3" t="s">
        <v>141</v>
      </c>
      <c r="C370" s="2" t="s">
        <v>132</v>
      </c>
      <c r="D370" s="2" t="s">
        <v>133</v>
      </c>
      <c r="E370" s="2" t="s">
        <v>142</v>
      </c>
      <c r="F370">
        <v>1.917</v>
      </c>
      <c r="G370">
        <v>0.40100000000000002</v>
      </c>
      <c r="H370">
        <v>-1.4650000000000001</v>
      </c>
    </row>
    <row r="371" spans="2:8" x14ac:dyDescent="0.25">
      <c r="B371" s="3" t="s">
        <v>139</v>
      </c>
      <c r="C371" s="2" t="s">
        <v>132</v>
      </c>
      <c r="D371" s="2" t="s">
        <v>133</v>
      </c>
      <c r="E371" s="2" t="s">
        <v>140</v>
      </c>
      <c r="F371">
        <v>2.3580000000000001</v>
      </c>
      <c r="G371">
        <v>0.40100000000000002</v>
      </c>
      <c r="H371">
        <v>-1.4650000000000001</v>
      </c>
    </row>
    <row r="372" spans="2:8" x14ac:dyDescent="0.25">
      <c r="B372" s="3" t="s">
        <v>137</v>
      </c>
      <c r="C372" s="2" t="s">
        <v>132</v>
      </c>
      <c r="D372" s="2" t="s">
        <v>133</v>
      </c>
      <c r="E372" s="2" t="s">
        <v>138</v>
      </c>
      <c r="F372">
        <v>2.7989999999999999</v>
      </c>
      <c r="G372">
        <v>0.40100000000000002</v>
      </c>
      <c r="H372">
        <v>-1.4650000000000001</v>
      </c>
    </row>
    <row r="373" spans="2:8" x14ac:dyDescent="0.25">
      <c r="B373" s="3" t="s">
        <v>135</v>
      </c>
      <c r="C373" s="2" t="s">
        <v>132</v>
      </c>
      <c r="D373" s="2" t="s">
        <v>133</v>
      </c>
      <c r="E373" s="2" t="s">
        <v>136</v>
      </c>
      <c r="F373">
        <v>3.093</v>
      </c>
      <c r="G373">
        <v>0.40100000000000002</v>
      </c>
      <c r="H373">
        <v>-1.4650000000000001</v>
      </c>
    </row>
    <row r="374" spans="2:8" x14ac:dyDescent="0.25">
      <c r="B374" s="3" t="s">
        <v>131</v>
      </c>
      <c r="C374" s="2" t="s">
        <v>132</v>
      </c>
      <c r="D374" s="2" t="s">
        <v>133</v>
      </c>
      <c r="E374" s="2" t="s">
        <v>134</v>
      </c>
      <c r="F374">
        <v>3.681</v>
      </c>
      <c r="G374">
        <v>0.40100000000000002</v>
      </c>
      <c r="H374">
        <v>-1.4650000000000001</v>
      </c>
    </row>
    <row r="375" spans="2:8" x14ac:dyDescent="0.25">
      <c r="B375" s="3" t="s">
        <v>143</v>
      </c>
      <c r="C375" s="2" t="s">
        <v>132</v>
      </c>
      <c r="D375" s="2" t="s">
        <v>133</v>
      </c>
      <c r="E375" s="2" t="s">
        <v>144</v>
      </c>
      <c r="F375">
        <v>4.5629999999999997</v>
      </c>
      <c r="G375">
        <v>0.40100000000000002</v>
      </c>
      <c r="H375">
        <v>-1.4650000000000001</v>
      </c>
    </row>
    <row r="376" spans="2:8" x14ac:dyDescent="0.25">
      <c r="B376" s="3" t="s">
        <v>78</v>
      </c>
      <c r="C376" s="2" t="s">
        <v>79</v>
      </c>
      <c r="D376" s="2" t="s">
        <v>80</v>
      </c>
      <c r="E376" s="2" t="s">
        <v>81</v>
      </c>
      <c r="F376">
        <v>2.0299999999999998</v>
      </c>
      <c r="G376">
        <v>0.58899999999999997</v>
      </c>
      <c r="H376">
        <v>-3.4049999999999998</v>
      </c>
    </row>
    <row r="377" spans="2:8" x14ac:dyDescent="0.25">
      <c r="B377" s="3" t="s">
        <v>390</v>
      </c>
      <c r="C377" s="2" t="s">
        <v>391</v>
      </c>
      <c r="D377" s="2" t="s">
        <v>392</v>
      </c>
      <c r="E377" s="2" t="s">
        <v>393</v>
      </c>
      <c r="F377">
        <v>2.1509999999999998</v>
      </c>
      <c r="G377">
        <v>0.73</v>
      </c>
      <c r="H377">
        <v>-4.1829999999999998</v>
      </c>
    </row>
    <row r="378" spans="2:8" x14ac:dyDescent="0.25">
      <c r="B378" s="3">
        <v>10002031</v>
      </c>
      <c r="C378" s="2" t="s">
        <v>391</v>
      </c>
      <c r="D378" s="2" t="s">
        <v>392</v>
      </c>
      <c r="E378" s="2" t="s">
        <v>1318</v>
      </c>
      <c r="F378">
        <v>2.17</v>
      </c>
      <c r="G378">
        <v>0.747</v>
      </c>
      <c r="H378">
        <v>-4.38</v>
      </c>
    </row>
    <row r="379" spans="2:8" x14ac:dyDescent="0.25">
      <c r="B379" s="3">
        <v>10001990</v>
      </c>
      <c r="C379" s="2" t="s">
        <v>391</v>
      </c>
      <c r="D379" s="2" t="s">
        <v>392</v>
      </c>
      <c r="E379" s="2" t="s">
        <v>1113</v>
      </c>
      <c r="F379">
        <v>2.4929999999999999</v>
      </c>
      <c r="G379">
        <v>0.72799999999999998</v>
      </c>
      <c r="H379">
        <v>-4.1580000000000004</v>
      </c>
    </row>
    <row r="380" spans="2:8" x14ac:dyDescent="0.25">
      <c r="B380" s="3">
        <v>10002032</v>
      </c>
      <c r="C380" s="2" t="s">
        <v>391</v>
      </c>
      <c r="D380" s="2" t="s">
        <v>392</v>
      </c>
      <c r="E380" s="2" t="s">
        <v>1317</v>
      </c>
      <c r="F380">
        <v>2.5099999999999998</v>
      </c>
      <c r="G380">
        <v>0.747</v>
      </c>
      <c r="H380">
        <v>-4.38</v>
      </c>
    </row>
    <row r="381" spans="2:8" x14ac:dyDescent="0.25">
      <c r="B381" s="3">
        <v>10002033</v>
      </c>
      <c r="C381" s="2" t="s">
        <v>391</v>
      </c>
      <c r="D381" s="2" t="s">
        <v>392</v>
      </c>
      <c r="E381" s="2" t="s">
        <v>1316</v>
      </c>
      <c r="F381">
        <v>2.74</v>
      </c>
      <c r="G381">
        <v>0.747</v>
      </c>
      <c r="H381">
        <v>-4.38</v>
      </c>
    </row>
    <row r="382" spans="2:8" x14ac:dyDescent="0.25">
      <c r="B382" s="3">
        <v>10002042</v>
      </c>
      <c r="C382" s="2" t="s">
        <v>391</v>
      </c>
      <c r="D382" s="2" t="s">
        <v>392</v>
      </c>
      <c r="E382" s="2" t="s">
        <v>1310</v>
      </c>
      <c r="F382">
        <v>7.45</v>
      </c>
      <c r="G382">
        <v>0.78</v>
      </c>
      <c r="H382">
        <v>-3.149</v>
      </c>
    </row>
    <row r="383" spans="2:8" x14ac:dyDescent="0.25">
      <c r="B383" s="3">
        <v>10002041</v>
      </c>
      <c r="C383" s="2" t="s">
        <v>391</v>
      </c>
      <c r="D383" s="2" t="s">
        <v>392</v>
      </c>
      <c r="E383" s="2" t="s">
        <v>1311</v>
      </c>
      <c r="F383">
        <v>7.45</v>
      </c>
      <c r="G383">
        <v>0.74399999999999999</v>
      </c>
      <c r="H383">
        <v>-3.0350000000000001</v>
      </c>
    </row>
    <row r="384" spans="2:8" x14ac:dyDescent="0.25">
      <c r="B384" s="3" t="s">
        <v>587</v>
      </c>
      <c r="C384" s="2" t="s">
        <v>391</v>
      </c>
      <c r="D384" s="2" t="s">
        <v>391</v>
      </c>
      <c r="E384" s="2" t="s">
        <v>588</v>
      </c>
      <c r="F384">
        <v>2.5110000000000001</v>
      </c>
      <c r="G384">
        <v>0.71399999999999997</v>
      </c>
      <c r="H384">
        <v>-3.9969999999999999</v>
      </c>
    </row>
    <row r="385" spans="2:8" x14ac:dyDescent="0.25">
      <c r="B385" s="3">
        <v>10001913</v>
      </c>
      <c r="C385" s="2" t="s">
        <v>1164</v>
      </c>
      <c r="D385" s="2" t="s">
        <v>1165</v>
      </c>
      <c r="E385" s="2" t="s">
        <v>1166</v>
      </c>
      <c r="F385">
        <v>2.62</v>
      </c>
      <c r="G385">
        <v>0.57299999999999995</v>
      </c>
      <c r="H385">
        <v>-6.5620000000000003</v>
      </c>
    </row>
    <row r="386" spans="2:8" x14ac:dyDescent="0.25">
      <c r="B386" s="3">
        <v>10001770</v>
      </c>
      <c r="C386" s="2" t="s">
        <v>334</v>
      </c>
      <c r="D386" s="2" t="s">
        <v>1198</v>
      </c>
      <c r="E386" s="2" t="s">
        <v>1260</v>
      </c>
      <c r="F386">
        <v>1.79</v>
      </c>
      <c r="G386">
        <v>0.69099999999999995</v>
      </c>
      <c r="H386">
        <v>-3.63</v>
      </c>
    </row>
    <row r="387" spans="2:8" x14ac:dyDescent="0.25">
      <c r="B387" s="3">
        <v>10001771</v>
      </c>
      <c r="C387" s="2" t="s">
        <v>334</v>
      </c>
      <c r="D387" s="2" t="s">
        <v>1198</v>
      </c>
      <c r="E387" s="2" t="s">
        <v>1259</v>
      </c>
      <c r="F387">
        <v>2.4209999999999998</v>
      </c>
      <c r="G387">
        <v>0.70499999999999996</v>
      </c>
      <c r="H387">
        <v>-3.64</v>
      </c>
    </row>
    <row r="388" spans="2:8" x14ac:dyDescent="0.25">
      <c r="B388" s="3" t="s">
        <v>337</v>
      </c>
      <c r="C388" s="2" t="s">
        <v>334</v>
      </c>
      <c r="D388" s="2" t="s">
        <v>335</v>
      </c>
      <c r="E388" s="2" t="s">
        <v>338</v>
      </c>
      <c r="F388">
        <v>1.99</v>
      </c>
      <c r="G388">
        <v>0.74299999999999999</v>
      </c>
      <c r="H388">
        <v>-4.0890000000000004</v>
      </c>
    </row>
    <row r="389" spans="2:8" x14ac:dyDescent="0.25">
      <c r="B389" s="3" t="s">
        <v>333</v>
      </c>
      <c r="C389" s="2" t="s">
        <v>334</v>
      </c>
      <c r="D389" s="2" t="s">
        <v>335</v>
      </c>
      <c r="E389" s="2" t="s">
        <v>336</v>
      </c>
      <c r="F389">
        <v>2.41</v>
      </c>
      <c r="G389">
        <v>0.747</v>
      </c>
      <c r="H389">
        <v>-4.0979999999999999</v>
      </c>
    </row>
    <row r="390" spans="2:8" x14ac:dyDescent="0.25">
      <c r="B390" s="3" t="s">
        <v>1097</v>
      </c>
      <c r="C390" s="2" t="s">
        <v>334</v>
      </c>
      <c r="D390" s="2" t="s">
        <v>1089</v>
      </c>
      <c r="E390" s="2" t="s">
        <v>1098</v>
      </c>
      <c r="F390">
        <v>2.8490000000000002</v>
      </c>
      <c r="G390">
        <v>0.57399999999999995</v>
      </c>
      <c r="H390">
        <v>-3.0489999999999999</v>
      </c>
    </row>
    <row r="391" spans="2:8" x14ac:dyDescent="0.25">
      <c r="B391" s="3" t="s">
        <v>1095</v>
      </c>
      <c r="C391" s="2" t="s">
        <v>334</v>
      </c>
      <c r="D391" s="2" t="s">
        <v>1089</v>
      </c>
      <c r="E391" s="2" t="s">
        <v>1096</v>
      </c>
      <c r="F391">
        <v>4.28</v>
      </c>
      <c r="G391">
        <v>0.57399999999999995</v>
      </c>
      <c r="H391">
        <v>-3.0489999999999999</v>
      </c>
    </row>
    <row r="392" spans="2:8" x14ac:dyDescent="0.25">
      <c r="B392" s="3" t="s">
        <v>1093</v>
      </c>
      <c r="C392" s="2" t="s">
        <v>334</v>
      </c>
      <c r="D392" s="2" t="s">
        <v>1089</v>
      </c>
      <c r="E392" s="2" t="s">
        <v>1094</v>
      </c>
      <c r="F392">
        <v>7.1289999999999996</v>
      </c>
      <c r="G392">
        <v>0.57399999999999995</v>
      </c>
      <c r="H392">
        <v>-3.0489999999999999</v>
      </c>
    </row>
    <row r="393" spans="2:8" x14ac:dyDescent="0.25">
      <c r="B393" s="3" t="s">
        <v>1091</v>
      </c>
      <c r="C393" s="2" t="s">
        <v>334</v>
      </c>
      <c r="D393" s="2" t="s">
        <v>1089</v>
      </c>
      <c r="E393" s="2" t="s">
        <v>1092</v>
      </c>
      <c r="F393">
        <v>9.9779999999999998</v>
      </c>
      <c r="G393">
        <v>0.57399999999999995</v>
      </c>
      <c r="H393">
        <v>-3.0489999999999999</v>
      </c>
    </row>
    <row r="394" spans="2:8" x14ac:dyDescent="0.25">
      <c r="B394" s="3" t="s">
        <v>1088</v>
      </c>
      <c r="C394" s="2" t="s">
        <v>334</v>
      </c>
      <c r="D394" s="2" t="s">
        <v>1089</v>
      </c>
      <c r="E394" s="2" t="s">
        <v>1090</v>
      </c>
      <c r="F394">
        <v>11.407999999999999</v>
      </c>
      <c r="G394">
        <v>0.57399999999999995</v>
      </c>
      <c r="H394">
        <v>-3.0489999999999999</v>
      </c>
    </row>
    <row r="395" spans="2:8" x14ac:dyDescent="0.25">
      <c r="B395" s="3" t="s">
        <v>482</v>
      </c>
      <c r="C395" s="2" t="s">
        <v>334</v>
      </c>
      <c r="D395" s="2" t="s">
        <v>483</v>
      </c>
      <c r="E395" s="2" t="s">
        <v>484</v>
      </c>
      <c r="F395">
        <v>4.2530000000000001</v>
      </c>
      <c r="G395">
        <v>0.55000000000000004</v>
      </c>
      <c r="H395">
        <v>-1.7090000000000001</v>
      </c>
    </row>
    <row r="396" spans="2:8" x14ac:dyDescent="0.25">
      <c r="B396" s="3" t="s">
        <v>695</v>
      </c>
      <c r="C396" s="2" t="s">
        <v>334</v>
      </c>
      <c r="D396" s="2" t="s">
        <v>483</v>
      </c>
      <c r="E396" s="2" t="s">
        <v>696</v>
      </c>
      <c r="F396">
        <v>2.8490000000000002</v>
      </c>
      <c r="G396">
        <v>0.60299999999999998</v>
      </c>
      <c r="H396">
        <v>-1.58</v>
      </c>
    </row>
    <row r="397" spans="2:8" x14ac:dyDescent="0.25">
      <c r="B397" s="3" t="s">
        <v>693</v>
      </c>
      <c r="C397" s="2" t="s">
        <v>334</v>
      </c>
      <c r="D397" s="2" t="s">
        <v>483</v>
      </c>
      <c r="E397" s="2" t="s">
        <v>694</v>
      </c>
      <c r="F397">
        <v>1.4239999999999999</v>
      </c>
      <c r="G397">
        <v>0.55000000000000004</v>
      </c>
      <c r="H397">
        <v>-1.7090000000000001</v>
      </c>
    </row>
    <row r="398" spans="2:8" x14ac:dyDescent="0.25">
      <c r="B398" s="3" t="s">
        <v>691</v>
      </c>
      <c r="C398" s="2" t="s">
        <v>334</v>
      </c>
      <c r="D398" s="2" t="s">
        <v>483</v>
      </c>
      <c r="E398" s="2" t="s">
        <v>692</v>
      </c>
      <c r="F398">
        <v>4.2679999999999998</v>
      </c>
      <c r="G398">
        <v>0.60299999999999998</v>
      </c>
      <c r="H398">
        <v>-1.58</v>
      </c>
    </row>
    <row r="399" spans="2:8" x14ac:dyDescent="0.25">
      <c r="B399" s="3">
        <v>10001963</v>
      </c>
      <c r="C399" s="2" t="s">
        <v>334</v>
      </c>
      <c r="D399" s="2" t="s">
        <v>483</v>
      </c>
      <c r="E399" s="2" t="s">
        <v>1125</v>
      </c>
      <c r="F399">
        <v>2.7669999999999999</v>
      </c>
      <c r="G399">
        <v>0.58899999999999997</v>
      </c>
      <c r="H399">
        <v>-1.1879999999999999</v>
      </c>
    </row>
    <row r="400" spans="2:8" x14ac:dyDescent="0.25">
      <c r="B400" s="3">
        <v>10001964</v>
      </c>
      <c r="C400" s="2" t="s">
        <v>334</v>
      </c>
      <c r="D400" s="2" t="s">
        <v>483</v>
      </c>
      <c r="E400" s="2" t="s">
        <v>1124</v>
      </c>
      <c r="F400">
        <v>4.1520000000000001</v>
      </c>
      <c r="G400">
        <v>0.58899999999999997</v>
      </c>
      <c r="H400">
        <v>-1.1879999999999999</v>
      </c>
    </row>
    <row r="401" spans="2:8" x14ac:dyDescent="0.25">
      <c r="B401" s="3" t="s">
        <v>689</v>
      </c>
      <c r="C401" s="2" t="s">
        <v>334</v>
      </c>
      <c r="D401" s="2" t="s">
        <v>483</v>
      </c>
      <c r="E401" s="2" t="s">
        <v>690</v>
      </c>
      <c r="F401">
        <v>1.4239999999999999</v>
      </c>
      <c r="G401">
        <v>0.55000000000000004</v>
      </c>
      <c r="H401">
        <v>-1.7090000000000001</v>
      </c>
    </row>
    <row r="402" spans="2:8" x14ac:dyDescent="0.25">
      <c r="B402" s="3" t="s">
        <v>687</v>
      </c>
      <c r="C402" s="2" t="s">
        <v>334</v>
      </c>
      <c r="D402" s="2" t="s">
        <v>483</v>
      </c>
      <c r="E402" s="2" t="s">
        <v>688</v>
      </c>
      <c r="F402">
        <v>2.8380000000000001</v>
      </c>
      <c r="G402">
        <v>0.55000000000000004</v>
      </c>
      <c r="H402">
        <v>-1.7090000000000001</v>
      </c>
    </row>
    <row r="403" spans="2:8" x14ac:dyDescent="0.25">
      <c r="B403" s="3" t="s">
        <v>685</v>
      </c>
      <c r="C403" s="2" t="s">
        <v>334</v>
      </c>
      <c r="D403" s="2" t="s">
        <v>483</v>
      </c>
      <c r="E403" s="2" t="s">
        <v>686</v>
      </c>
      <c r="F403">
        <v>4.2530000000000001</v>
      </c>
      <c r="G403">
        <v>0.55000000000000004</v>
      </c>
      <c r="H403">
        <v>-1.7090000000000001</v>
      </c>
    </row>
    <row r="404" spans="2:8" x14ac:dyDescent="0.25">
      <c r="B404" s="3" t="s">
        <v>683</v>
      </c>
      <c r="C404" s="2" t="s">
        <v>334</v>
      </c>
      <c r="D404" s="2" t="s">
        <v>483</v>
      </c>
      <c r="E404" s="2" t="s">
        <v>684</v>
      </c>
      <c r="F404">
        <v>7.0810000000000004</v>
      </c>
      <c r="G404">
        <v>0.55000000000000004</v>
      </c>
      <c r="H404">
        <v>-1.7090000000000001</v>
      </c>
    </row>
    <row r="405" spans="2:8" x14ac:dyDescent="0.25">
      <c r="B405" s="3" t="s">
        <v>681</v>
      </c>
      <c r="C405" s="2" t="s">
        <v>334</v>
      </c>
      <c r="D405" s="2" t="s">
        <v>483</v>
      </c>
      <c r="E405" s="2" t="s">
        <v>682</v>
      </c>
      <c r="F405">
        <v>9.91</v>
      </c>
      <c r="G405">
        <v>0.55000000000000004</v>
      </c>
      <c r="H405">
        <v>-1.7090000000000001</v>
      </c>
    </row>
    <row r="406" spans="2:8" x14ac:dyDescent="0.25">
      <c r="B406" s="3" t="s">
        <v>679</v>
      </c>
      <c r="C406" s="2" t="s">
        <v>334</v>
      </c>
      <c r="D406" s="2" t="s">
        <v>483</v>
      </c>
      <c r="E406" s="2" t="s">
        <v>680</v>
      </c>
      <c r="F406">
        <v>11.324999999999999</v>
      </c>
      <c r="G406">
        <v>0.55000000000000004</v>
      </c>
      <c r="H406">
        <v>-1.7090000000000001</v>
      </c>
    </row>
    <row r="407" spans="2:8" x14ac:dyDescent="0.25">
      <c r="B407" s="3">
        <v>10002023</v>
      </c>
      <c r="C407" s="2" t="s">
        <v>334</v>
      </c>
      <c r="D407" s="2" t="s">
        <v>483</v>
      </c>
      <c r="E407" s="2" t="s">
        <v>1325</v>
      </c>
      <c r="F407">
        <v>2.782</v>
      </c>
      <c r="G407">
        <v>0.56000000000000005</v>
      </c>
      <c r="H407">
        <v>-1.877</v>
      </c>
    </row>
    <row r="408" spans="2:8" x14ac:dyDescent="0.25">
      <c r="B408" s="3">
        <v>10001778</v>
      </c>
      <c r="C408" s="2" t="s">
        <v>49</v>
      </c>
      <c r="D408" s="2" t="s">
        <v>1254</v>
      </c>
      <c r="E408" s="2" t="s">
        <v>1255</v>
      </c>
      <c r="F408">
        <v>2.9670000000000001</v>
      </c>
      <c r="G408">
        <v>0.70099999999999996</v>
      </c>
      <c r="H408">
        <v>-3.601</v>
      </c>
    </row>
    <row r="409" spans="2:8" x14ac:dyDescent="0.25">
      <c r="B409" s="3" t="s">
        <v>52</v>
      </c>
      <c r="C409" s="2" t="s">
        <v>49</v>
      </c>
      <c r="D409" s="2" t="s">
        <v>50</v>
      </c>
      <c r="E409" s="2" t="s">
        <v>53</v>
      </c>
      <c r="F409">
        <v>2.0190000000000001</v>
      </c>
      <c r="G409">
        <v>0.72099999999999997</v>
      </c>
      <c r="H409">
        <v>-4.4130000000000003</v>
      </c>
    </row>
    <row r="410" spans="2:8" x14ac:dyDescent="0.25">
      <c r="B410" s="3" t="s">
        <v>48</v>
      </c>
      <c r="C410" s="2" t="s">
        <v>49</v>
      </c>
      <c r="D410" s="2" t="s">
        <v>50</v>
      </c>
      <c r="E410" s="2" t="s">
        <v>51</v>
      </c>
      <c r="F410">
        <v>2.3780000000000001</v>
      </c>
      <c r="G410">
        <v>0.747</v>
      </c>
      <c r="H410">
        <v>-4.5579999999999998</v>
      </c>
    </row>
    <row r="411" spans="2:8" x14ac:dyDescent="0.25">
      <c r="B411" s="3">
        <v>10001870</v>
      </c>
      <c r="C411" s="2" t="s">
        <v>49</v>
      </c>
      <c r="D411" s="2" t="s">
        <v>1198</v>
      </c>
      <c r="E411" s="2" t="s">
        <v>1201</v>
      </c>
      <c r="F411">
        <v>1.7989999999999999</v>
      </c>
      <c r="G411">
        <v>0.71099999999999997</v>
      </c>
      <c r="H411">
        <v>-4.0049999999999999</v>
      </c>
    </row>
    <row r="412" spans="2:8" x14ac:dyDescent="0.25">
      <c r="B412" s="3">
        <v>10001871</v>
      </c>
      <c r="C412" s="2" t="s">
        <v>49</v>
      </c>
      <c r="D412" s="2" t="s">
        <v>1198</v>
      </c>
      <c r="E412" s="2" t="s">
        <v>1200</v>
      </c>
      <c r="F412">
        <v>2.4209999999999998</v>
      </c>
      <c r="G412">
        <v>0.72699999999999998</v>
      </c>
      <c r="H412">
        <v>-4.0209999999999999</v>
      </c>
    </row>
    <row r="413" spans="2:8" x14ac:dyDescent="0.25">
      <c r="B413" s="3">
        <v>10001872</v>
      </c>
      <c r="C413" s="2" t="s">
        <v>49</v>
      </c>
      <c r="D413" s="2" t="s">
        <v>1198</v>
      </c>
      <c r="E413" s="2" t="s">
        <v>1199</v>
      </c>
      <c r="F413">
        <v>2.9670000000000001</v>
      </c>
      <c r="G413">
        <v>0.72699999999999998</v>
      </c>
      <c r="H413">
        <v>-3.9940000000000002</v>
      </c>
    </row>
    <row r="414" spans="2:8" x14ac:dyDescent="0.25">
      <c r="B414" s="3">
        <v>10001723</v>
      </c>
      <c r="C414" s="2" t="s">
        <v>49</v>
      </c>
      <c r="D414" s="2" t="s">
        <v>483</v>
      </c>
      <c r="E414" s="2" t="s">
        <v>1296</v>
      </c>
      <c r="F414">
        <v>2.782</v>
      </c>
      <c r="G414">
        <v>0.56000000000000005</v>
      </c>
      <c r="H414">
        <v>-1.877</v>
      </c>
    </row>
    <row r="415" spans="2:8" x14ac:dyDescent="0.25">
      <c r="B415" s="3">
        <v>10001725</v>
      </c>
      <c r="C415" s="2" t="s">
        <v>49</v>
      </c>
      <c r="D415" s="2" t="s">
        <v>483</v>
      </c>
      <c r="E415" s="2" t="s">
        <v>1293</v>
      </c>
      <c r="F415">
        <v>4.1779999999999999</v>
      </c>
      <c r="G415">
        <v>0.56000000000000005</v>
      </c>
      <c r="H415">
        <v>-1.877</v>
      </c>
    </row>
    <row r="416" spans="2:8" x14ac:dyDescent="0.25">
      <c r="B416" s="3">
        <v>10001724</v>
      </c>
      <c r="C416" s="2" t="s">
        <v>49</v>
      </c>
      <c r="D416" s="2" t="s">
        <v>1294</v>
      </c>
      <c r="E416" s="2" t="s">
        <v>1295</v>
      </c>
      <c r="F416">
        <v>2.7930000000000001</v>
      </c>
      <c r="G416">
        <v>0.59899999999999998</v>
      </c>
      <c r="H416">
        <v>-1.994</v>
      </c>
    </row>
    <row r="417" spans="2:8" x14ac:dyDescent="0.25">
      <c r="B417" s="3" t="s">
        <v>622</v>
      </c>
      <c r="C417" s="2" t="s">
        <v>623</v>
      </c>
      <c r="D417" s="2" t="s">
        <v>624</v>
      </c>
      <c r="E417" s="2" t="s">
        <v>625</v>
      </c>
      <c r="F417">
        <v>2.0310000000000001</v>
      </c>
      <c r="G417">
        <v>0.68</v>
      </c>
      <c r="H417">
        <v>-3.754</v>
      </c>
    </row>
    <row r="418" spans="2:8" x14ac:dyDescent="0.25">
      <c r="B418" s="3" t="s">
        <v>626</v>
      </c>
      <c r="C418" s="2" t="s">
        <v>623</v>
      </c>
      <c r="D418" s="2" t="s">
        <v>624</v>
      </c>
      <c r="E418" s="2" t="s">
        <v>379</v>
      </c>
      <c r="F418">
        <v>2.0310000000000001</v>
      </c>
      <c r="G418">
        <v>0.67</v>
      </c>
      <c r="H418">
        <v>-4.4039999999999999</v>
      </c>
    </row>
    <row r="419" spans="2:8" x14ac:dyDescent="0.25">
      <c r="B419" s="3" t="s">
        <v>697</v>
      </c>
      <c r="C419" s="2" t="s">
        <v>623</v>
      </c>
      <c r="D419" s="2" t="s">
        <v>698</v>
      </c>
      <c r="E419" s="2" t="s">
        <v>699</v>
      </c>
      <c r="F419">
        <v>2.5710000000000002</v>
      </c>
      <c r="G419">
        <v>0.68600000000000005</v>
      </c>
      <c r="H419">
        <v>-3.593</v>
      </c>
    </row>
    <row r="420" spans="2:8" x14ac:dyDescent="0.25">
      <c r="B420" s="3" t="s">
        <v>700</v>
      </c>
      <c r="C420" s="2" t="s">
        <v>623</v>
      </c>
      <c r="D420" s="2" t="s">
        <v>698</v>
      </c>
      <c r="E420" s="2" t="s">
        <v>701</v>
      </c>
      <c r="F420">
        <v>2.5710000000000002</v>
      </c>
      <c r="G420">
        <v>0.68600000000000005</v>
      </c>
      <c r="H420">
        <v>-3.593</v>
      </c>
    </row>
    <row r="421" spans="2:8" x14ac:dyDescent="0.25">
      <c r="B421" s="3" t="s">
        <v>189</v>
      </c>
      <c r="C421" s="2" t="s">
        <v>146</v>
      </c>
      <c r="D421" s="2" t="s">
        <v>179</v>
      </c>
      <c r="E421" s="2" t="s">
        <v>190</v>
      </c>
      <c r="F421">
        <v>1.8360000000000001</v>
      </c>
      <c r="G421">
        <v>0.60899999999999999</v>
      </c>
      <c r="H421">
        <v>-1.0509999999999999</v>
      </c>
    </row>
    <row r="422" spans="2:8" x14ac:dyDescent="0.25">
      <c r="B422" s="3" t="s">
        <v>187</v>
      </c>
      <c r="C422" s="2" t="s">
        <v>146</v>
      </c>
      <c r="D422" s="2" t="s">
        <v>179</v>
      </c>
      <c r="E422" s="2" t="s">
        <v>188</v>
      </c>
      <c r="F422">
        <v>2.194</v>
      </c>
      <c r="G422">
        <v>0.60899999999999999</v>
      </c>
      <c r="H422">
        <v>-1.0509999999999999</v>
      </c>
    </row>
    <row r="423" spans="2:8" x14ac:dyDescent="0.25">
      <c r="B423" s="3" t="s">
        <v>185</v>
      </c>
      <c r="C423" s="2" t="s">
        <v>146</v>
      </c>
      <c r="D423" s="2" t="s">
        <v>179</v>
      </c>
      <c r="E423" s="2" t="s">
        <v>186</v>
      </c>
      <c r="F423">
        <v>2.5510000000000002</v>
      </c>
      <c r="G423">
        <v>0.60899999999999999</v>
      </c>
      <c r="H423">
        <v>-1.0509999999999999</v>
      </c>
    </row>
    <row r="424" spans="2:8" x14ac:dyDescent="0.25">
      <c r="B424" s="3" t="s">
        <v>183</v>
      </c>
      <c r="C424" s="2" t="s">
        <v>146</v>
      </c>
      <c r="D424" s="2" t="s">
        <v>179</v>
      </c>
      <c r="E424" s="2" t="s">
        <v>184</v>
      </c>
      <c r="F424">
        <v>2.9089999999999998</v>
      </c>
      <c r="G424">
        <v>0.60899999999999999</v>
      </c>
      <c r="H424">
        <v>-1.0509999999999999</v>
      </c>
    </row>
    <row r="425" spans="2:8" x14ac:dyDescent="0.25">
      <c r="B425" s="3" t="s">
        <v>181</v>
      </c>
      <c r="C425" s="2" t="s">
        <v>146</v>
      </c>
      <c r="D425" s="2" t="s">
        <v>179</v>
      </c>
      <c r="E425" s="2" t="s">
        <v>182</v>
      </c>
      <c r="F425">
        <v>3.266</v>
      </c>
      <c r="G425">
        <v>0.60899999999999999</v>
      </c>
      <c r="H425">
        <v>-1.0509999999999999</v>
      </c>
    </row>
    <row r="426" spans="2:8" x14ac:dyDescent="0.25">
      <c r="B426" s="3" t="s">
        <v>178</v>
      </c>
      <c r="C426" s="2" t="s">
        <v>146</v>
      </c>
      <c r="D426" s="2" t="s">
        <v>179</v>
      </c>
      <c r="E426" s="2" t="s">
        <v>180</v>
      </c>
      <c r="F426">
        <v>3.6240000000000001</v>
      </c>
      <c r="G426">
        <v>0.60899999999999999</v>
      </c>
      <c r="H426">
        <v>-1.0509999999999999</v>
      </c>
    </row>
    <row r="427" spans="2:8" x14ac:dyDescent="0.25">
      <c r="B427" s="3" t="s">
        <v>191</v>
      </c>
      <c r="C427" s="2" t="s">
        <v>146</v>
      </c>
      <c r="D427" s="2" t="s">
        <v>179</v>
      </c>
      <c r="E427" s="2" t="s">
        <v>192</v>
      </c>
      <c r="F427">
        <v>1.4790000000000001</v>
      </c>
      <c r="G427">
        <v>0.60899999999999999</v>
      </c>
      <c r="H427">
        <v>-1.0509999999999999</v>
      </c>
    </row>
    <row r="428" spans="2:8" x14ac:dyDescent="0.25">
      <c r="B428" s="3" t="s">
        <v>159</v>
      </c>
      <c r="C428" s="2" t="s">
        <v>146</v>
      </c>
      <c r="D428" s="2" t="s">
        <v>147</v>
      </c>
      <c r="E428" s="2" t="s">
        <v>160</v>
      </c>
      <c r="F428">
        <v>2.1659999999999999</v>
      </c>
      <c r="G428">
        <v>0.624</v>
      </c>
      <c r="H428">
        <v>-0.97499999999999998</v>
      </c>
    </row>
    <row r="429" spans="2:8" x14ac:dyDescent="0.25">
      <c r="B429" s="3" t="s">
        <v>157</v>
      </c>
      <c r="C429" s="2" t="s">
        <v>146</v>
      </c>
      <c r="D429" s="2" t="s">
        <v>147</v>
      </c>
      <c r="E429" s="2" t="s">
        <v>158</v>
      </c>
      <c r="F429">
        <v>2.589</v>
      </c>
      <c r="G429">
        <v>0.624</v>
      </c>
      <c r="H429">
        <v>-0.97499999999999998</v>
      </c>
    </row>
    <row r="430" spans="2:8" x14ac:dyDescent="0.25">
      <c r="B430" s="3" t="s">
        <v>155</v>
      </c>
      <c r="C430" s="2" t="s">
        <v>146</v>
      </c>
      <c r="D430" s="2" t="s">
        <v>147</v>
      </c>
      <c r="E430" s="2" t="s">
        <v>156</v>
      </c>
      <c r="F430">
        <v>3.0129999999999999</v>
      </c>
      <c r="G430">
        <v>0.624</v>
      </c>
      <c r="H430">
        <v>-0.97499999999999998</v>
      </c>
    </row>
    <row r="431" spans="2:8" x14ac:dyDescent="0.25">
      <c r="B431" s="3" t="s">
        <v>153</v>
      </c>
      <c r="C431" s="2" t="s">
        <v>146</v>
      </c>
      <c r="D431" s="2" t="s">
        <v>147</v>
      </c>
      <c r="E431" s="2" t="s">
        <v>154</v>
      </c>
      <c r="F431">
        <v>3.4359999999999999</v>
      </c>
      <c r="G431">
        <v>0.624</v>
      </c>
      <c r="H431">
        <v>-0.97499999999999998</v>
      </c>
    </row>
    <row r="432" spans="2:8" x14ac:dyDescent="0.25">
      <c r="B432" s="3" t="s">
        <v>151</v>
      </c>
      <c r="C432" s="2" t="s">
        <v>146</v>
      </c>
      <c r="D432" s="2" t="s">
        <v>147</v>
      </c>
      <c r="E432" s="2" t="s">
        <v>152</v>
      </c>
      <c r="F432">
        <v>3.86</v>
      </c>
      <c r="G432">
        <v>0.624</v>
      </c>
      <c r="H432">
        <v>-0.97499999999999998</v>
      </c>
    </row>
    <row r="433" spans="2:9" x14ac:dyDescent="0.25">
      <c r="B433" s="3" t="s">
        <v>149</v>
      </c>
      <c r="C433" s="2" t="s">
        <v>146</v>
      </c>
      <c r="D433" s="2" t="s">
        <v>147</v>
      </c>
      <c r="E433" s="2" t="s">
        <v>150</v>
      </c>
      <c r="F433">
        <v>4.2830000000000004</v>
      </c>
      <c r="G433">
        <v>0.624</v>
      </c>
      <c r="H433">
        <v>-0.97499999999999998</v>
      </c>
    </row>
    <row r="434" spans="2:9" x14ac:dyDescent="0.25">
      <c r="B434" s="3" t="s">
        <v>145</v>
      </c>
      <c r="C434" s="2" t="s">
        <v>146</v>
      </c>
      <c r="D434" s="2" t="s">
        <v>147</v>
      </c>
      <c r="E434" s="2" t="s">
        <v>148</v>
      </c>
      <c r="F434">
        <v>4.7069999999999999</v>
      </c>
      <c r="G434">
        <v>0.624</v>
      </c>
      <c r="H434">
        <v>-0.97499999999999998</v>
      </c>
    </row>
    <row r="435" spans="2:9" x14ac:dyDescent="0.25">
      <c r="B435" s="3" t="s">
        <v>474</v>
      </c>
      <c r="C435" s="2" t="s">
        <v>467</v>
      </c>
      <c r="D435" s="2" t="s">
        <v>468</v>
      </c>
      <c r="E435" s="2" t="s">
        <v>475</v>
      </c>
      <c r="F435">
        <v>6.1</v>
      </c>
      <c r="G435">
        <v>0.73199999999999998</v>
      </c>
      <c r="H435">
        <v>-4.0679999999999996</v>
      </c>
    </row>
    <row r="436" spans="2:9" x14ac:dyDescent="0.25">
      <c r="B436" s="3" t="s">
        <v>476</v>
      </c>
      <c r="C436" s="2" t="s">
        <v>467</v>
      </c>
      <c r="D436" s="2" t="s">
        <v>468</v>
      </c>
      <c r="E436" s="2" t="s">
        <v>477</v>
      </c>
      <c r="F436">
        <v>8.0760000000000005</v>
      </c>
      <c r="G436">
        <v>0.71399999999999997</v>
      </c>
      <c r="H436">
        <v>-3.96</v>
      </c>
    </row>
    <row r="437" spans="2:9" x14ac:dyDescent="0.25">
      <c r="B437" s="3" t="s">
        <v>472</v>
      </c>
      <c r="C437" s="2" t="s">
        <v>467</v>
      </c>
      <c r="D437" s="2" t="s">
        <v>468</v>
      </c>
      <c r="E437" s="2" t="s">
        <v>473</v>
      </c>
      <c r="F437">
        <v>10.1</v>
      </c>
      <c r="G437">
        <v>0.73799999999999999</v>
      </c>
      <c r="H437">
        <v>-4.0979999999999999</v>
      </c>
    </row>
    <row r="438" spans="2:9" x14ac:dyDescent="0.25">
      <c r="B438" s="3" t="s">
        <v>470</v>
      </c>
      <c r="C438" s="2" t="s">
        <v>467</v>
      </c>
      <c r="D438" s="2" t="s">
        <v>468</v>
      </c>
      <c r="E438" s="2" t="s">
        <v>471</v>
      </c>
      <c r="F438">
        <v>12.1</v>
      </c>
      <c r="G438">
        <v>0.73699999999999999</v>
      </c>
      <c r="H438">
        <v>-4.0869999999999997</v>
      </c>
    </row>
    <row r="439" spans="2:9" x14ac:dyDescent="0.25">
      <c r="B439" s="3" t="s">
        <v>466</v>
      </c>
      <c r="C439" s="2" t="s">
        <v>467</v>
      </c>
      <c r="D439" s="2" t="s">
        <v>468</v>
      </c>
      <c r="E439" s="2" t="s">
        <v>469</v>
      </c>
      <c r="F439">
        <v>2.552</v>
      </c>
      <c r="G439">
        <v>0.73899999999999999</v>
      </c>
      <c r="H439">
        <v>-4.0970000000000004</v>
      </c>
    </row>
    <row r="440" spans="2:9" x14ac:dyDescent="0.25">
      <c r="B440" s="3">
        <v>10001946</v>
      </c>
      <c r="C440" s="2" t="s">
        <v>371</v>
      </c>
      <c r="D440" s="2" t="s">
        <v>1137</v>
      </c>
      <c r="E440" s="2" t="s">
        <v>1137</v>
      </c>
      <c r="F440">
        <v>2.117</v>
      </c>
      <c r="G440">
        <v>0.57199999999999995</v>
      </c>
      <c r="H440">
        <v>-5.4089999999999998</v>
      </c>
    </row>
    <row r="441" spans="2:9" x14ac:dyDescent="0.25">
      <c r="B441" s="3">
        <v>10001736</v>
      </c>
      <c r="C441" s="2" t="s">
        <v>371</v>
      </c>
      <c r="D441" s="2" t="s">
        <v>1284</v>
      </c>
      <c r="E441" s="2" t="s">
        <v>1285</v>
      </c>
      <c r="F441">
        <v>2.8660000000000001</v>
      </c>
      <c r="G441">
        <v>0.74299999999999999</v>
      </c>
      <c r="H441">
        <v>-17.788</v>
      </c>
    </row>
    <row r="442" spans="2:9" x14ac:dyDescent="0.25">
      <c r="B442" s="3">
        <v>10001735</v>
      </c>
      <c r="C442" s="2" t="s">
        <v>371</v>
      </c>
      <c r="D442" s="2" t="s">
        <v>1284</v>
      </c>
      <c r="E442" s="2" t="s">
        <v>1286</v>
      </c>
      <c r="F442">
        <v>3.9609999999999999</v>
      </c>
      <c r="G442">
        <v>0.74299999999999999</v>
      </c>
      <c r="H442">
        <v>-16.858000000000001</v>
      </c>
    </row>
    <row r="443" spans="2:9" x14ac:dyDescent="0.25">
      <c r="B443" s="3" t="s">
        <v>370</v>
      </c>
      <c r="C443" s="2" t="s">
        <v>371</v>
      </c>
      <c r="D443" s="2" t="s">
        <v>372</v>
      </c>
      <c r="E443" s="2" t="s">
        <v>373</v>
      </c>
      <c r="F443">
        <v>2.25</v>
      </c>
      <c r="G443">
        <v>0.54500000000000004</v>
      </c>
      <c r="H443">
        <v>-6.2130000000000001</v>
      </c>
    </row>
    <row r="444" spans="2:9" x14ac:dyDescent="0.25">
      <c r="B444" s="41" t="s">
        <v>1590</v>
      </c>
      <c r="C444" s="19" t="s">
        <v>1591</v>
      </c>
      <c r="D444" s="19" t="s">
        <v>1592</v>
      </c>
      <c r="E444" s="19" t="s">
        <v>1593</v>
      </c>
      <c r="F444" s="45">
        <v>1.6799999999932802</v>
      </c>
      <c r="G444" s="45">
        <v>0.68200000000000005</v>
      </c>
      <c r="H444" s="45">
        <v>-5.3239999999999998</v>
      </c>
      <c r="I444" s="45" t="s">
        <v>1539</v>
      </c>
    </row>
    <row r="445" spans="2:9" x14ac:dyDescent="0.25">
      <c r="B445" s="3" t="s">
        <v>851</v>
      </c>
      <c r="C445" s="2" t="s">
        <v>852</v>
      </c>
      <c r="D445" s="2" t="s">
        <v>853</v>
      </c>
      <c r="E445" s="2" t="s">
        <v>854</v>
      </c>
      <c r="F445">
        <v>2.9729999999999999</v>
      </c>
      <c r="G445">
        <v>0.36799999999999999</v>
      </c>
      <c r="H445">
        <v>-1.6379999999999999</v>
      </c>
    </row>
    <row r="446" spans="2:9" x14ac:dyDescent="0.25">
      <c r="B446" s="3" t="s">
        <v>377</v>
      </c>
      <c r="C446" s="2" t="s">
        <v>170</v>
      </c>
      <c r="D446" s="2" t="s">
        <v>378</v>
      </c>
      <c r="E446" s="2" t="s">
        <v>379</v>
      </c>
      <c r="F446">
        <v>2.0310000000000001</v>
      </c>
      <c r="G446">
        <v>0.67</v>
      </c>
      <c r="H446">
        <v>-4.4039999999999999</v>
      </c>
    </row>
    <row r="447" spans="2:9" x14ac:dyDescent="0.25">
      <c r="B447" s="3" t="s">
        <v>169</v>
      </c>
      <c r="C447" s="2" t="s">
        <v>170</v>
      </c>
      <c r="D447" s="2" t="s">
        <v>171</v>
      </c>
      <c r="E447" s="2" t="s">
        <v>172</v>
      </c>
      <c r="F447">
        <v>2.5059999999999998</v>
      </c>
      <c r="G447">
        <v>0.70799999999999996</v>
      </c>
      <c r="H447">
        <v>-4.2649999999999997</v>
      </c>
    </row>
    <row r="448" spans="2:9" x14ac:dyDescent="0.25">
      <c r="B448" s="35">
        <v>10002115</v>
      </c>
      <c r="C448" s="34" t="s">
        <v>1482</v>
      </c>
      <c r="D448" s="34" t="s">
        <v>1483</v>
      </c>
      <c r="E448" s="34" t="s">
        <v>1483</v>
      </c>
      <c r="F448" s="30">
        <v>0.65</v>
      </c>
      <c r="G448" s="30">
        <v>0.438</v>
      </c>
      <c r="H448" s="30">
        <v>-2.278</v>
      </c>
      <c r="I448" s="33" t="s">
        <v>1456</v>
      </c>
    </row>
    <row r="449" spans="2:9" x14ac:dyDescent="0.25">
      <c r="B449" s="35">
        <v>10002116</v>
      </c>
      <c r="C449" s="34" t="s">
        <v>1482</v>
      </c>
      <c r="D449" s="34" t="s">
        <v>1484</v>
      </c>
      <c r="E449" s="34" t="s">
        <v>1484</v>
      </c>
      <c r="F449" s="30">
        <v>0.47</v>
      </c>
      <c r="G449" s="30">
        <v>0.58699999999999997</v>
      </c>
      <c r="H449" s="30">
        <v>-3.1240000000000001</v>
      </c>
      <c r="I449" s="33" t="s">
        <v>1456</v>
      </c>
    </row>
    <row r="450" spans="2:9" x14ac:dyDescent="0.25">
      <c r="B450" s="3" t="s">
        <v>774</v>
      </c>
      <c r="C450" s="2" t="s">
        <v>772</v>
      </c>
      <c r="D450" s="2" t="s">
        <v>772</v>
      </c>
      <c r="E450" s="2" t="s">
        <v>775</v>
      </c>
      <c r="F450">
        <v>2.3340000000000001</v>
      </c>
      <c r="G450">
        <v>0.48799999999999999</v>
      </c>
      <c r="H450">
        <v>-1.4610000000000001</v>
      </c>
    </row>
    <row r="451" spans="2:9" x14ac:dyDescent="0.25">
      <c r="B451" s="3" t="s">
        <v>771</v>
      </c>
      <c r="C451" s="2" t="s">
        <v>772</v>
      </c>
      <c r="D451" s="2" t="s">
        <v>772</v>
      </c>
      <c r="E451" s="2" t="s">
        <v>773</v>
      </c>
      <c r="F451">
        <v>3.4769999999999999</v>
      </c>
      <c r="G451">
        <v>0.48799999999999999</v>
      </c>
      <c r="H451">
        <v>-1.4610000000000001</v>
      </c>
    </row>
    <row r="452" spans="2:9" x14ac:dyDescent="0.25">
      <c r="B452" s="3" t="s">
        <v>423</v>
      </c>
      <c r="C452" s="2" t="s">
        <v>417</v>
      </c>
      <c r="D452" s="2" t="s">
        <v>417</v>
      </c>
      <c r="E452" s="2" t="s">
        <v>424</v>
      </c>
      <c r="F452">
        <v>1.6950000000000001</v>
      </c>
      <c r="G452">
        <v>0.625</v>
      </c>
      <c r="H452">
        <v>-5.7060000000000004</v>
      </c>
    </row>
    <row r="453" spans="2:9" x14ac:dyDescent="0.25">
      <c r="B453" s="3" t="s">
        <v>421</v>
      </c>
      <c r="C453" s="2" t="s">
        <v>417</v>
      </c>
      <c r="D453" s="2" t="s">
        <v>417</v>
      </c>
      <c r="E453" s="2" t="s">
        <v>422</v>
      </c>
      <c r="F453">
        <v>2.3620000000000001</v>
      </c>
      <c r="G453">
        <v>0.63900000000000001</v>
      </c>
      <c r="H453">
        <v>-5.81</v>
      </c>
    </row>
    <row r="454" spans="2:9" x14ac:dyDescent="0.25">
      <c r="B454" s="3" t="s">
        <v>419</v>
      </c>
      <c r="C454" s="2" t="s">
        <v>417</v>
      </c>
      <c r="D454" s="2" t="s">
        <v>417</v>
      </c>
      <c r="E454" s="2" t="s">
        <v>420</v>
      </c>
      <c r="F454">
        <v>2.4420000000000002</v>
      </c>
      <c r="G454">
        <v>0.65400000000000003</v>
      </c>
      <c r="H454">
        <v>-5.9409999999999998</v>
      </c>
    </row>
    <row r="455" spans="2:9" x14ac:dyDescent="0.25">
      <c r="B455" s="3" t="s">
        <v>416</v>
      </c>
      <c r="C455" s="2" t="s">
        <v>417</v>
      </c>
      <c r="D455" s="2" t="s">
        <v>417</v>
      </c>
      <c r="E455" s="2" t="s">
        <v>418</v>
      </c>
      <c r="F455">
        <v>2.81</v>
      </c>
      <c r="G455">
        <v>0.64</v>
      </c>
      <c r="H455">
        <v>-5.806</v>
      </c>
    </row>
    <row r="456" spans="2:9" x14ac:dyDescent="0.25">
      <c r="B456" s="3" t="s">
        <v>498</v>
      </c>
      <c r="C456" s="2" t="s">
        <v>499</v>
      </c>
      <c r="D456" s="2" t="s">
        <v>500</v>
      </c>
      <c r="E456" s="2" t="s">
        <v>501</v>
      </c>
      <c r="F456">
        <v>2.1520000000000001</v>
      </c>
      <c r="G456">
        <v>0.69899999999999995</v>
      </c>
      <c r="H456">
        <v>-4.1420000000000003</v>
      </c>
    </row>
    <row r="457" spans="2:9" x14ac:dyDescent="0.25">
      <c r="B457" s="3" t="s">
        <v>311</v>
      </c>
      <c r="C457" s="2" t="s">
        <v>312</v>
      </c>
      <c r="D457" s="2" t="s">
        <v>313</v>
      </c>
      <c r="E457" s="2" t="s">
        <v>314</v>
      </c>
      <c r="F457">
        <v>1.835</v>
      </c>
      <c r="G457">
        <v>0.34300000000000003</v>
      </c>
      <c r="H457">
        <v>-2.8290000000000002</v>
      </c>
    </row>
    <row r="458" spans="2:9" x14ac:dyDescent="0.25">
      <c r="B458" s="3" t="s">
        <v>315</v>
      </c>
      <c r="C458" s="2" t="s">
        <v>312</v>
      </c>
      <c r="D458" s="2" t="s">
        <v>313</v>
      </c>
      <c r="E458" s="2" t="s">
        <v>316</v>
      </c>
      <c r="F458">
        <v>3.3919999999999999</v>
      </c>
      <c r="G458">
        <v>0.34300000000000003</v>
      </c>
      <c r="H458">
        <v>-2.8290000000000002</v>
      </c>
    </row>
    <row r="459" spans="2:9" x14ac:dyDescent="0.25">
      <c r="B459" s="3" t="s">
        <v>521</v>
      </c>
      <c r="C459" s="2" t="s">
        <v>312</v>
      </c>
      <c r="D459" s="2" t="s">
        <v>312</v>
      </c>
      <c r="E459" s="2" t="s">
        <v>522</v>
      </c>
      <c r="F459">
        <v>2.0379999999999998</v>
      </c>
      <c r="G459">
        <v>0.67100000000000004</v>
      </c>
      <c r="H459">
        <v>-5.4729999999999999</v>
      </c>
    </row>
    <row r="460" spans="2:9" x14ac:dyDescent="0.25">
      <c r="B460" s="3" t="s">
        <v>523</v>
      </c>
      <c r="C460" s="2" t="s">
        <v>312</v>
      </c>
      <c r="D460" s="2" t="s">
        <v>312</v>
      </c>
      <c r="E460" s="2" t="s">
        <v>524</v>
      </c>
      <c r="F460">
        <v>2.0379999999999998</v>
      </c>
      <c r="G460">
        <v>0.63600000000000001</v>
      </c>
      <c r="H460">
        <v>-5.2590000000000003</v>
      </c>
    </row>
    <row r="461" spans="2:9" x14ac:dyDescent="0.25">
      <c r="B461" s="3" t="s">
        <v>1019</v>
      </c>
      <c r="C461" s="2" t="s">
        <v>312</v>
      </c>
      <c r="D461" s="2" t="s">
        <v>1017</v>
      </c>
      <c r="E461" s="2" t="s">
        <v>1020</v>
      </c>
      <c r="F461">
        <v>1.679</v>
      </c>
      <c r="G461">
        <v>0.46200000000000002</v>
      </c>
      <c r="H461">
        <v>-1.5649999999999999</v>
      </c>
    </row>
    <row r="462" spans="2:9" x14ac:dyDescent="0.25">
      <c r="B462" s="3" t="s">
        <v>1016</v>
      </c>
      <c r="C462" s="2" t="s">
        <v>312</v>
      </c>
      <c r="D462" s="2" t="s">
        <v>1017</v>
      </c>
      <c r="E462" s="2" t="s">
        <v>1018</v>
      </c>
      <c r="F462">
        <v>3.3940000000000001</v>
      </c>
      <c r="G462">
        <v>0.46200000000000002</v>
      </c>
      <c r="H462">
        <v>-1.5649999999999999</v>
      </c>
    </row>
    <row r="463" spans="2:9" x14ac:dyDescent="0.25">
      <c r="B463" s="3" t="s">
        <v>1023</v>
      </c>
      <c r="C463" s="2" t="s">
        <v>312</v>
      </c>
      <c r="D463" s="2" t="s">
        <v>1017</v>
      </c>
      <c r="E463" s="2" t="s">
        <v>1024</v>
      </c>
      <c r="F463">
        <v>4.0970000000000004</v>
      </c>
      <c r="G463">
        <v>0.49199999999999999</v>
      </c>
      <c r="H463">
        <v>-1.9239999999999999</v>
      </c>
    </row>
    <row r="464" spans="2:9" x14ac:dyDescent="0.25">
      <c r="B464" s="3" t="s">
        <v>1021</v>
      </c>
      <c r="C464" s="2" t="s">
        <v>312</v>
      </c>
      <c r="D464" s="2" t="s">
        <v>1017</v>
      </c>
      <c r="E464" s="2" t="s">
        <v>1022</v>
      </c>
      <c r="F464">
        <v>6.1239999999999997</v>
      </c>
      <c r="G464">
        <v>0.49199999999999999</v>
      </c>
      <c r="H464">
        <v>-1.9239999999999999</v>
      </c>
    </row>
    <row r="465" spans="2:9" x14ac:dyDescent="0.25">
      <c r="B465" s="3" t="s">
        <v>1025</v>
      </c>
      <c r="C465" s="2" t="s">
        <v>312</v>
      </c>
      <c r="D465" s="2" t="s">
        <v>1017</v>
      </c>
      <c r="E465" s="2" t="s">
        <v>1026</v>
      </c>
      <c r="F465">
        <v>2.028</v>
      </c>
      <c r="G465">
        <v>0.49199999999999999</v>
      </c>
      <c r="H465">
        <v>-1.9239999999999999</v>
      </c>
    </row>
    <row r="466" spans="2:9" x14ac:dyDescent="0.25">
      <c r="B466" s="3">
        <v>10001965</v>
      </c>
      <c r="C466" s="2" t="s">
        <v>312</v>
      </c>
      <c r="D466" s="2" t="s">
        <v>1123</v>
      </c>
      <c r="E466" s="2">
        <v>5400307</v>
      </c>
      <c r="F466">
        <v>1.9970000000000001</v>
      </c>
      <c r="G466">
        <v>0.71299999999999997</v>
      </c>
      <c r="H466">
        <v>-5.8920000000000003</v>
      </c>
    </row>
    <row r="467" spans="2:9" x14ac:dyDescent="0.25">
      <c r="B467" s="3">
        <v>10001966</v>
      </c>
      <c r="C467" s="2" t="s">
        <v>312</v>
      </c>
      <c r="D467" s="2" t="s">
        <v>1122</v>
      </c>
      <c r="E467" s="2">
        <v>5400408</v>
      </c>
      <c r="F467">
        <v>3.0350000000000001</v>
      </c>
      <c r="G467">
        <v>0.73299999999999998</v>
      </c>
      <c r="H467">
        <v>-6.0069999999999997</v>
      </c>
    </row>
    <row r="468" spans="2:9" x14ac:dyDescent="0.25">
      <c r="B468" s="3">
        <v>10001967</v>
      </c>
      <c r="C468" s="2" t="s">
        <v>312</v>
      </c>
      <c r="D468" s="2" t="s">
        <v>1121</v>
      </c>
      <c r="E468" s="2">
        <v>5400410</v>
      </c>
      <c r="F468">
        <v>3.7770000000000001</v>
      </c>
      <c r="G468">
        <v>0.73699999999999999</v>
      </c>
      <c r="H468">
        <v>-6.0289999999999999</v>
      </c>
    </row>
    <row r="469" spans="2:9" x14ac:dyDescent="0.25">
      <c r="B469" s="3" t="s">
        <v>876</v>
      </c>
      <c r="C469" s="2" t="s">
        <v>877</v>
      </c>
      <c r="D469" s="2" t="s">
        <v>878</v>
      </c>
      <c r="E469" s="2" t="s">
        <v>879</v>
      </c>
      <c r="F469">
        <v>3.871</v>
      </c>
      <c r="G469">
        <v>0.66600000000000004</v>
      </c>
      <c r="H469">
        <v>-5.1550000000000002</v>
      </c>
    </row>
    <row r="470" spans="2:9" x14ac:dyDescent="0.25">
      <c r="B470" s="41" t="s">
        <v>1603</v>
      </c>
      <c r="C470" s="2" t="s">
        <v>267</v>
      </c>
      <c r="D470" s="19" t="s">
        <v>1594</v>
      </c>
      <c r="E470" s="19" t="s">
        <v>1595</v>
      </c>
      <c r="F470" s="45">
        <v>1.5100000000713794</v>
      </c>
      <c r="G470" s="45">
        <v>0.75</v>
      </c>
      <c r="H470" s="45">
        <v>-4.3079999999999998</v>
      </c>
      <c r="I470" s="45" t="s">
        <v>1539</v>
      </c>
    </row>
    <row r="471" spans="2:9" x14ac:dyDescent="0.25">
      <c r="B471" s="41" t="s">
        <v>1604</v>
      </c>
      <c r="C471" s="2" t="s">
        <v>267</v>
      </c>
      <c r="D471" s="19" t="s">
        <v>1594</v>
      </c>
      <c r="E471" s="19" t="s">
        <v>1596</v>
      </c>
      <c r="F471" s="45">
        <v>1.8200000001475585</v>
      </c>
      <c r="G471" s="45">
        <v>0.78500000000000003</v>
      </c>
      <c r="H471" s="45">
        <v>-4.7750000000000004</v>
      </c>
      <c r="I471" s="45" t="s">
        <v>1539</v>
      </c>
    </row>
    <row r="472" spans="2:9" x14ac:dyDescent="0.25">
      <c r="B472" s="41" t="s">
        <v>1605</v>
      </c>
      <c r="C472" s="2" t="s">
        <v>267</v>
      </c>
      <c r="D472" s="19" t="s">
        <v>1594</v>
      </c>
      <c r="E472" s="19" t="s">
        <v>1597</v>
      </c>
      <c r="F472" s="45">
        <v>1.9999999996823232</v>
      </c>
      <c r="G472" s="45">
        <v>0.77200000000000002</v>
      </c>
      <c r="H472" s="45">
        <v>-4.7779999999999996</v>
      </c>
      <c r="I472" s="45" t="s">
        <v>1539</v>
      </c>
    </row>
    <row r="473" spans="2:9" x14ac:dyDescent="0.25">
      <c r="B473" s="41" t="s">
        <v>1606</v>
      </c>
      <c r="C473" s="2" t="s">
        <v>267</v>
      </c>
      <c r="D473" s="19" t="s">
        <v>1594</v>
      </c>
      <c r="E473" s="19" t="s">
        <v>1598</v>
      </c>
      <c r="F473" s="45">
        <v>2.3700000002227775</v>
      </c>
      <c r="G473" s="45">
        <v>0.78</v>
      </c>
      <c r="H473" s="45">
        <v>-4.8040000000000003</v>
      </c>
      <c r="I473" s="45" t="s">
        <v>1539</v>
      </c>
    </row>
    <row r="474" spans="2:9" x14ac:dyDescent="0.25">
      <c r="B474" s="41" t="s">
        <v>1607</v>
      </c>
      <c r="C474" s="2" t="s">
        <v>267</v>
      </c>
      <c r="D474" s="19" t="s">
        <v>1594</v>
      </c>
      <c r="E474" s="19" t="s">
        <v>1599</v>
      </c>
      <c r="F474" s="45">
        <v>2.7199999996794433</v>
      </c>
      <c r="G474" s="45">
        <v>0.76100000000000001</v>
      </c>
      <c r="H474" s="45">
        <v>-3.7770000000000001</v>
      </c>
      <c r="I474" s="45" t="s">
        <v>1539</v>
      </c>
    </row>
    <row r="475" spans="2:9" x14ac:dyDescent="0.25">
      <c r="B475" s="41" t="s">
        <v>1608</v>
      </c>
      <c r="C475" s="2" t="s">
        <v>267</v>
      </c>
      <c r="D475" s="19" t="s">
        <v>1600</v>
      </c>
      <c r="E475" s="19" t="s">
        <v>1643</v>
      </c>
      <c r="F475" s="45">
        <v>2.730000000221338</v>
      </c>
      <c r="G475" s="45">
        <v>0.78400000000000003</v>
      </c>
      <c r="H475" s="45">
        <v>-3.66</v>
      </c>
      <c r="I475" s="45" t="s">
        <v>1539</v>
      </c>
    </row>
    <row r="476" spans="2:9" x14ac:dyDescent="0.25">
      <c r="B476" s="41">
        <v>10002191</v>
      </c>
      <c r="C476" s="2" t="s">
        <v>267</v>
      </c>
      <c r="D476" s="19" t="s">
        <v>1601</v>
      </c>
      <c r="E476" s="19" t="s">
        <v>1643</v>
      </c>
      <c r="F476" s="45">
        <v>2.7260000003761919</v>
      </c>
      <c r="G476" s="45">
        <v>0.80400000000000005</v>
      </c>
      <c r="H476" s="45">
        <v>-3.86</v>
      </c>
      <c r="I476" s="45" t="s">
        <v>1539</v>
      </c>
    </row>
    <row r="477" spans="2:9" x14ac:dyDescent="0.25">
      <c r="B477" s="41">
        <v>10002174</v>
      </c>
      <c r="C477" s="2" t="s">
        <v>267</v>
      </c>
      <c r="D477" s="19" t="s">
        <v>1602</v>
      </c>
      <c r="E477" s="19" t="s">
        <v>1644</v>
      </c>
      <c r="F477" s="45">
        <v>2.0050000004177857</v>
      </c>
      <c r="G477" s="45">
        <v>0.66700000000000004</v>
      </c>
      <c r="H477" s="45">
        <v>-4.57</v>
      </c>
      <c r="I477" s="45" t="s">
        <v>1539</v>
      </c>
    </row>
    <row r="478" spans="2:9" x14ac:dyDescent="0.25">
      <c r="B478" s="3" t="s">
        <v>272</v>
      </c>
      <c r="C478" s="2" t="s">
        <v>267</v>
      </c>
      <c r="D478" s="2" t="s">
        <v>268</v>
      </c>
      <c r="E478" s="2" t="s">
        <v>1421</v>
      </c>
      <c r="F478">
        <v>1.4990000000000001</v>
      </c>
      <c r="G478">
        <v>0.67800000000000005</v>
      </c>
      <c r="H478">
        <v>-4.3109999999999999</v>
      </c>
    </row>
    <row r="479" spans="2:9" x14ac:dyDescent="0.25">
      <c r="B479" s="3" t="s">
        <v>271</v>
      </c>
      <c r="C479" s="2" t="s">
        <v>267</v>
      </c>
      <c r="D479" s="2" t="s">
        <v>268</v>
      </c>
      <c r="E479" s="2" t="s">
        <v>1422</v>
      </c>
      <c r="F479">
        <v>1.8220000000000001</v>
      </c>
      <c r="G479">
        <v>0.68700000000000006</v>
      </c>
      <c r="H479">
        <v>-4.3209999999999997</v>
      </c>
    </row>
    <row r="480" spans="2:9" x14ac:dyDescent="0.25">
      <c r="B480" s="3" t="s">
        <v>270</v>
      </c>
      <c r="C480" s="2" t="s">
        <v>267</v>
      </c>
      <c r="D480" s="2" t="s">
        <v>268</v>
      </c>
      <c r="E480" s="2" t="s">
        <v>1423</v>
      </c>
      <c r="F480">
        <v>2.004</v>
      </c>
      <c r="G480">
        <v>0.68400000000000005</v>
      </c>
      <c r="H480">
        <v>-4.3029999999999999</v>
      </c>
    </row>
    <row r="481" spans="2:12" x14ac:dyDescent="0.25">
      <c r="B481" s="3" t="s">
        <v>269</v>
      </c>
      <c r="C481" s="2" t="s">
        <v>267</v>
      </c>
      <c r="D481" s="2" t="s">
        <v>268</v>
      </c>
      <c r="E481" s="2" t="s">
        <v>1424</v>
      </c>
      <c r="F481">
        <v>2.3740000000000001</v>
      </c>
      <c r="G481">
        <v>0.69299999999999995</v>
      </c>
      <c r="H481">
        <v>-4.3140000000000001</v>
      </c>
    </row>
    <row r="482" spans="2:12" x14ac:dyDescent="0.25">
      <c r="B482" s="3" t="s">
        <v>266</v>
      </c>
      <c r="C482" s="2" t="s">
        <v>267</v>
      </c>
      <c r="D482" s="2" t="s">
        <v>268</v>
      </c>
      <c r="E482" s="2" t="s">
        <v>1425</v>
      </c>
      <c r="F482">
        <v>2.722</v>
      </c>
      <c r="G482">
        <v>0.69499999999999995</v>
      </c>
      <c r="H482">
        <v>-4.3079999999999998</v>
      </c>
    </row>
    <row r="483" spans="2:12" x14ac:dyDescent="0.25">
      <c r="B483" s="3">
        <v>10001921</v>
      </c>
      <c r="C483" s="2" t="s">
        <v>267</v>
      </c>
      <c r="D483" s="2" t="s">
        <v>1158</v>
      </c>
      <c r="E483" s="2" t="s">
        <v>1426</v>
      </c>
      <c r="F483">
        <v>2.72</v>
      </c>
      <c r="G483">
        <v>0.75900000000000001</v>
      </c>
      <c r="H483">
        <v>-4.4249999999999998</v>
      </c>
    </row>
    <row r="484" spans="2:12" x14ac:dyDescent="0.25">
      <c r="B484" s="3">
        <v>10001922</v>
      </c>
      <c r="C484" s="2" t="s">
        <v>267</v>
      </c>
      <c r="D484" s="2" t="s">
        <v>1158</v>
      </c>
      <c r="E484" s="2" t="s">
        <v>1427</v>
      </c>
      <c r="F484">
        <v>2.72</v>
      </c>
      <c r="G484">
        <v>0.751</v>
      </c>
      <c r="H484">
        <v>-4.3840000000000003</v>
      </c>
    </row>
    <row r="485" spans="2:12" x14ac:dyDescent="0.25">
      <c r="B485" s="3">
        <v>10002061</v>
      </c>
      <c r="C485" s="2" t="s">
        <v>1371</v>
      </c>
      <c r="D485" s="2" t="s">
        <v>1372</v>
      </c>
      <c r="E485" s="2" t="s">
        <v>1373</v>
      </c>
      <c r="F485">
        <v>1.68</v>
      </c>
      <c r="G485">
        <v>0.745</v>
      </c>
      <c r="H485">
        <v>-2.3809999999999998</v>
      </c>
    </row>
    <row r="486" spans="2:12" x14ac:dyDescent="0.25">
      <c r="B486" s="3">
        <v>10001931</v>
      </c>
      <c r="C486" s="2" t="s">
        <v>1151</v>
      </c>
      <c r="D486" s="2" t="s">
        <v>1111</v>
      </c>
      <c r="E486" s="2" t="s">
        <v>1152</v>
      </c>
      <c r="F486">
        <v>2</v>
      </c>
      <c r="G486">
        <v>0.68200000000000005</v>
      </c>
      <c r="H486">
        <v>-4.593</v>
      </c>
    </row>
    <row r="487" spans="2:12" x14ac:dyDescent="0.25">
      <c r="B487" s="41" t="s">
        <v>1609</v>
      </c>
      <c r="C487" s="19" t="s">
        <v>1611</v>
      </c>
      <c r="D487" s="19" t="s">
        <v>1612</v>
      </c>
      <c r="E487" s="19" t="s">
        <v>1645</v>
      </c>
      <c r="F487" s="45">
        <v>2.7699999996018243</v>
      </c>
      <c r="G487" s="45">
        <v>0.79</v>
      </c>
      <c r="H487" s="45">
        <v>-4.008</v>
      </c>
      <c r="I487" s="45" t="s">
        <v>1539</v>
      </c>
    </row>
    <row r="488" spans="2:12" x14ac:dyDescent="0.25">
      <c r="B488" s="41" t="s">
        <v>1610</v>
      </c>
      <c r="C488" s="19" t="s">
        <v>1611</v>
      </c>
      <c r="D488" s="19" t="s">
        <v>1612</v>
      </c>
      <c r="E488" s="19">
        <v>260</v>
      </c>
      <c r="F488" s="45">
        <v>3.1850000002582273</v>
      </c>
      <c r="G488" s="45">
        <v>0.79900000000000004</v>
      </c>
      <c r="H488" s="45">
        <v>-4.556</v>
      </c>
      <c r="I488" s="45" t="s">
        <v>1539</v>
      </c>
    </row>
    <row r="489" spans="2:12" x14ac:dyDescent="0.25">
      <c r="B489" s="3">
        <v>10002045</v>
      </c>
      <c r="C489" s="2" t="s">
        <v>1211</v>
      </c>
      <c r="D489" s="2" t="s">
        <v>1306</v>
      </c>
      <c r="E489" s="2" t="s">
        <v>1307</v>
      </c>
      <c r="F489">
        <v>1.929</v>
      </c>
      <c r="G489">
        <v>0.67300000000000004</v>
      </c>
      <c r="H489">
        <v>-6.4390000000000001</v>
      </c>
    </row>
    <row r="490" spans="2:12" x14ac:dyDescent="0.25">
      <c r="B490" s="3">
        <v>10002043</v>
      </c>
      <c r="C490" s="2" t="s">
        <v>1211</v>
      </c>
      <c r="D490" s="2" t="s">
        <v>1306</v>
      </c>
      <c r="E490" s="2" t="s">
        <v>1309</v>
      </c>
      <c r="F490">
        <v>2.2010000000000001</v>
      </c>
      <c r="G490">
        <v>0.67300000000000004</v>
      </c>
      <c r="H490">
        <v>-6.4390000000000001</v>
      </c>
    </row>
    <row r="491" spans="2:12" x14ac:dyDescent="0.25">
      <c r="B491" s="35">
        <v>10001727</v>
      </c>
      <c r="C491" s="34" t="s">
        <v>1211</v>
      </c>
      <c r="D491" s="34" t="s">
        <v>1306</v>
      </c>
      <c r="E491" s="34" t="s">
        <v>1485</v>
      </c>
      <c r="F491" s="30">
        <v>2.9540000000000002</v>
      </c>
      <c r="G491" s="30">
        <v>0.67300000000000004</v>
      </c>
      <c r="H491" s="30">
        <v>-6.4390000000000001</v>
      </c>
      <c r="I491" s="33" t="s">
        <v>1456</v>
      </c>
    </row>
    <row r="492" spans="2:12" x14ac:dyDescent="0.25">
      <c r="B492" s="3">
        <v>10002044</v>
      </c>
      <c r="C492" s="2" t="s">
        <v>1211</v>
      </c>
      <c r="D492" s="2" t="s">
        <v>1306</v>
      </c>
      <c r="E492" s="2" t="s">
        <v>1308</v>
      </c>
      <c r="F492">
        <v>3.6840000000000002</v>
      </c>
      <c r="G492">
        <v>0.67300000000000004</v>
      </c>
      <c r="H492">
        <v>-6.4390000000000001</v>
      </c>
    </row>
    <row r="493" spans="2:12" x14ac:dyDescent="0.25">
      <c r="B493" s="3">
        <v>10001859</v>
      </c>
      <c r="C493" s="2" t="s">
        <v>1211</v>
      </c>
      <c r="D493" s="2" t="s">
        <v>1212</v>
      </c>
      <c r="E493" s="2" t="s">
        <v>1213</v>
      </c>
      <c r="F493">
        <v>3.7639999999999998</v>
      </c>
      <c r="G493">
        <v>0.73699999999999999</v>
      </c>
      <c r="H493">
        <v>-6.0259999999999998</v>
      </c>
    </row>
    <row r="494" spans="2:12" x14ac:dyDescent="0.25">
      <c r="B494" s="3" t="s">
        <v>273</v>
      </c>
      <c r="C494" s="34" t="s">
        <v>1486</v>
      </c>
      <c r="D494" s="2" t="s">
        <v>46</v>
      </c>
      <c r="E494" s="2" t="s">
        <v>274</v>
      </c>
      <c r="F494">
        <v>0.98499999999999999</v>
      </c>
      <c r="G494">
        <v>0.53900000000000003</v>
      </c>
      <c r="H494">
        <v>-10.269</v>
      </c>
      <c r="I494" s="33" t="s">
        <v>1487</v>
      </c>
    </row>
    <row r="495" spans="2:12" x14ac:dyDescent="0.25">
      <c r="B495" s="3" t="s">
        <v>45</v>
      </c>
      <c r="C495" s="34" t="s">
        <v>1486</v>
      </c>
      <c r="D495" s="2" t="s">
        <v>46</v>
      </c>
      <c r="E495" s="2" t="s">
        <v>47</v>
      </c>
      <c r="F495">
        <v>0.98499999999999999</v>
      </c>
      <c r="G495">
        <v>0.751</v>
      </c>
      <c r="H495">
        <v>-3.57</v>
      </c>
      <c r="I495" s="30"/>
    </row>
    <row r="496" spans="2:12" x14ac:dyDescent="0.25">
      <c r="B496" s="3">
        <v>10001806</v>
      </c>
      <c r="C496" s="2" t="s">
        <v>606</v>
      </c>
      <c r="D496" s="2" t="s">
        <v>607</v>
      </c>
      <c r="E496" s="2" t="s">
        <v>1232</v>
      </c>
      <c r="F496">
        <v>2.0030000000000001</v>
      </c>
      <c r="G496">
        <v>0.76100000000000001</v>
      </c>
      <c r="H496">
        <v>-3.9485000000000001</v>
      </c>
      <c r="I496" s="42" t="s">
        <v>1533</v>
      </c>
      <c r="K496">
        <v>0.77500000000000002</v>
      </c>
      <c r="L496">
        <v>-5.1029999999999998</v>
      </c>
    </row>
    <row r="497" spans="2:12" x14ac:dyDescent="0.25">
      <c r="B497" s="3">
        <v>10001805</v>
      </c>
      <c r="C497" s="2" t="s">
        <v>606</v>
      </c>
      <c r="D497" s="2" t="s">
        <v>607</v>
      </c>
      <c r="E497" s="2" t="s">
        <v>1233</v>
      </c>
      <c r="F497">
        <v>2.0030000000000001</v>
      </c>
      <c r="G497">
        <v>0.77800000000000002</v>
      </c>
      <c r="H497">
        <v>-6.5410000000000004</v>
      </c>
      <c r="I497" s="42" t="s">
        <v>1533</v>
      </c>
      <c r="K497">
        <v>0.78900000000000003</v>
      </c>
      <c r="L497">
        <v>-7.9390000000000001</v>
      </c>
    </row>
    <row r="498" spans="2:12" x14ac:dyDescent="0.25">
      <c r="B498" s="3" t="s">
        <v>1068</v>
      </c>
      <c r="C498" s="2" t="s">
        <v>606</v>
      </c>
      <c r="D498" s="2" t="s">
        <v>607</v>
      </c>
      <c r="E498" s="2" t="s">
        <v>1069</v>
      </c>
      <c r="F498">
        <v>1.9830000000000001</v>
      </c>
      <c r="G498">
        <v>0.75</v>
      </c>
      <c r="H498">
        <v>-4.867</v>
      </c>
    </row>
    <row r="499" spans="2:12" x14ac:dyDescent="0.25">
      <c r="B499" s="3" t="s">
        <v>611</v>
      </c>
      <c r="C499" s="2" t="s">
        <v>606</v>
      </c>
      <c r="D499" s="2" t="s">
        <v>607</v>
      </c>
      <c r="E499" s="2" t="s">
        <v>612</v>
      </c>
      <c r="F499">
        <v>2.298</v>
      </c>
      <c r="G499">
        <v>0.73499999999999999</v>
      </c>
      <c r="H499">
        <v>-4.0410000000000004</v>
      </c>
    </row>
    <row r="500" spans="2:12" x14ac:dyDescent="0.25">
      <c r="B500" s="3" t="s">
        <v>669</v>
      </c>
      <c r="C500" s="2" t="s">
        <v>606</v>
      </c>
      <c r="D500" s="2" t="s">
        <v>607</v>
      </c>
      <c r="E500" s="2" t="s">
        <v>670</v>
      </c>
      <c r="F500">
        <v>2.29</v>
      </c>
      <c r="G500">
        <v>0.70199999999999996</v>
      </c>
      <c r="H500">
        <v>-2.2766000000000002</v>
      </c>
      <c r="I500" s="42" t="s">
        <v>1533</v>
      </c>
      <c r="K500">
        <v>0.72799999999999998</v>
      </c>
      <c r="L500">
        <v>-5.077</v>
      </c>
    </row>
    <row r="501" spans="2:12" x14ac:dyDescent="0.25">
      <c r="B501" s="3" t="s">
        <v>609</v>
      </c>
      <c r="C501" s="2" t="s">
        <v>606</v>
      </c>
      <c r="D501" s="2" t="s">
        <v>607</v>
      </c>
      <c r="E501" s="2" t="s">
        <v>610</v>
      </c>
      <c r="F501">
        <v>3.0510000000000002</v>
      </c>
      <c r="G501">
        <v>0.753</v>
      </c>
      <c r="H501">
        <v>-4.1059999999999999</v>
      </c>
    </row>
    <row r="502" spans="2:12" x14ac:dyDescent="0.25">
      <c r="B502" s="3" t="s">
        <v>671</v>
      </c>
      <c r="C502" s="2" t="s">
        <v>606</v>
      </c>
      <c r="D502" s="2" t="s">
        <v>607</v>
      </c>
      <c r="E502" s="2" t="s">
        <v>672</v>
      </c>
      <c r="F502">
        <v>3.0505000003555396</v>
      </c>
      <c r="G502">
        <v>0.71799999999999997</v>
      </c>
      <c r="H502">
        <v>-2.3001</v>
      </c>
      <c r="I502" s="42" t="s">
        <v>1533</v>
      </c>
      <c r="J502">
        <v>3.0510000000000002</v>
      </c>
      <c r="K502">
        <v>0.74399999999999999</v>
      </c>
      <c r="L502">
        <v>-5.1619999999999999</v>
      </c>
    </row>
    <row r="503" spans="2:12" x14ac:dyDescent="0.25">
      <c r="B503" s="3" t="s">
        <v>605</v>
      </c>
      <c r="C503" s="2" t="s">
        <v>606</v>
      </c>
      <c r="D503" s="2" t="s">
        <v>607</v>
      </c>
      <c r="E503" s="2" t="s">
        <v>608</v>
      </c>
      <c r="F503">
        <v>3.7959999999999998</v>
      </c>
      <c r="G503">
        <v>0.75800000000000001</v>
      </c>
      <c r="H503">
        <v>-4.125</v>
      </c>
    </row>
    <row r="504" spans="2:12" x14ac:dyDescent="0.25">
      <c r="B504" s="3" t="s">
        <v>673</v>
      </c>
      <c r="C504" s="2" t="s">
        <v>606</v>
      </c>
      <c r="D504" s="2" t="s">
        <v>607</v>
      </c>
      <c r="E504" s="2" t="s">
        <v>674</v>
      </c>
      <c r="F504">
        <v>3.8</v>
      </c>
      <c r="G504">
        <v>0.71799999999999997</v>
      </c>
      <c r="H504">
        <v>-2.2906</v>
      </c>
      <c r="I504" s="42" t="s">
        <v>1533</v>
      </c>
      <c r="K504">
        <v>0.74399999999999999</v>
      </c>
      <c r="L504">
        <v>-5.1509999999999998</v>
      </c>
    </row>
    <row r="505" spans="2:12" x14ac:dyDescent="0.25">
      <c r="B505" s="3" t="s">
        <v>833</v>
      </c>
      <c r="C505" s="2" t="s">
        <v>800</v>
      </c>
      <c r="D505" s="2" t="s">
        <v>801</v>
      </c>
      <c r="E505" s="2" t="s">
        <v>834</v>
      </c>
      <c r="F505">
        <v>2.2799999999999998</v>
      </c>
      <c r="G505">
        <v>0.55500000000000005</v>
      </c>
      <c r="H505">
        <v>-0.996</v>
      </c>
    </row>
    <row r="506" spans="2:12" x14ac:dyDescent="0.25">
      <c r="B506" s="3" t="s">
        <v>827</v>
      </c>
      <c r="C506" s="2" t="s">
        <v>800</v>
      </c>
      <c r="D506" s="2" t="s">
        <v>801</v>
      </c>
      <c r="E506" s="2" t="s">
        <v>828</v>
      </c>
      <c r="F506">
        <v>2.2799999999999998</v>
      </c>
      <c r="G506">
        <v>0.55500000000000005</v>
      </c>
      <c r="H506">
        <v>-0.996</v>
      </c>
    </row>
    <row r="507" spans="2:12" x14ac:dyDescent="0.25">
      <c r="B507" s="3" t="s">
        <v>803</v>
      </c>
      <c r="C507" s="2" t="s">
        <v>800</v>
      </c>
      <c r="D507" s="2" t="s">
        <v>801</v>
      </c>
      <c r="E507" s="2" t="s">
        <v>804</v>
      </c>
      <c r="F507">
        <v>2.8479999999999999</v>
      </c>
      <c r="G507">
        <v>0.57999999999999996</v>
      </c>
      <c r="H507">
        <v>-1.05</v>
      </c>
    </row>
    <row r="508" spans="2:12" x14ac:dyDescent="0.25">
      <c r="B508" s="3" t="s">
        <v>821</v>
      </c>
      <c r="C508" s="2" t="s">
        <v>800</v>
      </c>
      <c r="D508" s="2" t="s">
        <v>801</v>
      </c>
      <c r="E508" s="2" t="s">
        <v>822</v>
      </c>
      <c r="F508">
        <v>2.633</v>
      </c>
      <c r="G508">
        <v>0.55500000000000005</v>
      </c>
      <c r="H508">
        <v>-0.996</v>
      </c>
    </row>
    <row r="509" spans="2:12" x14ac:dyDescent="0.25">
      <c r="B509" s="3" t="s">
        <v>817</v>
      </c>
      <c r="C509" s="2" t="s">
        <v>800</v>
      </c>
      <c r="D509" s="2" t="s">
        <v>801</v>
      </c>
      <c r="E509" s="2" t="s">
        <v>818</v>
      </c>
      <c r="F509">
        <v>3.5219999999999998</v>
      </c>
      <c r="G509">
        <v>0.56100000000000005</v>
      </c>
      <c r="H509">
        <v>-1.1020000000000001</v>
      </c>
    </row>
    <row r="510" spans="2:12" x14ac:dyDescent="0.25">
      <c r="B510" s="3" t="s">
        <v>829</v>
      </c>
      <c r="C510" s="2" t="s">
        <v>800</v>
      </c>
      <c r="D510" s="2" t="s">
        <v>801</v>
      </c>
      <c r="E510" s="2" t="s">
        <v>830</v>
      </c>
      <c r="F510">
        <v>3.41</v>
      </c>
      <c r="G510">
        <v>0.55500000000000005</v>
      </c>
      <c r="H510">
        <v>-0.996</v>
      </c>
    </row>
    <row r="511" spans="2:12" x14ac:dyDescent="0.25">
      <c r="B511" s="3" t="s">
        <v>823</v>
      </c>
      <c r="C511" s="2" t="s">
        <v>800</v>
      </c>
      <c r="D511" s="2" t="s">
        <v>801</v>
      </c>
      <c r="E511" s="2" t="s">
        <v>824</v>
      </c>
      <c r="F511">
        <v>3.41</v>
      </c>
      <c r="G511">
        <v>0.55500000000000005</v>
      </c>
      <c r="H511">
        <v>-0.996</v>
      </c>
    </row>
    <row r="512" spans="2:12" x14ac:dyDescent="0.25">
      <c r="B512" s="3" t="s">
        <v>815</v>
      </c>
      <c r="C512" s="2" t="s">
        <v>800</v>
      </c>
      <c r="D512" s="2" t="s">
        <v>801</v>
      </c>
      <c r="E512" s="2" t="s">
        <v>816</v>
      </c>
      <c r="F512">
        <v>4.3899999999999997</v>
      </c>
      <c r="G512">
        <v>0.56100000000000005</v>
      </c>
      <c r="H512">
        <v>-1.1020000000000001</v>
      </c>
    </row>
    <row r="513" spans="2:12" x14ac:dyDescent="0.25">
      <c r="B513" s="3" t="s">
        <v>819</v>
      </c>
      <c r="C513" s="2" t="s">
        <v>800</v>
      </c>
      <c r="D513" s="2" t="s">
        <v>801</v>
      </c>
      <c r="E513" s="2" t="s">
        <v>820</v>
      </c>
      <c r="F513">
        <v>4.0090000000000003</v>
      </c>
      <c r="G513">
        <v>0.55500000000000005</v>
      </c>
      <c r="H513">
        <v>-0.996</v>
      </c>
    </row>
    <row r="514" spans="2:12" x14ac:dyDescent="0.25">
      <c r="B514" s="3" t="s">
        <v>809</v>
      </c>
      <c r="C514" s="2" t="s">
        <v>800</v>
      </c>
      <c r="D514" s="2" t="s">
        <v>801</v>
      </c>
      <c r="E514" s="2" t="s">
        <v>810</v>
      </c>
      <c r="F514">
        <v>3.3010000000000002</v>
      </c>
      <c r="G514">
        <v>0.57999999999999996</v>
      </c>
      <c r="H514">
        <v>-1.05</v>
      </c>
    </row>
    <row r="515" spans="2:12" x14ac:dyDescent="0.25">
      <c r="B515" s="3" t="s">
        <v>813</v>
      </c>
      <c r="C515" s="2" t="s">
        <v>800</v>
      </c>
      <c r="D515" s="2" t="s">
        <v>801</v>
      </c>
      <c r="E515" s="2" t="s">
        <v>814</v>
      </c>
      <c r="F515">
        <v>3.5219999999999998</v>
      </c>
      <c r="G515">
        <v>0.56100000000000005</v>
      </c>
      <c r="H515">
        <v>-1.1020000000000001</v>
      </c>
    </row>
    <row r="516" spans="2:12" x14ac:dyDescent="0.25">
      <c r="B516" s="3" t="s">
        <v>811</v>
      </c>
      <c r="C516" s="2" t="s">
        <v>800</v>
      </c>
      <c r="D516" s="2" t="s">
        <v>801</v>
      </c>
      <c r="E516" s="2" t="s">
        <v>812</v>
      </c>
      <c r="F516">
        <v>4.3899999999999997</v>
      </c>
      <c r="G516">
        <v>0.56100000000000005</v>
      </c>
      <c r="H516">
        <v>-1.1020000000000001</v>
      </c>
    </row>
    <row r="517" spans="2:12" x14ac:dyDescent="0.25">
      <c r="B517" s="3" t="s">
        <v>807</v>
      </c>
      <c r="C517" s="2" t="s">
        <v>800</v>
      </c>
      <c r="D517" s="2" t="s">
        <v>801</v>
      </c>
      <c r="E517" s="2" t="s">
        <v>808</v>
      </c>
      <c r="F517">
        <v>4.9400000000000004</v>
      </c>
      <c r="G517">
        <v>0.57999999999999996</v>
      </c>
      <c r="H517">
        <v>-1.05</v>
      </c>
    </row>
    <row r="518" spans="2:12" x14ac:dyDescent="0.25">
      <c r="B518" s="3" t="s">
        <v>831</v>
      </c>
      <c r="C518" s="2" t="s">
        <v>800</v>
      </c>
      <c r="D518" s="2" t="s">
        <v>801</v>
      </c>
      <c r="E518" s="2" t="s">
        <v>832</v>
      </c>
      <c r="F518">
        <v>1.1499999999999999</v>
      </c>
      <c r="G518">
        <v>0.55500000000000005</v>
      </c>
      <c r="H518">
        <v>-0.996</v>
      </c>
    </row>
    <row r="519" spans="2:12" x14ac:dyDescent="0.25">
      <c r="B519" s="3" t="s">
        <v>825</v>
      </c>
      <c r="C519" s="2" t="s">
        <v>800</v>
      </c>
      <c r="D519" s="2" t="s">
        <v>801</v>
      </c>
      <c r="E519" s="2" t="s">
        <v>826</v>
      </c>
      <c r="F519">
        <v>1.1499999999999999</v>
      </c>
      <c r="G519">
        <v>0.55500000000000005</v>
      </c>
      <c r="H519">
        <v>-0.996</v>
      </c>
    </row>
    <row r="520" spans="2:12" x14ac:dyDescent="0.25">
      <c r="B520" s="3" t="s">
        <v>805</v>
      </c>
      <c r="C520" s="2" t="s">
        <v>800</v>
      </c>
      <c r="D520" s="2" t="s">
        <v>801</v>
      </c>
      <c r="E520" s="2" t="s">
        <v>806</v>
      </c>
      <c r="F520">
        <v>1.339</v>
      </c>
      <c r="G520">
        <v>0.57999999999999996</v>
      </c>
      <c r="H520">
        <v>-1.05</v>
      </c>
    </row>
    <row r="521" spans="2:12" x14ac:dyDescent="0.25">
      <c r="B521" s="3" t="s">
        <v>799</v>
      </c>
      <c r="C521" s="2" t="s">
        <v>800</v>
      </c>
      <c r="D521" s="2" t="s">
        <v>801</v>
      </c>
      <c r="E521" s="2" t="s">
        <v>802</v>
      </c>
      <c r="F521">
        <v>2.3639999999999999</v>
      </c>
      <c r="G521">
        <v>0.42799999999999999</v>
      </c>
      <c r="H521">
        <v>-1.5169999999999999</v>
      </c>
    </row>
    <row r="522" spans="2:12" x14ac:dyDescent="0.25">
      <c r="B522" s="3" t="s">
        <v>848</v>
      </c>
      <c r="C522" s="2" t="s">
        <v>443</v>
      </c>
      <c r="D522" s="2" t="s">
        <v>849</v>
      </c>
      <c r="E522" s="2" t="s">
        <v>850</v>
      </c>
      <c r="F522">
        <v>2.528</v>
      </c>
      <c r="G522">
        <v>0.73699999999999999</v>
      </c>
      <c r="H522">
        <v>-3.8879999999999999</v>
      </c>
    </row>
    <row r="523" spans="2:12" x14ac:dyDescent="0.25">
      <c r="B523" s="3" t="s">
        <v>442</v>
      </c>
      <c r="C523" s="2" t="s">
        <v>443</v>
      </c>
      <c r="D523" s="2" t="s">
        <v>444</v>
      </c>
      <c r="E523" s="2" t="s">
        <v>445</v>
      </c>
      <c r="F523">
        <v>2.52</v>
      </c>
      <c r="G523">
        <v>0.68200000000000005</v>
      </c>
      <c r="H523">
        <v>-4.327</v>
      </c>
    </row>
    <row r="524" spans="2:12" x14ac:dyDescent="0.25">
      <c r="B524" s="3" t="s">
        <v>776</v>
      </c>
      <c r="C524" s="2" t="s">
        <v>443</v>
      </c>
      <c r="D524" s="2" t="s">
        <v>777</v>
      </c>
      <c r="E524" s="2" t="s">
        <v>777</v>
      </c>
      <c r="F524">
        <v>1.296</v>
      </c>
      <c r="G524">
        <v>0.54300000000000004</v>
      </c>
      <c r="H524">
        <v>-1.2270000000000001</v>
      </c>
    </row>
    <row r="525" spans="2:12" x14ac:dyDescent="0.25">
      <c r="B525" s="3" t="s">
        <v>918</v>
      </c>
      <c r="C525" s="2" t="s">
        <v>915</v>
      </c>
      <c r="D525" s="2" t="s">
        <v>916</v>
      </c>
      <c r="E525" s="2" t="s">
        <v>919</v>
      </c>
      <c r="F525">
        <v>2.4239999999999999</v>
      </c>
      <c r="G525">
        <v>0.59799999999999998</v>
      </c>
      <c r="H525">
        <v>-7.6760000000000002</v>
      </c>
    </row>
    <row r="526" spans="2:12" x14ac:dyDescent="0.25">
      <c r="B526" s="3" t="s">
        <v>914</v>
      </c>
      <c r="C526" s="2" t="s">
        <v>915</v>
      </c>
      <c r="D526" s="2" t="s">
        <v>916</v>
      </c>
      <c r="E526" s="2" t="s">
        <v>917</v>
      </c>
      <c r="F526">
        <v>3.0449999999999999</v>
      </c>
      <c r="G526">
        <v>0.60199999999999998</v>
      </c>
      <c r="H526">
        <v>-7.7119999999999997</v>
      </c>
    </row>
    <row r="527" spans="2:12" x14ac:dyDescent="0.25">
      <c r="B527" s="3" t="s">
        <v>920</v>
      </c>
      <c r="C527" s="2" t="s">
        <v>915</v>
      </c>
      <c r="D527" s="2" t="s">
        <v>916</v>
      </c>
      <c r="E527" s="2" t="s">
        <v>921</v>
      </c>
      <c r="F527">
        <v>3.7879999999999998</v>
      </c>
      <c r="G527">
        <v>0.60699999999999998</v>
      </c>
      <c r="H527">
        <v>-7.7690000000000001</v>
      </c>
    </row>
    <row r="528" spans="2:12" x14ac:dyDescent="0.25">
      <c r="B528" s="3">
        <v>10002081</v>
      </c>
      <c r="C528" s="2" t="s">
        <v>1387</v>
      </c>
      <c r="D528" s="2" t="s">
        <v>1388</v>
      </c>
      <c r="E528" s="2" t="s">
        <v>1389</v>
      </c>
      <c r="F528">
        <v>2.11</v>
      </c>
      <c r="G528">
        <v>0.68</v>
      </c>
      <c r="H528">
        <v>-4.3220000000000001</v>
      </c>
      <c r="I528" s="42" t="s">
        <v>1533</v>
      </c>
      <c r="K528">
        <v>0.68899999999999995</v>
      </c>
      <c r="L528">
        <v>-4.4630000000000001</v>
      </c>
    </row>
    <row r="529" spans="2:12" x14ac:dyDescent="0.25">
      <c r="B529" s="3">
        <v>10002082</v>
      </c>
      <c r="C529" s="2" t="s">
        <v>1387</v>
      </c>
      <c r="D529" s="2" t="s">
        <v>1388</v>
      </c>
      <c r="E529" s="2" t="s">
        <v>1390</v>
      </c>
      <c r="F529">
        <v>2.516</v>
      </c>
      <c r="G529">
        <v>0.70199999999999996</v>
      </c>
      <c r="H529">
        <v>-4.4009999999999998</v>
      </c>
      <c r="I529" s="42" t="s">
        <v>1533</v>
      </c>
      <c r="K529">
        <v>0.70099999999999996</v>
      </c>
      <c r="L529">
        <v>-4.5119999999999996</v>
      </c>
    </row>
    <row r="530" spans="2:12" x14ac:dyDescent="0.25">
      <c r="B530" s="3" t="s">
        <v>602</v>
      </c>
      <c r="C530" s="34" t="s">
        <v>1491</v>
      </c>
      <c r="D530" s="2" t="s">
        <v>603</v>
      </c>
      <c r="E530" s="2" t="s">
        <v>604</v>
      </c>
      <c r="F530">
        <v>2.8119999999999998</v>
      </c>
      <c r="G530">
        <v>0.311</v>
      </c>
      <c r="H530">
        <v>-1.2470000000000001</v>
      </c>
      <c r="I530" s="33" t="s">
        <v>1490</v>
      </c>
    </row>
    <row r="531" spans="2:12" x14ac:dyDescent="0.25">
      <c r="B531" s="3" t="s">
        <v>309</v>
      </c>
      <c r="C531" s="2" t="s">
        <v>298</v>
      </c>
      <c r="D531" s="2" t="s">
        <v>299</v>
      </c>
      <c r="E531" s="2" t="s">
        <v>310</v>
      </c>
      <c r="F531">
        <v>1.5149999999999999</v>
      </c>
      <c r="G531">
        <v>0.41399999999999998</v>
      </c>
      <c r="H531">
        <v>-2.387</v>
      </c>
    </row>
    <row r="532" spans="2:12" x14ac:dyDescent="0.25">
      <c r="B532" s="3" t="s">
        <v>307</v>
      </c>
      <c r="C532" s="2" t="s">
        <v>298</v>
      </c>
      <c r="D532" s="2" t="s">
        <v>299</v>
      </c>
      <c r="E532" s="2" t="s">
        <v>308</v>
      </c>
      <c r="F532">
        <v>2.673</v>
      </c>
      <c r="G532">
        <v>0.41399999999999998</v>
      </c>
      <c r="H532">
        <v>-2.387</v>
      </c>
    </row>
    <row r="533" spans="2:12" x14ac:dyDescent="0.25">
      <c r="B533" s="3" t="s">
        <v>305</v>
      </c>
      <c r="C533" s="2" t="s">
        <v>298</v>
      </c>
      <c r="D533" s="2" t="s">
        <v>299</v>
      </c>
      <c r="E533" s="2" t="s">
        <v>306</v>
      </c>
      <c r="F533">
        <v>2.9630000000000001</v>
      </c>
      <c r="G533">
        <v>0.41399999999999998</v>
      </c>
      <c r="H533">
        <v>-2.387</v>
      </c>
    </row>
    <row r="534" spans="2:12" x14ac:dyDescent="0.25">
      <c r="B534" s="3" t="s">
        <v>303</v>
      </c>
      <c r="C534" s="2" t="s">
        <v>298</v>
      </c>
      <c r="D534" s="2" t="s">
        <v>299</v>
      </c>
      <c r="E534" s="2" t="s">
        <v>304</v>
      </c>
      <c r="F534">
        <v>3.5419999999999998</v>
      </c>
      <c r="G534">
        <v>0.41399999999999998</v>
      </c>
      <c r="H534">
        <v>-2.387</v>
      </c>
    </row>
    <row r="535" spans="2:12" x14ac:dyDescent="0.25">
      <c r="B535" s="3" t="s">
        <v>301</v>
      </c>
      <c r="C535" s="2" t="s">
        <v>298</v>
      </c>
      <c r="D535" s="2" t="s">
        <v>299</v>
      </c>
      <c r="E535" s="2" t="s">
        <v>302</v>
      </c>
      <c r="F535">
        <v>3.6859999999999999</v>
      </c>
      <c r="G535">
        <v>0.41399999999999998</v>
      </c>
      <c r="H535">
        <v>-2.387</v>
      </c>
    </row>
    <row r="536" spans="2:12" x14ac:dyDescent="0.25">
      <c r="B536" s="3" t="s">
        <v>297</v>
      </c>
      <c r="C536" s="2" t="s">
        <v>298</v>
      </c>
      <c r="D536" s="2" t="s">
        <v>299</v>
      </c>
      <c r="E536" s="2" t="s">
        <v>300</v>
      </c>
      <c r="F536">
        <v>4.41</v>
      </c>
      <c r="G536">
        <v>0.41399999999999998</v>
      </c>
      <c r="H536">
        <v>-2.387</v>
      </c>
    </row>
    <row r="537" spans="2:12" x14ac:dyDescent="0.25">
      <c r="B537" s="3" t="s">
        <v>992</v>
      </c>
      <c r="C537" s="2" t="s">
        <v>298</v>
      </c>
      <c r="D537" s="2" t="s">
        <v>298</v>
      </c>
      <c r="E537" s="2" t="s">
        <v>993</v>
      </c>
      <c r="F537">
        <v>1.7849999999999999</v>
      </c>
      <c r="G537">
        <v>0.40300000000000002</v>
      </c>
      <c r="H537">
        <v>-1.5660000000000001</v>
      </c>
    </row>
    <row r="538" spans="2:12" x14ac:dyDescent="0.25">
      <c r="B538" s="3">
        <v>10001994</v>
      </c>
      <c r="C538" s="2" t="s">
        <v>1110</v>
      </c>
      <c r="D538" s="2" t="s">
        <v>1111</v>
      </c>
      <c r="E538" s="2" t="s">
        <v>1112</v>
      </c>
      <c r="F538">
        <v>2.9769999999999999</v>
      </c>
      <c r="G538">
        <v>0.72599999999999998</v>
      </c>
      <c r="H538">
        <v>-4.5670000000000002</v>
      </c>
    </row>
    <row r="539" spans="2:12" x14ac:dyDescent="0.25">
      <c r="B539" s="3">
        <v>10001769</v>
      </c>
      <c r="C539" s="2" t="s">
        <v>1261</v>
      </c>
      <c r="D539" s="2" t="s">
        <v>1261</v>
      </c>
      <c r="E539" s="2" t="s">
        <v>1262</v>
      </c>
      <c r="F539">
        <v>2.7490000000000001</v>
      </c>
      <c r="G539">
        <v>0.40899999999999997</v>
      </c>
      <c r="H539">
        <v>-1.6759999999999999</v>
      </c>
    </row>
    <row r="540" spans="2:12" x14ac:dyDescent="0.25">
      <c r="B540" s="3">
        <v>10002024</v>
      </c>
      <c r="C540" s="2" t="s">
        <v>1261</v>
      </c>
      <c r="D540" s="2" t="s">
        <v>1261</v>
      </c>
      <c r="E540" s="2" t="s">
        <v>1324</v>
      </c>
      <c r="F540">
        <v>3.0339999999999998</v>
      </c>
      <c r="G540">
        <v>0.36499999999999999</v>
      </c>
      <c r="H540">
        <v>-1.361</v>
      </c>
    </row>
    <row r="541" spans="2:12" x14ac:dyDescent="0.25">
      <c r="B541" s="3">
        <v>10001890</v>
      </c>
      <c r="C541" s="2" t="s">
        <v>1182</v>
      </c>
      <c r="D541" s="2" t="s">
        <v>1183</v>
      </c>
      <c r="E541" s="2" t="s">
        <v>1184</v>
      </c>
      <c r="F541">
        <v>3.0219999999999998</v>
      </c>
      <c r="G541">
        <v>0.36799999999999999</v>
      </c>
      <c r="H541">
        <v>-5.2380000000000004</v>
      </c>
    </row>
    <row r="542" spans="2:12" x14ac:dyDescent="0.25">
      <c r="B542" s="3">
        <v>10001996</v>
      </c>
      <c r="C542" s="2" t="s">
        <v>40</v>
      </c>
      <c r="D542" s="2" t="s">
        <v>41</v>
      </c>
      <c r="E542" s="2" t="s">
        <v>1108</v>
      </c>
      <c r="F542">
        <v>2.0819999999999999</v>
      </c>
      <c r="G542">
        <v>0.627</v>
      </c>
      <c r="H542">
        <v>-5.5289999999999999</v>
      </c>
      <c r="I542" s="42" t="s">
        <v>1533</v>
      </c>
      <c r="K542">
        <v>0.63700000000000001</v>
      </c>
      <c r="L542">
        <v>-6.8449999999999998</v>
      </c>
    </row>
    <row r="543" spans="2:12" x14ac:dyDescent="0.25">
      <c r="B543" s="3" t="s">
        <v>1082</v>
      </c>
      <c r="C543" s="2" t="s">
        <v>40</v>
      </c>
      <c r="D543" s="2" t="s">
        <v>41</v>
      </c>
      <c r="E543" s="2" t="s">
        <v>1083</v>
      </c>
      <c r="F543">
        <v>1.9830000000000001</v>
      </c>
      <c r="G543">
        <v>0.75</v>
      </c>
      <c r="H543">
        <v>-4.867</v>
      </c>
    </row>
    <row r="544" spans="2:12" x14ac:dyDescent="0.25">
      <c r="B544" s="3">
        <v>10001955</v>
      </c>
      <c r="C544" s="2" t="s">
        <v>40</v>
      </c>
      <c r="D544" s="2" t="s">
        <v>41</v>
      </c>
      <c r="E544" s="2" t="s">
        <v>1354</v>
      </c>
      <c r="F544">
        <v>2</v>
      </c>
      <c r="G544">
        <v>0.745</v>
      </c>
      <c r="H544">
        <v>-4.6790000000000003</v>
      </c>
    </row>
    <row r="545" spans="2:12" x14ac:dyDescent="0.25">
      <c r="B545" s="3" t="s">
        <v>246</v>
      </c>
      <c r="C545" s="2" t="s">
        <v>40</v>
      </c>
      <c r="D545" s="2" t="s">
        <v>41</v>
      </c>
      <c r="E545" s="2" t="s">
        <v>247</v>
      </c>
      <c r="F545">
        <v>1.986</v>
      </c>
      <c r="G545">
        <v>0.74299999999999999</v>
      </c>
      <c r="H545">
        <v>-3.8559999999999999</v>
      </c>
    </row>
    <row r="546" spans="2:12" x14ac:dyDescent="0.25">
      <c r="B546" s="3">
        <v>10001947</v>
      </c>
      <c r="C546" s="2" t="s">
        <v>40</v>
      </c>
      <c r="D546" s="2" t="s">
        <v>41</v>
      </c>
      <c r="E546" s="2" t="s">
        <v>1136</v>
      </c>
      <c r="F546">
        <v>2.0819999999999999</v>
      </c>
      <c r="G546">
        <v>0.64900000000000002</v>
      </c>
      <c r="H546">
        <v>-3.2519999999999998</v>
      </c>
      <c r="I546" s="42" t="s">
        <v>1533</v>
      </c>
      <c r="K546">
        <v>0.65500000000000003</v>
      </c>
      <c r="L546">
        <v>-4.0830000000000002</v>
      </c>
    </row>
    <row r="547" spans="2:12" x14ac:dyDescent="0.25">
      <c r="B547" s="3">
        <v>10001995</v>
      </c>
      <c r="C547" s="2" t="s">
        <v>40</v>
      </c>
      <c r="D547" s="2" t="s">
        <v>41</v>
      </c>
      <c r="E547" s="2" t="s">
        <v>1109</v>
      </c>
      <c r="F547">
        <v>2.0819999999999999</v>
      </c>
      <c r="G547">
        <v>0.69299999999999995</v>
      </c>
      <c r="H547">
        <v>-3.242</v>
      </c>
      <c r="I547" s="42" t="s">
        <v>1533</v>
      </c>
      <c r="K547">
        <v>0.70199999999999996</v>
      </c>
      <c r="L547">
        <v>-4.42</v>
      </c>
    </row>
    <row r="548" spans="2:12" x14ac:dyDescent="0.25">
      <c r="B548" s="3">
        <v>10001948</v>
      </c>
      <c r="C548" s="2" t="s">
        <v>40</v>
      </c>
      <c r="D548" s="2" t="s">
        <v>41</v>
      </c>
      <c r="E548" s="2" t="s">
        <v>1135</v>
      </c>
      <c r="F548">
        <v>2.0819999999999999</v>
      </c>
      <c r="G548">
        <v>0.69599999999999995</v>
      </c>
      <c r="H548">
        <v>-3.395</v>
      </c>
      <c r="I548" s="42" t="s">
        <v>1533</v>
      </c>
      <c r="K548">
        <v>0.70299999999999996</v>
      </c>
      <c r="L548">
        <v>-4.2960000000000003</v>
      </c>
    </row>
    <row r="549" spans="2:12" x14ac:dyDescent="0.25">
      <c r="B549" s="3" t="s">
        <v>43</v>
      </c>
      <c r="C549" s="2" t="s">
        <v>40</v>
      </c>
      <c r="D549" s="2" t="s">
        <v>41</v>
      </c>
      <c r="E549" s="2" t="s">
        <v>44</v>
      </c>
      <c r="F549">
        <v>2.0030000000000001</v>
      </c>
      <c r="G549">
        <v>0.77800000000000002</v>
      </c>
      <c r="H549">
        <v>-6.5410000000000004</v>
      </c>
      <c r="I549" s="42" t="s">
        <v>1533</v>
      </c>
      <c r="K549">
        <v>0.78900000000000003</v>
      </c>
      <c r="L549">
        <v>-7.9390000000000001</v>
      </c>
    </row>
    <row r="550" spans="2:12" x14ac:dyDescent="0.25">
      <c r="B550" s="3" t="s">
        <v>39</v>
      </c>
      <c r="C550" s="2" t="s">
        <v>40</v>
      </c>
      <c r="D550" s="2" t="s">
        <v>41</v>
      </c>
      <c r="E550" s="2" t="s">
        <v>42</v>
      </c>
      <c r="F550">
        <v>2.0030000000000001</v>
      </c>
      <c r="G550">
        <v>0.76100000000000001</v>
      </c>
      <c r="H550">
        <v>-3.9485000000000001</v>
      </c>
      <c r="I550" s="42" t="s">
        <v>1533</v>
      </c>
      <c r="K550">
        <v>0.77500000000000002</v>
      </c>
      <c r="L550">
        <v>-5.1029999999999998</v>
      </c>
    </row>
    <row r="551" spans="2:12" x14ac:dyDescent="0.25">
      <c r="B551" s="3" t="s">
        <v>82</v>
      </c>
      <c r="C551" s="2" t="s">
        <v>40</v>
      </c>
      <c r="D551" s="2" t="s">
        <v>41</v>
      </c>
      <c r="E551" s="2" t="s">
        <v>83</v>
      </c>
      <c r="F551">
        <v>2.0099999999999998</v>
      </c>
      <c r="G551">
        <v>0.63300000000000001</v>
      </c>
      <c r="H551">
        <v>-5.8019999999999996</v>
      </c>
      <c r="I551" s="42" t="s">
        <v>1533</v>
      </c>
      <c r="K551">
        <v>0.64100000000000001</v>
      </c>
      <c r="L551">
        <v>-6.7359999999999998</v>
      </c>
    </row>
    <row r="552" spans="2:12" x14ac:dyDescent="0.25">
      <c r="B552" s="3">
        <v>10001839</v>
      </c>
      <c r="C552" s="2" t="s">
        <v>40</v>
      </c>
      <c r="D552" s="2" t="s">
        <v>41</v>
      </c>
      <c r="E552" s="2" t="s">
        <v>1225</v>
      </c>
      <c r="F552">
        <v>2.0099999999999998</v>
      </c>
      <c r="G552">
        <v>0.63300000000000001</v>
      </c>
      <c r="H552">
        <v>-5.8019999999999996</v>
      </c>
      <c r="I552" s="42" t="s">
        <v>1533</v>
      </c>
      <c r="K552">
        <v>0.64100000000000001</v>
      </c>
      <c r="L552">
        <v>-6.7359999999999998</v>
      </c>
    </row>
    <row r="553" spans="2:12" x14ac:dyDescent="0.25">
      <c r="B553" s="3" t="s">
        <v>279</v>
      </c>
      <c r="C553" s="2" t="s">
        <v>40</v>
      </c>
      <c r="D553" s="2" t="s">
        <v>41</v>
      </c>
      <c r="E553" s="2" t="s">
        <v>280</v>
      </c>
      <c r="F553">
        <v>1.986</v>
      </c>
      <c r="G553">
        <v>0.67100000000000004</v>
      </c>
      <c r="H553">
        <v>-3.5922999999999998</v>
      </c>
      <c r="I553" s="42" t="s">
        <v>1533</v>
      </c>
      <c r="K553">
        <v>0.67600000000000005</v>
      </c>
      <c r="L553">
        <v>-4.1050000000000004</v>
      </c>
    </row>
    <row r="554" spans="2:12" x14ac:dyDescent="0.25">
      <c r="B554" s="3">
        <v>10001950</v>
      </c>
      <c r="C554" s="2" t="s">
        <v>40</v>
      </c>
      <c r="D554" s="2" t="s">
        <v>41</v>
      </c>
      <c r="E554" s="2" t="s">
        <v>1134</v>
      </c>
      <c r="F554">
        <v>2.0819999999999999</v>
      </c>
      <c r="G554">
        <v>0.73399999999999999</v>
      </c>
      <c r="H554">
        <v>-3.734</v>
      </c>
      <c r="I554" s="42" t="s">
        <v>1533</v>
      </c>
      <c r="K554">
        <v>0.74399999999999999</v>
      </c>
      <c r="L554">
        <v>-5.05</v>
      </c>
    </row>
    <row r="555" spans="2:12" x14ac:dyDescent="0.25">
      <c r="B555" s="3">
        <v>10001951</v>
      </c>
      <c r="C555" s="2" t="s">
        <v>40</v>
      </c>
      <c r="D555" s="2" t="s">
        <v>41</v>
      </c>
      <c r="E555" s="2" t="s">
        <v>1133</v>
      </c>
      <c r="F555">
        <v>2.0819999999999999</v>
      </c>
      <c r="G555">
        <v>0.70799999999999996</v>
      </c>
      <c r="H555">
        <v>-5.9530000000000003</v>
      </c>
      <c r="I555" s="42" t="s">
        <v>1533</v>
      </c>
      <c r="K555">
        <v>0.72199999999999998</v>
      </c>
      <c r="L555">
        <v>-7.7539999999999996</v>
      </c>
    </row>
    <row r="556" spans="2:12" x14ac:dyDescent="0.25">
      <c r="B556" s="3">
        <v>10001998</v>
      </c>
      <c r="C556" s="44" t="s">
        <v>1639</v>
      </c>
      <c r="D556" s="2" t="s">
        <v>1100</v>
      </c>
      <c r="E556" s="2" t="s">
        <v>1107</v>
      </c>
      <c r="F556">
        <v>2</v>
      </c>
      <c r="G556">
        <v>0.72499999999999998</v>
      </c>
      <c r="H556">
        <v>-4.8600000000000003</v>
      </c>
      <c r="I556" s="42" t="s">
        <v>1638</v>
      </c>
      <c r="K556">
        <v>0.72</v>
      </c>
      <c r="L556">
        <v>-4.9589999999999996</v>
      </c>
    </row>
    <row r="557" spans="2:12" x14ac:dyDescent="0.25">
      <c r="B557" s="3">
        <v>10002002</v>
      </c>
      <c r="C557" s="44" t="s">
        <v>1639</v>
      </c>
      <c r="D557" s="2" t="s">
        <v>1100</v>
      </c>
      <c r="E557" s="2" t="s">
        <v>1101</v>
      </c>
      <c r="F557">
        <v>2</v>
      </c>
      <c r="G557">
        <v>0.67400000000000004</v>
      </c>
      <c r="H557">
        <v>-4.9660000000000002</v>
      </c>
      <c r="I557" s="42" t="s">
        <v>1638</v>
      </c>
      <c r="K557">
        <v>0.67400000000000004</v>
      </c>
      <c r="L557">
        <v>-4.9400000000000004</v>
      </c>
    </row>
    <row r="558" spans="2:12" x14ac:dyDescent="0.25">
      <c r="B558" s="3">
        <v>10002009</v>
      </c>
      <c r="C558" s="44" t="s">
        <v>1639</v>
      </c>
      <c r="D558" s="2" t="s">
        <v>1100</v>
      </c>
      <c r="E558" s="2" t="s">
        <v>1340</v>
      </c>
      <c r="F558">
        <v>2</v>
      </c>
      <c r="G558">
        <v>0.75800000000000001</v>
      </c>
      <c r="H558">
        <v>-4.6779999999999999</v>
      </c>
      <c r="I558" s="42" t="s">
        <v>1638</v>
      </c>
      <c r="K558">
        <v>0.75800000000000001</v>
      </c>
      <c r="L558">
        <v>-4.5830000000000002</v>
      </c>
    </row>
    <row r="559" spans="2:12" x14ac:dyDescent="0.25">
      <c r="B559" s="3">
        <v>10002000</v>
      </c>
      <c r="C559" s="44" t="s">
        <v>1639</v>
      </c>
      <c r="D559" s="2" t="s">
        <v>1100</v>
      </c>
      <c r="E559" s="2" t="s">
        <v>1103</v>
      </c>
      <c r="F559">
        <v>3.72</v>
      </c>
      <c r="G559">
        <v>0.70599999999999996</v>
      </c>
      <c r="H559">
        <v>-4.45</v>
      </c>
      <c r="I559" s="42" t="s">
        <v>1638</v>
      </c>
      <c r="K559">
        <v>0.70099999999999996</v>
      </c>
      <c r="L559">
        <v>-4.5110000000000001</v>
      </c>
    </row>
    <row r="560" spans="2:12" x14ac:dyDescent="0.25">
      <c r="B560" s="3">
        <v>10002001</v>
      </c>
      <c r="C560" s="44" t="s">
        <v>1639</v>
      </c>
      <c r="D560" s="2" t="s">
        <v>1100</v>
      </c>
      <c r="E560" s="2" t="s">
        <v>1102</v>
      </c>
      <c r="F560">
        <v>3.72</v>
      </c>
      <c r="G560">
        <v>0.68500000000000005</v>
      </c>
      <c r="H560">
        <v>-5.0250000000000004</v>
      </c>
      <c r="I560" s="42" t="s">
        <v>1638</v>
      </c>
      <c r="K560">
        <v>0.67400000000000004</v>
      </c>
      <c r="L560">
        <v>-4.9400000000000004</v>
      </c>
    </row>
    <row r="561" spans="2:12" x14ac:dyDescent="0.25">
      <c r="B561" s="3">
        <v>10002008</v>
      </c>
      <c r="C561" s="44" t="s">
        <v>1639</v>
      </c>
      <c r="D561" s="2" t="s">
        <v>1100</v>
      </c>
      <c r="E561" s="2" t="s">
        <v>1341</v>
      </c>
      <c r="F561">
        <v>3.72</v>
      </c>
      <c r="G561">
        <v>0.77300000000000002</v>
      </c>
      <c r="H561">
        <v>-4.609</v>
      </c>
      <c r="I561" s="42" t="s">
        <v>1638</v>
      </c>
      <c r="K561">
        <v>0.75800000000000001</v>
      </c>
      <c r="L561">
        <v>-4.5830000000000002</v>
      </c>
    </row>
    <row r="562" spans="2:12" x14ac:dyDescent="0.25">
      <c r="B562" s="3" t="s">
        <v>239</v>
      </c>
      <c r="C562" s="2" t="s">
        <v>240</v>
      </c>
      <c r="D562" s="2" t="s">
        <v>240</v>
      </c>
      <c r="E562" s="2" t="s">
        <v>241</v>
      </c>
      <c r="F562">
        <v>3.8199999998298817</v>
      </c>
      <c r="G562">
        <v>0.42799999999999999</v>
      </c>
      <c r="H562">
        <v>-1.86</v>
      </c>
      <c r="I562" s="42" t="s">
        <v>1638</v>
      </c>
      <c r="J562">
        <v>3.8149999999999999</v>
      </c>
      <c r="K562">
        <v>0.42199999999999999</v>
      </c>
      <c r="L562">
        <v>-1.5009999999999999</v>
      </c>
    </row>
    <row r="563" spans="2:12" x14ac:dyDescent="0.25">
      <c r="B563" s="3" t="s">
        <v>517</v>
      </c>
      <c r="C563" s="2" t="s">
        <v>518</v>
      </c>
      <c r="D563" s="2" t="s">
        <v>519</v>
      </c>
      <c r="E563" s="2" t="s">
        <v>520</v>
      </c>
      <c r="F563">
        <v>0.88600000000000001</v>
      </c>
      <c r="G563">
        <v>0.64800000000000002</v>
      </c>
      <c r="H563">
        <v>-9.2940000000000005</v>
      </c>
    </row>
    <row r="564" spans="2:12" x14ac:dyDescent="0.25">
      <c r="B564" s="3" t="s">
        <v>769</v>
      </c>
      <c r="C564" s="2" t="s">
        <v>763</v>
      </c>
      <c r="D564" s="2" t="s">
        <v>763</v>
      </c>
      <c r="E564" s="2" t="s">
        <v>770</v>
      </c>
      <c r="F564">
        <v>3.5179999999999998</v>
      </c>
      <c r="G564">
        <v>0.48099999999999998</v>
      </c>
      <c r="H564">
        <v>-1.3340000000000001</v>
      </c>
    </row>
    <row r="565" spans="2:12" x14ac:dyDescent="0.25">
      <c r="B565" s="3" t="s">
        <v>765</v>
      </c>
      <c r="C565" s="2" t="s">
        <v>763</v>
      </c>
      <c r="D565" s="2" t="s">
        <v>763</v>
      </c>
      <c r="E565" s="2" t="s">
        <v>766</v>
      </c>
      <c r="F565">
        <v>4.0019999999999998</v>
      </c>
      <c r="G565">
        <v>0.48099999999999998</v>
      </c>
      <c r="H565">
        <v>-1.3340000000000001</v>
      </c>
    </row>
    <row r="566" spans="2:12" x14ac:dyDescent="0.25">
      <c r="B566" s="3" t="s">
        <v>767</v>
      </c>
      <c r="C566" s="2" t="s">
        <v>763</v>
      </c>
      <c r="D566" s="2" t="s">
        <v>763</v>
      </c>
      <c r="E566" s="2" t="s">
        <v>768</v>
      </c>
      <c r="F566">
        <v>4.8099999999999996</v>
      </c>
      <c r="G566">
        <v>0.48099999999999998</v>
      </c>
      <c r="H566">
        <v>-1.3340000000000001</v>
      </c>
    </row>
    <row r="567" spans="2:12" x14ac:dyDescent="0.25">
      <c r="B567" s="3" t="s">
        <v>762</v>
      </c>
      <c r="C567" s="2" t="s">
        <v>763</v>
      </c>
      <c r="D567" s="2" t="s">
        <v>763</v>
      </c>
      <c r="E567" s="2" t="s">
        <v>764</v>
      </c>
      <c r="F567">
        <v>4.8099999999999996</v>
      </c>
      <c r="G567">
        <v>0.48099999999999998</v>
      </c>
      <c r="H567">
        <v>-1.3340000000000001</v>
      </c>
    </row>
    <row r="568" spans="2:12" x14ac:dyDescent="0.25">
      <c r="B568" s="3">
        <v>10001786</v>
      </c>
      <c r="C568" s="2" t="s">
        <v>763</v>
      </c>
      <c r="D568" s="2" t="s">
        <v>1246</v>
      </c>
      <c r="E568" s="2" t="s">
        <v>1247</v>
      </c>
      <c r="F568">
        <v>2.9279999999999999</v>
      </c>
      <c r="G568">
        <v>0.73299999999999998</v>
      </c>
      <c r="H568">
        <v>-4.3049999999999997</v>
      </c>
    </row>
    <row r="569" spans="2:12" x14ac:dyDescent="0.25">
      <c r="B569" s="3">
        <v>10001785</v>
      </c>
      <c r="C569" s="2" t="s">
        <v>763</v>
      </c>
      <c r="D569" s="2" t="s">
        <v>1248</v>
      </c>
      <c r="E569" s="2" t="s">
        <v>1249</v>
      </c>
      <c r="F569">
        <v>3.66</v>
      </c>
      <c r="G569">
        <v>0.73399999999999999</v>
      </c>
      <c r="H569">
        <v>-4.3010000000000002</v>
      </c>
    </row>
    <row r="570" spans="2:12" x14ac:dyDescent="0.25">
      <c r="B570" s="3">
        <v>10001788</v>
      </c>
      <c r="C570" s="2" t="s">
        <v>763</v>
      </c>
      <c r="D570" s="2" t="s">
        <v>1244</v>
      </c>
      <c r="E570" s="2" t="s">
        <v>1245</v>
      </c>
      <c r="F570">
        <v>2.9750000000000001</v>
      </c>
      <c r="G570">
        <v>0.70799999999999996</v>
      </c>
      <c r="H570">
        <v>-5.1319999999999997</v>
      </c>
    </row>
    <row r="571" spans="2:12" x14ac:dyDescent="0.25">
      <c r="B571" s="3">
        <v>10001790</v>
      </c>
      <c r="C571" s="2" t="s">
        <v>763</v>
      </c>
      <c r="D571" s="2" t="s">
        <v>1242</v>
      </c>
      <c r="E571" s="2" t="s">
        <v>1243</v>
      </c>
      <c r="F571">
        <v>3.71</v>
      </c>
      <c r="G571">
        <v>0.71099999999999997</v>
      </c>
      <c r="H571">
        <v>-5.1360000000000001</v>
      </c>
    </row>
    <row r="572" spans="2:12" x14ac:dyDescent="0.25">
      <c r="B572" s="3" t="s">
        <v>96</v>
      </c>
      <c r="C572" s="2" t="s">
        <v>97</v>
      </c>
      <c r="D572" s="2" t="s">
        <v>1402</v>
      </c>
      <c r="E572" s="2" t="s">
        <v>98</v>
      </c>
      <c r="F572">
        <v>3.476</v>
      </c>
      <c r="G572">
        <v>0.40600000000000003</v>
      </c>
      <c r="H572">
        <v>-1.7529999999999999</v>
      </c>
    </row>
    <row r="573" spans="2:12" x14ac:dyDescent="0.25">
      <c r="B573" s="3" t="s">
        <v>409</v>
      </c>
      <c r="C573" s="2" t="s">
        <v>194</v>
      </c>
      <c r="D573" s="2" t="s">
        <v>410</v>
      </c>
      <c r="E573" s="2" t="s">
        <v>411</v>
      </c>
      <c r="F573">
        <v>2.1850000000000001</v>
      </c>
      <c r="G573">
        <v>0.626</v>
      </c>
      <c r="H573">
        <v>-3.782</v>
      </c>
    </row>
    <row r="574" spans="2:12" x14ac:dyDescent="0.25">
      <c r="B574" s="3" t="s">
        <v>374</v>
      </c>
      <c r="C574" s="2" t="s">
        <v>194</v>
      </c>
      <c r="D574" s="2" t="s">
        <v>375</v>
      </c>
      <c r="E574" s="2" t="s">
        <v>376</v>
      </c>
      <c r="F574">
        <v>2.2290000000000001</v>
      </c>
      <c r="G574">
        <v>0.67800000000000005</v>
      </c>
      <c r="H574">
        <v>-3.8690000000000002</v>
      </c>
    </row>
    <row r="575" spans="2:12" x14ac:dyDescent="0.25">
      <c r="B575" s="3" t="s">
        <v>193</v>
      </c>
      <c r="C575" s="2" t="s">
        <v>194</v>
      </c>
      <c r="D575" s="2" t="s">
        <v>195</v>
      </c>
      <c r="E575" s="2" t="s">
        <v>196</v>
      </c>
      <c r="F575">
        <v>4.4669999999999996</v>
      </c>
      <c r="G575">
        <v>0.64</v>
      </c>
      <c r="H575">
        <v>-3.2709999999999999</v>
      </c>
    </row>
    <row r="576" spans="2:12" x14ac:dyDescent="0.25">
      <c r="B576" s="3" t="s">
        <v>1079</v>
      </c>
      <c r="C576" s="2" t="s">
        <v>194</v>
      </c>
      <c r="D576" s="2" t="s">
        <v>1080</v>
      </c>
      <c r="E576" s="2" t="s">
        <v>1081</v>
      </c>
      <c r="F576">
        <v>2.2389999999999999</v>
      </c>
      <c r="G576">
        <v>0.6</v>
      </c>
      <c r="H576">
        <v>-5.6790000000000003</v>
      </c>
    </row>
    <row r="577" spans="2:8" x14ac:dyDescent="0.25">
      <c r="B577" s="3" t="s">
        <v>512</v>
      </c>
      <c r="C577" s="2" t="s">
        <v>507</v>
      </c>
      <c r="D577" s="2" t="s">
        <v>508</v>
      </c>
      <c r="E577" s="2" t="s">
        <v>513</v>
      </c>
      <c r="F577">
        <v>2.4460000000000002</v>
      </c>
      <c r="G577">
        <v>0.72899999999999998</v>
      </c>
      <c r="H577">
        <v>-4.2640000000000002</v>
      </c>
    </row>
    <row r="578" spans="2:8" x14ac:dyDescent="0.25">
      <c r="B578" s="3" t="s">
        <v>510</v>
      </c>
      <c r="C578" s="2" t="s">
        <v>507</v>
      </c>
      <c r="D578" s="2" t="s">
        <v>508</v>
      </c>
      <c r="E578" s="2" t="s">
        <v>511</v>
      </c>
      <c r="F578">
        <v>2.9279999999999999</v>
      </c>
      <c r="G578">
        <v>0.73299999999999998</v>
      </c>
      <c r="H578">
        <v>-4.3049999999999997</v>
      </c>
    </row>
    <row r="579" spans="2:8" x14ac:dyDescent="0.25">
      <c r="B579" s="3" t="s">
        <v>506</v>
      </c>
      <c r="C579" s="2" t="s">
        <v>507</v>
      </c>
      <c r="D579" s="2" t="s">
        <v>508</v>
      </c>
      <c r="E579" s="2" t="s">
        <v>509</v>
      </c>
      <c r="F579">
        <v>3.66</v>
      </c>
      <c r="G579">
        <v>0.73399999999999999</v>
      </c>
      <c r="H579">
        <v>-4.3010000000000002</v>
      </c>
    </row>
    <row r="580" spans="2:8" x14ac:dyDescent="0.25">
      <c r="B580" s="3" t="s">
        <v>1004</v>
      </c>
      <c r="C580" s="2" t="s">
        <v>507</v>
      </c>
      <c r="D580" s="2" t="s">
        <v>1000</v>
      </c>
      <c r="E580" s="2" t="s">
        <v>1005</v>
      </c>
      <c r="F580">
        <v>2.9220000000000002</v>
      </c>
      <c r="G580">
        <v>0.70699999999999996</v>
      </c>
      <c r="H580">
        <v>-5.1219999999999999</v>
      </c>
    </row>
    <row r="581" spans="2:8" x14ac:dyDescent="0.25">
      <c r="B581" s="3" t="s">
        <v>1002</v>
      </c>
      <c r="C581" s="2" t="s">
        <v>507</v>
      </c>
      <c r="D581" s="2" t="s">
        <v>1000</v>
      </c>
      <c r="E581" s="2" t="s">
        <v>1003</v>
      </c>
      <c r="F581">
        <v>2.9750000000000001</v>
      </c>
      <c r="G581">
        <v>0.70799999999999996</v>
      </c>
      <c r="H581">
        <v>-5.1319999999999997</v>
      </c>
    </row>
    <row r="582" spans="2:8" x14ac:dyDescent="0.25">
      <c r="B582" s="3" t="s">
        <v>999</v>
      </c>
      <c r="C582" s="2" t="s">
        <v>507</v>
      </c>
      <c r="D582" s="2" t="s">
        <v>1000</v>
      </c>
      <c r="E582" s="2" t="s">
        <v>1001</v>
      </c>
      <c r="F582">
        <v>3.71</v>
      </c>
      <c r="G582">
        <v>0.71099999999999997</v>
      </c>
      <c r="H582">
        <v>-5.1360000000000001</v>
      </c>
    </row>
    <row r="583" spans="2:8" x14ac:dyDescent="0.25">
      <c r="B583" s="3" t="s">
        <v>525</v>
      </c>
      <c r="C583" s="2" t="s">
        <v>526</v>
      </c>
      <c r="D583" s="2" t="s">
        <v>527</v>
      </c>
      <c r="E583" s="2">
        <v>2101</v>
      </c>
      <c r="F583">
        <v>2.8889999999999998</v>
      </c>
      <c r="G583">
        <v>0.70099999999999996</v>
      </c>
      <c r="H583">
        <v>-4.2160000000000002</v>
      </c>
    </row>
    <row r="584" spans="2:8" x14ac:dyDescent="0.25">
      <c r="B584" s="3" t="s">
        <v>633</v>
      </c>
      <c r="C584" s="2" t="s">
        <v>628</v>
      </c>
      <c r="D584" s="2" t="s">
        <v>629</v>
      </c>
      <c r="E584" s="2" t="s">
        <v>634</v>
      </c>
      <c r="F584">
        <v>1.76</v>
      </c>
      <c r="G584">
        <v>0.628</v>
      </c>
      <c r="H584">
        <v>-4.2279999999999998</v>
      </c>
    </row>
    <row r="585" spans="2:8" x14ac:dyDescent="0.25">
      <c r="B585" s="3" t="s">
        <v>635</v>
      </c>
      <c r="C585" s="2" t="s">
        <v>628</v>
      </c>
      <c r="D585" s="2" t="s">
        <v>629</v>
      </c>
      <c r="E585" s="2" t="s">
        <v>636</v>
      </c>
      <c r="F585">
        <v>1.921</v>
      </c>
      <c r="G585">
        <v>0.629</v>
      </c>
      <c r="H585">
        <v>-4.226</v>
      </c>
    </row>
    <row r="586" spans="2:8" x14ac:dyDescent="0.25">
      <c r="B586" s="3" t="s">
        <v>631</v>
      </c>
      <c r="C586" s="2" t="s">
        <v>628</v>
      </c>
      <c r="D586" s="2" t="s">
        <v>629</v>
      </c>
      <c r="E586" s="2" t="s">
        <v>632</v>
      </c>
      <c r="F586">
        <v>2.3149999999999999</v>
      </c>
      <c r="G586">
        <v>0.63700000000000001</v>
      </c>
      <c r="H586">
        <v>-4.2309999999999999</v>
      </c>
    </row>
    <row r="587" spans="2:8" x14ac:dyDescent="0.25">
      <c r="B587" s="3" t="s">
        <v>627</v>
      </c>
      <c r="C587" s="2" t="s">
        <v>628</v>
      </c>
      <c r="D587" s="2" t="s">
        <v>629</v>
      </c>
      <c r="E587" s="2" t="s">
        <v>630</v>
      </c>
      <c r="F587">
        <v>2.677</v>
      </c>
      <c r="G587">
        <v>0.64</v>
      </c>
      <c r="H587">
        <v>-4.2350000000000003</v>
      </c>
    </row>
    <row r="588" spans="2:8" x14ac:dyDescent="0.25">
      <c r="B588" s="3" t="s">
        <v>1010</v>
      </c>
      <c r="C588" s="2" t="s">
        <v>276</v>
      </c>
      <c r="D588" s="2" t="s">
        <v>291</v>
      </c>
      <c r="E588" s="2" t="s">
        <v>1011</v>
      </c>
      <c r="F588">
        <v>2.23</v>
      </c>
      <c r="G588">
        <v>0.78400000000000003</v>
      </c>
      <c r="H588">
        <v>-4.6139999999999999</v>
      </c>
    </row>
    <row r="589" spans="2:8" x14ac:dyDescent="0.25">
      <c r="B589" s="3" t="s">
        <v>290</v>
      </c>
      <c r="C589" s="2" t="s">
        <v>276</v>
      </c>
      <c r="D589" s="2" t="s">
        <v>291</v>
      </c>
      <c r="E589" s="2" t="s">
        <v>292</v>
      </c>
      <c r="F589">
        <v>2.2349999999999999</v>
      </c>
      <c r="G589">
        <v>0.71099999999999997</v>
      </c>
      <c r="H589">
        <v>-4.0549999999999997</v>
      </c>
    </row>
    <row r="590" spans="2:8" x14ac:dyDescent="0.25">
      <c r="B590" s="3" t="s">
        <v>664</v>
      </c>
      <c r="C590" s="2" t="s">
        <v>276</v>
      </c>
      <c r="D590" s="2" t="s">
        <v>291</v>
      </c>
      <c r="E590" s="2" t="s">
        <v>665</v>
      </c>
      <c r="F590">
        <v>2.9729999999999999</v>
      </c>
      <c r="G590">
        <v>0.78700000000000003</v>
      </c>
      <c r="H590">
        <v>-4.6109999999999998</v>
      </c>
    </row>
    <row r="591" spans="2:8" x14ac:dyDescent="0.25">
      <c r="B591" s="3" t="s">
        <v>924</v>
      </c>
      <c r="C591" s="2" t="s">
        <v>276</v>
      </c>
      <c r="D591" s="2" t="s">
        <v>291</v>
      </c>
      <c r="E591" s="2" t="s">
        <v>925</v>
      </c>
      <c r="F591">
        <v>2.9729999999999999</v>
      </c>
      <c r="G591">
        <v>0.68899999999999995</v>
      </c>
      <c r="H591">
        <v>-6.3040000000000003</v>
      </c>
    </row>
    <row r="592" spans="2:8" x14ac:dyDescent="0.25">
      <c r="B592" s="3" t="s">
        <v>293</v>
      </c>
      <c r="C592" s="2" t="s">
        <v>276</v>
      </c>
      <c r="D592" s="2" t="s">
        <v>291</v>
      </c>
      <c r="E592" s="2" t="s">
        <v>294</v>
      </c>
      <c r="F592">
        <v>2.9790000000000001</v>
      </c>
      <c r="G592">
        <v>0.71599999999999997</v>
      </c>
      <c r="H592">
        <v>-4.0350000000000001</v>
      </c>
    </row>
    <row r="593" spans="2:9" x14ac:dyDescent="0.25">
      <c r="B593" s="3" t="s">
        <v>662</v>
      </c>
      <c r="C593" s="2" t="s">
        <v>276</v>
      </c>
      <c r="D593" s="2" t="s">
        <v>291</v>
      </c>
      <c r="E593" s="2" t="s">
        <v>663</v>
      </c>
      <c r="F593">
        <v>3.7160000000000002</v>
      </c>
      <c r="G593">
        <v>0.79</v>
      </c>
      <c r="H593">
        <v>-4.6100000000000003</v>
      </c>
    </row>
    <row r="594" spans="2:9" x14ac:dyDescent="0.25">
      <c r="B594" s="3" t="s">
        <v>922</v>
      </c>
      <c r="C594" s="2" t="s">
        <v>276</v>
      </c>
      <c r="D594" s="2" t="s">
        <v>291</v>
      </c>
      <c r="E594" s="2" t="s">
        <v>923</v>
      </c>
      <c r="F594">
        <v>3.7160000000000002</v>
      </c>
      <c r="G594">
        <v>0.69099999999999995</v>
      </c>
      <c r="H594">
        <v>-6.3049999999999997</v>
      </c>
    </row>
    <row r="595" spans="2:9" x14ac:dyDescent="0.25">
      <c r="B595" s="3" t="s">
        <v>295</v>
      </c>
      <c r="C595" s="2" t="s">
        <v>276</v>
      </c>
      <c r="D595" s="2" t="s">
        <v>291</v>
      </c>
      <c r="E595" s="2" t="s">
        <v>296</v>
      </c>
      <c r="F595">
        <v>3.7269999999999999</v>
      </c>
      <c r="G595">
        <v>0.71899999999999997</v>
      </c>
      <c r="H595">
        <v>-4.0709999999999997</v>
      </c>
    </row>
    <row r="596" spans="2:9" x14ac:dyDescent="0.25">
      <c r="B596" s="3">
        <v>10002077</v>
      </c>
      <c r="C596" s="2" t="s">
        <v>276</v>
      </c>
      <c r="D596" s="2" t="s">
        <v>276</v>
      </c>
      <c r="E596" s="2" t="s">
        <v>1011</v>
      </c>
      <c r="F596">
        <v>2.23</v>
      </c>
      <c r="G596">
        <v>0.74</v>
      </c>
      <c r="H596">
        <v>-4.0640000000000001</v>
      </c>
    </row>
    <row r="597" spans="2:9" x14ac:dyDescent="0.25">
      <c r="B597" s="3">
        <v>10002076</v>
      </c>
      <c r="C597" s="2" t="s">
        <v>276</v>
      </c>
      <c r="D597" s="2" t="s">
        <v>276</v>
      </c>
      <c r="E597" s="2" t="s">
        <v>665</v>
      </c>
      <c r="F597">
        <v>2.9729999999999999</v>
      </c>
      <c r="G597">
        <v>0.74299999999999999</v>
      </c>
      <c r="H597">
        <v>-4.0570000000000004</v>
      </c>
    </row>
    <row r="598" spans="2:9" x14ac:dyDescent="0.25">
      <c r="B598" s="3">
        <v>10002075</v>
      </c>
      <c r="C598" s="2" t="s">
        <v>276</v>
      </c>
      <c r="D598" s="2" t="s">
        <v>276</v>
      </c>
      <c r="E598" s="2" t="s">
        <v>663</v>
      </c>
      <c r="F598">
        <v>3.7160000000000002</v>
      </c>
      <c r="G598">
        <v>0.745</v>
      </c>
      <c r="H598">
        <v>-4.0540000000000003</v>
      </c>
    </row>
    <row r="599" spans="2:9" x14ac:dyDescent="0.25">
      <c r="B599" s="3">
        <v>10001923</v>
      </c>
      <c r="C599" s="2" t="s">
        <v>276</v>
      </c>
      <c r="D599" s="2" t="s">
        <v>276</v>
      </c>
      <c r="E599" s="2" t="s">
        <v>1157</v>
      </c>
      <c r="F599">
        <v>3.7170000000000001</v>
      </c>
      <c r="G599">
        <v>0.73699999999999999</v>
      </c>
      <c r="H599">
        <v>-4.6509999999999998</v>
      </c>
    </row>
    <row r="600" spans="2:9" x14ac:dyDescent="0.25">
      <c r="B600" s="3">
        <v>10002078</v>
      </c>
      <c r="C600" s="2" t="s">
        <v>276</v>
      </c>
      <c r="D600" s="2" t="s">
        <v>276</v>
      </c>
      <c r="E600" s="2" t="s">
        <v>1386</v>
      </c>
      <c r="F600">
        <v>3.7160000000000002</v>
      </c>
      <c r="G600">
        <v>0.745</v>
      </c>
      <c r="H600">
        <v>-4.0670000000000002</v>
      </c>
    </row>
    <row r="601" spans="2:9" x14ac:dyDescent="0.25">
      <c r="B601" s="3" t="s">
        <v>275</v>
      </c>
      <c r="C601" s="2" t="s">
        <v>276</v>
      </c>
      <c r="D601" s="2" t="s">
        <v>277</v>
      </c>
      <c r="E601" s="2" t="s">
        <v>278</v>
      </c>
      <c r="F601">
        <v>2.25</v>
      </c>
      <c r="G601">
        <v>0.54500000000000004</v>
      </c>
      <c r="H601">
        <v>-6.2130000000000001</v>
      </c>
    </row>
    <row r="602" spans="2:9" x14ac:dyDescent="0.25">
      <c r="B602" s="3" t="s">
        <v>666</v>
      </c>
      <c r="C602" s="2" t="s">
        <v>276</v>
      </c>
      <c r="D602" s="2" t="s">
        <v>667</v>
      </c>
      <c r="E602" s="2" t="s">
        <v>668</v>
      </c>
      <c r="F602">
        <v>2.278</v>
      </c>
      <c r="G602">
        <v>0.78200000000000003</v>
      </c>
      <c r="H602">
        <v>-4.5999999999999996</v>
      </c>
    </row>
    <row r="603" spans="2:9" x14ac:dyDescent="0.25">
      <c r="B603" s="3" t="s">
        <v>1008</v>
      </c>
      <c r="C603" s="2" t="s">
        <v>276</v>
      </c>
      <c r="D603" s="2" t="s">
        <v>667</v>
      </c>
      <c r="E603" s="2" t="s">
        <v>1009</v>
      </c>
      <c r="F603">
        <v>2.9729999999999999</v>
      </c>
      <c r="G603">
        <v>0.78700000000000003</v>
      </c>
      <c r="H603">
        <v>-4.6109999999999998</v>
      </c>
    </row>
    <row r="604" spans="2:9" x14ac:dyDescent="0.25">
      <c r="B604" s="3" t="s">
        <v>928</v>
      </c>
      <c r="C604" s="2" t="s">
        <v>276</v>
      </c>
      <c r="D604" s="2" t="s">
        <v>667</v>
      </c>
      <c r="E604" s="2" t="s">
        <v>929</v>
      </c>
      <c r="F604">
        <v>2.9729999999999999</v>
      </c>
      <c r="G604">
        <v>0.68899999999999995</v>
      </c>
      <c r="H604">
        <v>-6.3040000000000003</v>
      </c>
    </row>
    <row r="605" spans="2:9" x14ac:dyDescent="0.25">
      <c r="B605" s="3" t="s">
        <v>1006</v>
      </c>
      <c r="C605" s="2" t="s">
        <v>276</v>
      </c>
      <c r="D605" s="2" t="s">
        <v>667</v>
      </c>
      <c r="E605" s="2" t="s">
        <v>1007</v>
      </c>
      <c r="F605">
        <v>3.7160000000000002</v>
      </c>
      <c r="G605">
        <v>0.79</v>
      </c>
      <c r="H605">
        <v>-4.6100000000000003</v>
      </c>
    </row>
    <row r="606" spans="2:9" x14ac:dyDescent="0.25">
      <c r="B606" s="3" t="s">
        <v>926</v>
      </c>
      <c r="C606" s="2" t="s">
        <v>276</v>
      </c>
      <c r="D606" s="2" t="s">
        <v>667</v>
      </c>
      <c r="E606" s="2" t="s">
        <v>927</v>
      </c>
      <c r="F606">
        <v>3.7160000000000002</v>
      </c>
      <c r="G606">
        <v>0.69099999999999995</v>
      </c>
      <c r="H606">
        <v>-6.3049999999999997</v>
      </c>
    </row>
    <row r="607" spans="2:9" x14ac:dyDescent="0.25">
      <c r="B607" s="35">
        <v>10002114</v>
      </c>
      <c r="C607" s="34" t="s">
        <v>1492</v>
      </c>
      <c r="D607" s="34" t="s">
        <v>1493</v>
      </c>
      <c r="E607" s="34" t="s">
        <v>1494</v>
      </c>
      <c r="F607" s="30">
        <v>15.5</v>
      </c>
      <c r="G607" s="30">
        <v>0.75</v>
      </c>
      <c r="H607" s="30">
        <v>-3.2989999999999999</v>
      </c>
      <c r="I607" s="33" t="s">
        <v>1456</v>
      </c>
    </row>
    <row r="608" spans="2:9" x14ac:dyDescent="0.25">
      <c r="B608" s="3">
        <v>10001834</v>
      </c>
      <c r="C608" s="2" t="s">
        <v>1352</v>
      </c>
      <c r="D608" s="2" t="s">
        <v>1353</v>
      </c>
      <c r="E608" s="2">
        <v>44</v>
      </c>
      <c r="F608">
        <v>1.425</v>
      </c>
      <c r="G608">
        <v>0.53200000000000003</v>
      </c>
      <c r="H608">
        <v>-7.06</v>
      </c>
    </row>
    <row r="609" spans="2:12" x14ac:dyDescent="0.25">
      <c r="B609" s="3" t="s">
        <v>582</v>
      </c>
      <c r="C609" s="2" t="s">
        <v>438</v>
      </c>
      <c r="D609" s="2" t="s">
        <v>583</v>
      </c>
      <c r="E609" s="2" t="s">
        <v>584</v>
      </c>
      <c r="F609">
        <v>1.8380000000000001</v>
      </c>
      <c r="G609">
        <v>0.68600000000000005</v>
      </c>
      <c r="H609">
        <v>-4.59</v>
      </c>
    </row>
    <row r="610" spans="2:12" x14ac:dyDescent="0.25">
      <c r="B610" s="3" t="s">
        <v>585</v>
      </c>
      <c r="C610" s="2" t="s">
        <v>438</v>
      </c>
      <c r="D610" s="2" t="s">
        <v>583</v>
      </c>
      <c r="E610" s="2" t="s">
        <v>586</v>
      </c>
      <c r="F610">
        <v>2.48</v>
      </c>
      <c r="G610">
        <v>0.69699999999999995</v>
      </c>
      <c r="H610">
        <v>-4.5730000000000004</v>
      </c>
    </row>
    <row r="611" spans="2:12" x14ac:dyDescent="0.25">
      <c r="B611" s="3">
        <v>10001863</v>
      </c>
      <c r="C611" s="2" t="s">
        <v>438</v>
      </c>
      <c r="D611" s="2" t="s">
        <v>1205</v>
      </c>
      <c r="E611" s="2">
        <v>1809</v>
      </c>
      <c r="F611">
        <v>1.7859999996057601</v>
      </c>
      <c r="G611">
        <v>0.70799999999999996</v>
      </c>
      <c r="H611">
        <v>-4.3159999999999998</v>
      </c>
      <c r="I611" s="42" t="s">
        <v>1533</v>
      </c>
      <c r="J611">
        <v>1.7989999999999999</v>
      </c>
      <c r="K611">
        <v>0.71099999999999997</v>
      </c>
      <c r="L611">
        <v>-4.0049999999999999</v>
      </c>
    </row>
    <row r="612" spans="2:12" x14ac:dyDescent="0.25">
      <c r="B612" s="3">
        <v>10001864</v>
      </c>
      <c r="C612" s="2" t="s">
        <v>438</v>
      </c>
      <c r="D612" s="2" t="s">
        <v>1205</v>
      </c>
      <c r="E612" s="2">
        <v>2110</v>
      </c>
      <c r="F612">
        <v>2.0699999997594625</v>
      </c>
      <c r="G612">
        <v>0.72</v>
      </c>
      <c r="H612">
        <v>-4.077</v>
      </c>
      <c r="I612" s="42" t="s">
        <v>1533</v>
      </c>
      <c r="J612">
        <v>2.0699999999999998</v>
      </c>
      <c r="K612">
        <v>0.73299999999999998</v>
      </c>
      <c r="L612">
        <v>-4.0919999999999996</v>
      </c>
    </row>
    <row r="613" spans="2:12" x14ac:dyDescent="0.25">
      <c r="B613" s="3">
        <v>10001865</v>
      </c>
      <c r="C613" s="2" t="s">
        <v>438</v>
      </c>
      <c r="D613" s="2" t="s">
        <v>1205</v>
      </c>
      <c r="E613" s="34" t="s">
        <v>1496</v>
      </c>
      <c r="F613">
        <v>2.4210000001064449</v>
      </c>
      <c r="G613">
        <v>0.72099999999999997</v>
      </c>
      <c r="H613">
        <v>-4.0629999999999997</v>
      </c>
      <c r="I613" s="42" t="s">
        <v>1533</v>
      </c>
      <c r="J613">
        <v>2.4209999999999998</v>
      </c>
      <c r="K613">
        <v>0.72699999999999998</v>
      </c>
      <c r="L613">
        <v>-4.0209999999999999</v>
      </c>
    </row>
    <row r="614" spans="2:12" x14ac:dyDescent="0.25">
      <c r="B614" s="3">
        <v>10001866</v>
      </c>
      <c r="C614" s="2" t="s">
        <v>438</v>
      </c>
      <c r="D614" s="2" t="s">
        <v>1205</v>
      </c>
      <c r="E614" s="2">
        <v>3010</v>
      </c>
      <c r="F614">
        <v>2.9710000001816641</v>
      </c>
      <c r="G614">
        <v>0.72599999999999998</v>
      </c>
      <c r="H614">
        <v>-4.1959999999999997</v>
      </c>
      <c r="I614" s="42" t="s">
        <v>1533</v>
      </c>
      <c r="J614">
        <v>2.9670000000000001</v>
      </c>
      <c r="K614">
        <v>0.72699999999999998</v>
      </c>
      <c r="L614">
        <v>-3.9940000000000002</v>
      </c>
    </row>
    <row r="615" spans="2:12" x14ac:dyDescent="0.25">
      <c r="B615" s="3" t="s">
        <v>441</v>
      </c>
      <c r="C615" s="2" t="s">
        <v>438</v>
      </c>
      <c r="D615" s="2" t="s">
        <v>439</v>
      </c>
      <c r="E615" s="2">
        <v>1808</v>
      </c>
      <c r="F615">
        <v>1.79</v>
      </c>
      <c r="G615">
        <v>0.69099999999999995</v>
      </c>
      <c r="H615">
        <v>-3.63</v>
      </c>
    </row>
    <row r="616" spans="2:12" x14ac:dyDescent="0.25">
      <c r="B616" s="3" t="s">
        <v>440</v>
      </c>
      <c r="C616" s="2" t="s">
        <v>438</v>
      </c>
      <c r="D616" s="2" t="s">
        <v>439</v>
      </c>
      <c r="E616" s="2">
        <v>2108</v>
      </c>
      <c r="F616">
        <v>2.0699999999999998</v>
      </c>
      <c r="G616">
        <v>0.69899999999999995</v>
      </c>
      <c r="H616">
        <v>-3.64</v>
      </c>
    </row>
    <row r="617" spans="2:12" x14ac:dyDescent="0.25">
      <c r="B617" s="3" t="s">
        <v>437</v>
      </c>
      <c r="C617" s="2" t="s">
        <v>438</v>
      </c>
      <c r="D617" s="2" t="s">
        <v>439</v>
      </c>
      <c r="E617" s="2">
        <v>2510</v>
      </c>
      <c r="F617">
        <v>2.4209999999999998</v>
      </c>
      <c r="G617">
        <v>0.70499999999999996</v>
      </c>
      <c r="H617">
        <v>-3.64</v>
      </c>
    </row>
    <row r="618" spans="2:12" x14ac:dyDescent="0.25">
      <c r="B618" s="3">
        <v>10001719</v>
      </c>
      <c r="C618" s="2" t="s">
        <v>438</v>
      </c>
      <c r="D618" s="2" t="s">
        <v>439</v>
      </c>
      <c r="E618" s="2">
        <v>3010</v>
      </c>
      <c r="F618">
        <v>2.9670000000000001</v>
      </c>
      <c r="G618">
        <v>0.70099999999999996</v>
      </c>
      <c r="H618">
        <v>-3.601</v>
      </c>
    </row>
    <row r="619" spans="2:12" x14ac:dyDescent="0.25">
      <c r="B619" s="35">
        <v>10002103</v>
      </c>
      <c r="C619" s="34" t="s">
        <v>1497</v>
      </c>
      <c r="D619" s="34" t="s">
        <v>1498</v>
      </c>
      <c r="E619" s="34" t="s">
        <v>1499</v>
      </c>
      <c r="F619" s="30">
        <v>1.4990000000000001</v>
      </c>
      <c r="G619" s="30">
        <v>0.76100000000000001</v>
      </c>
      <c r="H619" s="30">
        <v>0.65800000000000003</v>
      </c>
      <c r="I619" s="33" t="s">
        <v>1456</v>
      </c>
    </row>
    <row r="620" spans="2:12" x14ac:dyDescent="0.25">
      <c r="B620" s="41">
        <v>10002144</v>
      </c>
      <c r="C620" s="19" t="s">
        <v>1613</v>
      </c>
      <c r="D620" s="19" t="s">
        <v>1614</v>
      </c>
      <c r="E620" s="19" t="s">
        <v>1615</v>
      </c>
      <c r="F620" s="45">
        <v>2.9220000002205699</v>
      </c>
      <c r="G620" s="45">
        <v>0.72199999999999998</v>
      </c>
      <c r="H620" s="45">
        <v>-3.8380000000000001</v>
      </c>
      <c r="I620" s="45" t="s">
        <v>1539</v>
      </c>
    </row>
    <row r="621" spans="2:12" x14ac:dyDescent="0.25">
      <c r="B621" s="41" t="s">
        <v>1616</v>
      </c>
      <c r="C621" s="2" t="s">
        <v>366</v>
      </c>
      <c r="D621" s="19" t="s">
        <v>1618</v>
      </c>
      <c r="E621" s="19" t="s">
        <v>1619</v>
      </c>
      <c r="F621" s="45">
        <v>2.5779999996025924</v>
      </c>
      <c r="G621" s="45">
        <v>0.73499999999999999</v>
      </c>
      <c r="H621" s="45">
        <v>-4.8499999999999996</v>
      </c>
      <c r="I621" s="45" t="s">
        <v>1539</v>
      </c>
    </row>
    <row r="622" spans="2:12" x14ac:dyDescent="0.25">
      <c r="B622" s="41" t="s">
        <v>1617</v>
      </c>
      <c r="C622" s="2" t="s">
        <v>366</v>
      </c>
      <c r="D622" s="19" t="s">
        <v>1618</v>
      </c>
      <c r="E622" s="19" t="s">
        <v>1620</v>
      </c>
      <c r="F622" s="45">
        <v>2.5779999996025924</v>
      </c>
      <c r="G622" s="45">
        <v>0.71399999999999997</v>
      </c>
      <c r="H622" s="45">
        <v>-4.1239999999999997</v>
      </c>
      <c r="I622" s="45" t="s">
        <v>1539</v>
      </c>
    </row>
    <row r="623" spans="2:12" x14ac:dyDescent="0.25">
      <c r="B623" s="3" t="s">
        <v>1074</v>
      </c>
      <c r="C623" s="2" t="s">
        <v>366</v>
      </c>
      <c r="D623" s="2" t="s">
        <v>366</v>
      </c>
      <c r="E623" s="2" t="s">
        <v>1075</v>
      </c>
      <c r="F623">
        <v>2.734</v>
      </c>
      <c r="G623">
        <v>0.66</v>
      </c>
      <c r="H623">
        <v>-4.2869999999999999</v>
      </c>
    </row>
    <row r="624" spans="2:12" x14ac:dyDescent="0.25">
      <c r="B624" s="3" t="s">
        <v>368</v>
      </c>
      <c r="C624" s="2" t="s">
        <v>366</v>
      </c>
      <c r="D624" s="2" t="s">
        <v>366</v>
      </c>
      <c r="E624" s="2" t="s">
        <v>369</v>
      </c>
      <c r="F624">
        <v>2.5459999999999998</v>
      </c>
      <c r="G624">
        <v>0.76700000000000002</v>
      </c>
      <c r="H624">
        <v>-4.0179999999999998</v>
      </c>
    </row>
    <row r="625" spans="2:12" x14ac:dyDescent="0.25">
      <c r="B625" s="3" t="s">
        <v>365</v>
      </c>
      <c r="C625" s="2" t="s">
        <v>366</v>
      </c>
      <c r="D625" s="2" t="s">
        <v>366</v>
      </c>
      <c r="E625" s="2" t="s">
        <v>367</v>
      </c>
      <c r="F625">
        <v>2.5459999999999998</v>
      </c>
      <c r="G625">
        <v>0.749</v>
      </c>
      <c r="H625">
        <v>-4.0350000000000001</v>
      </c>
    </row>
    <row r="626" spans="2:12" x14ac:dyDescent="0.25">
      <c r="B626" s="3">
        <v>10002015</v>
      </c>
      <c r="C626" s="2" t="s">
        <v>366</v>
      </c>
      <c r="D626" s="2" t="s">
        <v>1329</v>
      </c>
      <c r="E626" s="2" t="s">
        <v>1330</v>
      </c>
      <c r="F626">
        <v>2.58</v>
      </c>
      <c r="G626">
        <v>0.70899999999999996</v>
      </c>
      <c r="H626">
        <v>-3.9420000000000002</v>
      </c>
    </row>
    <row r="627" spans="2:12" x14ac:dyDescent="0.25">
      <c r="B627" s="3" t="s">
        <v>386</v>
      </c>
      <c r="C627" s="2" t="s">
        <v>387</v>
      </c>
      <c r="D627" s="2" t="s">
        <v>388</v>
      </c>
      <c r="E627" s="2" t="s">
        <v>389</v>
      </c>
      <c r="F627">
        <v>2.78</v>
      </c>
      <c r="G627">
        <v>0.67800000000000005</v>
      </c>
      <c r="H627">
        <v>-3.8039999999999998</v>
      </c>
    </row>
    <row r="628" spans="2:12" x14ac:dyDescent="0.25">
      <c r="B628" s="3">
        <v>10002092</v>
      </c>
      <c r="C628" s="2" t="s">
        <v>1394</v>
      </c>
      <c r="D628" s="2" t="s">
        <v>1395</v>
      </c>
      <c r="E628" s="2" t="s">
        <v>1398</v>
      </c>
      <c r="F628">
        <v>1.62</v>
      </c>
      <c r="G628">
        <v>0.58699999999999997</v>
      </c>
      <c r="H628">
        <v>-1.627</v>
      </c>
    </row>
    <row r="629" spans="2:12" x14ac:dyDescent="0.25">
      <c r="B629" s="3">
        <v>10002091</v>
      </c>
      <c r="C629" s="2" t="s">
        <v>1394</v>
      </c>
      <c r="D629" s="2" t="s">
        <v>1395</v>
      </c>
      <c r="E629" s="2" t="s">
        <v>1397</v>
      </c>
      <c r="F629">
        <v>3.242</v>
      </c>
      <c r="G629">
        <v>0.58699999999999997</v>
      </c>
      <c r="H629">
        <v>-1.627</v>
      </c>
    </row>
    <row r="630" spans="2:12" x14ac:dyDescent="0.25">
      <c r="B630" s="3">
        <v>10002090</v>
      </c>
      <c r="C630" s="2" t="s">
        <v>1394</v>
      </c>
      <c r="D630" s="2" t="s">
        <v>1395</v>
      </c>
      <c r="E630" s="2" t="s">
        <v>1396</v>
      </c>
      <c r="F630">
        <v>4.87</v>
      </c>
      <c r="G630">
        <v>0.58699999999999997</v>
      </c>
      <c r="H630">
        <v>-1.627</v>
      </c>
    </row>
    <row r="631" spans="2:12" x14ac:dyDescent="0.25">
      <c r="B631" s="35">
        <v>10002104</v>
      </c>
      <c r="C631" s="34" t="s">
        <v>1500</v>
      </c>
      <c r="D631" s="34" t="s">
        <v>1500</v>
      </c>
      <c r="E631" s="34" t="s">
        <v>1501</v>
      </c>
      <c r="F631" s="30">
        <v>2</v>
      </c>
      <c r="G631" s="30">
        <v>0.67900000000000005</v>
      </c>
      <c r="H631" s="30">
        <v>-4.6529999999999996</v>
      </c>
      <c r="I631" s="33" t="s">
        <v>1456</v>
      </c>
    </row>
    <row r="632" spans="2:12" x14ac:dyDescent="0.25">
      <c r="B632" s="41" t="s">
        <v>1621</v>
      </c>
      <c r="C632" s="2" t="s">
        <v>976</v>
      </c>
      <c r="D632" s="19" t="s">
        <v>1623</v>
      </c>
      <c r="E632" s="19" t="s">
        <v>1624</v>
      </c>
      <c r="F632" s="45">
        <v>1.1819999997630144</v>
      </c>
      <c r="G632" s="45">
        <v>0.67400000000000004</v>
      </c>
      <c r="H632" s="45">
        <v>-5.2279999999999998</v>
      </c>
      <c r="I632" s="45" t="s">
        <v>1539</v>
      </c>
    </row>
    <row r="633" spans="2:12" x14ac:dyDescent="0.25">
      <c r="B633" s="41" t="s">
        <v>1622</v>
      </c>
      <c r="C633" s="2" t="s">
        <v>976</v>
      </c>
      <c r="D633" s="19" t="s">
        <v>1623</v>
      </c>
      <c r="E633" s="19" t="s">
        <v>1625</v>
      </c>
      <c r="F633" s="45">
        <v>2.3190000003391105</v>
      </c>
      <c r="G633" s="45">
        <v>0.67400000000000004</v>
      </c>
      <c r="H633" s="45">
        <v>-5.2279999999999998</v>
      </c>
      <c r="I633" s="45" t="s">
        <v>1539</v>
      </c>
    </row>
    <row r="634" spans="2:12" x14ac:dyDescent="0.25">
      <c r="B634" s="3" t="s">
        <v>1405</v>
      </c>
      <c r="C634" s="2" t="s">
        <v>976</v>
      </c>
      <c r="D634" s="2" t="s">
        <v>977</v>
      </c>
      <c r="E634" s="2" t="s">
        <v>1039</v>
      </c>
      <c r="F634">
        <v>1.974</v>
      </c>
      <c r="G634">
        <v>0.73499999999999999</v>
      </c>
      <c r="H634">
        <v>-4.0410000000000004</v>
      </c>
    </row>
    <row r="635" spans="2:12" x14ac:dyDescent="0.25">
      <c r="B635" s="3" t="s">
        <v>1406</v>
      </c>
      <c r="C635" s="2" t="s">
        <v>976</v>
      </c>
      <c r="D635" s="2" t="s">
        <v>977</v>
      </c>
      <c r="E635" s="2" t="s">
        <v>1040</v>
      </c>
      <c r="F635">
        <v>2.298</v>
      </c>
      <c r="G635">
        <v>0.73499999999999999</v>
      </c>
      <c r="H635">
        <v>-4.0410000000000004</v>
      </c>
    </row>
    <row r="636" spans="2:12" x14ac:dyDescent="0.25">
      <c r="B636" s="3" t="s">
        <v>1407</v>
      </c>
      <c r="C636" s="2" t="s">
        <v>976</v>
      </c>
      <c r="D636" s="2" t="s">
        <v>977</v>
      </c>
      <c r="E636" s="2" t="s">
        <v>1038</v>
      </c>
      <c r="F636">
        <v>3.0510000000000002</v>
      </c>
      <c r="G636">
        <v>0.753</v>
      </c>
      <c r="H636">
        <v>-4.1059999999999999</v>
      </c>
    </row>
    <row r="637" spans="2:12" x14ac:dyDescent="0.25">
      <c r="B637" s="3" t="s">
        <v>1408</v>
      </c>
      <c r="C637" s="2" t="s">
        <v>976</v>
      </c>
      <c r="D637" s="2" t="s">
        <v>977</v>
      </c>
      <c r="E637" s="2" t="s">
        <v>1037</v>
      </c>
      <c r="F637">
        <v>3.0510000000000002</v>
      </c>
      <c r="G637">
        <v>0.753</v>
      </c>
      <c r="H637">
        <v>-4.1059999999999999</v>
      </c>
    </row>
    <row r="638" spans="2:12" x14ac:dyDescent="0.25">
      <c r="B638" s="3" t="s">
        <v>1409</v>
      </c>
      <c r="C638" s="2" t="s">
        <v>976</v>
      </c>
      <c r="D638" s="2" t="s">
        <v>977</v>
      </c>
      <c r="E638" s="2" t="s">
        <v>1036</v>
      </c>
      <c r="F638">
        <v>3.7959999999999998</v>
      </c>
      <c r="G638">
        <v>0.75800000000000001</v>
      </c>
      <c r="H638">
        <v>-4.125</v>
      </c>
    </row>
    <row r="639" spans="2:12" x14ac:dyDescent="0.25">
      <c r="B639" s="3" t="s">
        <v>1410</v>
      </c>
      <c r="C639" s="2" t="s">
        <v>976</v>
      </c>
      <c r="D639" s="2" t="s">
        <v>977</v>
      </c>
      <c r="E639" s="2" t="s">
        <v>1035</v>
      </c>
      <c r="F639">
        <v>3.7959999999999998</v>
      </c>
      <c r="G639">
        <v>0.75800000000000001</v>
      </c>
      <c r="H639">
        <v>-4.125</v>
      </c>
    </row>
    <row r="640" spans="2:12" x14ac:dyDescent="0.25">
      <c r="B640" s="35" t="s">
        <v>1516</v>
      </c>
      <c r="C640" s="2" t="s">
        <v>976</v>
      </c>
      <c r="D640" s="2" t="s">
        <v>977</v>
      </c>
      <c r="E640" s="2" t="s">
        <v>982</v>
      </c>
      <c r="F640">
        <v>1.9610000002631234</v>
      </c>
      <c r="G640">
        <v>0.72599999999999998</v>
      </c>
      <c r="H640">
        <v>-5.093</v>
      </c>
      <c r="I640" s="30" t="s">
        <v>1510</v>
      </c>
      <c r="J640" s="43">
        <v>1.9610000000000001</v>
      </c>
      <c r="K640" s="43">
        <v>0.72599999999999998</v>
      </c>
      <c r="L640" s="43">
        <v>-5.0670000000000002</v>
      </c>
    </row>
    <row r="641" spans="2:12" x14ac:dyDescent="0.25">
      <c r="B641" s="35" t="s">
        <v>1517</v>
      </c>
      <c r="C641" s="2" t="s">
        <v>976</v>
      </c>
      <c r="D641" s="2" t="s">
        <v>977</v>
      </c>
      <c r="E641" s="2" t="s">
        <v>981</v>
      </c>
      <c r="F641">
        <v>2.2899999996037441</v>
      </c>
      <c r="G641">
        <v>0.72799999999999998</v>
      </c>
      <c r="H641">
        <v>-5.101</v>
      </c>
      <c r="I641" s="30" t="s">
        <v>1511</v>
      </c>
      <c r="J641" s="43">
        <v>2.29</v>
      </c>
      <c r="K641" s="43">
        <v>0.72799999999999998</v>
      </c>
      <c r="L641" s="43">
        <v>-5.077</v>
      </c>
    </row>
    <row r="642" spans="2:12" x14ac:dyDescent="0.25">
      <c r="B642" s="35" t="s">
        <v>1518</v>
      </c>
      <c r="C642" s="2" t="s">
        <v>976</v>
      </c>
      <c r="D642" s="2" t="s">
        <v>977</v>
      </c>
      <c r="E642" s="2" t="s">
        <v>980</v>
      </c>
      <c r="F642">
        <v>3.1249999997939524</v>
      </c>
      <c r="G642">
        <v>0.72599999999999998</v>
      </c>
      <c r="H642">
        <v>-5.04</v>
      </c>
      <c r="I642" s="30" t="s">
        <v>1512</v>
      </c>
      <c r="J642" s="43">
        <v>3.0510000000000002</v>
      </c>
      <c r="K642" s="43">
        <v>0.74399999999999999</v>
      </c>
      <c r="L642" s="43">
        <v>-5.1619999999999999</v>
      </c>
    </row>
    <row r="643" spans="2:12" x14ac:dyDescent="0.25">
      <c r="B643" s="35" t="s">
        <v>1519</v>
      </c>
      <c r="C643" s="2" t="s">
        <v>976</v>
      </c>
      <c r="D643" s="2" t="s">
        <v>977</v>
      </c>
      <c r="E643" s="2" t="s">
        <v>979</v>
      </c>
      <c r="F643">
        <v>3.0510000000000002</v>
      </c>
      <c r="G643">
        <v>0.74399999999999999</v>
      </c>
      <c r="H643">
        <v>-5.1619999999999999</v>
      </c>
      <c r="I643" s="30" t="s">
        <v>1513</v>
      </c>
    </row>
    <row r="644" spans="2:12" x14ac:dyDescent="0.25">
      <c r="B644" s="35" t="s">
        <v>1520</v>
      </c>
      <c r="C644" s="2" t="s">
        <v>976</v>
      </c>
      <c r="D644" s="2" t="s">
        <v>977</v>
      </c>
      <c r="E644" s="2" t="s">
        <v>983</v>
      </c>
      <c r="F644">
        <v>3.8</v>
      </c>
      <c r="G644">
        <v>0.74399999999999999</v>
      </c>
      <c r="H644">
        <v>-5.1509999999999998</v>
      </c>
      <c r="I644" s="30" t="s">
        <v>1514</v>
      </c>
    </row>
    <row r="645" spans="2:12" x14ac:dyDescent="0.25">
      <c r="B645" s="35" t="s">
        <v>1521</v>
      </c>
      <c r="C645" s="2" t="s">
        <v>976</v>
      </c>
      <c r="D645" s="2" t="s">
        <v>977</v>
      </c>
      <c r="E645" s="2" t="s">
        <v>978</v>
      </c>
      <c r="F645">
        <v>3.8</v>
      </c>
      <c r="G645">
        <v>0.74399999999999999</v>
      </c>
      <c r="H645">
        <v>-5.1509999999999998</v>
      </c>
      <c r="I645" s="30" t="s">
        <v>1515</v>
      </c>
    </row>
    <row r="646" spans="2:12" x14ac:dyDescent="0.25">
      <c r="B646" s="3" t="s">
        <v>1411</v>
      </c>
      <c r="C646" s="2" t="s">
        <v>976</v>
      </c>
      <c r="D646" s="2" t="s">
        <v>1226</v>
      </c>
      <c r="E646" s="2" t="s">
        <v>1227</v>
      </c>
      <c r="F646">
        <v>3.06</v>
      </c>
      <c r="G646">
        <v>0.76500000000000001</v>
      </c>
      <c r="H646">
        <v>-4.0789999999999997</v>
      </c>
    </row>
    <row r="647" spans="2:12" x14ac:dyDescent="0.25">
      <c r="B647" s="3" t="s">
        <v>1412</v>
      </c>
      <c r="C647" s="2" t="s">
        <v>976</v>
      </c>
      <c r="D647" s="2" t="s">
        <v>1226</v>
      </c>
      <c r="E647" s="2" t="s">
        <v>1228</v>
      </c>
      <c r="F647">
        <v>3.7989999999999999</v>
      </c>
      <c r="G647">
        <v>0.77500000000000002</v>
      </c>
      <c r="H647">
        <v>-4.125</v>
      </c>
    </row>
    <row r="648" spans="2:12" x14ac:dyDescent="0.25">
      <c r="B648" s="3" t="s">
        <v>1413</v>
      </c>
      <c r="C648" s="2" t="s">
        <v>976</v>
      </c>
      <c r="D648" s="2" t="s">
        <v>1226</v>
      </c>
      <c r="E648" s="2" t="s">
        <v>1229</v>
      </c>
      <c r="F648">
        <v>3.06</v>
      </c>
      <c r="G648">
        <v>0.72599999999999998</v>
      </c>
      <c r="H648">
        <v>-3.7010000000000001</v>
      </c>
    </row>
    <row r="649" spans="2:12" x14ac:dyDescent="0.25">
      <c r="B649" s="3" t="s">
        <v>1414</v>
      </c>
      <c r="C649" s="2" t="s">
        <v>976</v>
      </c>
      <c r="D649" s="2" t="s">
        <v>1226</v>
      </c>
      <c r="E649" s="2" t="s">
        <v>1230</v>
      </c>
      <c r="F649">
        <v>3.7989999999999999</v>
      </c>
      <c r="G649">
        <v>0.73599999999999999</v>
      </c>
      <c r="H649">
        <v>-3.7429999999999999</v>
      </c>
    </row>
    <row r="650" spans="2:12" x14ac:dyDescent="0.25">
      <c r="B650" s="35" t="s">
        <v>1507</v>
      </c>
      <c r="C650" s="2" t="s">
        <v>976</v>
      </c>
      <c r="D650" s="2" t="s">
        <v>1031</v>
      </c>
      <c r="E650" s="2" t="s">
        <v>1033</v>
      </c>
      <c r="F650">
        <v>2.29</v>
      </c>
      <c r="G650">
        <v>0.66100000000000003</v>
      </c>
      <c r="H650">
        <v>-6.5789999999999997</v>
      </c>
      <c r="I650" s="30" t="s">
        <v>1504</v>
      </c>
    </row>
    <row r="651" spans="2:12" x14ac:dyDescent="0.25">
      <c r="B651" s="35" t="s">
        <v>1508</v>
      </c>
      <c r="C651" s="2" t="s">
        <v>976</v>
      </c>
      <c r="D651" s="2" t="s">
        <v>1031</v>
      </c>
      <c r="E651" s="2" t="s">
        <v>1034</v>
      </c>
      <c r="F651">
        <v>3.0579999999999998</v>
      </c>
      <c r="G651">
        <v>0.67300000000000004</v>
      </c>
      <c r="H651">
        <v>-6.6740000000000004</v>
      </c>
      <c r="I651" s="30" t="s">
        <v>1505</v>
      </c>
    </row>
    <row r="652" spans="2:12" x14ac:dyDescent="0.25">
      <c r="B652" s="35" t="s">
        <v>1509</v>
      </c>
      <c r="C652" s="2" t="s">
        <v>976</v>
      </c>
      <c r="D652" s="2" t="s">
        <v>1031</v>
      </c>
      <c r="E652" s="2" t="s">
        <v>1032</v>
      </c>
      <c r="F652">
        <v>3.7959999999999998</v>
      </c>
      <c r="G652">
        <v>0.68100000000000005</v>
      </c>
      <c r="H652">
        <v>-6.742</v>
      </c>
      <c r="I652" s="30" t="s">
        <v>1506</v>
      </c>
    </row>
    <row r="653" spans="2:12" x14ac:dyDescent="0.25">
      <c r="B653" s="41" t="s">
        <v>1626</v>
      </c>
      <c r="C653" s="2" t="s">
        <v>976</v>
      </c>
      <c r="D653" s="2" t="s">
        <v>1234</v>
      </c>
      <c r="E653" s="19" t="s">
        <v>1627</v>
      </c>
      <c r="F653" s="45">
        <v>1.9219999999148929</v>
      </c>
      <c r="G653" s="45">
        <v>0.70099999999999996</v>
      </c>
      <c r="H653" s="45">
        <v>-6.7779999999999996</v>
      </c>
      <c r="I653" s="45" t="s">
        <v>1539</v>
      </c>
    </row>
    <row r="654" spans="2:12" x14ac:dyDescent="0.25">
      <c r="B654" s="41">
        <v>10002156</v>
      </c>
      <c r="C654" s="2" t="s">
        <v>976</v>
      </c>
      <c r="D654" s="2" t="s">
        <v>1234</v>
      </c>
      <c r="E654" s="19" t="s">
        <v>1628</v>
      </c>
      <c r="F654" s="45">
        <v>2.49500000002873</v>
      </c>
      <c r="G654" s="45">
        <v>0.70499999999999996</v>
      </c>
      <c r="H654" s="45">
        <v>-6.7770000000000001</v>
      </c>
      <c r="I654" s="45" t="s">
        <v>1539</v>
      </c>
    </row>
    <row r="655" spans="2:12" x14ac:dyDescent="0.25">
      <c r="B655" s="41">
        <v>10002150</v>
      </c>
      <c r="C655" s="2" t="s">
        <v>976</v>
      </c>
      <c r="D655" s="2" t="s">
        <v>1234</v>
      </c>
      <c r="E655" s="19" t="s">
        <v>1629</v>
      </c>
      <c r="F655" s="45">
        <v>3.047999999987808</v>
      </c>
      <c r="G655" s="45">
        <v>0.70699999999999996</v>
      </c>
      <c r="H655" s="45">
        <v>-6.6</v>
      </c>
      <c r="I655" s="45" t="s">
        <v>1539</v>
      </c>
    </row>
    <row r="656" spans="2:12" x14ac:dyDescent="0.25">
      <c r="B656" s="41">
        <v>10002155</v>
      </c>
      <c r="C656" s="2" t="s">
        <v>976</v>
      </c>
      <c r="D656" s="2" t="s">
        <v>1234</v>
      </c>
      <c r="E656" s="19" t="s">
        <v>1630</v>
      </c>
      <c r="F656" s="45">
        <v>3.1080000004520834</v>
      </c>
      <c r="G656" s="45">
        <v>0.70899999999999996</v>
      </c>
      <c r="H656" s="45">
        <v>-6.8010000000000002</v>
      </c>
      <c r="I656" s="45" t="s">
        <v>1539</v>
      </c>
    </row>
    <row r="657" spans="2:12" x14ac:dyDescent="0.25">
      <c r="B657" s="41">
        <v>10002146</v>
      </c>
      <c r="C657" s="2" t="s">
        <v>976</v>
      </c>
      <c r="D657" s="2" t="s">
        <v>1234</v>
      </c>
      <c r="E657" s="19" t="s">
        <v>1631</v>
      </c>
      <c r="F657" s="45">
        <v>1.9100000003794562</v>
      </c>
      <c r="G657" s="45">
        <v>0.73799999999999999</v>
      </c>
      <c r="H657" s="45">
        <v>-4.133</v>
      </c>
      <c r="I657" s="45" t="s">
        <v>1539</v>
      </c>
    </row>
    <row r="658" spans="2:12" x14ac:dyDescent="0.25">
      <c r="B658" s="3">
        <v>10002071</v>
      </c>
      <c r="C658" s="2" t="s">
        <v>976</v>
      </c>
      <c r="D658" s="2" t="s">
        <v>1234</v>
      </c>
      <c r="E658" s="2" t="s">
        <v>1380</v>
      </c>
      <c r="F658">
        <v>2.4940000000674432</v>
      </c>
      <c r="G658">
        <v>0.74</v>
      </c>
      <c r="H658">
        <v>-4.1150000000000002</v>
      </c>
      <c r="I658" s="42" t="s">
        <v>1533</v>
      </c>
      <c r="J658" s="43">
        <v>2.31</v>
      </c>
    </row>
    <row r="659" spans="2:12" x14ac:dyDescent="0.25">
      <c r="B659" s="29">
        <v>10001804</v>
      </c>
      <c r="C659" s="2" t="s">
        <v>976</v>
      </c>
      <c r="D659" s="2" t="s">
        <v>1234</v>
      </c>
      <c r="E659" s="2" t="s">
        <v>1235</v>
      </c>
      <c r="F659">
        <v>3.05</v>
      </c>
      <c r="G659">
        <v>0.76500000000000001</v>
      </c>
      <c r="H659">
        <v>-4.3330000000000002</v>
      </c>
      <c r="I659" s="30" t="s">
        <v>1502</v>
      </c>
      <c r="K659" s="43">
        <v>0.751</v>
      </c>
      <c r="L659" s="43">
        <v>-4.1669999999999998</v>
      </c>
    </row>
    <row r="660" spans="2:12" x14ac:dyDescent="0.25">
      <c r="B660" s="29">
        <v>10001803</v>
      </c>
      <c r="C660" s="2" t="s">
        <v>976</v>
      </c>
      <c r="D660" s="2" t="s">
        <v>1234</v>
      </c>
      <c r="E660" s="2" t="s">
        <v>1236</v>
      </c>
      <c r="F660">
        <v>3.8039999999999998</v>
      </c>
      <c r="G660">
        <v>0.753</v>
      </c>
      <c r="H660">
        <v>-4.1719999999999997</v>
      </c>
      <c r="I660" s="30" t="s">
        <v>1503</v>
      </c>
    </row>
    <row r="661" spans="2:12" x14ac:dyDescent="0.25">
      <c r="B661" s="3" t="s">
        <v>786</v>
      </c>
      <c r="C661" s="2" t="s">
        <v>18</v>
      </c>
      <c r="D661" s="2" t="s">
        <v>787</v>
      </c>
      <c r="E661" s="2" t="s">
        <v>788</v>
      </c>
      <c r="F661">
        <v>2.1760000003009727</v>
      </c>
      <c r="G661">
        <v>0.70199999999999996</v>
      </c>
      <c r="H661">
        <v>-3.6427</v>
      </c>
      <c r="I661" s="42" t="s">
        <v>1533</v>
      </c>
      <c r="J661">
        <v>2.1760000000000002</v>
      </c>
      <c r="K661">
        <v>0.70899999999999996</v>
      </c>
      <c r="L661">
        <v>-4.4660000000000002</v>
      </c>
    </row>
    <row r="662" spans="2:12" x14ac:dyDescent="0.25">
      <c r="B662" s="3" t="s">
        <v>21</v>
      </c>
      <c r="C662" s="2" t="s">
        <v>18</v>
      </c>
      <c r="D662" s="2" t="s">
        <v>19</v>
      </c>
      <c r="E662" s="2" t="s">
        <v>1525</v>
      </c>
      <c r="F662">
        <v>1.0690000004215297</v>
      </c>
      <c r="G662">
        <v>0.67400000000000004</v>
      </c>
      <c r="H662">
        <v>-2.0259999999999998</v>
      </c>
      <c r="I662" s="30" t="s">
        <v>1522</v>
      </c>
      <c r="J662" s="43">
        <v>1.355</v>
      </c>
      <c r="K662" s="43">
        <v>0.41599999999999998</v>
      </c>
      <c r="L662" s="43">
        <v>-1.0760000000000001</v>
      </c>
    </row>
    <row r="663" spans="2:12" x14ac:dyDescent="0.25">
      <c r="B663" s="3" t="s">
        <v>20</v>
      </c>
      <c r="C663" s="2" t="s">
        <v>18</v>
      </c>
      <c r="D663" s="2" t="s">
        <v>19</v>
      </c>
      <c r="E663" s="2" t="s">
        <v>1526</v>
      </c>
      <c r="F663">
        <v>2.2139999997588866</v>
      </c>
      <c r="G663">
        <v>0.67400000000000004</v>
      </c>
      <c r="H663">
        <v>-2.0259999999999998</v>
      </c>
      <c r="I663" s="30" t="s">
        <v>1523</v>
      </c>
      <c r="J663" s="43">
        <v>2.504</v>
      </c>
      <c r="K663" s="43">
        <v>0.41599999999999998</v>
      </c>
      <c r="L663" s="43">
        <v>-1.0760000000000001</v>
      </c>
    </row>
    <row r="664" spans="2:12" x14ac:dyDescent="0.25">
      <c r="B664" s="3" t="s">
        <v>17</v>
      </c>
      <c r="C664" s="2" t="s">
        <v>18</v>
      </c>
      <c r="D664" s="2" t="s">
        <v>19</v>
      </c>
      <c r="E664" s="2" t="s">
        <v>1527</v>
      </c>
      <c r="F664">
        <v>3.3310000001802242</v>
      </c>
      <c r="G664">
        <v>0.67400000000000004</v>
      </c>
      <c r="H664">
        <v>-2.0259999999999998</v>
      </c>
      <c r="I664" s="30" t="s">
        <v>1524</v>
      </c>
      <c r="J664" s="43">
        <v>3.6539999999999999</v>
      </c>
      <c r="K664" s="43">
        <v>0.41599999999999998</v>
      </c>
      <c r="L664" s="43">
        <v>-1.0760000000000001</v>
      </c>
    </row>
    <row r="665" spans="2:12" x14ac:dyDescent="0.25">
      <c r="B665" s="3" t="s">
        <v>37</v>
      </c>
      <c r="C665" s="2" t="s">
        <v>18</v>
      </c>
      <c r="D665" s="2" t="s">
        <v>19</v>
      </c>
      <c r="E665" s="2" t="s">
        <v>38</v>
      </c>
      <c r="F665">
        <v>3.3270000003350786</v>
      </c>
      <c r="G665">
        <v>0.43</v>
      </c>
      <c r="H665">
        <v>-1.7969999999999999</v>
      </c>
      <c r="I665" s="42" t="s">
        <v>1533</v>
      </c>
      <c r="J665" s="43">
        <v>3.476</v>
      </c>
      <c r="K665" s="43">
        <v>0.40600000000000003</v>
      </c>
      <c r="L665" s="43">
        <v>-1.7529999999999999</v>
      </c>
    </row>
    <row r="666" spans="2:12" x14ac:dyDescent="0.25">
      <c r="B666" s="3" t="s">
        <v>35</v>
      </c>
      <c r="C666" s="2" t="s">
        <v>18</v>
      </c>
      <c r="D666" s="2" t="s">
        <v>19</v>
      </c>
      <c r="E666" s="2" t="s">
        <v>36</v>
      </c>
      <c r="F666">
        <v>4.9999999996703233</v>
      </c>
      <c r="G666">
        <v>0.43</v>
      </c>
      <c r="H666">
        <v>-1.7969999999999999</v>
      </c>
      <c r="I666" s="42" t="s">
        <v>1533</v>
      </c>
      <c r="J666" s="43">
        <v>5.2409999999999997</v>
      </c>
      <c r="K666" s="43">
        <v>0.40600000000000003</v>
      </c>
      <c r="L666" s="43">
        <v>-1.7529999999999999</v>
      </c>
    </row>
    <row r="667" spans="2:12" x14ac:dyDescent="0.25">
      <c r="B667" s="3">
        <v>10001868</v>
      </c>
      <c r="C667" s="2" t="s">
        <v>18</v>
      </c>
      <c r="D667" s="2" t="s">
        <v>1180</v>
      </c>
      <c r="E667" s="2" t="s">
        <v>1203</v>
      </c>
      <c r="F667">
        <v>2.7210000000000001</v>
      </c>
      <c r="G667">
        <v>0.73899999999999999</v>
      </c>
      <c r="H667">
        <v>-3.9820000000000002</v>
      </c>
    </row>
    <row r="668" spans="2:12" x14ac:dyDescent="0.25">
      <c r="B668" s="3">
        <v>10002011</v>
      </c>
      <c r="C668" s="2" t="s">
        <v>18</v>
      </c>
      <c r="D668" s="2" t="s">
        <v>1180</v>
      </c>
      <c r="E668" s="2" t="s">
        <v>1338</v>
      </c>
      <c r="F668">
        <v>2.72</v>
      </c>
      <c r="G668">
        <v>0.751</v>
      </c>
      <c r="H668">
        <v>-4.3840000000000003</v>
      </c>
    </row>
    <row r="669" spans="2:12" x14ac:dyDescent="0.25">
      <c r="B669" s="3">
        <v>10002010</v>
      </c>
      <c r="C669" s="2" t="s">
        <v>18</v>
      </c>
      <c r="D669" s="2" t="s">
        <v>1180</v>
      </c>
      <c r="E669" s="2" t="s">
        <v>1339</v>
      </c>
      <c r="F669">
        <v>2.714</v>
      </c>
      <c r="G669">
        <v>0.72799999999999998</v>
      </c>
      <c r="H669">
        <v>-4.1580000000000004</v>
      </c>
    </row>
    <row r="670" spans="2:12" x14ac:dyDescent="0.25">
      <c r="B670" s="3">
        <v>10001891</v>
      </c>
      <c r="C670" s="2" t="s">
        <v>18</v>
      </c>
      <c r="D670" s="2" t="s">
        <v>1180</v>
      </c>
      <c r="E670" s="2" t="s">
        <v>1181</v>
      </c>
      <c r="F670">
        <v>3.69</v>
      </c>
      <c r="G670">
        <v>0.745</v>
      </c>
      <c r="H670">
        <v>-4.6909999999999998</v>
      </c>
    </row>
    <row r="671" spans="2:12" x14ac:dyDescent="0.25">
      <c r="B671" s="3">
        <v>10002018</v>
      </c>
      <c r="C671" s="2" t="s">
        <v>18</v>
      </c>
      <c r="D671" s="2" t="s">
        <v>1314</v>
      </c>
      <c r="E671" s="2" t="s">
        <v>1326</v>
      </c>
      <c r="F671">
        <v>2.65</v>
      </c>
      <c r="G671">
        <v>0.83799999999999997</v>
      </c>
      <c r="H671">
        <v>-4.7919999999999998</v>
      </c>
    </row>
    <row r="672" spans="2:12" x14ac:dyDescent="0.25">
      <c r="B672" s="3">
        <v>10002034</v>
      </c>
      <c r="C672" s="2" t="s">
        <v>18</v>
      </c>
      <c r="D672" s="2" t="s">
        <v>1314</v>
      </c>
      <c r="E672" s="2" t="s">
        <v>1315</v>
      </c>
      <c r="F672">
        <v>2.74</v>
      </c>
      <c r="G672">
        <v>0.747</v>
      </c>
      <c r="H672">
        <v>-4.38</v>
      </c>
    </row>
    <row r="673" spans="2:12" x14ac:dyDescent="0.25">
      <c r="B673" s="3" t="s">
        <v>127</v>
      </c>
      <c r="C673" s="2" t="s">
        <v>118</v>
      </c>
      <c r="D673" s="2" t="s">
        <v>119</v>
      </c>
      <c r="E673" s="2" t="s">
        <v>128</v>
      </c>
      <c r="F673">
        <v>3.0960000000000001</v>
      </c>
      <c r="G673">
        <v>0.71699999999999997</v>
      </c>
      <c r="H673">
        <v>-4.8259999999999996</v>
      </c>
    </row>
    <row r="674" spans="2:12" x14ac:dyDescent="0.25">
      <c r="B674" s="3" t="s">
        <v>129</v>
      </c>
      <c r="C674" s="2" t="s">
        <v>118</v>
      </c>
      <c r="D674" s="2" t="s">
        <v>119</v>
      </c>
      <c r="E674" s="2" t="s">
        <v>130</v>
      </c>
      <c r="F674">
        <v>3.6419999999999999</v>
      </c>
      <c r="G674">
        <v>0.71799999999999997</v>
      </c>
      <c r="H674">
        <v>-4.6740000000000004</v>
      </c>
    </row>
    <row r="675" spans="2:12" x14ac:dyDescent="0.25">
      <c r="B675" s="3" t="s">
        <v>123</v>
      </c>
      <c r="C675" s="2" t="s">
        <v>118</v>
      </c>
      <c r="D675" s="2" t="s">
        <v>119</v>
      </c>
      <c r="E675" s="2" t="s">
        <v>124</v>
      </c>
      <c r="F675">
        <v>3.1040000000000001</v>
      </c>
      <c r="G675">
        <v>0.745</v>
      </c>
      <c r="H675">
        <v>-9.7270000000000003</v>
      </c>
    </row>
    <row r="676" spans="2:12" x14ac:dyDescent="0.25">
      <c r="B676" s="3" t="s">
        <v>125</v>
      </c>
      <c r="C676" s="2" t="s">
        <v>118</v>
      </c>
      <c r="D676" s="2" t="s">
        <v>119</v>
      </c>
      <c r="E676" s="2" t="s">
        <v>126</v>
      </c>
      <c r="F676">
        <v>3.633</v>
      </c>
      <c r="G676">
        <v>0.72799999999999998</v>
      </c>
      <c r="H676">
        <v>-8.09</v>
      </c>
    </row>
    <row r="677" spans="2:12" x14ac:dyDescent="0.25">
      <c r="B677" s="3" t="s">
        <v>121</v>
      </c>
      <c r="C677" s="2" t="s">
        <v>118</v>
      </c>
      <c r="D677" s="2" t="s">
        <v>119</v>
      </c>
      <c r="E677" s="2" t="s">
        <v>122</v>
      </c>
      <c r="F677">
        <v>4.774</v>
      </c>
      <c r="G677">
        <v>0.74399999999999999</v>
      </c>
      <c r="H677">
        <v>-4.508</v>
      </c>
    </row>
    <row r="678" spans="2:12" x14ac:dyDescent="0.25">
      <c r="B678" s="3" t="s">
        <v>117</v>
      </c>
      <c r="C678" s="2" t="s">
        <v>118</v>
      </c>
      <c r="D678" s="2" t="s">
        <v>119</v>
      </c>
      <c r="E678" s="2" t="s">
        <v>120</v>
      </c>
      <c r="F678">
        <v>5.5490000000000004</v>
      </c>
      <c r="G678">
        <v>0.745</v>
      </c>
      <c r="H678">
        <v>-3.2949999999999999</v>
      </c>
    </row>
    <row r="679" spans="2:12" x14ac:dyDescent="0.25">
      <c r="B679" s="3" t="s">
        <v>910</v>
      </c>
      <c r="C679" s="2" t="s">
        <v>911</v>
      </c>
      <c r="D679" s="2" t="s">
        <v>912</v>
      </c>
      <c r="E679" s="2" t="s">
        <v>913</v>
      </c>
      <c r="F679">
        <v>3.1789999999999998</v>
      </c>
      <c r="G679">
        <v>0.63200000000000001</v>
      </c>
      <c r="H679">
        <v>-5.0720000000000001</v>
      </c>
    </row>
    <row r="680" spans="2:12" x14ac:dyDescent="0.25">
      <c r="B680" s="3" t="s">
        <v>719</v>
      </c>
      <c r="C680" s="34" t="s">
        <v>1530</v>
      </c>
      <c r="D680" s="2" t="s">
        <v>720</v>
      </c>
      <c r="E680" s="34" t="s">
        <v>1532</v>
      </c>
      <c r="F680">
        <v>2.9990000000000001</v>
      </c>
      <c r="G680">
        <v>0.55800000000000005</v>
      </c>
      <c r="H680">
        <v>-2.9249999999999998</v>
      </c>
      <c r="I680" s="33" t="s">
        <v>1531</v>
      </c>
      <c r="J680" s="42" t="s">
        <v>1533</v>
      </c>
      <c r="K680">
        <v>0.69699999999999995</v>
      </c>
      <c r="L680">
        <v>-2.5870000000000002</v>
      </c>
    </row>
    <row r="681" spans="2:12" x14ac:dyDescent="0.25">
      <c r="B681" s="3" t="s">
        <v>1415</v>
      </c>
      <c r="C681" s="2" t="s">
        <v>1342</v>
      </c>
      <c r="D681" s="2" t="s">
        <v>1343</v>
      </c>
      <c r="E681" s="2" t="s">
        <v>1348</v>
      </c>
      <c r="F681">
        <v>2.9870000000000001</v>
      </c>
      <c r="G681">
        <v>0.75149999999999995</v>
      </c>
      <c r="H681">
        <v>-4.2140000000000004</v>
      </c>
    </row>
    <row r="682" spans="2:12" x14ac:dyDescent="0.25">
      <c r="B682" s="3" t="s">
        <v>1415</v>
      </c>
      <c r="C682" s="2" t="s">
        <v>1342</v>
      </c>
      <c r="D682" s="2" t="s">
        <v>1343</v>
      </c>
      <c r="E682" s="2" t="s">
        <v>1344</v>
      </c>
      <c r="F682">
        <v>2.9929999999999999</v>
      </c>
      <c r="G682">
        <v>0.75649999999999995</v>
      </c>
      <c r="H682">
        <v>-5.0968999999999998</v>
      </c>
    </row>
    <row r="683" spans="2:12" x14ac:dyDescent="0.25">
      <c r="B683" s="3" t="s">
        <v>1415</v>
      </c>
      <c r="C683" s="2" t="s">
        <v>1342</v>
      </c>
      <c r="D683" s="2" t="s">
        <v>1343</v>
      </c>
      <c r="E683" s="2" t="s">
        <v>1346</v>
      </c>
      <c r="F683">
        <v>2.99</v>
      </c>
      <c r="G683">
        <v>0.76049999999999995</v>
      </c>
      <c r="H683">
        <v>-5.2108999999999996</v>
      </c>
    </row>
    <row r="684" spans="2:12" x14ac:dyDescent="0.25">
      <c r="B684" s="3" t="s">
        <v>1415</v>
      </c>
      <c r="C684" s="2" t="s">
        <v>1342</v>
      </c>
      <c r="D684" s="2" t="s">
        <v>1343</v>
      </c>
      <c r="E684" s="2" t="s">
        <v>1349</v>
      </c>
      <c r="F684">
        <v>3.7189999999999999</v>
      </c>
      <c r="G684">
        <v>0.75929999999999997</v>
      </c>
      <c r="H684">
        <v>-4.2348999999999997</v>
      </c>
    </row>
    <row r="685" spans="2:12" x14ac:dyDescent="0.25">
      <c r="B685" s="3" t="s">
        <v>1415</v>
      </c>
      <c r="C685" s="2" t="s">
        <v>1342</v>
      </c>
      <c r="D685" s="2" t="s">
        <v>1343</v>
      </c>
      <c r="E685" s="2" t="s">
        <v>1345</v>
      </c>
      <c r="F685">
        <v>3.71</v>
      </c>
      <c r="G685">
        <v>0.75649999999999995</v>
      </c>
      <c r="H685">
        <v>-5.0968999999999998</v>
      </c>
    </row>
    <row r="686" spans="2:12" x14ac:dyDescent="0.25">
      <c r="B686" s="3" t="s">
        <v>1415</v>
      </c>
      <c r="C686" s="2" t="s">
        <v>1342</v>
      </c>
      <c r="D686" s="2" t="s">
        <v>1343</v>
      </c>
      <c r="E686" s="2" t="s">
        <v>1347</v>
      </c>
      <c r="F686">
        <v>3.71</v>
      </c>
      <c r="G686">
        <v>0.77190000000000003</v>
      </c>
      <c r="H686">
        <v>-5.2108999999999996</v>
      </c>
    </row>
    <row r="687" spans="2:12" x14ac:dyDescent="0.25">
      <c r="B687" s="3">
        <v>10002089</v>
      </c>
      <c r="C687" s="2" t="s">
        <v>1391</v>
      </c>
      <c r="D687" s="2" t="s">
        <v>1392</v>
      </c>
      <c r="E687" s="2" t="s">
        <v>1393</v>
      </c>
      <c r="F687">
        <v>13.166</v>
      </c>
      <c r="G687">
        <v>0.79900000000000004</v>
      </c>
      <c r="H687">
        <v>-4.2939999999999996</v>
      </c>
    </row>
    <row r="688" spans="2:12" x14ac:dyDescent="0.25">
      <c r="B688" s="3">
        <v>10001999</v>
      </c>
      <c r="C688" s="2" t="s">
        <v>1104</v>
      </c>
      <c r="D688" s="2" t="s">
        <v>1105</v>
      </c>
      <c r="E688" s="2" t="s">
        <v>1106</v>
      </c>
      <c r="F688">
        <v>1.6870000000000001</v>
      </c>
      <c r="G688">
        <v>0.65</v>
      </c>
      <c r="H688">
        <v>-7.64</v>
      </c>
    </row>
    <row r="689" spans="2:8" x14ac:dyDescent="0.25">
      <c r="B689" s="3">
        <v>10001919</v>
      </c>
      <c r="C689" s="2" t="s">
        <v>1104</v>
      </c>
      <c r="D689" s="2" t="s">
        <v>1104</v>
      </c>
      <c r="E689" s="2" t="s">
        <v>1159</v>
      </c>
      <c r="F689">
        <v>2.069</v>
      </c>
      <c r="G689">
        <v>0.65500000000000003</v>
      </c>
      <c r="H689">
        <v>-7.3150000000000004</v>
      </c>
    </row>
    <row r="690" spans="2:8" x14ac:dyDescent="0.25">
      <c r="B690" s="3">
        <v>10001928</v>
      </c>
      <c r="C690" s="2" t="s">
        <v>1104</v>
      </c>
      <c r="D690" s="2" t="s">
        <v>1104</v>
      </c>
      <c r="E690" s="2" t="s">
        <v>1153</v>
      </c>
      <c r="F690">
        <v>2.952</v>
      </c>
      <c r="G690">
        <v>0.66200000000000003</v>
      </c>
      <c r="H690">
        <v>-6.87</v>
      </c>
    </row>
    <row r="691" spans="2:8" x14ac:dyDescent="0.25">
      <c r="B691" s="3" t="s">
        <v>619</v>
      </c>
      <c r="C691" s="2" t="s">
        <v>620</v>
      </c>
      <c r="D691" s="2" t="s">
        <v>620</v>
      </c>
      <c r="E691" s="2" t="s">
        <v>621</v>
      </c>
      <c r="F691">
        <v>1.673</v>
      </c>
      <c r="G691">
        <v>0.42299999999999999</v>
      </c>
      <c r="H691">
        <v>-1.667</v>
      </c>
    </row>
    <row r="692" spans="2:8" x14ac:dyDescent="0.25">
      <c r="B692" s="3" t="s">
        <v>797</v>
      </c>
      <c r="C692" s="2" t="s">
        <v>755</v>
      </c>
      <c r="D692" s="2" t="s">
        <v>756</v>
      </c>
      <c r="E692" s="2" t="s">
        <v>798</v>
      </c>
      <c r="F692">
        <v>1.6779999999999999</v>
      </c>
      <c r="G692">
        <v>0.36299999999999999</v>
      </c>
      <c r="H692">
        <v>-1.4239999999999999</v>
      </c>
    </row>
    <row r="693" spans="2:8" x14ac:dyDescent="0.25">
      <c r="B693" s="3" t="s">
        <v>758</v>
      </c>
      <c r="C693" s="2" t="s">
        <v>755</v>
      </c>
      <c r="D693" s="2" t="s">
        <v>756</v>
      </c>
      <c r="E693" s="2" t="s">
        <v>759</v>
      </c>
      <c r="F693">
        <v>2.04</v>
      </c>
      <c r="G693">
        <v>0.38700000000000001</v>
      </c>
      <c r="H693">
        <v>-1.325</v>
      </c>
    </row>
    <row r="694" spans="2:8" x14ac:dyDescent="0.25">
      <c r="B694" s="3" t="s">
        <v>795</v>
      </c>
      <c r="C694" s="2" t="s">
        <v>755</v>
      </c>
      <c r="D694" s="2" t="s">
        <v>756</v>
      </c>
      <c r="E694" s="2" t="s">
        <v>796</v>
      </c>
      <c r="F694">
        <v>3.2320000000000002</v>
      </c>
      <c r="G694">
        <v>0.36299999999999999</v>
      </c>
      <c r="H694">
        <v>-1.4239999999999999</v>
      </c>
    </row>
    <row r="695" spans="2:8" x14ac:dyDescent="0.25">
      <c r="B695" s="3" t="s">
        <v>754</v>
      </c>
      <c r="C695" s="2" t="s">
        <v>755</v>
      </c>
      <c r="D695" s="2" t="s">
        <v>756</v>
      </c>
      <c r="E695" s="2" t="s">
        <v>757</v>
      </c>
      <c r="F695">
        <v>3.8239999999999998</v>
      </c>
      <c r="G695">
        <v>0.38700000000000001</v>
      </c>
      <c r="H695">
        <v>-1.325</v>
      </c>
    </row>
    <row r="696" spans="2:8" x14ac:dyDescent="0.25">
      <c r="B696" s="3" t="s">
        <v>793</v>
      </c>
      <c r="C696" s="2" t="s">
        <v>755</v>
      </c>
      <c r="D696" s="2" t="s">
        <v>756</v>
      </c>
      <c r="E696" s="2" t="s">
        <v>794</v>
      </c>
      <c r="F696">
        <v>3.5449999999999999</v>
      </c>
      <c r="G696">
        <v>0.36299999999999999</v>
      </c>
      <c r="H696">
        <v>-1.4239999999999999</v>
      </c>
    </row>
    <row r="697" spans="2:8" x14ac:dyDescent="0.25">
      <c r="B697" s="3" t="s">
        <v>791</v>
      </c>
      <c r="C697" s="2" t="s">
        <v>755</v>
      </c>
      <c r="D697" s="2" t="s">
        <v>756</v>
      </c>
      <c r="E697" s="2" t="s">
        <v>792</v>
      </c>
      <c r="F697">
        <v>3.8580000000000001</v>
      </c>
      <c r="G697">
        <v>0.36299999999999999</v>
      </c>
      <c r="H697">
        <v>-1.4239999999999999</v>
      </c>
    </row>
    <row r="698" spans="2:8" x14ac:dyDescent="0.25">
      <c r="B698" s="3" t="s">
        <v>789</v>
      </c>
      <c r="C698" s="2" t="s">
        <v>755</v>
      </c>
      <c r="D698" s="2" t="s">
        <v>756</v>
      </c>
      <c r="E698" s="2" t="s">
        <v>790</v>
      </c>
      <c r="F698">
        <v>4.7960000000000003</v>
      </c>
      <c r="G698">
        <v>0.36299999999999999</v>
      </c>
      <c r="H698">
        <v>-1.4239999999999999</v>
      </c>
    </row>
    <row r="699" spans="2:8" x14ac:dyDescent="0.25">
      <c r="B699" s="3" t="s">
        <v>730</v>
      </c>
      <c r="C699" s="2" t="s">
        <v>731</v>
      </c>
      <c r="D699" s="2" t="s">
        <v>732</v>
      </c>
      <c r="E699" s="2" t="s">
        <v>733</v>
      </c>
      <c r="F699">
        <v>2.976</v>
      </c>
      <c r="G699">
        <v>0.69399999999999995</v>
      </c>
      <c r="H699">
        <v>-4.8109999999999999</v>
      </c>
    </row>
    <row r="700" spans="2:8" x14ac:dyDescent="0.25">
      <c r="B700" s="3" t="s">
        <v>1058</v>
      </c>
      <c r="C700" s="2" t="s">
        <v>731</v>
      </c>
      <c r="D700" s="2" t="s">
        <v>1059</v>
      </c>
      <c r="E700" s="2" t="s">
        <v>1060</v>
      </c>
      <c r="F700">
        <v>2.9820000000000002</v>
      </c>
      <c r="G700">
        <v>0.7</v>
      </c>
      <c r="H700">
        <v>-4.9340000000000002</v>
      </c>
    </row>
    <row r="701" spans="2:8" x14ac:dyDescent="0.25">
      <c r="B701" s="3">
        <v>10002014</v>
      </c>
      <c r="C701" s="2" t="s">
        <v>1331</v>
      </c>
      <c r="D701" s="2" t="s">
        <v>1332</v>
      </c>
      <c r="E701" s="2" t="s">
        <v>1333</v>
      </c>
      <c r="F701">
        <v>2.0880000000000001</v>
      </c>
      <c r="G701">
        <v>0.67200000000000004</v>
      </c>
      <c r="H701">
        <v>-2.1150000000000002</v>
      </c>
    </row>
    <row r="702" spans="2:8" x14ac:dyDescent="0.25">
      <c r="B702" s="3">
        <v>10002046</v>
      </c>
      <c r="C702" s="2" t="s">
        <v>1297</v>
      </c>
      <c r="D702" s="2" t="s">
        <v>1298</v>
      </c>
      <c r="E702" s="2" t="s">
        <v>1305</v>
      </c>
      <c r="F702">
        <v>2.645</v>
      </c>
      <c r="G702">
        <v>0.66600000000000004</v>
      </c>
      <c r="H702">
        <v>-4.8769999999999998</v>
      </c>
    </row>
    <row r="703" spans="2:8" x14ac:dyDescent="0.25">
      <c r="B703" s="3">
        <v>10002046</v>
      </c>
      <c r="C703" s="2" t="s">
        <v>1297</v>
      </c>
      <c r="D703" s="2" t="s">
        <v>1298</v>
      </c>
      <c r="E703" s="2" t="s">
        <v>1365</v>
      </c>
      <c r="F703">
        <v>2.625</v>
      </c>
      <c r="G703">
        <v>0.66600000000000004</v>
      </c>
      <c r="H703">
        <v>-4.8769999999999998</v>
      </c>
    </row>
    <row r="704" spans="2:8" x14ac:dyDescent="0.25">
      <c r="B704" s="3">
        <v>10002050</v>
      </c>
      <c r="C704" s="2" t="s">
        <v>1297</v>
      </c>
      <c r="D704" s="2" t="s">
        <v>1298</v>
      </c>
      <c r="E704" s="2" t="s">
        <v>1299</v>
      </c>
      <c r="F704">
        <v>5.25</v>
      </c>
      <c r="G704">
        <v>0.72199999999999998</v>
      </c>
      <c r="H704">
        <v>-5.1459999999999999</v>
      </c>
    </row>
    <row r="705" spans="2:12" x14ac:dyDescent="0.25">
      <c r="B705" s="3">
        <v>10002050</v>
      </c>
      <c r="C705" s="2" t="s">
        <v>1297</v>
      </c>
      <c r="D705" s="2" t="s">
        <v>1298</v>
      </c>
      <c r="E705" s="2" t="s">
        <v>1367</v>
      </c>
      <c r="F705">
        <v>5.25</v>
      </c>
      <c r="G705">
        <v>0.72199999999999998</v>
      </c>
      <c r="H705">
        <v>-5.1459999999999999</v>
      </c>
    </row>
    <row r="706" spans="2:12" x14ac:dyDescent="0.25">
      <c r="B706" s="3" t="s">
        <v>1359</v>
      </c>
      <c r="C706" s="2" t="s">
        <v>1360</v>
      </c>
      <c r="D706" s="2" t="s">
        <v>1361</v>
      </c>
      <c r="E706" s="2" t="s">
        <v>1362</v>
      </c>
      <c r="F706">
        <v>1.2290000000000001</v>
      </c>
      <c r="G706">
        <v>0.53700000000000003</v>
      </c>
      <c r="H706">
        <v>-2.5310000000000001</v>
      </c>
    </row>
    <row r="707" spans="2:12" x14ac:dyDescent="0.25">
      <c r="B707" s="3" t="s">
        <v>1363</v>
      </c>
      <c r="C707" s="2" t="s">
        <v>1360</v>
      </c>
      <c r="D707" s="2" t="s">
        <v>1361</v>
      </c>
      <c r="E707" s="2" t="s">
        <v>1364</v>
      </c>
      <c r="F707">
        <v>2.9740000000000002</v>
      </c>
      <c r="G707">
        <v>0.53700000000000003</v>
      </c>
      <c r="H707">
        <v>-2.5310000000000001</v>
      </c>
    </row>
    <row r="708" spans="2:12" x14ac:dyDescent="0.25">
      <c r="B708" s="3" t="s">
        <v>906</v>
      </c>
      <c r="C708" s="2" t="s">
        <v>899</v>
      </c>
      <c r="D708" s="2" t="s">
        <v>900</v>
      </c>
      <c r="E708" s="2" t="s">
        <v>907</v>
      </c>
      <c r="F708">
        <v>6.1</v>
      </c>
      <c r="G708">
        <v>0.73199999999999998</v>
      </c>
      <c r="H708">
        <v>-4.0679999999999996</v>
      </c>
    </row>
    <row r="709" spans="2:12" x14ac:dyDescent="0.25">
      <c r="B709" s="3" t="s">
        <v>908</v>
      </c>
      <c r="C709" s="2" t="s">
        <v>899</v>
      </c>
      <c r="D709" s="2" t="s">
        <v>900</v>
      </c>
      <c r="E709" s="2" t="s">
        <v>909</v>
      </c>
      <c r="F709">
        <v>8.0760000000000005</v>
      </c>
      <c r="G709">
        <v>0.71399999999999997</v>
      </c>
      <c r="H709">
        <v>-3.96</v>
      </c>
    </row>
    <row r="710" spans="2:12" x14ac:dyDescent="0.25">
      <c r="B710" s="3" t="s">
        <v>904</v>
      </c>
      <c r="C710" s="2" t="s">
        <v>899</v>
      </c>
      <c r="D710" s="2" t="s">
        <v>900</v>
      </c>
      <c r="E710" s="2" t="s">
        <v>905</v>
      </c>
      <c r="F710">
        <v>10.1</v>
      </c>
      <c r="G710">
        <v>0.73799999999999999</v>
      </c>
      <c r="H710">
        <v>-4.0979999999999999</v>
      </c>
    </row>
    <row r="711" spans="2:12" x14ac:dyDescent="0.25">
      <c r="B711" s="3" t="s">
        <v>902</v>
      </c>
      <c r="C711" s="2" t="s">
        <v>899</v>
      </c>
      <c r="D711" s="2" t="s">
        <v>900</v>
      </c>
      <c r="E711" s="2" t="s">
        <v>903</v>
      </c>
      <c r="F711">
        <v>12.1</v>
      </c>
      <c r="G711">
        <v>0.73699999999999999</v>
      </c>
      <c r="H711">
        <v>-4.0869999999999997</v>
      </c>
    </row>
    <row r="712" spans="2:12" x14ac:dyDescent="0.25">
      <c r="B712" s="3" t="s">
        <v>898</v>
      </c>
      <c r="C712" s="2" t="s">
        <v>899</v>
      </c>
      <c r="D712" s="2" t="s">
        <v>900</v>
      </c>
      <c r="E712" s="2" t="s">
        <v>901</v>
      </c>
      <c r="F712">
        <v>2.552</v>
      </c>
      <c r="G712">
        <v>0.73899999999999999</v>
      </c>
      <c r="H712">
        <v>-4.0970000000000004</v>
      </c>
    </row>
    <row r="713" spans="2:12" x14ac:dyDescent="0.25">
      <c r="B713" s="3">
        <v>10002057</v>
      </c>
      <c r="C713" s="2" t="s">
        <v>1368</v>
      </c>
      <c r="D713" s="2" t="s">
        <v>1369</v>
      </c>
      <c r="E713" s="2" t="s">
        <v>1370</v>
      </c>
      <c r="F713">
        <v>1.96</v>
      </c>
      <c r="G713">
        <v>0.75700000000000001</v>
      </c>
      <c r="H713">
        <v>-1.5529999999999999</v>
      </c>
      <c r="I713" s="42" t="s">
        <v>1533</v>
      </c>
      <c r="K713">
        <v>0.745</v>
      </c>
      <c r="L713">
        <v>-1.4550000000000001</v>
      </c>
    </row>
    <row r="714" spans="2:12" x14ac:dyDescent="0.25">
      <c r="B714" s="41" t="s">
        <v>1632</v>
      </c>
      <c r="C714" s="19" t="s">
        <v>1633</v>
      </c>
      <c r="D714" s="19" t="s">
        <v>1634</v>
      </c>
      <c r="E714" s="19" t="s">
        <v>1635</v>
      </c>
      <c r="F714" s="45">
        <v>1.9999999996823232</v>
      </c>
      <c r="G714" s="45">
        <v>0.64100000000000001</v>
      </c>
      <c r="H714" s="45">
        <v>-4.0179999999999998</v>
      </c>
      <c r="I714" s="45" t="s">
        <v>1539</v>
      </c>
    </row>
    <row r="715" spans="2:12" x14ac:dyDescent="0.25">
      <c r="B715" s="3">
        <v>10001782</v>
      </c>
      <c r="C715" s="2" t="s">
        <v>1250</v>
      </c>
      <c r="D715" s="2" t="s">
        <v>1251</v>
      </c>
      <c r="E715" s="2" t="s">
        <v>1252</v>
      </c>
      <c r="F715">
        <v>2.8660000000000001</v>
      </c>
      <c r="G715">
        <v>0.74299999999999999</v>
      </c>
      <c r="H715">
        <v>-17.788</v>
      </c>
    </row>
    <row r="716" spans="2:12" x14ac:dyDescent="0.25">
      <c r="B716" s="3">
        <v>10001781</v>
      </c>
      <c r="C716" s="2" t="s">
        <v>1250</v>
      </c>
      <c r="D716" s="2" t="s">
        <v>1251</v>
      </c>
      <c r="E716" s="2" t="s">
        <v>1253</v>
      </c>
      <c r="F716">
        <v>3.9609999999999999</v>
      </c>
      <c r="G716">
        <v>0.74299999999999999</v>
      </c>
      <c r="H716">
        <v>-16.858000000000001</v>
      </c>
    </row>
    <row r="717" spans="2:12" x14ac:dyDescent="0.25">
      <c r="B717" s="3" t="s">
        <v>514</v>
      </c>
      <c r="C717" s="2" t="s">
        <v>515</v>
      </c>
      <c r="D717" s="2" t="s">
        <v>515</v>
      </c>
      <c r="E717" s="2" t="s">
        <v>516</v>
      </c>
      <c r="F717">
        <v>1.6700000003804161</v>
      </c>
      <c r="G717">
        <v>0.66100000000000003</v>
      </c>
      <c r="H717">
        <v>-4.8600000000000003</v>
      </c>
      <c r="I717" s="42" t="s">
        <v>1533</v>
      </c>
      <c r="J717">
        <v>1.6850000000000001</v>
      </c>
      <c r="K717">
        <v>0.64600000000000002</v>
      </c>
      <c r="L717">
        <v>-4.7720000000000002</v>
      </c>
    </row>
    <row r="718" spans="2:12" x14ac:dyDescent="0.25">
      <c r="B718" s="41" t="s">
        <v>1636</v>
      </c>
      <c r="C718" s="2" t="s">
        <v>515</v>
      </c>
      <c r="D718" s="2" t="s">
        <v>515</v>
      </c>
      <c r="E718" s="19" t="s">
        <v>1637</v>
      </c>
      <c r="F718" s="45">
        <v>1.6700000003804161</v>
      </c>
      <c r="G718" s="45">
        <v>0.75</v>
      </c>
      <c r="H718" s="45">
        <v>-4.5970000000000004</v>
      </c>
      <c r="I718" s="45" t="s">
        <v>1539</v>
      </c>
    </row>
    <row r="719" spans="2:12" x14ac:dyDescent="0.25">
      <c r="B719" s="3" t="s">
        <v>932</v>
      </c>
      <c r="C719" s="2" t="s">
        <v>933</v>
      </c>
      <c r="D719" s="2" t="s">
        <v>934</v>
      </c>
      <c r="E719" s="2" t="s">
        <v>935</v>
      </c>
      <c r="F719">
        <v>2.4940000000000002</v>
      </c>
      <c r="G719">
        <v>0.77600000000000002</v>
      </c>
      <c r="H719">
        <v>-4.4269999999999996</v>
      </c>
    </row>
    <row r="720" spans="2:12" x14ac:dyDescent="0.25">
      <c r="B720" s="3">
        <v>10002027</v>
      </c>
      <c r="C720" s="2" t="s">
        <v>933</v>
      </c>
      <c r="D720" s="2" t="s">
        <v>934</v>
      </c>
      <c r="E720" s="2" t="s">
        <v>1321</v>
      </c>
      <c r="F720">
        <v>2.5099999999999998</v>
      </c>
      <c r="G720">
        <v>0.74299999999999999</v>
      </c>
      <c r="H720">
        <v>-5.6580000000000004</v>
      </c>
    </row>
    <row r="721" spans="2:8" x14ac:dyDescent="0.25">
      <c r="B721" s="3">
        <v>10002025</v>
      </c>
      <c r="C721" s="2" t="s">
        <v>933</v>
      </c>
      <c r="D721" s="2" t="s">
        <v>934</v>
      </c>
      <c r="E721" s="2" t="s">
        <v>1323</v>
      </c>
      <c r="F721">
        <v>2.5099999999999998</v>
      </c>
      <c r="G721">
        <v>0.74399999999999999</v>
      </c>
      <c r="H721">
        <v>-5.6740000000000004</v>
      </c>
    </row>
    <row r="722" spans="2:8" x14ac:dyDescent="0.25">
      <c r="B722" s="3">
        <v>10002028</v>
      </c>
      <c r="C722" s="2" t="s">
        <v>933</v>
      </c>
      <c r="D722" s="2" t="s">
        <v>934</v>
      </c>
      <c r="E722" s="2" t="s">
        <v>1320</v>
      </c>
      <c r="F722">
        <v>2.1819999999999999</v>
      </c>
      <c r="G722">
        <v>0.747</v>
      </c>
      <c r="H722">
        <v>-5.7830000000000004</v>
      </c>
    </row>
    <row r="723" spans="2:8" x14ac:dyDescent="0.25">
      <c r="B723" s="3">
        <v>10001924</v>
      </c>
      <c r="C723" s="2" t="s">
        <v>933</v>
      </c>
      <c r="D723" s="2" t="s">
        <v>934</v>
      </c>
      <c r="E723" s="2" t="s">
        <v>1156</v>
      </c>
      <c r="F723">
        <v>2.5129999999999999</v>
      </c>
      <c r="G723">
        <v>0.78700000000000003</v>
      </c>
      <c r="H723">
        <v>-5.194</v>
      </c>
    </row>
    <row r="724" spans="2:8" x14ac:dyDescent="0.25">
      <c r="B724" s="3">
        <v>10001867</v>
      </c>
      <c r="C724" s="2" t="s">
        <v>933</v>
      </c>
      <c r="D724" s="2" t="s">
        <v>934</v>
      </c>
      <c r="E724" s="2" t="s">
        <v>1204</v>
      </c>
      <c r="F724">
        <v>2.1819999999999999</v>
      </c>
      <c r="G724">
        <v>0.71899999999999997</v>
      </c>
      <c r="H724">
        <v>-4.2690000000000001</v>
      </c>
    </row>
    <row r="725" spans="2:8" x14ac:dyDescent="0.25">
      <c r="B725" s="3">
        <v>10002026</v>
      </c>
      <c r="C725" s="2" t="s">
        <v>933</v>
      </c>
      <c r="D725" s="2" t="s">
        <v>934</v>
      </c>
      <c r="E725" s="2" t="s">
        <v>1322</v>
      </c>
      <c r="F725">
        <v>2.5099999999999998</v>
      </c>
      <c r="G725">
        <v>0.754</v>
      </c>
      <c r="H725">
        <v>-6.04</v>
      </c>
    </row>
    <row r="726" spans="2:8" x14ac:dyDescent="0.25">
      <c r="B726" s="3">
        <v>10002029</v>
      </c>
      <c r="C726" s="2" t="s">
        <v>933</v>
      </c>
      <c r="D726" s="2" t="s">
        <v>934</v>
      </c>
      <c r="E726" s="2" t="s">
        <v>1319</v>
      </c>
      <c r="F726">
        <v>2.5099999999999998</v>
      </c>
      <c r="G726">
        <v>0.752</v>
      </c>
      <c r="H726">
        <v>-5.7430000000000003</v>
      </c>
    </row>
    <row r="727" spans="2:8" x14ac:dyDescent="0.25">
      <c r="B727" s="3">
        <v>10001883</v>
      </c>
      <c r="C727" s="2" t="s">
        <v>933</v>
      </c>
      <c r="D727" s="2" t="s">
        <v>934</v>
      </c>
      <c r="E727" s="2" t="s">
        <v>1189</v>
      </c>
      <c r="F727">
        <v>1.9830000000000001</v>
      </c>
      <c r="G727">
        <v>0.50800000000000001</v>
      </c>
      <c r="H727">
        <v>-1.256</v>
      </c>
    </row>
    <row r="728" spans="2:8" x14ac:dyDescent="0.25">
      <c r="B728" s="3">
        <v>10001882</v>
      </c>
      <c r="C728" s="2" t="s">
        <v>933</v>
      </c>
      <c r="D728" s="2" t="s">
        <v>934</v>
      </c>
      <c r="E728" s="2" t="s">
        <v>1190</v>
      </c>
      <c r="F728">
        <v>2.36</v>
      </c>
      <c r="G728">
        <v>0.50800000000000001</v>
      </c>
      <c r="H728">
        <v>-1.256</v>
      </c>
    </row>
    <row r="729" spans="2:8" x14ac:dyDescent="0.25">
      <c r="B729" s="3">
        <v>10001881</v>
      </c>
      <c r="C729" s="2" t="s">
        <v>933</v>
      </c>
      <c r="D729" s="2" t="s">
        <v>934</v>
      </c>
      <c r="E729" s="2" t="s">
        <v>1191</v>
      </c>
      <c r="F729">
        <v>4.6189999999999998</v>
      </c>
      <c r="G729">
        <v>0.50800000000000001</v>
      </c>
      <c r="H729">
        <v>-1.256</v>
      </c>
    </row>
    <row r="730" spans="2:8" x14ac:dyDescent="0.25">
      <c r="B730" s="3">
        <v>10001827</v>
      </c>
      <c r="C730" s="2" t="s">
        <v>933</v>
      </c>
      <c r="D730" s="2" t="s">
        <v>934</v>
      </c>
      <c r="E730" s="2" t="s">
        <v>1351</v>
      </c>
      <c r="F730">
        <v>2.7570000000000001</v>
      </c>
      <c r="G730">
        <v>0.434</v>
      </c>
      <c r="H730">
        <v>-1.411</v>
      </c>
    </row>
    <row r="731" spans="2:8" x14ac:dyDescent="0.25">
      <c r="B731" s="3">
        <v>10001826</v>
      </c>
      <c r="C731" s="2" t="s">
        <v>933</v>
      </c>
      <c r="D731" s="2" t="s">
        <v>934</v>
      </c>
      <c r="E731" s="2" t="s">
        <v>1350</v>
      </c>
      <c r="F731">
        <v>5.4009999999999998</v>
      </c>
      <c r="G731">
        <v>0.434</v>
      </c>
      <c r="H731">
        <v>-1.411</v>
      </c>
    </row>
    <row r="732" spans="2:8" x14ac:dyDescent="0.25">
      <c r="B732" s="3" t="s">
        <v>1072</v>
      </c>
      <c r="C732" s="2" t="s">
        <v>933</v>
      </c>
      <c r="D732" s="2" t="s">
        <v>934</v>
      </c>
      <c r="E732" s="2" t="s">
        <v>1073</v>
      </c>
      <c r="F732">
        <v>2.8780000000000001</v>
      </c>
      <c r="G732">
        <v>0.50900000000000001</v>
      </c>
      <c r="H732">
        <v>-1.095</v>
      </c>
    </row>
    <row r="733" spans="2:8" x14ac:dyDescent="0.25">
      <c r="B733" s="3" t="s">
        <v>1070</v>
      </c>
      <c r="C733" s="2" t="s">
        <v>933</v>
      </c>
      <c r="D733" s="2" t="s">
        <v>934</v>
      </c>
      <c r="E733" s="2" t="s">
        <v>1071</v>
      </c>
      <c r="F733">
        <v>4.2869999999999999</v>
      </c>
      <c r="G733">
        <v>0.50900000000000001</v>
      </c>
      <c r="H733">
        <v>-1.095</v>
      </c>
    </row>
    <row r="734" spans="2:8" x14ac:dyDescent="0.25">
      <c r="B734" s="3" t="s">
        <v>242</v>
      </c>
      <c r="C734" s="2" t="s">
        <v>243</v>
      </c>
      <c r="D734" s="2" t="s">
        <v>244</v>
      </c>
      <c r="E734" s="2" t="s">
        <v>245</v>
      </c>
      <c r="F734">
        <v>2.2480000000000002</v>
      </c>
      <c r="G734">
        <v>0.69199999999999995</v>
      </c>
      <c r="H734">
        <v>-4.1669999999999998</v>
      </c>
    </row>
    <row r="735" spans="2:8" x14ac:dyDescent="0.25">
      <c r="B735" s="3">
        <v>10001776</v>
      </c>
      <c r="C735" s="2" t="s">
        <v>243</v>
      </c>
      <c r="D735" s="2" t="s">
        <v>1256</v>
      </c>
      <c r="E735" s="2" t="s">
        <v>1256</v>
      </c>
      <c r="F735">
        <v>2.613</v>
      </c>
      <c r="G735">
        <v>0.746</v>
      </c>
      <c r="H735">
        <v>-3.8759999999999999</v>
      </c>
    </row>
    <row r="736" spans="2:8" x14ac:dyDescent="0.25">
      <c r="B736" s="3">
        <v>10001775</v>
      </c>
      <c r="C736" s="2" t="s">
        <v>243</v>
      </c>
      <c r="D736" s="2" t="s">
        <v>1257</v>
      </c>
      <c r="E736" s="2" t="s">
        <v>1258</v>
      </c>
      <c r="F736">
        <v>2.613</v>
      </c>
      <c r="G736">
        <v>0.746</v>
      </c>
      <c r="H736">
        <v>-3.992</v>
      </c>
    </row>
    <row r="737" spans="2:8" x14ac:dyDescent="0.25">
      <c r="B737" s="3" t="s">
        <v>92</v>
      </c>
      <c r="C737" s="2" t="s">
        <v>85</v>
      </c>
      <c r="D737" s="2" t="s">
        <v>86</v>
      </c>
      <c r="E737" s="2" t="s">
        <v>93</v>
      </c>
      <c r="F737">
        <v>1.8069999999999999</v>
      </c>
      <c r="G737">
        <v>0.371</v>
      </c>
      <c r="H737">
        <v>-1.2250000000000001</v>
      </c>
    </row>
    <row r="738" spans="2:8" x14ac:dyDescent="0.25">
      <c r="B738" s="3" t="s">
        <v>90</v>
      </c>
      <c r="C738" s="2" t="s">
        <v>85</v>
      </c>
      <c r="D738" s="2" t="s">
        <v>86</v>
      </c>
      <c r="E738" s="2" t="s">
        <v>91</v>
      </c>
      <c r="F738">
        <v>2.6819999999999999</v>
      </c>
      <c r="G738">
        <v>0.371</v>
      </c>
      <c r="H738">
        <v>-1.2250000000000001</v>
      </c>
    </row>
    <row r="739" spans="2:8" x14ac:dyDescent="0.25">
      <c r="B739" s="3" t="s">
        <v>88</v>
      </c>
      <c r="C739" s="2" t="s">
        <v>85</v>
      </c>
      <c r="D739" s="2" t="s">
        <v>86</v>
      </c>
      <c r="E739" s="2" t="s">
        <v>89</v>
      </c>
      <c r="F739">
        <v>3.431</v>
      </c>
      <c r="G739">
        <v>0.371</v>
      </c>
      <c r="H739">
        <v>-1.2250000000000001</v>
      </c>
    </row>
    <row r="740" spans="2:8" x14ac:dyDescent="0.25">
      <c r="B740" s="3" t="s">
        <v>84</v>
      </c>
      <c r="C740" s="2" t="s">
        <v>85</v>
      </c>
      <c r="D740" s="2" t="s">
        <v>86</v>
      </c>
      <c r="E740" s="2" t="s">
        <v>87</v>
      </c>
      <c r="F740">
        <v>4.08</v>
      </c>
      <c r="G740">
        <v>0.371</v>
      </c>
      <c r="H740">
        <v>-1.2250000000000001</v>
      </c>
    </row>
    <row r="741" spans="2:8" x14ac:dyDescent="0.25">
      <c r="B741" s="3" t="s">
        <v>94</v>
      </c>
      <c r="C741" s="2" t="s">
        <v>85</v>
      </c>
      <c r="D741" s="2" t="s">
        <v>86</v>
      </c>
      <c r="E741" s="2" t="s">
        <v>95</v>
      </c>
      <c r="F741">
        <v>5.0549999999999997</v>
      </c>
      <c r="G741">
        <v>0.371</v>
      </c>
      <c r="H741">
        <v>-1.2250000000000001</v>
      </c>
    </row>
    <row r="742" spans="2:8" x14ac:dyDescent="0.25">
      <c r="B742" s="3" t="s">
        <v>13</v>
      </c>
      <c r="C742" s="2" t="s">
        <v>10</v>
      </c>
      <c r="D742" s="2" t="s">
        <v>11</v>
      </c>
      <c r="E742" s="2" t="s">
        <v>14</v>
      </c>
      <c r="F742">
        <v>2.073</v>
      </c>
      <c r="G742">
        <v>0.66500000000000004</v>
      </c>
      <c r="H742">
        <v>-6.0410000000000004</v>
      </c>
    </row>
    <row r="743" spans="2:8" x14ac:dyDescent="0.25">
      <c r="B743" s="3" t="s">
        <v>9</v>
      </c>
      <c r="C743" s="2" t="s">
        <v>10</v>
      </c>
      <c r="D743" s="2" t="s">
        <v>11</v>
      </c>
      <c r="E743" s="2" t="s">
        <v>12</v>
      </c>
      <c r="F743">
        <v>2.4649999999999999</v>
      </c>
      <c r="G743">
        <v>0.66900000000000004</v>
      </c>
      <c r="H743">
        <v>-5.5810000000000004</v>
      </c>
    </row>
    <row r="744" spans="2:8" x14ac:dyDescent="0.25">
      <c r="B744" s="3" t="s">
        <v>15</v>
      </c>
      <c r="C744" s="2" t="s">
        <v>10</v>
      </c>
      <c r="D744" s="2" t="s">
        <v>11</v>
      </c>
      <c r="E744" s="2" t="s">
        <v>16</v>
      </c>
      <c r="F744">
        <v>2.859</v>
      </c>
      <c r="G744">
        <v>0.67100000000000004</v>
      </c>
      <c r="H744">
        <v>-5.2359999999999998</v>
      </c>
    </row>
    <row r="745" spans="2:8" x14ac:dyDescent="0.25">
      <c r="B745" s="3" t="s">
        <v>1049</v>
      </c>
      <c r="C745" s="2" t="s">
        <v>1046</v>
      </c>
      <c r="D745" s="2" t="s">
        <v>1047</v>
      </c>
      <c r="E745" s="2" t="s">
        <v>1050</v>
      </c>
      <c r="F745">
        <v>1.204</v>
      </c>
      <c r="G745">
        <v>0.49</v>
      </c>
      <c r="H745">
        <v>-6.9909999999999997</v>
      </c>
    </row>
    <row r="746" spans="2:8" x14ac:dyDescent="0.25">
      <c r="B746" s="3" t="s">
        <v>1045</v>
      </c>
      <c r="C746" s="2" t="s">
        <v>1046</v>
      </c>
      <c r="D746" s="2" t="s">
        <v>1047</v>
      </c>
      <c r="E746" s="2" t="s">
        <v>1048</v>
      </c>
      <c r="F746">
        <v>1.5780000000000001</v>
      </c>
      <c r="G746">
        <v>0.49</v>
      </c>
      <c r="H746">
        <v>-6.9909999999999997</v>
      </c>
    </row>
    <row r="747" spans="2:8" x14ac:dyDescent="0.25">
      <c r="B747" s="3" t="s">
        <v>1051</v>
      </c>
      <c r="C747" s="2" t="s">
        <v>1046</v>
      </c>
      <c r="D747" s="2" t="s">
        <v>1047</v>
      </c>
      <c r="E747" s="2" t="s">
        <v>1052</v>
      </c>
      <c r="F747">
        <v>2.0510000000000002</v>
      </c>
      <c r="G747">
        <v>0.49</v>
      </c>
      <c r="H747">
        <v>-6.9909999999999997</v>
      </c>
    </row>
    <row r="748" spans="2:8" x14ac:dyDescent="0.25">
      <c r="B748" s="3" t="s">
        <v>1053</v>
      </c>
      <c r="C748" s="2" t="s">
        <v>1046</v>
      </c>
      <c r="D748" s="2" t="s">
        <v>1047</v>
      </c>
      <c r="E748" s="2" t="s">
        <v>1054</v>
      </c>
      <c r="F748">
        <v>2.4279999999999999</v>
      </c>
      <c r="G748">
        <v>0.49</v>
      </c>
      <c r="H748">
        <v>-6.9909999999999997</v>
      </c>
    </row>
    <row r="749" spans="2:8" x14ac:dyDescent="0.25">
      <c r="B749" s="3" t="s">
        <v>329</v>
      </c>
      <c r="C749" s="2" t="s">
        <v>318</v>
      </c>
      <c r="D749" s="2" t="s">
        <v>319</v>
      </c>
      <c r="E749" s="2" t="s">
        <v>330</v>
      </c>
      <c r="F749">
        <v>1.6020000000000001</v>
      </c>
      <c r="G749">
        <v>0.316</v>
      </c>
      <c r="H749">
        <v>-1.258</v>
      </c>
    </row>
    <row r="750" spans="2:8" x14ac:dyDescent="0.25">
      <c r="B750" s="3" t="s">
        <v>327</v>
      </c>
      <c r="C750" s="2" t="s">
        <v>318</v>
      </c>
      <c r="D750" s="2" t="s">
        <v>319</v>
      </c>
      <c r="E750" s="2" t="s">
        <v>328</v>
      </c>
      <c r="F750">
        <v>2.3479999999999999</v>
      </c>
      <c r="G750">
        <v>0.316</v>
      </c>
      <c r="H750">
        <v>-1.258</v>
      </c>
    </row>
    <row r="751" spans="2:8" x14ac:dyDescent="0.25">
      <c r="B751" s="3" t="s">
        <v>325</v>
      </c>
      <c r="C751" s="2" t="s">
        <v>318</v>
      </c>
      <c r="D751" s="2" t="s">
        <v>319</v>
      </c>
      <c r="E751" s="2" t="s">
        <v>326</v>
      </c>
      <c r="F751">
        <v>2.7949999999999999</v>
      </c>
      <c r="G751">
        <v>0.316</v>
      </c>
      <c r="H751">
        <v>-1.258</v>
      </c>
    </row>
    <row r="752" spans="2:8" x14ac:dyDescent="0.25">
      <c r="B752" s="3" t="s">
        <v>323</v>
      </c>
      <c r="C752" s="2" t="s">
        <v>318</v>
      </c>
      <c r="D752" s="2" t="s">
        <v>319</v>
      </c>
      <c r="E752" s="2" t="s">
        <v>324</v>
      </c>
      <c r="F752">
        <v>3.093</v>
      </c>
      <c r="G752">
        <v>0.316</v>
      </c>
      <c r="H752">
        <v>-1.258</v>
      </c>
    </row>
    <row r="753" spans="2:8" x14ac:dyDescent="0.25">
      <c r="B753" s="3" t="s">
        <v>321</v>
      </c>
      <c r="C753" s="2" t="s">
        <v>318</v>
      </c>
      <c r="D753" s="2" t="s">
        <v>319</v>
      </c>
      <c r="E753" s="2" t="s">
        <v>322</v>
      </c>
      <c r="F753">
        <v>3.839</v>
      </c>
      <c r="G753">
        <v>0.316</v>
      </c>
      <c r="H753">
        <v>-1.258</v>
      </c>
    </row>
    <row r="754" spans="2:8" x14ac:dyDescent="0.25">
      <c r="B754" s="3" t="s">
        <v>331</v>
      </c>
      <c r="C754" s="2" t="s">
        <v>318</v>
      </c>
      <c r="D754" s="2" t="s">
        <v>319</v>
      </c>
      <c r="E754" s="2" t="s">
        <v>332</v>
      </c>
      <c r="F754">
        <v>4.5839999999999996</v>
      </c>
      <c r="G754">
        <v>0.316</v>
      </c>
      <c r="H754">
        <v>-1.258</v>
      </c>
    </row>
    <row r="755" spans="2:8" x14ac:dyDescent="0.25">
      <c r="B755" s="3" t="s">
        <v>317</v>
      </c>
      <c r="C755" s="2" t="s">
        <v>318</v>
      </c>
      <c r="D755" s="2" t="s">
        <v>319</v>
      </c>
      <c r="E755" s="2" t="s">
        <v>320</v>
      </c>
      <c r="F755">
        <v>5.4790000000000001</v>
      </c>
      <c r="G755">
        <v>0.316</v>
      </c>
      <c r="H755">
        <v>-1.258</v>
      </c>
    </row>
    <row r="756" spans="2:8" x14ac:dyDescent="0.25">
      <c r="B756" s="3">
        <v>10001861</v>
      </c>
      <c r="C756" s="2" t="s">
        <v>1206</v>
      </c>
      <c r="D756" s="2" t="s">
        <v>1207</v>
      </c>
      <c r="E756" s="2" t="s">
        <v>1209</v>
      </c>
      <c r="F756">
        <v>2.4009999999999998</v>
      </c>
      <c r="G756">
        <v>0.40100000000000002</v>
      </c>
      <c r="H756">
        <v>-1.379</v>
      </c>
    </row>
    <row r="757" spans="2:8" x14ac:dyDescent="0.25">
      <c r="B757" s="3">
        <v>10001862</v>
      </c>
      <c r="C757" s="2" t="s">
        <v>1206</v>
      </c>
      <c r="D757" s="2" t="s">
        <v>1207</v>
      </c>
      <c r="E757" s="2" t="s">
        <v>1208</v>
      </c>
      <c r="F757">
        <v>3.145</v>
      </c>
      <c r="G757">
        <v>0.40100000000000002</v>
      </c>
      <c r="H757">
        <v>-1.379</v>
      </c>
    </row>
    <row r="758" spans="2:8" x14ac:dyDescent="0.25">
      <c r="B758" s="3">
        <v>10001860</v>
      </c>
      <c r="C758" s="2" t="s">
        <v>1206</v>
      </c>
      <c r="D758" s="2" t="s">
        <v>1207</v>
      </c>
      <c r="E758" s="2" t="s">
        <v>1210</v>
      </c>
      <c r="F758">
        <v>4.633</v>
      </c>
      <c r="G758">
        <v>0.40100000000000002</v>
      </c>
      <c r="H758">
        <v>-1.379</v>
      </c>
    </row>
    <row r="759" spans="2:8" x14ac:dyDescent="0.25">
      <c r="B759" s="3" t="s">
        <v>742</v>
      </c>
      <c r="C759" s="2" t="s">
        <v>735</v>
      </c>
      <c r="D759" s="2" t="s">
        <v>736</v>
      </c>
      <c r="E759" s="2" t="s">
        <v>743</v>
      </c>
      <c r="F759">
        <v>1.591</v>
      </c>
      <c r="G759">
        <v>0.42199999999999999</v>
      </c>
      <c r="H759">
        <v>-1.8640000000000001</v>
      </c>
    </row>
    <row r="760" spans="2:8" x14ac:dyDescent="0.25">
      <c r="B760" s="3" t="s">
        <v>734</v>
      </c>
      <c r="C760" s="2" t="s">
        <v>735</v>
      </c>
      <c r="D760" s="2" t="s">
        <v>736</v>
      </c>
      <c r="E760" s="2" t="s">
        <v>737</v>
      </c>
      <c r="F760">
        <v>2.3220000000000001</v>
      </c>
      <c r="G760">
        <v>0.42199999999999999</v>
      </c>
      <c r="H760">
        <v>-1.8640000000000001</v>
      </c>
    </row>
    <row r="761" spans="2:8" x14ac:dyDescent="0.25">
      <c r="B761" s="3" t="s">
        <v>740</v>
      </c>
      <c r="C761" s="2" t="s">
        <v>735</v>
      </c>
      <c r="D761" s="2" t="s">
        <v>736</v>
      </c>
      <c r="E761" s="2" t="s">
        <v>741</v>
      </c>
      <c r="F761">
        <v>3.07</v>
      </c>
      <c r="G761">
        <v>0.42199999999999999</v>
      </c>
      <c r="H761">
        <v>-1.8640000000000001</v>
      </c>
    </row>
    <row r="762" spans="2:8" x14ac:dyDescent="0.25">
      <c r="B762" s="3" t="s">
        <v>738</v>
      </c>
      <c r="C762" s="2" t="s">
        <v>735</v>
      </c>
      <c r="D762" s="2" t="s">
        <v>736</v>
      </c>
      <c r="E762" s="2" t="s">
        <v>739</v>
      </c>
      <c r="F762">
        <v>4.673</v>
      </c>
      <c r="G762">
        <v>0.42199999999999999</v>
      </c>
      <c r="H762">
        <v>-1.8640000000000001</v>
      </c>
    </row>
    <row r="763" spans="2:8" x14ac:dyDescent="0.25">
      <c r="B763" s="3" t="s">
        <v>235</v>
      </c>
      <c r="C763" s="2" t="s">
        <v>226</v>
      </c>
      <c r="D763" s="2" t="s">
        <v>227</v>
      </c>
      <c r="E763" s="2" t="s">
        <v>236</v>
      </c>
      <c r="F763">
        <v>1.609</v>
      </c>
      <c r="G763">
        <v>0.34300000000000003</v>
      </c>
      <c r="H763">
        <v>-1.2090000000000001</v>
      </c>
    </row>
    <row r="764" spans="2:8" x14ac:dyDescent="0.25">
      <c r="B764" s="3" t="s">
        <v>233</v>
      </c>
      <c r="C764" s="2" t="s">
        <v>226</v>
      </c>
      <c r="D764" s="2" t="s">
        <v>227</v>
      </c>
      <c r="E764" s="2" t="s">
        <v>234</v>
      </c>
      <c r="F764">
        <v>2.35</v>
      </c>
      <c r="G764">
        <v>0.34300000000000003</v>
      </c>
      <c r="H764">
        <v>-1.2090000000000001</v>
      </c>
    </row>
    <row r="765" spans="2:8" x14ac:dyDescent="0.25">
      <c r="B765" s="3" t="s">
        <v>231</v>
      </c>
      <c r="C765" s="2" t="s">
        <v>226</v>
      </c>
      <c r="D765" s="2" t="s">
        <v>227</v>
      </c>
      <c r="E765" s="2" t="s">
        <v>232</v>
      </c>
      <c r="F765">
        <v>2.7949999999999999</v>
      </c>
      <c r="G765">
        <v>0.34300000000000003</v>
      </c>
      <c r="H765">
        <v>-1.2090000000000001</v>
      </c>
    </row>
    <row r="766" spans="2:8" x14ac:dyDescent="0.25">
      <c r="B766" s="3" t="s">
        <v>237</v>
      </c>
      <c r="C766" s="2" t="s">
        <v>226</v>
      </c>
      <c r="D766" s="2" t="s">
        <v>227</v>
      </c>
      <c r="E766" s="2" t="s">
        <v>238</v>
      </c>
      <c r="F766">
        <v>3.0910000000000002</v>
      </c>
      <c r="G766">
        <v>0.34300000000000003</v>
      </c>
      <c r="H766">
        <v>-1.2090000000000001</v>
      </c>
    </row>
    <row r="767" spans="2:8" x14ac:dyDescent="0.25">
      <c r="B767" s="3" t="s">
        <v>229</v>
      </c>
      <c r="C767" s="2" t="s">
        <v>226</v>
      </c>
      <c r="D767" s="2" t="s">
        <v>227</v>
      </c>
      <c r="E767" s="2" t="s">
        <v>230</v>
      </c>
      <c r="F767">
        <v>3.6829999999999998</v>
      </c>
      <c r="G767">
        <v>0.34300000000000003</v>
      </c>
      <c r="H767">
        <v>-1.2090000000000001</v>
      </c>
    </row>
    <row r="768" spans="2:8" x14ac:dyDescent="0.25">
      <c r="B768" s="3" t="s">
        <v>225</v>
      </c>
      <c r="C768" s="2" t="s">
        <v>226</v>
      </c>
      <c r="D768" s="2" t="s">
        <v>227</v>
      </c>
      <c r="E768" s="2" t="s">
        <v>228</v>
      </c>
      <c r="F768">
        <v>4.5720000000000001</v>
      </c>
      <c r="G768">
        <v>0.34300000000000003</v>
      </c>
      <c r="H768">
        <v>-1.2090000000000001</v>
      </c>
    </row>
    <row r="769" spans="1:8" x14ac:dyDescent="0.25">
      <c r="B769" s="3" t="s">
        <v>221</v>
      </c>
      <c r="C769" s="2" t="s">
        <v>214</v>
      </c>
      <c r="D769" s="2" t="s">
        <v>215</v>
      </c>
      <c r="E769" s="2" t="s">
        <v>222</v>
      </c>
      <c r="F769">
        <v>1.6890000000000001</v>
      </c>
      <c r="G769">
        <v>0.41199999999999998</v>
      </c>
      <c r="H769">
        <v>-1.163</v>
      </c>
    </row>
    <row r="770" spans="1:8" x14ac:dyDescent="0.25">
      <c r="B770" s="3" t="s">
        <v>219</v>
      </c>
      <c r="C770" s="2" t="s">
        <v>214</v>
      </c>
      <c r="D770" s="2" t="s">
        <v>215</v>
      </c>
      <c r="E770" s="2" t="s">
        <v>220</v>
      </c>
      <c r="F770">
        <v>2.456</v>
      </c>
      <c r="G770">
        <v>0.41199999999999998</v>
      </c>
      <c r="H770">
        <v>-1.163</v>
      </c>
    </row>
    <row r="771" spans="1:8" x14ac:dyDescent="0.25">
      <c r="B771" s="3" t="s">
        <v>217</v>
      </c>
      <c r="C771" s="2" t="s">
        <v>214</v>
      </c>
      <c r="D771" s="2" t="s">
        <v>215</v>
      </c>
      <c r="E771" s="2" t="s">
        <v>218</v>
      </c>
      <c r="F771">
        <v>3.2240000000000002</v>
      </c>
      <c r="G771">
        <v>0.41199999999999998</v>
      </c>
      <c r="H771">
        <v>-1.163</v>
      </c>
    </row>
    <row r="772" spans="1:8" x14ac:dyDescent="0.25">
      <c r="B772" s="3" t="s">
        <v>213</v>
      </c>
      <c r="C772" s="2" t="s">
        <v>214</v>
      </c>
      <c r="D772" s="2" t="s">
        <v>215</v>
      </c>
      <c r="E772" s="2" t="s">
        <v>216</v>
      </c>
      <c r="F772">
        <v>3.992</v>
      </c>
      <c r="G772">
        <v>0.41199999999999998</v>
      </c>
      <c r="H772">
        <v>-1.163</v>
      </c>
    </row>
    <row r="773" spans="1:8" x14ac:dyDescent="0.25">
      <c r="B773" s="3" t="s">
        <v>223</v>
      </c>
      <c r="C773" s="2" t="s">
        <v>214</v>
      </c>
      <c r="D773" s="2" t="s">
        <v>215</v>
      </c>
      <c r="E773" s="2" t="s">
        <v>224</v>
      </c>
      <c r="F773">
        <v>4.7590000000000003</v>
      </c>
      <c r="G773">
        <v>0.41199999999999998</v>
      </c>
      <c r="H773">
        <v>-1.163</v>
      </c>
    </row>
    <row r="774" spans="1:8" x14ac:dyDescent="0.25">
      <c r="A774" t="s">
        <v>1428</v>
      </c>
    </row>
  </sheetData>
  <sortState xmlns:xlrd2="http://schemas.microsoft.com/office/spreadsheetml/2017/richdata2" ref="B12:H773">
    <sortCondition ref="C12:C773"/>
    <sortCondition ref="D12:D773"/>
    <sortCondition ref="E12:E773"/>
  </sortState>
  <pageMargins left="0.7" right="0.7" top="0.75" bottom="0.75" header="0.3" footer="0.3"/>
  <pageSetup orientation="portrait" r:id="rId1"/>
  <ignoredErrors>
    <ignoredError sqref="B18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ECDC2-DD04-47B0-A66B-1CA1070E5321}">
  <dimension ref="A1:H1057"/>
  <sheetViews>
    <sheetView topLeftCell="C952" workbookViewId="0">
      <selection activeCell="F966" sqref="F966"/>
    </sheetView>
  </sheetViews>
  <sheetFormatPr defaultColWidth="9" defaultRowHeight="15" x14ac:dyDescent="0.25"/>
  <cols>
    <col min="1" max="1" width="53.140625" customWidth="1"/>
    <col min="2" max="2" width="34.7109375" customWidth="1"/>
    <col min="3" max="3" width="29.7109375" style="2" customWidth="1"/>
    <col min="4" max="4" width="32.5703125" customWidth="1"/>
    <col min="5" max="5" width="24.85546875" customWidth="1"/>
    <col min="6" max="6" width="24.28515625" customWidth="1"/>
    <col min="7" max="7" width="24.140625" customWidth="1"/>
  </cols>
  <sheetData>
    <row r="1" spans="2:5" x14ac:dyDescent="0.25">
      <c r="B1" s="11" t="s">
        <v>1416</v>
      </c>
      <c r="C1" s="1" t="s">
        <v>0</v>
      </c>
    </row>
    <row r="2" spans="2:5" x14ac:dyDescent="0.25">
      <c r="B2" s="29">
        <v>128</v>
      </c>
      <c r="C2" s="30" t="s">
        <v>1449</v>
      </c>
      <c r="D2" s="31">
        <f>B2</f>
        <v>128</v>
      </c>
      <c r="E2" s="33" t="s">
        <v>1451</v>
      </c>
    </row>
    <row r="3" spans="2:5" x14ac:dyDescent="0.25">
      <c r="B3" s="12">
        <v>2</v>
      </c>
      <c r="C3" t="s">
        <v>1187</v>
      </c>
      <c r="D3" s="14">
        <f t="shared" ref="D3:D69" si="0">B3</f>
        <v>2</v>
      </c>
    </row>
    <row r="4" spans="2:5" x14ac:dyDescent="0.25">
      <c r="B4" s="12">
        <f t="shared" ref="B4:B70" si="1">B3+1</f>
        <v>3</v>
      </c>
      <c r="C4" t="s">
        <v>1288</v>
      </c>
      <c r="D4" s="14">
        <f t="shared" si="0"/>
        <v>3</v>
      </c>
    </row>
    <row r="5" spans="2:5" x14ac:dyDescent="0.25">
      <c r="B5" s="12">
        <f t="shared" si="1"/>
        <v>4</v>
      </c>
      <c r="C5" t="s">
        <v>1215</v>
      </c>
      <c r="D5" s="14">
        <f t="shared" si="0"/>
        <v>4</v>
      </c>
    </row>
    <row r="6" spans="2:5" x14ac:dyDescent="0.25">
      <c r="B6" s="12">
        <f t="shared" si="1"/>
        <v>5</v>
      </c>
      <c r="C6" t="s">
        <v>344</v>
      </c>
      <c r="D6" s="14">
        <f t="shared" si="0"/>
        <v>5</v>
      </c>
    </row>
    <row r="7" spans="2:5" x14ac:dyDescent="0.25">
      <c r="B7" s="12">
        <f t="shared" si="1"/>
        <v>6</v>
      </c>
      <c r="C7" t="s">
        <v>967</v>
      </c>
      <c r="D7" s="14">
        <f t="shared" si="0"/>
        <v>6</v>
      </c>
    </row>
    <row r="8" spans="2:5" x14ac:dyDescent="0.25">
      <c r="B8" s="29">
        <v>129</v>
      </c>
      <c r="C8" s="30" t="s">
        <v>1457</v>
      </c>
      <c r="D8" s="31">
        <f>B8</f>
        <v>129</v>
      </c>
      <c r="E8" s="33" t="s">
        <v>1456</v>
      </c>
    </row>
    <row r="9" spans="2:5" x14ac:dyDescent="0.25">
      <c r="B9" s="12">
        <f>B7+1</f>
        <v>7</v>
      </c>
      <c r="C9" t="s">
        <v>1377</v>
      </c>
      <c r="D9" s="14">
        <f t="shared" si="0"/>
        <v>7</v>
      </c>
    </row>
    <row r="10" spans="2:5" x14ac:dyDescent="0.25">
      <c r="B10" s="37">
        <v>8</v>
      </c>
      <c r="C10" s="38" t="s">
        <v>1302</v>
      </c>
      <c r="D10" s="37">
        <f t="shared" si="0"/>
        <v>8</v>
      </c>
      <c r="E10" s="33" t="s">
        <v>1479</v>
      </c>
    </row>
    <row r="11" spans="2:5" x14ac:dyDescent="0.25">
      <c r="B11" s="12">
        <v>9</v>
      </c>
      <c r="C11" s="30" t="s">
        <v>1465</v>
      </c>
      <c r="D11" s="14">
        <f t="shared" si="0"/>
        <v>9</v>
      </c>
      <c r="E11" s="33" t="s">
        <v>1463</v>
      </c>
    </row>
    <row r="12" spans="2:5" x14ac:dyDescent="0.25">
      <c r="B12" s="12">
        <f t="shared" si="1"/>
        <v>10</v>
      </c>
      <c r="C12" t="s">
        <v>987</v>
      </c>
      <c r="D12" s="14">
        <f t="shared" si="0"/>
        <v>10</v>
      </c>
    </row>
    <row r="13" spans="2:5" x14ac:dyDescent="0.25">
      <c r="B13" s="12">
        <f t="shared" si="1"/>
        <v>11</v>
      </c>
      <c r="C13" t="s">
        <v>55</v>
      </c>
      <c r="D13" s="14">
        <f t="shared" si="0"/>
        <v>11</v>
      </c>
    </row>
    <row r="14" spans="2:5" x14ac:dyDescent="0.25">
      <c r="B14" s="12">
        <f t="shared" si="1"/>
        <v>12</v>
      </c>
      <c r="C14" t="s">
        <v>503</v>
      </c>
      <c r="D14" s="14">
        <f t="shared" si="0"/>
        <v>12</v>
      </c>
    </row>
    <row r="15" spans="2:5" x14ac:dyDescent="0.25">
      <c r="B15" s="12">
        <f t="shared" si="1"/>
        <v>13</v>
      </c>
      <c r="C15" t="s">
        <v>1161</v>
      </c>
      <c r="D15" s="14">
        <f t="shared" si="0"/>
        <v>13</v>
      </c>
    </row>
    <row r="16" spans="2:5" x14ac:dyDescent="0.25">
      <c r="B16" s="12">
        <f t="shared" si="1"/>
        <v>14</v>
      </c>
      <c r="C16" t="s">
        <v>1374</v>
      </c>
      <c r="D16" s="14">
        <f t="shared" si="0"/>
        <v>14</v>
      </c>
    </row>
    <row r="17" spans="2:5" x14ac:dyDescent="0.25">
      <c r="B17" s="12">
        <f t="shared" si="1"/>
        <v>15</v>
      </c>
      <c r="C17" t="s">
        <v>249</v>
      </c>
      <c r="D17" s="14">
        <f t="shared" si="0"/>
        <v>15</v>
      </c>
    </row>
    <row r="18" spans="2:5" x14ac:dyDescent="0.25">
      <c r="B18" s="12">
        <v>1</v>
      </c>
      <c r="C18" s="30" t="s">
        <v>1469</v>
      </c>
      <c r="D18" s="14">
        <f>B18</f>
        <v>1</v>
      </c>
      <c r="E18" s="33" t="s">
        <v>1468</v>
      </c>
    </row>
    <row r="19" spans="2:5" x14ac:dyDescent="0.25">
      <c r="B19" s="12">
        <f>B17+1</f>
        <v>16</v>
      </c>
      <c r="C19" t="s">
        <v>745</v>
      </c>
      <c r="D19" s="14">
        <f t="shared" si="0"/>
        <v>16</v>
      </c>
    </row>
    <row r="20" spans="2:5" x14ac:dyDescent="0.25">
      <c r="B20" s="12">
        <f t="shared" si="1"/>
        <v>17</v>
      </c>
      <c r="C20" t="s">
        <v>447</v>
      </c>
      <c r="D20" s="14">
        <f t="shared" si="0"/>
        <v>17</v>
      </c>
    </row>
    <row r="21" spans="2:5" x14ac:dyDescent="0.25">
      <c r="B21" s="12">
        <f t="shared" si="1"/>
        <v>18</v>
      </c>
      <c r="C21" s="30" t="s">
        <v>1470</v>
      </c>
      <c r="D21" s="14">
        <f t="shared" si="0"/>
        <v>18</v>
      </c>
      <c r="E21" s="33" t="s">
        <v>1464</v>
      </c>
    </row>
    <row r="22" spans="2:5" x14ac:dyDescent="0.25">
      <c r="B22" s="12">
        <f t="shared" si="1"/>
        <v>19</v>
      </c>
      <c r="C22" t="s">
        <v>1399</v>
      </c>
      <c r="D22" s="14">
        <f t="shared" si="0"/>
        <v>19</v>
      </c>
    </row>
    <row r="23" spans="2:5" x14ac:dyDescent="0.25">
      <c r="B23" s="12">
        <f t="shared" si="1"/>
        <v>20</v>
      </c>
      <c r="C23" t="s">
        <v>1384</v>
      </c>
      <c r="D23" s="14">
        <f t="shared" si="0"/>
        <v>20</v>
      </c>
    </row>
    <row r="24" spans="2:5" x14ac:dyDescent="0.25">
      <c r="B24" s="12">
        <f t="shared" si="1"/>
        <v>21</v>
      </c>
      <c r="C24" t="s">
        <v>282</v>
      </c>
      <c r="D24" s="14">
        <f t="shared" si="0"/>
        <v>21</v>
      </c>
    </row>
    <row r="25" spans="2:5" x14ac:dyDescent="0.25">
      <c r="B25" s="12">
        <f t="shared" si="1"/>
        <v>22</v>
      </c>
      <c r="C25" t="s">
        <v>676</v>
      </c>
      <c r="D25" s="14">
        <f t="shared" si="0"/>
        <v>22</v>
      </c>
    </row>
    <row r="26" spans="2:5" x14ac:dyDescent="0.25">
      <c r="B26" s="12">
        <f t="shared" si="1"/>
        <v>23</v>
      </c>
      <c r="C26" t="s">
        <v>1192</v>
      </c>
      <c r="D26" s="14">
        <f t="shared" si="0"/>
        <v>23</v>
      </c>
    </row>
    <row r="27" spans="2:5" x14ac:dyDescent="0.25">
      <c r="B27" s="12">
        <f t="shared" si="1"/>
        <v>24</v>
      </c>
      <c r="C27" t="s">
        <v>726</v>
      </c>
      <c r="D27" s="14">
        <f t="shared" si="0"/>
        <v>24</v>
      </c>
    </row>
    <row r="28" spans="2:5" x14ac:dyDescent="0.25">
      <c r="B28" s="12">
        <f t="shared" si="1"/>
        <v>25</v>
      </c>
      <c r="C28" t="s">
        <v>23</v>
      </c>
      <c r="D28" s="14">
        <f t="shared" si="0"/>
        <v>25</v>
      </c>
    </row>
    <row r="29" spans="2:5" x14ac:dyDescent="0.25">
      <c r="B29" s="12">
        <f t="shared" si="1"/>
        <v>26</v>
      </c>
      <c r="C29" t="s">
        <v>1334</v>
      </c>
      <c r="D29" s="14">
        <f t="shared" si="0"/>
        <v>26</v>
      </c>
    </row>
    <row r="30" spans="2:5" x14ac:dyDescent="0.25">
      <c r="B30" s="12">
        <f t="shared" si="1"/>
        <v>27</v>
      </c>
      <c r="C30" t="s">
        <v>1062</v>
      </c>
      <c r="D30" s="14">
        <f t="shared" si="0"/>
        <v>27</v>
      </c>
    </row>
    <row r="31" spans="2:5" x14ac:dyDescent="0.25">
      <c r="B31" s="12">
        <f t="shared" si="1"/>
        <v>28</v>
      </c>
      <c r="C31" t="s">
        <v>434</v>
      </c>
      <c r="D31" s="14">
        <f t="shared" si="0"/>
        <v>28</v>
      </c>
    </row>
    <row r="32" spans="2:5" x14ac:dyDescent="0.25">
      <c r="B32" s="12">
        <f t="shared" si="1"/>
        <v>29</v>
      </c>
      <c r="C32" t="s">
        <v>1065</v>
      </c>
      <c r="D32" s="14">
        <f t="shared" si="0"/>
        <v>29</v>
      </c>
    </row>
    <row r="33" spans="2:5" x14ac:dyDescent="0.25">
      <c r="B33" s="12">
        <f t="shared" si="1"/>
        <v>30</v>
      </c>
      <c r="C33" t="s">
        <v>198</v>
      </c>
      <c r="D33" s="14">
        <f t="shared" si="0"/>
        <v>30</v>
      </c>
    </row>
    <row r="34" spans="2:5" x14ac:dyDescent="0.25">
      <c r="B34" s="12">
        <f t="shared" si="1"/>
        <v>31</v>
      </c>
      <c r="C34" t="s">
        <v>779</v>
      </c>
      <c r="D34" s="14">
        <f t="shared" si="0"/>
        <v>31</v>
      </c>
    </row>
    <row r="35" spans="2:5" x14ac:dyDescent="0.25">
      <c r="B35" s="12">
        <f t="shared" si="1"/>
        <v>32</v>
      </c>
      <c r="C35" t="s">
        <v>457</v>
      </c>
      <c r="D35" s="14">
        <f t="shared" si="0"/>
        <v>32</v>
      </c>
    </row>
    <row r="36" spans="2:5" x14ac:dyDescent="0.25">
      <c r="B36" s="12">
        <f t="shared" si="1"/>
        <v>33</v>
      </c>
      <c r="C36" t="s">
        <v>614</v>
      </c>
      <c r="D36" s="14">
        <f t="shared" si="0"/>
        <v>33</v>
      </c>
    </row>
    <row r="37" spans="2:5" x14ac:dyDescent="0.25">
      <c r="B37" s="12">
        <f t="shared" si="1"/>
        <v>34</v>
      </c>
      <c r="C37" t="s">
        <v>1381</v>
      </c>
      <c r="D37" s="14">
        <f t="shared" si="0"/>
        <v>34</v>
      </c>
    </row>
    <row r="38" spans="2:5" x14ac:dyDescent="0.25">
      <c r="B38" s="12">
        <f t="shared" si="1"/>
        <v>35</v>
      </c>
      <c r="C38" t="s">
        <v>413</v>
      </c>
      <c r="D38" s="14">
        <f t="shared" si="0"/>
        <v>35</v>
      </c>
    </row>
    <row r="39" spans="2:5" x14ac:dyDescent="0.25">
      <c r="B39" s="12">
        <f t="shared" si="1"/>
        <v>36</v>
      </c>
      <c r="C39" t="s">
        <v>4</v>
      </c>
      <c r="D39" s="14">
        <f t="shared" si="0"/>
        <v>36</v>
      </c>
    </row>
    <row r="40" spans="2:5" x14ac:dyDescent="0.25">
      <c r="B40" s="12">
        <f t="shared" si="1"/>
        <v>37</v>
      </c>
      <c r="C40" t="s">
        <v>871</v>
      </c>
      <c r="D40" s="14">
        <f t="shared" si="0"/>
        <v>37</v>
      </c>
    </row>
    <row r="41" spans="2:5" x14ac:dyDescent="0.25">
      <c r="B41" s="12">
        <f t="shared" si="1"/>
        <v>38</v>
      </c>
      <c r="C41" t="s">
        <v>354</v>
      </c>
      <c r="D41" s="14">
        <f t="shared" si="0"/>
        <v>38</v>
      </c>
    </row>
    <row r="42" spans="2:5" x14ac:dyDescent="0.25">
      <c r="B42" s="12">
        <f t="shared" si="1"/>
        <v>39</v>
      </c>
      <c r="C42" t="s">
        <v>590</v>
      </c>
      <c r="D42" s="14">
        <f t="shared" si="0"/>
        <v>39</v>
      </c>
    </row>
    <row r="43" spans="2:5" x14ac:dyDescent="0.25">
      <c r="B43" s="12">
        <f t="shared" si="1"/>
        <v>40</v>
      </c>
      <c r="C43" s="30" t="s">
        <v>1477</v>
      </c>
      <c r="D43" s="14">
        <f t="shared" si="0"/>
        <v>40</v>
      </c>
      <c r="E43" s="33" t="s">
        <v>1476</v>
      </c>
    </row>
    <row r="44" spans="2:5" x14ac:dyDescent="0.25">
      <c r="B44" s="12">
        <f t="shared" si="1"/>
        <v>41</v>
      </c>
      <c r="C44" t="s">
        <v>381</v>
      </c>
      <c r="D44" s="14">
        <f t="shared" si="0"/>
        <v>41</v>
      </c>
    </row>
    <row r="45" spans="2:5" x14ac:dyDescent="0.25">
      <c r="B45" s="12">
        <f t="shared" si="1"/>
        <v>42</v>
      </c>
      <c r="C45" t="s">
        <v>30</v>
      </c>
      <c r="D45" s="14">
        <f t="shared" si="0"/>
        <v>42</v>
      </c>
    </row>
    <row r="46" spans="2:5" x14ac:dyDescent="0.25">
      <c r="B46" s="12">
        <f t="shared" si="1"/>
        <v>43</v>
      </c>
      <c r="C46" t="s">
        <v>162</v>
      </c>
      <c r="D46" s="14">
        <f t="shared" si="0"/>
        <v>43</v>
      </c>
    </row>
    <row r="47" spans="2:5" x14ac:dyDescent="0.25">
      <c r="B47" s="12">
        <f t="shared" si="1"/>
        <v>44</v>
      </c>
      <c r="C47" t="s">
        <v>348</v>
      </c>
      <c r="D47" s="14">
        <f t="shared" si="0"/>
        <v>44</v>
      </c>
    </row>
    <row r="48" spans="2:5" x14ac:dyDescent="0.25">
      <c r="B48" s="12">
        <f t="shared" si="1"/>
        <v>45</v>
      </c>
      <c r="C48" t="s">
        <v>479</v>
      </c>
      <c r="D48" s="14">
        <f t="shared" si="0"/>
        <v>45</v>
      </c>
    </row>
    <row r="49" spans="2:4" x14ac:dyDescent="0.25">
      <c r="B49" s="12">
        <f t="shared" si="1"/>
        <v>46</v>
      </c>
      <c r="C49" t="s">
        <v>722</v>
      </c>
      <c r="D49" s="14">
        <f t="shared" si="0"/>
        <v>46</v>
      </c>
    </row>
    <row r="50" spans="2:4" x14ac:dyDescent="0.25">
      <c r="B50" s="12">
        <f t="shared" si="1"/>
        <v>47</v>
      </c>
      <c r="C50" t="s">
        <v>529</v>
      </c>
      <c r="D50" s="14">
        <f t="shared" si="0"/>
        <v>47</v>
      </c>
    </row>
    <row r="51" spans="2:4" x14ac:dyDescent="0.25">
      <c r="B51" s="12">
        <f t="shared" si="1"/>
        <v>48</v>
      </c>
      <c r="C51" t="s">
        <v>1366</v>
      </c>
      <c r="D51" s="14">
        <f t="shared" si="0"/>
        <v>48</v>
      </c>
    </row>
    <row r="52" spans="2:4" x14ac:dyDescent="0.25">
      <c r="B52" s="12">
        <f t="shared" si="1"/>
        <v>49</v>
      </c>
      <c r="C52" t="s">
        <v>340</v>
      </c>
      <c r="D52" s="14">
        <f t="shared" si="0"/>
        <v>49</v>
      </c>
    </row>
    <row r="53" spans="2:4" x14ac:dyDescent="0.25">
      <c r="B53" s="12">
        <f t="shared" si="1"/>
        <v>50</v>
      </c>
      <c r="C53" t="s">
        <v>1138</v>
      </c>
      <c r="D53" s="14">
        <f t="shared" si="0"/>
        <v>50</v>
      </c>
    </row>
    <row r="54" spans="2:4" x14ac:dyDescent="0.25">
      <c r="B54" s="12">
        <f t="shared" si="1"/>
        <v>51</v>
      </c>
      <c r="C54" t="s">
        <v>100</v>
      </c>
      <c r="D54" s="14">
        <f t="shared" si="0"/>
        <v>51</v>
      </c>
    </row>
    <row r="55" spans="2:4" x14ac:dyDescent="0.25">
      <c r="B55" s="12">
        <f t="shared" si="1"/>
        <v>52</v>
      </c>
      <c r="C55" t="s">
        <v>132</v>
      </c>
      <c r="D55" s="14">
        <f t="shared" si="0"/>
        <v>52</v>
      </c>
    </row>
    <row r="56" spans="2:4" x14ac:dyDescent="0.25">
      <c r="B56" s="12">
        <f t="shared" si="1"/>
        <v>53</v>
      </c>
      <c r="C56" t="s">
        <v>79</v>
      </c>
      <c r="D56" s="14">
        <f t="shared" si="0"/>
        <v>53</v>
      </c>
    </row>
    <row r="57" spans="2:4" x14ac:dyDescent="0.25">
      <c r="B57" s="12">
        <f t="shared" si="1"/>
        <v>54</v>
      </c>
      <c r="C57" t="s">
        <v>391</v>
      </c>
      <c r="D57" s="14">
        <f t="shared" si="0"/>
        <v>54</v>
      </c>
    </row>
    <row r="58" spans="2:4" x14ac:dyDescent="0.25">
      <c r="B58" s="12">
        <f t="shared" si="1"/>
        <v>55</v>
      </c>
      <c r="C58" t="s">
        <v>1164</v>
      </c>
      <c r="D58" s="14">
        <f t="shared" si="0"/>
        <v>55</v>
      </c>
    </row>
    <row r="59" spans="2:4" x14ac:dyDescent="0.25">
      <c r="B59" s="12">
        <f t="shared" si="1"/>
        <v>56</v>
      </c>
      <c r="C59" t="s">
        <v>334</v>
      </c>
      <c r="D59" s="14">
        <f t="shared" si="0"/>
        <v>56</v>
      </c>
    </row>
    <row r="60" spans="2:4" x14ac:dyDescent="0.25">
      <c r="B60" s="12">
        <f t="shared" si="1"/>
        <v>57</v>
      </c>
      <c r="C60" t="s">
        <v>49</v>
      </c>
      <c r="D60" s="14">
        <f t="shared" si="0"/>
        <v>57</v>
      </c>
    </row>
    <row r="61" spans="2:4" x14ac:dyDescent="0.25">
      <c r="B61" s="12">
        <f t="shared" si="1"/>
        <v>58</v>
      </c>
      <c r="C61" t="s">
        <v>623</v>
      </c>
      <c r="D61" s="14">
        <f t="shared" si="0"/>
        <v>58</v>
      </c>
    </row>
    <row r="62" spans="2:4" x14ac:dyDescent="0.25">
      <c r="B62" s="12">
        <f t="shared" si="1"/>
        <v>59</v>
      </c>
      <c r="C62" t="s">
        <v>146</v>
      </c>
      <c r="D62" s="14">
        <f t="shared" si="0"/>
        <v>59</v>
      </c>
    </row>
    <row r="63" spans="2:4" x14ac:dyDescent="0.25">
      <c r="B63" s="12">
        <f t="shared" si="1"/>
        <v>60</v>
      </c>
      <c r="C63" t="s">
        <v>467</v>
      </c>
      <c r="D63" s="14">
        <f t="shared" si="0"/>
        <v>60</v>
      </c>
    </row>
    <row r="64" spans="2:4" x14ac:dyDescent="0.25">
      <c r="B64" s="12">
        <f t="shared" si="1"/>
        <v>61</v>
      </c>
      <c r="C64" t="s">
        <v>371</v>
      </c>
      <c r="D64" s="14">
        <f t="shared" si="0"/>
        <v>61</v>
      </c>
    </row>
    <row r="65" spans="2:5" x14ac:dyDescent="0.25">
      <c r="B65" s="12">
        <f t="shared" si="1"/>
        <v>62</v>
      </c>
      <c r="C65" t="s">
        <v>852</v>
      </c>
      <c r="D65" s="14">
        <f t="shared" si="0"/>
        <v>62</v>
      </c>
    </row>
    <row r="66" spans="2:5" x14ac:dyDescent="0.25">
      <c r="B66" s="12">
        <f t="shared" si="1"/>
        <v>63</v>
      </c>
      <c r="C66" t="s">
        <v>170</v>
      </c>
      <c r="D66" s="14">
        <f t="shared" si="0"/>
        <v>63</v>
      </c>
    </row>
    <row r="67" spans="2:5" x14ac:dyDescent="0.25">
      <c r="B67" s="29">
        <v>130</v>
      </c>
      <c r="C67" s="30" t="s">
        <v>1482</v>
      </c>
      <c r="D67" s="31">
        <f>B67</f>
        <v>130</v>
      </c>
      <c r="E67" s="33" t="s">
        <v>1456</v>
      </c>
    </row>
    <row r="68" spans="2:5" x14ac:dyDescent="0.25">
      <c r="B68" s="12">
        <f>B66+1</f>
        <v>64</v>
      </c>
      <c r="C68" t="s">
        <v>772</v>
      </c>
      <c r="D68" s="14">
        <f t="shared" si="0"/>
        <v>64</v>
      </c>
    </row>
    <row r="69" spans="2:5" x14ac:dyDescent="0.25">
      <c r="B69" s="12">
        <f t="shared" si="1"/>
        <v>65</v>
      </c>
      <c r="C69" t="s">
        <v>417</v>
      </c>
      <c r="D69" s="14">
        <f t="shared" si="0"/>
        <v>65</v>
      </c>
    </row>
    <row r="70" spans="2:5" x14ac:dyDescent="0.25">
      <c r="B70" s="12">
        <f t="shared" si="1"/>
        <v>66</v>
      </c>
      <c r="C70" t="s">
        <v>499</v>
      </c>
      <c r="D70" s="14">
        <f t="shared" ref="D70:D134" si="2">B70</f>
        <v>66</v>
      </c>
    </row>
    <row r="71" spans="2:5" x14ac:dyDescent="0.25">
      <c r="B71" s="12">
        <f t="shared" ref="B71:B134" si="3">B70+1</f>
        <v>67</v>
      </c>
      <c r="C71" t="s">
        <v>312</v>
      </c>
      <c r="D71" s="14">
        <f t="shared" si="2"/>
        <v>67</v>
      </c>
    </row>
    <row r="72" spans="2:5" x14ac:dyDescent="0.25">
      <c r="B72" s="12">
        <f t="shared" si="3"/>
        <v>68</v>
      </c>
      <c r="C72" t="s">
        <v>877</v>
      </c>
      <c r="D72" s="14">
        <f t="shared" si="2"/>
        <v>68</v>
      </c>
    </row>
    <row r="73" spans="2:5" x14ac:dyDescent="0.25">
      <c r="B73" s="12">
        <f t="shared" si="3"/>
        <v>69</v>
      </c>
      <c r="C73" t="s">
        <v>267</v>
      </c>
      <c r="D73" s="14">
        <f t="shared" si="2"/>
        <v>69</v>
      </c>
    </row>
    <row r="74" spans="2:5" x14ac:dyDescent="0.25">
      <c r="B74" s="12">
        <f t="shared" si="3"/>
        <v>70</v>
      </c>
      <c r="C74" t="s">
        <v>1371</v>
      </c>
      <c r="D74" s="14">
        <f t="shared" si="2"/>
        <v>70</v>
      </c>
    </row>
    <row r="75" spans="2:5" x14ac:dyDescent="0.25">
      <c r="B75" s="12">
        <f t="shared" si="3"/>
        <v>71</v>
      </c>
      <c r="C75" t="s">
        <v>1151</v>
      </c>
      <c r="D75" s="14">
        <f t="shared" si="2"/>
        <v>71</v>
      </c>
    </row>
    <row r="76" spans="2:5" x14ac:dyDescent="0.25">
      <c r="B76" s="12">
        <f t="shared" si="3"/>
        <v>72</v>
      </c>
      <c r="C76" s="30" t="s">
        <v>1486</v>
      </c>
      <c r="D76" s="14">
        <f t="shared" si="2"/>
        <v>72</v>
      </c>
      <c r="E76" s="33" t="s">
        <v>1488</v>
      </c>
    </row>
    <row r="77" spans="2:5" x14ac:dyDescent="0.25">
      <c r="B77" s="12">
        <f t="shared" si="3"/>
        <v>73</v>
      </c>
      <c r="C77" t="s">
        <v>1211</v>
      </c>
      <c r="D77" s="14">
        <f t="shared" si="2"/>
        <v>73</v>
      </c>
    </row>
    <row r="78" spans="2:5" x14ac:dyDescent="0.25">
      <c r="B78" s="12">
        <f t="shared" si="3"/>
        <v>74</v>
      </c>
      <c r="C78" t="s">
        <v>606</v>
      </c>
      <c r="D78" s="14">
        <f t="shared" si="2"/>
        <v>74</v>
      </c>
    </row>
    <row r="79" spans="2:5" x14ac:dyDescent="0.25">
      <c r="B79" s="12">
        <f t="shared" si="3"/>
        <v>75</v>
      </c>
      <c r="C79" t="s">
        <v>800</v>
      </c>
      <c r="D79" s="14">
        <f t="shared" si="2"/>
        <v>75</v>
      </c>
    </row>
    <row r="80" spans="2:5" x14ac:dyDescent="0.25">
      <c r="B80" s="12">
        <f t="shared" si="3"/>
        <v>76</v>
      </c>
      <c r="C80" t="s">
        <v>443</v>
      </c>
      <c r="D80" s="14">
        <f t="shared" si="2"/>
        <v>76</v>
      </c>
    </row>
    <row r="81" spans="2:5" x14ac:dyDescent="0.25">
      <c r="B81" s="12">
        <f t="shared" si="3"/>
        <v>77</v>
      </c>
      <c r="C81" t="s">
        <v>915</v>
      </c>
      <c r="D81" s="14">
        <f t="shared" si="2"/>
        <v>77</v>
      </c>
    </row>
    <row r="82" spans="2:5" x14ac:dyDescent="0.25">
      <c r="B82" s="12">
        <f t="shared" si="3"/>
        <v>78</v>
      </c>
      <c r="C82" t="s">
        <v>1387</v>
      </c>
      <c r="D82" s="14">
        <f t="shared" si="2"/>
        <v>78</v>
      </c>
    </row>
    <row r="83" spans="2:5" x14ac:dyDescent="0.25">
      <c r="B83" s="12">
        <f t="shared" si="3"/>
        <v>79</v>
      </c>
      <c r="C83" s="30" t="s">
        <v>1491</v>
      </c>
      <c r="D83" s="14">
        <f t="shared" si="2"/>
        <v>79</v>
      </c>
      <c r="E83" s="33" t="s">
        <v>1490</v>
      </c>
    </row>
    <row r="84" spans="2:5" x14ac:dyDescent="0.25">
      <c r="B84" s="12">
        <f t="shared" si="3"/>
        <v>80</v>
      </c>
      <c r="C84" t="s">
        <v>298</v>
      </c>
      <c r="D84" s="14">
        <f t="shared" si="2"/>
        <v>80</v>
      </c>
    </row>
    <row r="85" spans="2:5" x14ac:dyDescent="0.25">
      <c r="B85" s="12">
        <f t="shared" si="3"/>
        <v>81</v>
      </c>
      <c r="C85" t="s">
        <v>1110</v>
      </c>
      <c r="D85" s="14">
        <f t="shared" si="2"/>
        <v>81</v>
      </c>
    </row>
    <row r="86" spans="2:5" x14ac:dyDescent="0.25">
      <c r="B86" s="12">
        <f t="shared" si="3"/>
        <v>82</v>
      </c>
      <c r="C86" t="s">
        <v>1261</v>
      </c>
      <c r="D86" s="14">
        <f t="shared" si="2"/>
        <v>82</v>
      </c>
    </row>
    <row r="87" spans="2:5" x14ac:dyDescent="0.25">
      <c r="B87" s="12">
        <f t="shared" si="3"/>
        <v>83</v>
      </c>
      <c r="C87" t="s">
        <v>1182</v>
      </c>
      <c r="D87" s="14">
        <f t="shared" si="2"/>
        <v>83</v>
      </c>
    </row>
    <row r="88" spans="2:5" x14ac:dyDescent="0.25">
      <c r="B88" s="12">
        <f t="shared" si="3"/>
        <v>84</v>
      </c>
      <c r="C88" t="s">
        <v>40</v>
      </c>
      <c r="D88" s="14">
        <f t="shared" si="2"/>
        <v>84</v>
      </c>
    </row>
    <row r="89" spans="2:5" x14ac:dyDescent="0.25">
      <c r="B89" s="12">
        <f t="shared" si="3"/>
        <v>85</v>
      </c>
      <c r="C89" t="s">
        <v>1099</v>
      </c>
      <c r="D89" s="14">
        <f t="shared" si="2"/>
        <v>85</v>
      </c>
    </row>
    <row r="90" spans="2:5" x14ac:dyDescent="0.25">
      <c r="B90" s="12">
        <f t="shared" si="3"/>
        <v>86</v>
      </c>
      <c r="C90" t="s">
        <v>240</v>
      </c>
      <c r="D90" s="14">
        <f t="shared" si="2"/>
        <v>86</v>
      </c>
    </row>
    <row r="91" spans="2:5" x14ac:dyDescent="0.25">
      <c r="B91" s="12">
        <f t="shared" si="3"/>
        <v>87</v>
      </c>
      <c r="C91" t="s">
        <v>518</v>
      </c>
      <c r="D91" s="14">
        <f t="shared" si="2"/>
        <v>87</v>
      </c>
    </row>
    <row r="92" spans="2:5" x14ac:dyDescent="0.25">
      <c r="B92" s="12">
        <f t="shared" si="3"/>
        <v>88</v>
      </c>
      <c r="C92" t="s">
        <v>763</v>
      </c>
      <c r="D92" s="14">
        <f t="shared" si="2"/>
        <v>88</v>
      </c>
    </row>
    <row r="93" spans="2:5" x14ac:dyDescent="0.25">
      <c r="B93" s="12">
        <f t="shared" si="3"/>
        <v>89</v>
      </c>
      <c r="C93" t="s">
        <v>97</v>
      </c>
      <c r="D93" s="14">
        <f t="shared" si="2"/>
        <v>89</v>
      </c>
    </row>
    <row r="94" spans="2:5" x14ac:dyDescent="0.25">
      <c r="B94" s="12">
        <f t="shared" si="3"/>
        <v>90</v>
      </c>
      <c r="C94" t="s">
        <v>194</v>
      </c>
      <c r="D94" s="14">
        <f t="shared" si="2"/>
        <v>90</v>
      </c>
    </row>
    <row r="95" spans="2:5" x14ac:dyDescent="0.25">
      <c r="B95" s="12">
        <f t="shared" si="3"/>
        <v>91</v>
      </c>
      <c r="C95" t="s">
        <v>507</v>
      </c>
      <c r="D95" s="14">
        <f t="shared" si="2"/>
        <v>91</v>
      </c>
    </row>
    <row r="96" spans="2:5" x14ac:dyDescent="0.25">
      <c r="B96" s="12">
        <f t="shared" si="3"/>
        <v>92</v>
      </c>
      <c r="C96" t="s">
        <v>526</v>
      </c>
      <c r="D96" s="14">
        <f t="shared" si="2"/>
        <v>92</v>
      </c>
    </row>
    <row r="97" spans="2:5" x14ac:dyDescent="0.25">
      <c r="B97" s="12">
        <f t="shared" si="3"/>
        <v>93</v>
      </c>
      <c r="C97" t="s">
        <v>628</v>
      </c>
      <c r="D97" s="14">
        <f t="shared" si="2"/>
        <v>93</v>
      </c>
    </row>
    <row r="98" spans="2:5" x14ac:dyDescent="0.25">
      <c r="B98" s="12">
        <f t="shared" si="3"/>
        <v>94</v>
      </c>
      <c r="C98" t="s">
        <v>276</v>
      </c>
      <c r="D98" s="14">
        <f t="shared" si="2"/>
        <v>94</v>
      </c>
    </row>
    <row r="99" spans="2:5" x14ac:dyDescent="0.25">
      <c r="B99" s="29">
        <v>131</v>
      </c>
      <c r="C99" s="30" t="s">
        <v>1492</v>
      </c>
      <c r="D99" s="31">
        <f>B99</f>
        <v>131</v>
      </c>
      <c r="E99" s="33" t="s">
        <v>1456</v>
      </c>
    </row>
    <row r="100" spans="2:5" x14ac:dyDescent="0.25">
      <c r="B100" s="12">
        <f>B98+1</f>
        <v>95</v>
      </c>
      <c r="C100" t="s">
        <v>1352</v>
      </c>
      <c r="D100" s="14">
        <f t="shared" si="2"/>
        <v>95</v>
      </c>
    </row>
    <row r="101" spans="2:5" x14ac:dyDescent="0.25">
      <c r="B101" s="12">
        <f t="shared" si="3"/>
        <v>96</v>
      </c>
      <c r="C101" t="s">
        <v>438</v>
      </c>
      <c r="D101" s="14">
        <f t="shared" si="2"/>
        <v>96</v>
      </c>
    </row>
    <row r="102" spans="2:5" x14ac:dyDescent="0.25">
      <c r="B102" s="29">
        <v>132</v>
      </c>
      <c r="C102" s="30" t="s">
        <v>1497</v>
      </c>
      <c r="D102" s="31">
        <f>B102</f>
        <v>132</v>
      </c>
      <c r="E102" s="33" t="s">
        <v>1456</v>
      </c>
    </row>
    <row r="103" spans="2:5" x14ac:dyDescent="0.25">
      <c r="B103" s="12">
        <f>B101+1</f>
        <v>97</v>
      </c>
      <c r="C103" t="s">
        <v>366</v>
      </c>
      <c r="D103" s="14">
        <f t="shared" si="2"/>
        <v>97</v>
      </c>
    </row>
    <row r="104" spans="2:5" x14ac:dyDescent="0.25">
      <c r="B104" s="12">
        <f t="shared" si="3"/>
        <v>98</v>
      </c>
      <c r="C104" t="s">
        <v>387</v>
      </c>
      <c r="D104" s="14">
        <f t="shared" si="2"/>
        <v>98</v>
      </c>
    </row>
    <row r="105" spans="2:5" x14ac:dyDescent="0.25">
      <c r="B105" s="12">
        <f t="shared" si="3"/>
        <v>99</v>
      </c>
      <c r="C105" t="s">
        <v>1394</v>
      </c>
      <c r="D105" s="14">
        <f t="shared" si="2"/>
        <v>99</v>
      </c>
    </row>
    <row r="106" spans="2:5" x14ac:dyDescent="0.25">
      <c r="B106" s="29">
        <v>133</v>
      </c>
      <c r="C106" s="30" t="s">
        <v>1500</v>
      </c>
      <c r="D106" s="31">
        <f>B106</f>
        <v>133</v>
      </c>
      <c r="E106" s="33" t="s">
        <v>1456</v>
      </c>
    </row>
    <row r="107" spans="2:5" x14ac:dyDescent="0.25">
      <c r="B107" s="12">
        <f>B105+1</f>
        <v>100</v>
      </c>
      <c r="C107" t="s">
        <v>976</v>
      </c>
      <c r="D107" s="14">
        <f t="shared" si="2"/>
        <v>100</v>
      </c>
    </row>
    <row r="108" spans="2:5" x14ac:dyDescent="0.25">
      <c r="B108" s="12">
        <f t="shared" si="3"/>
        <v>101</v>
      </c>
      <c r="C108" t="s">
        <v>18</v>
      </c>
      <c r="D108" s="14">
        <f t="shared" si="2"/>
        <v>101</v>
      </c>
    </row>
    <row r="109" spans="2:5" x14ac:dyDescent="0.25">
      <c r="B109" s="12">
        <f t="shared" si="3"/>
        <v>102</v>
      </c>
      <c r="C109" t="s">
        <v>118</v>
      </c>
      <c r="D109" s="14">
        <f t="shared" si="2"/>
        <v>102</v>
      </c>
    </row>
    <row r="110" spans="2:5" x14ac:dyDescent="0.25">
      <c r="B110" s="12">
        <f t="shared" si="3"/>
        <v>103</v>
      </c>
      <c r="C110" t="s">
        <v>911</v>
      </c>
      <c r="D110" s="14">
        <f t="shared" si="2"/>
        <v>103</v>
      </c>
    </row>
    <row r="111" spans="2:5" x14ac:dyDescent="0.25">
      <c r="B111" s="12">
        <f t="shared" si="3"/>
        <v>104</v>
      </c>
      <c r="C111" s="30" t="s">
        <v>1530</v>
      </c>
      <c r="D111" s="14">
        <f t="shared" si="2"/>
        <v>104</v>
      </c>
      <c r="E111" s="33" t="s">
        <v>1529</v>
      </c>
    </row>
    <row r="112" spans="2:5" x14ac:dyDescent="0.25">
      <c r="B112" s="12">
        <f t="shared" si="3"/>
        <v>105</v>
      </c>
      <c r="C112" t="s">
        <v>1342</v>
      </c>
      <c r="D112" s="14">
        <f t="shared" si="2"/>
        <v>105</v>
      </c>
    </row>
    <row r="113" spans="2:4" x14ac:dyDescent="0.25">
      <c r="B113" s="12">
        <f t="shared" si="3"/>
        <v>106</v>
      </c>
      <c r="C113" t="s">
        <v>1391</v>
      </c>
      <c r="D113" s="14">
        <f t="shared" si="2"/>
        <v>106</v>
      </c>
    </row>
    <row r="114" spans="2:4" x14ac:dyDescent="0.25">
      <c r="B114" s="12">
        <f t="shared" si="3"/>
        <v>107</v>
      </c>
      <c r="C114" t="s">
        <v>1104</v>
      </c>
      <c r="D114" s="14">
        <f t="shared" si="2"/>
        <v>107</v>
      </c>
    </row>
    <row r="115" spans="2:4" x14ac:dyDescent="0.25">
      <c r="B115" s="12">
        <f t="shared" si="3"/>
        <v>108</v>
      </c>
      <c r="C115" t="s">
        <v>620</v>
      </c>
      <c r="D115" s="14">
        <f t="shared" si="2"/>
        <v>108</v>
      </c>
    </row>
    <row r="116" spans="2:4" x14ac:dyDescent="0.25">
      <c r="B116" s="12">
        <f t="shared" si="3"/>
        <v>109</v>
      </c>
      <c r="C116" t="s">
        <v>755</v>
      </c>
      <c r="D116" s="14">
        <f t="shared" si="2"/>
        <v>109</v>
      </c>
    </row>
    <row r="117" spans="2:4" x14ac:dyDescent="0.25">
      <c r="B117" s="12">
        <f t="shared" si="3"/>
        <v>110</v>
      </c>
      <c r="C117" t="s">
        <v>731</v>
      </c>
      <c r="D117" s="14">
        <f t="shared" si="2"/>
        <v>110</v>
      </c>
    </row>
    <row r="118" spans="2:4" x14ac:dyDescent="0.25">
      <c r="B118" s="12">
        <f t="shared" si="3"/>
        <v>111</v>
      </c>
      <c r="C118" t="s">
        <v>1331</v>
      </c>
      <c r="D118" s="14">
        <f t="shared" si="2"/>
        <v>111</v>
      </c>
    </row>
    <row r="119" spans="2:4" x14ac:dyDescent="0.25">
      <c r="B119" s="12">
        <f t="shared" si="3"/>
        <v>112</v>
      </c>
      <c r="C119" t="s">
        <v>1297</v>
      </c>
      <c r="D119" s="14">
        <f t="shared" si="2"/>
        <v>112</v>
      </c>
    </row>
    <row r="120" spans="2:4" x14ac:dyDescent="0.25">
      <c r="B120" s="12">
        <f t="shared" si="3"/>
        <v>113</v>
      </c>
      <c r="C120" t="s">
        <v>1360</v>
      </c>
      <c r="D120" s="14">
        <f t="shared" si="2"/>
        <v>113</v>
      </c>
    </row>
    <row r="121" spans="2:4" x14ac:dyDescent="0.25">
      <c r="B121" s="12">
        <f t="shared" si="3"/>
        <v>114</v>
      </c>
      <c r="C121" t="s">
        <v>899</v>
      </c>
      <c r="D121" s="14">
        <f t="shared" si="2"/>
        <v>114</v>
      </c>
    </row>
    <row r="122" spans="2:4" x14ac:dyDescent="0.25">
      <c r="B122" s="12">
        <f t="shared" si="3"/>
        <v>115</v>
      </c>
      <c r="C122" t="s">
        <v>1368</v>
      </c>
      <c r="D122" s="14">
        <f t="shared" si="2"/>
        <v>115</v>
      </c>
    </row>
    <row r="123" spans="2:4" x14ac:dyDescent="0.25">
      <c r="B123" s="12">
        <f t="shared" si="3"/>
        <v>116</v>
      </c>
      <c r="C123" t="s">
        <v>1250</v>
      </c>
      <c r="D123" s="14">
        <f t="shared" si="2"/>
        <v>116</v>
      </c>
    </row>
    <row r="124" spans="2:4" x14ac:dyDescent="0.25">
      <c r="B124" s="12">
        <f t="shared" si="3"/>
        <v>117</v>
      </c>
      <c r="C124" t="s">
        <v>515</v>
      </c>
      <c r="D124" s="14">
        <f t="shared" si="2"/>
        <v>117</v>
      </c>
    </row>
    <row r="125" spans="2:4" x14ac:dyDescent="0.25">
      <c r="B125" s="12">
        <f t="shared" si="3"/>
        <v>118</v>
      </c>
      <c r="C125" t="s">
        <v>933</v>
      </c>
      <c r="D125" s="14">
        <f t="shared" si="2"/>
        <v>118</v>
      </c>
    </row>
    <row r="126" spans="2:4" x14ac:dyDescent="0.25">
      <c r="B126" s="12">
        <f t="shared" si="3"/>
        <v>119</v>
      </c>
      <c r="C126" t="s">
        <v>243</v>
      </c>
      <c r="D126" s="14">
        <f t="shared" si="2"/>
        <v>119</v>
      </c>
    </row>
    <row r="127" spans="2:4" x14ac:dyDescent="0.25">
      <c r="B127" s="12">
        <f t="shared" si="3"/>
        <v>120</v>
      </c>
      <c r="C127" t="s">
        <v>85</v>
      </c>
      <c r="D127" s="14">
        <f t="shared" si="2"/>
        <v>120</v>
      </c>
    </row>
    <row r="128" spans="2:4" x14ac:dyDescent="0.25">
      <c r="B128" s="12">
        <f t="shared" si="3"/>
        <v>121</v>
      </c>
      <c r="C128" t="s">
        <v>10</v>
      </c>
      <c r="D128" s="14">
        <f t="shared" si="2"/>
        <v>121</v>
      </c>
    </row>
    <row r="129" spans="1:8" x14ac:dyDescent="0.25">
      <c r="B129" s="12">
        <f t="shared" si="3"/>
        <v>122</v>
      </c>
      <c r="C129" t="s">
        <v>1046</v>
      </c>
      <c r="D129" s="14">
        <f t="shared" si="2"/>
        <v>122</v>
      </c>
    </row>
    <row r="130" spans="1:8" x14ac:dyDescent="0.25">
      <c r="B130" s="12">
        <f t="shared" si="3"/>
        <v>123</v>
      </c>
      <c r="C130" t="s">
        <v>318</v>
      </c>
      <c r="D130" s="14">
        <f t="shared" si="2"/>
        <v>123</v>
      </c>
    </row>
    <row r="131" spans="1:8" x14ac:dyDescent="0.25">
      <c r="B131" s="12">
        <f t="shared" si="3"/>
        <v>124</v>
      </c>
      <c r="C131" t="s">
        <v>1206</v>
      </c>
      <c r="D131" s="14">
        <f t="shared" si="2"/>
        <v>124</v>
      </c>
    </row>
    <row r="132" spans="1:8" x14ac:dyDescent="0.25">
      <c r="B132" s="12">
        <f t="shared" si="3"/>
        <v>125</v>
      </c>
      <c r="C132" t="s">
        <v>735</v>
      </c>
      <c r="D132" s="14">
        <f t="shared" si="2"/>
        <v>125</v>
      </c>
    </row>
    <row r="133" spans="1:8" x14ac:dyDescent="0.25">
      <c r="B133" s="12">
        <f>B132+1</f>
        <v>126</v>
      </c>
      <c r="C133" t="s">
        <v>226</v>
      </c>
      <c r="D133" s="14">
        <f t="shared" si="2"/>
        <v>126</v>
      </c>
    </row>
    <row r="134" spans="1:8" x14ac:dyDescent="0.25">
      <c r="B134" s="12">
        <f t="shared" si="3"/>
        <v>127</v>
      </c>
      <c r="C134" t="s">
        <v>214</v>
      </c>
      <c r="D134" s="14">
        <f t="shared" si="2"/>
        <v>127</v>
      </c>
    </row>
    <row r="138" spans="1:8" x14ac:dyDescent="0.25">
      <c r="A138" s="15" t="s">
        <v>1417</v>
      </c>
      <c r="B138" s="1" t="s">
        <v>0</v>
      </c>
      <c r="C138" s="17" t="s">
        <v>1418</v>
      </c>
      <c r="D138" s="11" t="s">
        <v>1416</v>
      </c>
      <c r="E138" s="1" t="s">
        <v>1</v>
      </c>
      <c r="F138" s="1"/>
      <c r="G138" s="1"/>
      <c r="H138" s="1"/>
    </row>
    <row r="139" spans="1:8" x14ac:dyDescent="0.25">
      <c r="A139" s="32" t="str">
        <f t="shared" ref="A139:A172" si="4">B139 &amp; " : " &amp; E139</f>
        <v>Acevedo Solar Systems LLC : International Solar System</v>
      </c>
      <c r="B139" s="30" t="s">
        <v>1449</v>
      </c>
      <c r="C139" s="31">
        <f t="array" ref="C139">INDEX( $C$2:$D$134, MATCH( TRUE, EXACT( B139, $C$2:$C$134 ), 0 ), 2 )</f>
        <v>128</v>
      </c>
      <c r="D139" s="29">
        <f>C139*100+1</f>
        <v>12801</v>
      </c>
      <c r="E139" s="30" t="s">
        <v>1450</v>
      </c>
      <c r="F139" s="33" t="s">
        <v>1451</v>
      </c>
    </row>
    <row r="140" spans="1:8" x14ac:dyDescent="0.25">
      <c r="A140" s="16" t="str">
        <f t="shared" si="4"/>
        <v>ACR Solar International : Skyline</v>
      </c>
      <c r="B140" t="s">
        <v>1187</v>
      </c>
      <c r="C140" s="14">
        <f t="array" ref="C140">INDEX( $C$2:$D$134, MATCH( TRUE, EXACT( B140, $C$2:$C$134 ), 0 ), 2 )</f>
        <v>2</v>
      </c>
      <c r="D140" s="12">
        <f>IF( EXACT(B161,B140), D161+1, C140*100+1 )</f>
        <v>201</v>
      </c>
      <c r="E140" t="s">
        <v>1420</v>
      </c>
    </row>
    <row r="141" spans="1:8" x14ac:dyDescent="0.25">
      <c r="A141" s="16" t="str">
        <f t="shared" si="4"/>
        <v>Advanced Thermal Solar, LLC : ATS</v>
      </c>
      <c r="B141" t="s">
        <v>1288</v>
      </c>
      <c r="C141" s="14">
        <f t="array" ref="C141">INDEX( $C$2:$D$134, MATCH( TRUE, EXACT( B141, $C$2:$C$134 ), 0 ), 2 )</f>
        <v>3</v>
      </c>
      <c r="D141" s="12">
        <f t="shared" ref="D141:D206" si="5">IF( EXACT(B140,B141), D140+1, C141*100+1 )</f>
        <v>301</v>
      </c>
      <c r="E141" t="s">
        <v>1289</v>
      </c>
    </row>
    <row r="142" spans="1:8" x14ac:dyDescent="0.25">
      <c r="A142" s="16" t="str">
        <f t="shared" si="4"/>
        <v>Agua Del Sol : Radco</v>
      </c>
      <c r="B142" t="s">
        <v>1215</v>
      </c>
      <c r="C142" s="14">
        <f t="array" ref="C142">INDEX( $C$2:$D$134, MATCH( TRUE, EXACT( B142, $C$2:$C$134 ), 0 ), 2 )</f>
        <v>4</v>
      </c>
      <c r="D142" s="12">
        <f t="shared" si="5"/>
        <v>401</v>
      </c>
      <c r="E142" t="s">
        <v>1216</v>
      </c>
    </row>
    <row r="143" spans="1:8" x14ac:dyDescent="0.25">
      <c r="A143" s="16" t="str">
        <f t="shared" si="4"/>
        <v>Alternate Energy Technologies : AE Commercial</v>
      </c>
      <c r="B143" t="s">
        <v>344</v>
      </c>
      <c r="C143" s="14">
        <f t="array" ref="C143">INDEX( $C$2:$D$134, MATCH( TRUE, EXACT( B143, $C$2:$C$134 ), 0 ), 2 )</f>
        <v>5</v>
      </c>
      <c r="D143" s="12">
        <f t="shared" si="5"/>
        <v>501</v>
      </c>
      <c r="E143" t="s">
        <v>1312</v>
      </c>
    </row>
    <row r="144" spans="1:8" x14ac:dyDescent="0.25">
      <c r="A144" s="16" t="str">
        <f t="shared" si="4"/>
        <v>Alternate Energy Technologies : Alternate Energy</v>
      </c>
      <c r="B144" t="s">
        <v>344</v>
      </c>
      <c r="C144" s="14">
        <f t="array" ref="C144">INDEX( $C$2:$D$134, MATCH( TRUE, EXACT( B144, $C$2:$C$134 ), 0 ), 2 )</f>
        <v>5</v>
      </c>
      <c r="D144" s="12">
        <f t="shared" si="5"/>
        <v>502</v>
      </c>
      <c r="E144" t="s">
        <v>345</v>
      </c>
    </row>
    <row r="145" spans="1:6" x14ac:dyDescent="0.25">
      <c r="A145" s="16" t="str">
        <f t="shared" si="4"/>
        <v>Alternate Energy Technologies : MorningStar</v>
      </c>
      <c r="B145" t="s">
        <v>344</v>
      </c>
      <c r="C145" s="14">
        <f t="array" ref="C145">INDEX( $C$2:$D$134, MATCH( TRUE, EXACT( B145, $C$2:$C$134 ), 0 ), 2 )</f>
        <v>5</v>
      </c>
      <c r="D145" s="12">
        <f t="shared" si="5"/>
        <v>503</v>
      </c>
      <c r="E145" t="s">
        <v>1126</v>
      </c>
    </row>
    <row r="146" spans="1:6" x14ac:dyDescent="0.25">
      <c r="A146" s="16" t="str">
        <f t="shared" si="4"/>
        <v>Apricus Inc. : Apricus</v>
      </c>
      <c r="B146" t="s">
        <v>967</v>
      </c>
      <c r="C146" s="14">
        <f t="array" ref="C146">INDEX( $C$2:$D$134, MATCH( TRUE, EXACT( B146, $C$2:$C$134 ), 0 ), 2 )</f>
        <v>6</v>
      </c>
      <c r="D146" s="12">
        <f t="shared" si="5"/>
        <v>601</v>
      </c>
      <c r="E146" t="s">
        <v>968</v>
      </c>
    </row>
    <row r="147" spans="1:6" x14ac:dyDescent="0.25">
      <c r="A147" s="32" t="str">
        <f t="shared" ref="A147" si="6">B147 &amp; " : " &amp; E147</f>
        <v>Aqua Solanor Inc : Hydro Solar</v>
      </c>
      <c r="B147" s="30" t="s">
        <v>1457</v>
      </c>
      <c r="C147" s="31">
        <f t="array" ref="C147">INDEX( $C$2:$D$134, MATCH( TRUE, EXACT( B147, $C$2:$C$134 ), 0 ), 2 )</f>
        <v>129</v>
      </c>
      <c r="D147" s="29">
        <f>C147*100+1</f>
        <v>12901</v>
      </c>
      <c r="E147" s="30" t="s">
        <v>1458</v>
      </c>
      <c r="F147" s="33" t="s">
        <v>1456</v>
      </c>
    </row>
    <row r="148" spans="1:6" x14ac:dyDescent="0.25">
      <c r="A148" s="16" t="str">
        <f t="shared" si="4"/>
        <v>Artic Solar, Inc. : Emperor</v>
      </c>
      <c r="B148" t="s">
        <v>1377</v>
      </c>
      <c r="C148" s="14">
        <f t="array" ref="C148">INDEX( $C$2:$D$134, MATCH( TRUE, EXACT( B148, $C$2:$C$134 ), 0 ), 2 )</f>
        <v>7</v>
      </c>
      <c r="D148" s="12">
        <f>IF( EXACT(B146,B148), D146+1, C148*100+1 )</f>
        <v>701</v>
      </c>
      <c r="E148" t="s">
        <v>1378</v>
      </c>
    </row>
    <row r="149" spans="1:6" x14ac:dyDescent="0.25">
      <c r="A149" s="39" t="str">
        <f t="shared" si="4"/>
        <v>Bach Khoa Investment And Development Of Solar Energy Corporation : SolarBK</v>
      </c>
      <c r="B149" s="38" t="s">
        <v>1302</v>
      </c>
      <c r="C149" s="37">
        <f t="array" ref="C149">INDEX( $C$2:$D$134, MATCH( TRUE, EXACT( B149, $C$2:$C$134 ), 0 ), 2 )</f>
        <v>8</v>
      </c>
      <c r="D149" s="37">
        <f t="shared" si="5"/>
        <v>801</v>
      </c>
      <c r="E149" s="38" t="s">
        <v>1303</v>
      </c>
      <c r="F149" s="33" t="s">
        <v>1479</v>
      </c>
    </row>
    <row r="150" spans="1:6" x14ac:dyDescent="0.25">
      <c r="A150" s="16" t="str">
        <f t="shared" si="4"/>
        <v>Baymak Makina Sanayi Ve Ticaret A.S. : Baymak</v>
      </c>
      <c r="B150" s="30" t="s">
        <v>1465</v>
      </c>
      <c r="C150" s="14">
        <f t="array" ref="C150">INDEX( $C$2:$D$134, MATCH( TRUE, EXACT( B150, $C$2:$C$134 ), 0 ), 2 )</f>
        <v>9</v>
      </c>
      <c r="D150" s="12">
        <f t="shared" si="5"/>
        <v>901</v>
      </c>
      <c r="E150" t="s">
        <v>209</v>
      </c>
    </row>
    <row r="151" spans="1:6" x14ac:dyDescent="0.25">
      <c r="A151" s="16" t="str">
        <f t="shared" si="4"/>
        <v>Beijing Sunda Solar Energy Technology Co Ltd : PG2.0-F/S</v>
      </c>
      <c r="B151" t="s">
        <v>987</v>
      </c>
      <c r="C151" s="14">
        <f t="array" ref="C151">INDEX( $C$2:$D$134, MATCH( TRUE, EXACT( B151, $C$2:$C$134 ), 0 ), 2 )</f>
        <v>10</v>
      </c>
      <c r="D151" s="12">
        <f t="shared" si="5"/>
        <v>1001</v>
      </c>
      <c r="E151" t="s">
        <v>1185</v>
      </c>
    </row>
    <row r="152" spans="1:6" x14ac:dyDescent="0.25">
      <c r="A152" s="16" t="str">
        <f t="shared" si="4"/>
        <v>Beijing Sunda Solar Energy Technology Co Ltd : SUNDA</v>
      </c>
      <c r="B152" t="s">
        <v>987</v>
      </c>
      <c r="C152" s="14">
        <f t="array" ref="C152">INDEX( $C$2:$D$134, MATCH( TRUE, EXACT( B152, $C$2:$C$134 ), 0 ), 2 )</f>
        <v>10</v>
      </c>
      <c r="D152" s="12">
        <f t="shared" si="5"/>
        <v>1002</v>
      </c>
      <c r="E152" t="s">
        <v>988</v>
      </c>
    </row>
    <row r="153" spans="1:6" x14ac:dyDescent="0.25">
      <c r="A153" s="16" t="str">
        <f t="shared" si="4"/>
        <v>Beijing Tianpu Solar Energy Industry Co. : Tianpu</v>
      </c>
      <c r="B153" t="s">
        <v>55</v>
      </c>
      <c r="C153" s="14">
        <f t="array" ref="C153">INDEX( $C$2:$D$134, MATCH( TRUE, EXACT( B153, $C$2:$C$134 ), 0 ), 2 )</f>
        <v>11</v>
      </c>
      <c r="D153" s="12">
        <f t="shared" si="5"/>
        <v>1101</v>
      </c>
      <c r="E153" t="s">
        <v>56</v>
      </c>
    </row>
    <row r="154" spans="1:6" x14ac:dyDescent="0.25">
      <c r="A154" s="16" t="str">
        <f t="shared" si="4"/>
        <v>Bosch Thermotechnology Corp. : Bosch</v>
      </c>
      <c r="B154" t="s">
        <v>503</v>
      </c>
      <c r="C154" s="14">
        <f t="array" ref="C154">INDEX( $C$2:$D$134, MATCH( TRUE, EXACT( B154, $C$2:$C$134 ), 0 ), 2 )</f>
        <v>12</v>
      </c>
      <c r="D154" s="12">
        <f t="shared" si="5"/>
        <v>1201</v>
      </c>
      <c r="E154" t="s">
        <v>504</v>
      </c>
    </row>
    <row r="155" spans="1:6" x14ac:dyDescent="0.25">
      <c r="A155" s="16" t="str">
        <f t="shared" si="4"/>
        <v>Bosch Thermotechnology Corp. : Buderus</v>
      </c>
      <c r="B155" t="s">
        <v>503</v>
      </c>
      <c r="C155" s="14">
        <f t="array" ref="C155">INDEX( $C$2:$D$134, MATCH( TRUE, EXACT( B155, $C$2:$C$134 ), 0 ), 2 )</f>
        <v>12</v>
      </c>
      <c r="D155" s="12">
        <f t="shared" si="5"/>
        <v>1202</v>
      </c>
      <c r="E155" t="s">
        <v>995</v>
      </c>
    </row>
    <row r="156" spans="1:6" x14ac:dyDescent="0.25">
      <c r="A156" s="16" t="str">
        <f t="shared" si="4"/>
        <v>Bronx Recycling Center Inc. : PYROPEG</v>
      </c>
      <c r="B156" t="s">
        <v>1161</v>
      </c>
      <c r="C156" s="14">
        <f t="array" ref="C156">INDEX( $C$2:$D$134, MATCH( TRUE, EXACT( B156, $C$2:$C$134 ), 0 ), 2 )</f>
        <v>13</v>
      </c>
      <c r="D156" s="12">
        <f t="shared" si="5"/>
        <v>1301</v>
      </c>
      <c r="E156" t="s">
        <v>1162</v>
      </c>
    </row>
    <row r="157" spans="1:6" x14ac:dyDescent="0.25">
      <c r="A157" s="16" t="str">
        <f t="shared" si="4"/>
        <v>Butler Sun Solutions, Inc. : Butler</v>
      </c>
      <c r="B157" t="s">
        <v>1374</v>
      </c>
      <c r="C157" s="14">
        <f t="array" ref="C157">INDEX( $C$2:$D$134, MATCH( TRUE, EXACT( B157, $C$2:$C$134 ), 0 ), 2 )</f>
        <v>14</v>
      </c>
      <c r="D157" s="12">
        <f t="shared" si="5"/>
        <v>1401</v>
      </c>
      <c r="E157" t="s">
        <v>1375</v>
      </c>
    </row>
    <row r="158" spans="1:6" x14ac:dyDescent="0.25">
      <c r="A158" s="16" t="str">
        <f t="shared" si="4"/>
        <v>Caleffi Solar : SolarFlat</v>
      </c>
      <c r="B158" t="s">
        <v>249</v>
      </c>
      <c r="C158" s="14">
        <f t="array" ref="C158">INDEX( $C$2:$D$134, MATCH( TRUE, EXACT( B158, $C$2:$C$134 ), 0 ), 2 )</f>
        <v>15</v>
      </c>
      <c r="D158" s="12">
        <f t="shared" si="5"/>
        <v>1501</v>
      </c>
      <c r="E158" t="s">
        <v>250</v>
      </c>
    </row>
    <row r="159" spans="1:6" x14ac:dyDescent="0.25">
      <c r="A159" s="16" t="str">
        <f t="shared" si="4"/>
        <v>Caleffi Solar : StarMax IV</v>
      </c>
      <c r="B159" t="s">
        <v>249</v>
      </c>
      <c r="C159" s="14">
        <f t="array" ref="C159">INDEX( $C$2:$D$134, MATCH( TRUE, EXACT( B159, $C$2:$C$134 ), 0 ), 2 )</f>
        <v>15</v>
      </c>
      <c r="D159" s="12">
        <f t="shared" si="5"/>
        <v>1502</v>
      </c>
      <c r="E159" t="s">
        <v>1114</v>
      </c>
    </row>
    <row r="160" spans="1:6" x14ac:dyDescent="0.25">
      <c r="A160" s="16" t="str">
        <f t="shared" si="4"/>
        <v>Caleffi Solar : StarMax V</v>
      </c>
      <c r="B160" t="s">
        <v>249</v>
      </c>
      <c r="C160" s="14">
        <f t="array" ref="C160">INDEX( $C$2:$D$134, MATCH( TRUE, EXACT( B160, $C$2:$C$134 ), 0 ), 2 )</f>
        <v>15</v>
      </c>
      <c r="D160" s="12">
        <f t="shared" si="5"/>
        <v>1503</v>
      </c>
      <c r="E160" t="s">
        <v>1276</v>
      </c>
    </row>
    <row r="161" spans="1:5" x14ac:dyDescent="0.25">
      <c r="A161" s="16" t="str">
        <f>B161 &amp; " : " &amp; E161</f>
        <v>Changzhou 1st Sunflower Intelligence Technology Co., Ltd : Soflower</v>
      </c>
      <c r="B161" s="30" t="s">
        <v>1469</v>
      </c>
      <c r="C161" s="14">
        <f t="array" ref="C161">INDEX( $C$2:$D$134, MATCH( TRUE, EXACT( B161, $C$2:$C$134 ), 0 ), 2 )</f>
        <v>1</v>
      </c>
      <c r="D161" s="12">
        <f>C161*100+1</f>
        <v>101</v>
      </c>
      <c r="E161" t="s">
        <v>836</v>
      </c>
    </row>
    <row r="162" spans="1:5" x14ac:dyDescent="0.25">
      <c r="A162" s="16" t="str">
        <f t="shared" si="4"/>
        <v>Changzhou HE Jia Solar Energy Co., Ltd. : HEJIASUN</v>
      </c>
      <c r="B162" t="s">
        <v>745</v>
      </c>
      <c r="C162" s="14">
        <f t="array" ref="C162">INDEX( $C$2:$D$134, MATCH( TRUE, EXACT( B162, $C$2:$C$134 ), 0 ), 2 )</f>
        <v>16</v>
      </c>
      <c r="D162" s="12">
        <f>IF( EXACT(B160,B162), D160+1, C162*100+1 )</f>
        <v>1601</v>
      </c>
      <c r="E162" t="s">
        <v>746</v>
      </c>
    </row>
    <row r="163" spans="1:5" x14ac:dyDescent="0.25">
      <c r="A163" s="16" t="str">
        <f t="shared" si="4"/>
        <v>China Hitek Solar Co., Ltd. : HITEK</v>
      </c>
      <c r="B163" t="s">
        <v>447</v>
      </c>
      <c r="C163" s="14">
        <f t="array" ref="C163">INDEX( $C$2:$D$134, MATCH( TRUE, EXACT( B163, $C$2:$C$134 ), 0 ), 2 )</f>
        <v>17</v>
      </c>
      <c r="D163" s="12">
        <f t="shared" si="5"/>
        <v>1701</v>
      </c>
      <c r="E163" t="s">
        <v>448</v>
      </c>
    </row>
    <row r="164" spans="1:5" x14ac:dyDescent="0.25">
      <c r="A164" s="16" t="str">
        <f t="shared" si="4"/>
        <v>China Hitek Solar Co., Ltd. : Hitek Solar</v>
      </c>
      <c r="B164" t="s">
        <v>447</v>
      </c>
      <c r="C164" s="14">
        <f t="array" ref="C164">INDEX( $C$2:$D$134, MATCH( TRUE, EXACT( B164, $C$2:$C$134 ), 0 ), 2 )</f>
        <v>17</v>
      </c>
      <c r="D164" s="12">
        <f t="shared" si="5"/>
        <v>1702</v>
      </c>
      <c r="E164" t="s">
        <v>856</v>
      </c>
    </row>
    <row r="165" spans="1:5" x14ac:dyDescent="0.25">
      <c r="A165" s="16" t="str">
        <f t="shared" si="4"/>
        <v>Chromagen Sha'ar Ha'amakim 2000 Ltd. : Chromagen</v>
      </c>
      <c r="B165" s="30" t="s">
        <v>1470</v>
      </c>
      <c r="C165" s="14">
        <f t="array" ref="C165">INDEX( $C$2:$D$134, MATCH( TRUE, EXACT( B165, $C$2:$C$134 ), 0 ), 2 )</f>
        <v>18</v>
      </c>
      <c r="D165" s="12">
        <f t="shared" si="5"/>
        <v>1801</v>
      </c>
      <c r="E165" t="s">
        <v>644</v>
      </c>
    </row>
    <row r="166" spans="1:5" x14ac:dyDescent="0.25">
      <c r="A166" s="16" t="str">
        <f t="shared" si="4"/>
        <v>Commercial Energy Savings Plus : STC</v>
      </c>
      <c r="B166" t="s">
        <v>1399</v>
      </c>
      <c r="C166" s="14">
        <f t="array" ref="C166">INDEX( $C$2:$D$134, MATCH( TRUE, EXACT( B166, $C$2:$C$134 ), 0 ), 2 )</f>
        <v>19</v>
      </c>
      <c r="D166" s="12">
        <f t="shared" si="5"/>
        <v>1901</v>
      </c>
      <c r="E166" t="s">
        <v>1400</v>
      </c>
    </row>
    <row r="167" spans="1:5" x14ac:dyDescent="0.25">
      <c r="A167" s="16" t="str">
        <f t="shared" si="4"/>
        <v>Dehlsen Associates LLC. : ZLUZ</v>
      </c>
      <c r="B167" t="s">
        <v>1384</v>
      </c>
      <c r="C167" s="14">
        <f t="array" ref="C167">INDEX( $C$2:$D$134, MATCH( TRUE, EXACT( B167, $C$2:$C$134 ), 0 ), 2 )</f>
        <v>20</v>
      </c>
      <c r="D167" s="12">
        <f t="shared" si="5"/>
        <v>2001</v>
      </c>
      <c r="E167" t="s">
        <v>1385</v>
      </c>
    </row>
    <row r="168" spans="1:5" x14ac:dyDescent="0.25">
      <c r="A168" s="16" t="str">
        <f t="shared" si="4"/>
        <v>Dimas SA : Dimas SA</v>
      </c>
      <c r="B168" t="s">
        <v>282</v>
      </c>
      <c r="C168" s="14">
        <f t="array" ref="C168">INDEX( $C$2:$D$134, MATCH( TRUE, EXACT( B168, $C$2:$C$134 ), 0 ), 2 )</f>
        <v>21</v>
      </c>
      <c r="D168" s="12">
        <f t="shared" si="5"/>
        <v>2101</v>
      </c>
      <c r="E168" t="s">
        <v>282</v>
      </c>
    </row>
    <row r="169" spans="1:5" x14ac:dyDescent="0.25">
      <c r="A169" s="16" t="str">
        <f t="shared" si="4"/>
        <v>Dimplex North America Ltd. : Dimplex</v>
      </c>
      <c r="B169" t="s">
        <v>676</v>
      </c>
      <c r="C169" s="14">
        <f t="array" ref="C169">INDEX( $C$2:$D$134, MATCH( TRUE, EXACT( B169, $C$2:$C$134 ), 0 ), 2 )</f>
        <v>22</v>
      </c>
      <c r="D169" s="12">
        <f t="shared" si="5"/>
        <v>2201</v>
      </c>
      <c r="E169" t="s">
        <v>677</v>
      </c>
    </row>
    <row r="170" spans="1:5" x14ac:dyDescent="0.25">
      <c r="A170" s="16" t="str">
        <f t="shared" si="4"/>
        <v>Duda Energy : Duda Solar</v>
      </c>
      <c r="B170" t="s">
        <v>1192</v>
      </c>
      <c r="C170" s="14">
        <f t="array" ref="C170">INDEX( $C$2:$D$134, MATCH( TRUE, EXACT( B170, $C$2:$C$134 ), 0 ), 2 )</f>
        <v>23</v>
      </c>
      <c r="D170" s="12">
        <f t="shared" si="5"/>
        <v>2301</v>
      </c>
      <c r="E170" t="s">
        <v>1193</v>
      </c>
    </row>
    <row r="171" spans="1:5" x14ac:dyDescent="0.25">
      <c r="A171" s="16" t="str">
        <f t="shared" si="4"/>
        <v>EarthNet Energy : EarthNet Energy</v>
      </c>
      <c r="B171" t="s">
        <v>726</v>
      </c>
      <c r="C171" s="14">
        <f t="array" ref="C171">INDEX( $C$2:$D$134, MATCH( TRUE, EXACT( B171, $C$2:$C$134 ), 0 ), 2 )</f>
        <v>24</v>
      </c>
      <c r="D171" s="12">
        <f t="shared" si="5"/>
        <v>2401</v>
      </c>
      <c r="E171" t="s">
        <v>726</v>
      </c>
    </row>
    <row r="172" spans="1:5" x14ac:dyDescent="0.25">
      <c r="A172" s="16" t="str">
        <f t="shared" si="4"/>
        <v>EchoFirst Inc. : Cleanline-Thermal</v>
      </c>
      <c r="B172" t="s">
        <v>23</v>
      </c>
      <c r="C172" s="14">
        <f t="array" ref="C172">INDEX( $C$2:$D$134, MATCH( TRUE, EXACT( B172, $C$2:$C$134 ), 0 ), 2 )</f>
        <v>25</v>
      </c>
      <c r="D172" s="12">
        <f t="shared" si="5"/>
        <v>2501</v>
      </c>
      <c r="E172" t="s">
        <v>874</v>
      </c>
    </row>
    <row r="173" spans="1:5" x14ac:dyDescent="0.25">
      <c r="A173" s="16" t="str">
        <f t="shared" ref="A173:A204" si="7">B173 &amp; " : " &amp; E173</f>
        <v>EchoFirst Inc. : Echo Building Integrated</v>
      </c>
      <c r="B173" t="s">
        <v>23</v>
      </c>
      <c r="C173" s="14">
        <f t="array" ref="C173">INDEX( $C$2:$D$134, MATCH( TRUE, EXACT( B173, $C$2:$C$134 ), 0 ), 2 )</f>
        <v>25</v>
      </c>
      <c r="D173" s="12">
        <f t="shared" si="5"/>
        <v>2502</v>
      </c>
      <c r="E173" t="s">
        <v>27</v>
      </c>
    </row>
    <row r="174" spans="1:5" x14ac:dyDescent="0.25">
      <c r="A174" s="16" t="str">
        <f t="shared" si="7"/>
        <v>EchoFirst Inc. : Echo Stanchioned</v>
      </c>
      <c r="B174" t="s">
        <v>23</v>
      </c>
      <c r="C174" s="14">
        <f t="array" ref="C174">INDEX( $C$2:$D$134, MATCH( TRUE, EXACT( B174, $C$2:$C$134 ), 0 ), 2 )</f>
        <v>25</v>
      </c>
      <c r="D174" s="12">
        <f t="shared" si="5"/>
        <v>2503</v>
      </c>
      <c r="E174" t="s">
        <v>24</v>
      </c>
    </row>
    <row r="175" spans="1:5" x14ac:dyDescent="0.25">
      <c r="A175" s="16" t="str">
        <f t="shared" si="7"/>
        <v>Energetyka Solarna Ensol Sp. z O.O. : Ensol Flat Plate Solar Collector</v>
      </c>
      <c r="B175" t="s">
        <v>1334</v>
      </c>
      <c r="C175" s="14">
        <f t="array" ref="C175">INDEX( $C$2:$D$134, MATCH( TRUE, EXACT( B175, $C$2:$C$134 ), 0 ), 2 )</f>
        <v>26</v>
      </c>
      <c r="D175" s="12">
        <f t="shared" si="5"/>
        <v>2601</v>
      </c>
      <c r="E175" t="s">
        <v>1335</v>
      </c>
    </row>
    <row r="176" spans="1:5" x14ac:dyDescent="0.25">
      <c r="A176" s="16" t="str">
        <f t="shared" si="7"/>
        <v>Energy Conservation Products and Services : Solarway</v>
      </c>
      <c r="B176" t="s">
        <v>1062</v>
      </c>
      <c r="C176" s="14">
        <f t="array" ref="C176">INDEX( $C$2:$D$134, MATCH( TRUE, EXACT( B176, $C$2:$C$134 ), 0 ), 2 )</f>
        <v>27</v>
      </c>
      <c r="D176" s="12">
        <f t="shared" si="5"/>
        <v>2701</v>
      </c>
      <c r="E176" t="s">
        <v>1063</v>
      </c>
    </row>
    <row r="177" spans="1:5" x14ac:dyDescent="0.25">
      <c r="A177" s="16" t="str">
        <f t="shared" si="7"/>
        <v>EnerWorks, Inc. : Commercial Collector</v>
      </c>
      <c r="B177" t="s">
        <v>434</v>
      </c>
      <c r="C177" s="14">
        <f t="array" ref="C177">INDEX( $C$2:$D$134, MATCH( TRUE, EXACT( B177, $C$2:$C$134 ), 0 ), 2 )</f>
        <v>28</v>
      </c>
      <c r="D177" s="12">
        <f t="shared" si="5"/>
        <v>2801</v>
      </c>
      <c r="E177" t="s">
        <v>1056</v>
      </c>
    </row>
    <row r="178" spans="1:5" x14ac:dyDescent="0.25">
      <c r="A178" s="16" t="str">
        <f t="shared" si="7"/>
        <v>EnerWorks, Inc. : EnerWorks</v>
      </c>
      <c r="B178" t="s">
        <v>434</v>
      </c>
      <c r="C178" s="14">
        <f t="array" ref="C178">INDEX( $C$2:$D$134, MATCH( TRUE, EXACT( B178, $C$2:$C$134 ), 0 ), 2 )</f>
        <v>28</v>
      </c>
      <c r="D178" s="12">
        <f t="shared" si="5"/>
        <v>2802</v>
      </c>
      <c r="E178" t="s">
        <v>1282</v>
      </c>
    </row>
    <row r="179" spans="1:5" x14ac:dyDescent="0.25">
      <c r="A179" s="16" t="str">
        <f t="shared" si="7"/>
        <v>EnerWorks, Inc. : Residential Collector</v>
      </c>
      <c r="B179" t="s">
        <v>434</v>
      </c>
      <c r="C179" s="14">
        <f t="array" ref="C179">INDEX( $C$2:$D$134, MATCH( TRUE, EXACT( B179, $C$2:$C$134 ), 0 ), 2 )</f>
        <v>28</v>
      </c>
      <c r="D179" s="12">
        <f t="shared" si="5"/>
        <v>2803</v>
      </c>
      <c r="E179" t="s">
        <v>1077</v>
      </c>
    </row>
    <row r="180" spans="1:5" x14ac:dyDescent="0.25">
      <c r="A180" s="16" t="str">
        <f t="shared" si="7"/>
        <v>EnerWorks, Inc. : S-Power</v>
      </c>
      <c r="B180" t="s">
        <v>434</v>
      </c>
      <c r="C180" s="14">
        <f t="array" ref="C180">INDEX( $C$2:$D$134, MATCH( TRUE, EXACT( B180, $C$2:$C$134 ), 0 ), 2 )</f>
        <v>28</v>
      </c>
      <c r="D180" s="12">
        <f t="shared" si="5"/>
        <v>2804</v>
      </c>
      <c r="E180" t="s">
        <v>435</v>
      </c>
    </row>
    <row r="181" spans="1:5" x14ac:dyDescent="0.25">
      <c r="A181" s="16" t="str">
        <f t="shared" si="7"/>
        <v>Environmental Solar Systems : Sun Mate</v>
      </c>
      <c r="B181" t="s">
        <v>1065</v>
      </c>
      <c r="C181" s="14">
        <f t="array" ref="C181">INDEX( $C$2:$D$134, MATCH( TRUE, EXACT( B181, $C$2:$C$134 ), 0 ), 2 )</f>
        <v>29</v>
      </c>
      <c r="D181" s="12">
        <f t="shared" si="5"/>
        <v>2901</v>
      </c>
      <c r="E181" t="s">
        <v>1066</v>
      </c>
    </row>
    <row r="182" spans="1:5" x14ac:dyDescent="0.25">
      <c r="A182" s="16" t="str">
        <f t="shared" si="7"/>
        <v>ergSol, Inc. : ergSol</v>
      </c>
      <c r="B182" t="s">
        <v>198</v>
      </c>
      <c r="C182" s="14">
        <f t="array" ref="C182">INDEX( $C$2:$D$134, MATCH( TRUE, EXACT( B182, $C$2:$C$134 ), 0 ), 2 )</f>
        <v>30</v>
      </c>
      <c r="D182" s="12">
        <f t="shared" si="5"/>
        <v>3001</v>
      </c>
      <c r="E182" t="s">
        <v>199</v>
      </c>
    </row>
    <row r="183" spans="1:5" x14ac:dyDescent="0.25">
      <c r="A183" s="16" t="str">
        <f t="shared" si="7"/>
        <v>Ezinc Metal Sanayi ve Ticaret A.S. : EZINC</v>
      </c>
      <c r="B183" t="s">
        <v>779</v>
      </c>
      <c r="C183" s="14">
        <f t="array" ref="C183">INDEX( $C$2:$D$134, MATCH( TRUE, EXACT( B183, $C$2:$C$134 ), 0 ), 2 )</f>
        <v>31</v>
      </c>
      <c r="D183" s="12">
        <f t="shared" si="5"/>
        <v>3101</v>
      </c>
      <c r="E183" t="s">
        <v>780</v>
      </c>
    </row>
    <row r="184" spans="1:5" x14ac:dyDescent="0.25">
      <c r="A184" s="16" t="str">
        <f t="shared" si="7"/>
        <v>First Solar Products, Inc. : SUNCHASER</v>
      </c>
      <c r="B184" t="s">
        <v>457</v>
      </c>
      <c r="C184" s="14">
        <f t="array" ref="C184">INDEX( $C$2:$D$134, MATCH( TRUE, EXACT( B184, $C$2:$C$134 ), 0 ), 2 )</f>
        <v>32</v>
      </c>
      <c r="D184" s="12">
        <f t="shared" si="5"/>
        <v>3201</v>
      </c>
      <c r="E184" t="s">
        <v>458</v>
      </c>
    </row>
    <row r="185" spans="1:5" x14ac:dyDescent="0.25">
      <c r="A185" s="16" t="str">
        <f t="shared" si="7"/>
        <v>Gear Solar : GEAR Solar</v>
      </c>
      <c r="B185" t="s">
        <v>614</v>
      </c>
      <c r="C185" s="14">
        <f t="array" ref="C185">INDEX( $C$2:$D$134, MATCH( TRUE, EXACT( B185, $C$2:$C$134 ), 0 ), 2 )</f>
        <v>33</v>
      </c>
      <c r="D185" s="12">
        <f t="shared" si="5"/>
        <v>3301</v>
      </c>
      <c r="E185" t="s">
        <v>615</v>
      </c>
    </row>
    <row r="186" spans="1:5" x14ac:dyDescent="0.25">
      <c r="A186" s="16" t="str">
        <f t="shared" si="7"/>
        <v>GreenBase Inc : GreenBase</v>
      </c>
      <c r="B186" t="s">
        <v>1381</v>
      </c>
      <c r="C186" s="14">
        <f t="array" ref="C186">INDEX( $C$2:$D$134, MATCH( TRUE, EXACT( B186, $C$2:$C$134 ), 0 ), 2 )</f>
        <v>34</v>
      </c>
      <c r="D186" s="12">
        <f t="shared" si="5"/>
        <v>3401</v>
      </c>
      <c r="E186" t="s">
        <v>1382</v>
      </c>
    </row>
    <row r="187" spans="1:5" x14ac:dyDescent="0.25">
      <c r="A187" s="16" t="str">
        <f t="shared" si="7"/>
        <v>GREENoneTEC Solarindustrie GmbH : FK8209 TSA</v>
      </c>
      <c r="B187" t="s">
        <v>413</v>
      </c>
      <c r="C187" s="14">
        <f t="array" ref="C187">INDEX( $C$2:$D$134, MATCH( TRUE, EXACT( B187, $C$2:$C$134 ), 0 ), 2 )</f>
        <v>35</v>
      </c>
      <c r="D187" s="12">
        <f t="shared" si="5"/>
        <v>3501</v>
      </c>
      <c r="E187" t="s">
        <v>1300</v>
      </c>
    </row>
    <row r="188" spans="1:5" x14ac:dyDescent="0.25">
      <c r="A188" s="16" t="str">
        <f t="shared" si="7"/>
        <v>GREENoneTEC Solarindustrie GmbH : GREENoneTEC</v>
      </c>
      <c r="B188" t="s">
        <v>413</v>
      </c>
      <c r="C188" s="14">
        <f t="array" ref="C188">INDEX( $C$2:$D$134, MATCH( TRUE, EXACT( B188, $C$2:$C$134 ), 0 ), 2 )</f>
        <v>35</v>
      </c>
      <c r="D188" s="12">
        <f t="shared" si="5"/>
        <v>3502</v>
      </c>
      <c r="E188" t="s">
        <v>414</v>
      </c>
    </row>
    <row r="189" spans="1:5" x14ac:dyDescent="0.25">
      <c r="A189" s="16" t="str">
        <f t="shared" si="7"/>
        <v>Guangdong Fivestar Solar Energy Co., Ltd : Fivestar</v>
      </c>
      <c r="B189" t="s">
        <v>4</v>
      </c>
      <c r="C189" s="14">
        <f t="array" ref="C189">INDEX( $C$2:$D$134, MATCH( TRUE, EXACT( B189, $C$2:$C$134 ), 0 ), 2 )</f>
        <v>36</v>
      </c>
      <c r="D189" s="12">
        <f t="shared" si="5"/>
        <v>3601</v>
      </c>
      <c r="E189" t="s">
        <v>5</v>
      </c>
    </row>
    <row r="190" spans="1:5" x14ac:dyDescent="0.25">
      <c r="A190" s="16" t="str">
        <f t="shared" si="7"/>
        <v>Gull Industries : Gull</v>
      </c>
      <c r="B190" t="s">
        <v>871</v>
      </c>
      <c r="C190" s="14">
        <f t="array" ref="C190">INDEX( $C$2:$D$134, MATCH( TRUE, EXACT( B190, $C$2:$C$134 ), 0 ), 2 )</f>
        <v>37</v>
      </c>
      <c r="D190" s="12">
        <f t="shared" si="5"/>
        <v>3701</v>
      </c>
      <c r="E190" t="s">
        <v>872</v>
      </c>
    </row>
    <row r="191" spans="1:5" x14ac:dyDescent="0.25">
      <c r="A191" s="16" t="str">
        <f t="shared" si="7"/>
        <v>Haining Meilu Solar Energy Water Heater Co., Ltd. : HSMSC</v>
      </c>
      <c r="B191" t="s">
        <v>354</v>
      </c>
      <c r="C191" s="14">
        <f t="array" ref="C191">INDEX( $C$2:$D$134, MATCH( TRUE, EXACT( B191, $C$2:$C$134 ), 0 ), 2 )</f>
        <v>38</v>
      </c>
      <c r="D191" s="12">
        <f t="shared" si="5"/>
        <v>3801</v>
      </c>
      <c r="E191" t="s">
        <v>355</v>
      </c>
    </row>
    <row r="192" spans="1:5" x14ac:dyDescent="0.25">
      <c r="A192" s="16" t="str">
        <f t="shared" si="7"/>
        <v>Haining Oupairineng Solar Water Heater Co., Ltd : ONOSI</v>
      </c>
      <c r="B192" t="s">
        <v>590</v>
      </c>
      <c r="C192" s="14">
        <f t="array" ref="C192">INDEX( $C$2:$D$134, MATCH( TRUE, EXACT( B192, $C$2:$C$134 ), 0 ), 2 )</f>
        <v>39</v>
      </c>
      <c r="D192" s="12">
        <f t="shared" si="5"/>
        <v>3901</v>
      </c>
      <c r="E192" t="s">
        <v>591</v>
      </c>
    </row>
    <row r="193" spans="1:5" x14ac:dyDescent="0.25">
      <c r="A193" s="16" t="str">
        <f t="shared" si="7"/>
        <v>Haining Xianke New Material Technology Co., Ltd. : Xianke</v>
      </c>
      <c r="B193" s="30" t="s">
        <v>1477</v>
      </c>
      <c r="C193" s="14">
        <f t="array" ref="C193">INDEX( $C$2:$D$134, MATCH( TRUE, EXACT( B193, $C$2:$C$134 ), 0 ), 2 )</f>
        <v>40</v>
      </c>
      <c r="D193" s="12">
        <f t="shared" si="5"/>
        <v>4001</v>
      </c>
      <c r="E193" t="s">
        <v>490</v>
      </c>
    </row>
    <row r="194" spans="1:5" x14ac:dyDescent="0.25">
      <c r="A194" s="16" t="str">
        <f t="shared" si="7"/>
        <v>Helioakmi S.A. : Megasun</v>
      </c>
      <c r="B194" t="s">
        <v>381</v>
      </c>
      <c r="C194" s="14">
        <f t="array" ref="C194">INDEX( $C$2:$D$134, MATCH( TRUE, EXACT( B194, $C$2:$C$134 ), 0 ), 2 )</f>
        <v>41</v>
      </c>
      <c r="D194" s="12">
        <f t="shared" si="5"/>
        <v>4101</v>
      </c>
      <c r="E194" t="s">
        <v>382</v>
      </c>
    </row>
    <row r="195" spans="1:5" x14ac:dyDescent="0.25">
      <c r="A195" s="16" t="str">
        <f t="shared" si="7"/>
        <v>Heliodyne, Inc. : GOBI</v>
      </c>
      <c r="B195" t="s">
        <v>30</v>
      </c>
      <c r="C195" s="14">
        <f t="array" ref="C195">INDEX( $C$2:$D$134, MATCH( TRUE, EXACT( B195, $C$2:$C$134 ), 0 ), 2 )</f>
        <v>42</v>
      </c>
      <c r="D195" s="12">
        <f t="shared" si="5"/>
        <v>4201</v>
      </c>
      <c r="E195" t="s">
        <v>395</v>
      </c>
    </row>
    <row r="196" spans="1:5" x14ac:dyDescent="0.25">
      <c r="A196" s="16" t="str">
        <f t="shared" si="7"/>
        <v>Heliodyne, Inc. : GOBI HT</v>
      </c>
      <c r="B196" t="s">
        <v>30</v>
      </c>
      <c r="C196" s="14">
        <f t="array" ref="C196">INDEX( $C$2:$D$134, MATCH( TRUE, EXACT( B196, $C$2:$C$134 ), 0 ), 2 )</f>
        <v>42</v>
      </c>
      <c r="D196" s="12">
        <f t="shared" si="5"/>
        <v>4202</v>
      </c>
      <c r="E196" t="s">
        <v>31</v>
      </c>
    </row>
    <row r="197" spans="1:5" x14ac:dyDescent="0.25">
      <c r="A197" s="16" t="str">
        <f t="shared" si="7"/>
        <v>Heliodyne, Inc. : VELUX</v>
      </c>
      <c r="B197" t="s">
        <v>30</v>
      </c>
      <c r="C197" s="14">
        <f t="array" ref="C197">INDEX( $C$2:$D$134, MATCH( TRUE, EXACT( B197, $C$2:$C$134 ), 0 ), 2 )</f>
        <v>42</v>
      </c>
      <c r="D197" s="12">
        <f t="shared" si="5"/>
        <v>4203</v>
      </c>
      <c r="E197" t="s">
        <v>174</v>
      </c>
    </row>
    <row r="198" spans="1:5" x14ac:dyDescent="0.25">
      <c r="A198" s="16" t="str">
        <f t="shared" si="7"/>
        <v>HEWALEX Sp.z o.o. Sp.k. : Hewalex</v>
      </c>
      <c r="B198" t="s">
        <v>162</v>
      </c>
      <c r="C198" s="14">
        <f t="array" ref="C198">INDEX( $C$2:$D$134, MATCH( TRUE, EXACT( B198, $C$2:$C$134 ), 0 ), 2 )</f>
        <v>43</v>
      </c>
      <c r="D198" s="12">
        <f t="shared" si="5"/>
        <v>4301</v>
      </c>
      <c r="E198" t="s">
        <v>163</v>
      </c>
    </row>
    <row r="199" spans="1:5" x14ac:dyDescent="0.25">
      <c r="A199" s="16" t="str">
        <f t="shared" si="7"/>
        <v>HTP, Inc. : HTP Evacuated Tube</v>
      </c>
      <c r="B199" t="s">
        <v>348</v>
      </c>
      <c r="C199" s="14">
        <f t="array" ref="C199">INDEX( $C$2:$D$134, MATCH( TRUE, EXACT( B199, $C$2:$C$134 ), 0 ), 2 )</f>
        <v>44</v>
      </c>
      <c r="D199" s="12">
        <f t="shared" si="5"/>
        <v>4401</v>
      </c>
      <c r="E199" t="s">
        <v>600</v>
      </c>
    </row>
    <row r="200" spans="1:5" x14ac:dyDescent="0.25">
      <c r="A200" s="16" t="str">
        <f t="shared" si="7"/>
        <v>HTP, Inc. : North Star</v>
      </c>
      <c r="B200" t="s">
        <v>348</v>
      </c>
      <c r="C200" s="14">
        <f t="array" ref="C200">INDEX( $C$2:$D$134, MATCH( TRUE, EXACT( B200, $C$2:$C$134 ), 0 ), 2 )</f>
        <v>44</v>
      </c>
      <c r="D200" s="12">
        <f t="shared" si="5"/>
        <v>4402</v>
      </c>
      <c r="E200" t="s">
        <v>939</v>
      </c>
    </row>
    <row r="201" spans="1:5" x14ac:dyDescent="0.25">
      <c r="A201" s="16" t="str">
        <f t="shared" si="7"/>
        <v>HTP, Inc. : Solar Skies</v>
      </c>
      <c r="B201" t="s">
        <v>348</v>
      </c>
      <c r="C201" s="14">
        <f t="array" ref="C201">INDEX( $C$2:$D$134, MATCH( TRUE, EXACT( B201, $C$2:$C$134 ), 0 ), 2 )</f>
        <v>44</v>
      </c>
      <c r="D201" s="12">
        <f t="shared" si="5"/>
        <v>4403</v>
      </c>
      <c r="E201" t="s">
        <v>952</v>
      </c>
    </row>
    <row r="202" spans="1:5" x14ac:dyDescent="0.25">
      <c r="A202" s="16" t="str">
        <f t="shared" si="7"/>
        <v>HTP, Inc. : Solar Spectrum</v>
      </c>
      <c r="B202" t="s">
        <v>348</v>
      </c>
      <c r="C202" s="14">
        <f t="array" ref="C202">INDEX( $C$2:$D$134, MATCH( TRUE, EXACT( B202, $C$2:$C$134 ), 0 ), 2 )</f>
        <v>44</v>
      </c>
      <c r="D202" s="12">
        <f t="shared" si="5"/>
        <v>4404</v>
      </c>
      <c r="E202" t="s">
        <v>713</v>
      </c>
    </row>
    <row r="203" spans="1:5" x14ac:dyDescent="0.25">
      <c r="A203" s="16" t="str">
        <f t="shared" si="7"/>
        <v>HTP, Inc. : SS Series</v>
      </c>
      <c r="B203" t="s">
        <v>348</v>
      </c>
      <c r="C203" s="14">
        <f t="array" ref="C203">INDEX( $C$2:$D$134, MATCH( TRUE, EXACT( B203, $C$2:$C$134 ), 0 ), 2 )</f>
        <v>44</v>
      </c>
      <c r="D203" s="12">
        <f t="shared" si="5"/>
        <v>4405</v>
      </c>
      <c r="E203" t="s">
        <v>349</v>
      </c>
    </row>
    <row r="204" spans="1:5" x14ac:dyDescent="0.25">
      <c r="A204" s="16" t="str">
        <f t="shared" si="7"/>
        <v>HUCU Solar Espana SL : HUCUSOL</v>
      </c>
      <c r="B204" t="s">
        <v>479</v>
      </c>
      <c r="C204" s="14">
        <f t="array" ref="C204">INDEX( $C$2:$D$134, MATCH( TRUE, EXACT( B204, $C$2:$C$134 ), 0 ), 2 )</f>
        <v>45</v>
      </c>
      <c r="D204" s="12">
        <f t="shared" si="5"/>
        <v>4501</v>
      </c>
      <c r="E204" t="s">
        <v>480</v>
      </c>
    </row>
    <row r="205" spans="1:5" x14ac:dyDescent="0.25">
      <c r="A205" s="16" t="str">
        <f t="shared" ref="A205:A238" si="8">B205 &amp; " : " &amp; E205</f>
        <v>Innosolar Energy Co., Ltd. : Innosolar</v>
      </c>
      <c r="B205" t="s">
        <v>722</v>
      </c>
      <c r="C205" s="14">
        <f t="array" ref="C205">INDEX( $C$2:$D$134, MATCH( TRUE, EXACT( B205, $C$2:$C$134 ), 0 ), 2 )</f>
        <v>46</v>
      </c>
      <c r="D205" s="12">
        <f t="shared" si="5"/>
        <v>4601</v>
      </c>
      <c r="E205" t="s">
        <v>723</v>
      </c>
    </row>
    <row r="206" spans="1:5" x14ac:dyDescent="0.25">
      <c r="A206" s="16" t="str">
        <f t="shared" si="8"/>
        <v>Integrated Solar LLC : Architectural Series</v>
      </c>
      <c r="B206" t="s">
        <v>529</v>
      </c>
      <c r="C206" s="14">
        <f t="array" ref="C206">INDEX( $C$2:$D$134, MATCH( TRUE, EXACT( B206, $C$2:$C$134 ), 0 ), 2 )</f>
        <v>47</v>
      </c>
      <c r="D206" s="12">
        <f t="shared" si="5"/>
        <v>4701</v>
      </c>
      <c r="E206" t="s">
        <v>530</v>
      </c>
    </row>
    <row r="207" spans="1:5" x14ac:dyDescent="0.25">
      <c r="A207" s="16" t="str">
        <f t="shared" si="8"/>
        <v>IREX Energy Stock Joint Company : SolarBK</v>
      </c>
      <c r="B207" t="s">
        <v>1366</v>
      </c>
      <c r="C207" s="14">
        <f t="array" ref="C207">INDEX( $C$2:$D$134, MATCH( TRUE, EXACT( B207, $C$2:$C$134 ), 0 ), 2 )</f>
        <v>48</v>
      </c>
      <c r="D207" s="12">
        <f t="shared" ref="D207:D272" si="9">IF( EXACT(B206,B207), D206+1, C207*100+1 )</f>
        <v>4801</v>
      </c>
      <c r="E207" t="s">
        <v>1303</v>
      </c>
    </row>
    <row r="208" spans="1:5" x14ac:dyDescent="0.25">
      <c r="A208" s="16" t="str">
        <f t="shared" si="8"/>
        <v>Jiangsu Micoe Solar Energy Co., Ltd. : Micoe</v>
      </c>
      <c r="B208" t="s">
        <v>340</v>
      </c>
      <c r="C208" s="14">
        <f t="array" ref="C208">INDEX( $C$2:$D$134, MATCH( TRUE, EXACT( B208, $C$2:$C$134 ), 0 ), 2 )</f>
        <v>49</v>
      </c>
      <c r="D208" s="12">
        <f t="shared" si="9"/>
        <v>4901</v>
      </c>
      <c r="E208" t="s">
        <v>341</v>
      </c>
    </row>
    <row r="209" spans="1:5" x14ac:dyDescent="0.25">
      <c r="A209" s="16" t="str">
        <f t="shared" si="8"/>
        <v>Jiangsu Sunpower Solar Technology Co., Ltd : Sunpower</v>
      </c>
      <c r="B209" t="s">
        <v>1138</v>
      </c>
      <c r="C209" s="14">
        <f t="array" ref="C209">INDEX( $C$2:$D$134, MATCH( TRUE, EXACT( B209, $C$2:$C$134 ), 0 ), 2 )</f>
        <v>50</v>
      </c>
      <c r="D209" s="12">
        <f t="shared" si="9"/>
        <v>5001</v>
      </c>
      <c r="E209" t="s">
        <v>1139</v>
      </c>
    </row>
    <row r="210" spans="1:5" x14ac:dyDescent="0.25">
      <c r="A210" s="16" t="str">
        <f t="shared" si="8"/>
        <v>Jiangsu Sunrain Solar Energy Co. Ltd. : Sunrain</v>
      </c>
      <c r="B210" t="s">
        <v>100</v>
      </c>
      <c r="C210" s="14">
        <f t="array" ref="C210">INDEX( $C$2:$D$134, MATCH( TRUE, EXACT( B210, $C$2:$C$134 ), 0 ), 2 )</f>
        <v>51</v>
      </c>
      <c r="D210" s="12">
        <f t="shared" si="9"/>
        <v>5101</v>
      </c>
      <c r="E210" t="s">
        <v>101</v>
      </c>
    </row>
    <row r="211" spans="1:5" x14ac:dyDescent="0.25">
      <c r="A211" s="16" t="str">
        <f t="shared" si="8"/>
        <v>Jiaxing Tjsun New Energy Co., Ltd. : Tjsun</v>
      </c>
      <c r="B211" t="s">
        <v>132</v>
      </c>
      <c r="C211" s="14">
        <f t="array" ref="C211">INDEX( $C$2:$D$134, MATCH( TRUE, EXACT( B211, $C$2:$C$134 ), 0 ), 2 )</f>
        <v>52</v>
      </c>
      <c r="D211" s="12">
        <f t="shared" si="9"/>
        <v>5201</v>
      </c>
      <c r="E211" t="s">
        <v>133</v>
      </c>
    </row>
    <row r="212" spans="1:5" x14ac:dyDescent="0.25">
      <c r="A212" s="16" t="str">
        <f t="shared" si="8"/>
        <v>Kangnam Co., Ltd. : Kangnam</v>
      </c>
      <c r="B212" t="s">
        <v>79</v>
      </c>
      <c r="C212" s="14">
        <f t="array" ref="C212">INDEX( $C$2:$D$134, MATCH( TRUE, EXACT( B212, $C$2:$C$134 ), 0 ), 2 )</f>
        <v>53</v>
      </c>
      <c r="D212" s="12">
        <f t="shared" si="9"/>
        <v>5301</v>
      </c>
      <c r="E212" t="s">
        <v>80</v>
      </c>
    </row>
    <row r="213" spans="1:5" x14ac:dyDescent="0.25">
      <c r="A213" s="16" t="str">
        <f t="shared" si="8"/>
        <v>KBB Kollektorbau : KBB</v>
      </c>
      <c r="B213" t="s">
        <v>391</v>
      </c>
      <c r="C213" s="14">
        <f t="array" ref="C213">INDEX( $C$2:$D$134, MATCH( TRUE, EXACT( B213, $C$2:$C$134 ), 0 ), 2 )</f>
        <v>54</v>
      </c>
      <c r="D213" s="12">
        <f t="shared" si="9"/>
        <v>5401</v>
      </c>
      <c r="E213" t="s">
        <v>392</v>
      </c>
    </row>
    <row r="214" spans="1:5" x14ac:dyDescent="0.25">
      <c r="A214" s="16" t="str">
        <f t="shared" si="8"/>
        <v>KBB Kollektorbau : KBB Kollektorbau</v>
      </c>
      <c r="B214" t="s">
        <v>391</v>
      </c>
      <c r="C214" s="14">
        <f t="array" ref="C214">INDEX( $C$2:$D$134, MATCH( TRUE, EXACT( B214, $C$2:$C$134 ), 0 ), 2 )</f>
        <v>54</v>
      </c>
      <c r="D214" s="12">
        <f t="shared" si="9"/>
        <v>5402</v>
      </c>
      <c r="E214" t="s">
        <v>391</v>
      </c>
    </row>
    <row r="215" spans="1:5" x14ac:dyDescent="0.25">
      <c r="A215" s="16" t="str">
        <f t="shared" si="8"/>
        <v>K-Cor, Inc. : K-cor Rocket Dome</v>
      </c>
      <c r="B215" t="s">
        <v>1164</v>
      </c>
      <c r="C215" s="14">
        <f t="array" ref="C215">INDEX( $C$2:$D$134, MATCH( TRUE, EXACT( B215, $C$2:$C$134 ), 0 ), 2 )</f>
        <v>55</v>
      </c>
      <c r="D215" s="12">
        <f t="shared" si="9"/>
        <v>5501</v>
      </c>
      <c r="E215" t="s">
        <v>1165</v>
      </c>
    </row>
    <row r="216" spans="1:5" x14ac:dyDescent="0.25">
      <c r="A216" s="16" t="str">
        <f t="shared" si="8"/>
        <v>Kingspan Environmental Ltd. : Kingspan Solar</v>
      </c>
      <c r="B216" t="s">
        <v>334</v>
      </c>
      <c r="C216" s="14">
        <f t="array" ref="C216">INDEX( $C$2:$D$134, MATCH( TRUE, EXACT( B216, $C$2:$C$134 ), 0 ), 2 )</f>
        <v>56</v>
      </c>
      <c r="D216" s="12">
        <f t="shared" si="9"/>
        <v>5601</v>
      </c>
      <c r="E216" t="s">
        <v>1198</v>
      </c>
    </row>
    <row r="217" spans="1:5" x14ac:dyDescent="0.25">
      <c r="A217" s="16" t="str">
        <f t="shared" si="8"/>
        <v>Kingspan Environmental Ltd. : Kinspan Solar Flat Plate</v>
      </c>
      <c r="B217" t="s">
        <v>334</v>
      </c>
      <c r="C217" s="14">
        <f t="array" ref="C217">INDEX( $C$2:$D$134, MATCH( TRUE, EXACT( B217, $C$2:$C$134 ), 0 ), 2 )</f>
        <v>56</v>
      </c>
      <c r="D217" s="12">
        <f t="shared" si="9"/>
        <v>5602</v>
      </c>
      <c r="E217" t="s">
        <v>335</v>
      </c>
    </row>
    <row r="218" spans="1:5" x14ac:dyDescent="0.25">
      <c r="A218" s="16" t="str">
        <f t="shared" si="8"/>
        <v>Kingspan Environmental Ltd. : Solamax</v>
      </c>
      <c r="B218" t="s">
        <v>334</v>
      </c>
      <c r="C218" s="14">
        <f t="array" ref="C218">INDEX( $C$2:$D$134, MATCH( TRUE, EXACT( B218, $C$2:$C$134 ), 0 ), 2 )</f>
        <v>56</v>
      </c>
      <c r="D218" s="12">
        <f t="shared" si="9"/>
        <v>5603</v>
      </c>
      <c r="E218" t="s">
        <v>1089</v>
      </c>
    </row>
    <row r="219" spans="1:5" x14ac:dyDescent="0.25">
      <c r="A219" s="16" t="str">
        <f t="shared" si="8"/>
        <v>Kingspan Environmental Ltd. : Thermomax</v>
      </c>
      <c r="B219" t="s">
        <v>334</v>
      </c>
      <c r="C219" s="14">
        <f t="array" ref="C219">INDEX( $C$2:$D$134, MATCH( TRUE, EXACT( B219, $C$2:$C$134 ), 0 ), 2 )</f>
        <v>56</v>
      </c>
      <c r="D219" s="12">
        <f t="shared" si="9"/>
        <v>5604</v>
      </c>
      <c r="E219" t="s">
        <v>483</v>
      </c>
    </row>
    <row r="220" spans="1:5" x14ac:dyDescent="0.25">
      <c r="A220" s="16" t="str">
        <f t="shared" si="8"/>
        <v>Kingspan Solar Inc. : Flat Plate</v>
      </c>
      <c r="B220" t="s">
        <v>49</v>
      </c>
      <c r="C220" s="14">
        <f t="array" ref="C220">INDEX( $C$2:$D$134, MATCH( TRUE, EXACT( B220, $C$2:$C$134 ), 0 ), 2 )</f>
        <v>57</v>
      </c>
      <c r="D220" s="12">
        <f t="shared" si="9"/>
        <v>5701</v>
      </c>
      <c r="E220" t="s">
        <v>1254</v>
      </c>
    </row>
    <row r="221" spans="1:5" x14ac:dyDescent="0.25">
      <c r="A221" s="16" t="str">
        <f t="shared" si="8"/>
        <v>Kingspan Solar Inc. : KINGSPAN SOLAR</v>
      </c>
      <c r="B221" t="s">
        <v>49</v>
      </c>
      <c r="C221" s="14">
        <f t="array" ref="C221">INDEX( $C$2:$D$134, MATCH( TRUE, EXACT( B221, $C$2:$C$134 ), 0 ), 2 )</f>
        <v>57</v>
      </c>
      <c r="D221" s="12">
        <f t="shared" si="9"/>
        <v>5702</v>
      </c>
      <c r="E221" t="s">
        <v>50</v>
      </c>
    </row>
    <row r="222" spans="1:5" x14ac:dyDescent="0.25">
      <c r="A222" s="16" t="str">
        <f t="shared" si="8"/>
        <v>Kingspan Solar Inc. : Kingspan Solar</v>
      </c>
      <c r="B222" t="s">
        <v>49</v>
      </c>
      <c r="C222" s="14">
        <f t="array" ref="C222">INDEX( $C$2:$D$134, MATCH( TRUE, EXACT( B222, $C$2:$C$134 ), 0 ), 2 )</f>
        <v>57</v>
      </c>
      <c r="D222" s="12">
        <f t="shared" si="9"/>
        <v>5703</v>
      </c>
      <c r="E222" t="s">
        <v>1198</v>
      </c>
    </row>
    <row r="223" spans="1:5" x14ac:dyDescent="0.25">
      <c r="A223" s="16" t="str">
        <f t="shared" si="8"/>
        <v>Kingspan Solar Inc. : Thermomax</v>
      </c>
      <c r="B223" t="s">
        <v>49</v>
      </c>
      <c r="C223" s="14">
        <f t="array" ref="C223">INDEX( $C$2:$D$134, MATCH( TRUE, EXACT( B223, $C$2:$C$134 ), 0 ), 2 )</f>
        <v>57</v>
      </c>
      <c r="D223" s="12">
        <f t="shared" si="9"/>
        <v>5704</v>
      </c>
      <c r="E223" t="s">
        <v>483</v>
      </c>
    </row>
    <row r="224" spans="1:5" x14ac:dyDescent="0.25">
      <c r="A224" s="16" t="str">
        <f t="shared" si="8"/>
        <v>Kingspan Solar Inc. : Varisol</v>
      </c>
      <c r="B224" t="s">
        <v>49</v>
      </c>
      <c r="C224" s="14">
        <f t="array" ref="C224">INDEX( $C$2:$D$134, MATCH( TRUE, EXACT( B224, $C$2:$C$134 ), 0 ), 2 )</f>
        <v>57</v>
      </c>
      <c r="D224" s="12">
        <f t="shared" si="9"/>
        <v>5705</v>
      </c>
      <c r="E224" t="s">
        <v>1294</v>
      </c>
    </row>
    <row r="225" spans="1:6" x14ac:dyDescent="0.25">
      <c r="A225" s="16" t="str">
        <f t="shared" si="8"/>
        <v>KIOTO Clear Energy S.A. de C.V. : KIOTO Clear Energy</v>
      </c>
      <c r="B225" t="s">
        <v>623</v>
      </c>
      <c r="C225" s="14">
        <f t="array" ref="C225">INDEX( $C$2:$D$134, MATCH( TRUE, EXACT( B225, $C$2:$C$134 ), 0 ), 2 )</f>
        <v>58</v>
      </c>
      <c r="D225" s="12">
        <f t="shared" si="9"/>
        <v>5801</v>
      </c>
      <c r="E225" t="s">
        <v>624</v>
      </c>
    </row>
    <row r="226" spans="1:6" x14ac:dyDescent="0.25">
      <c r="A226" s="16" t="str">
        <f t="shared" si="8"/>
        <v>KIOTO Clear Energy S.A. de C.V. : Kioto Clear Energy</v>
      </c>
      <c r="B226" t="s">
        <v>623</v>
      </c>
      <c r="C226" s="14">
        <f t="array" ref="C226">INDEX( $C$2:$D$134, MATCH( TRUE, EXACT( B226, $C$2:$C$134 ), 0 ), 2 )</f>
        <v>58</v>
      </c>
      <c r="D226" s="12">
        <f t="shared" si="9"/>
        <v>5802</v>
      </c>
      <c r="E226" t="s">
        <v>698</v>
      </c>
    </row>
    <row r="227" spans="1:6" x14ac:dyDescent="0.25">
      <c r="A227" s="16" t="str">
        <f t="shared" si="8"/>
        <v>Kloben Sud S.r.l. : Solar Collectors Sky Pro 1500</v>
      </c>
      <c r="B227" t="s">
        <v>146</v>
      </c>
      <c r="C227" s="14">
        <f t="array" ref="C227">INDEX( $C$2:$D$134, MATCH( TRUE, EXACT( B227, $C$2:$C$134 ), 0 ), 2 )</f>
        <v>59</v>
      </c>
      <c r="D227" s="12">
        <f t="shared" si="9"/>
        <v>5901</v>
      </c>
      <c r="E227" t="s">
        <v>179</v>
      </c>
    </row>
    <row r="228" spans="1:6" x14ac:dyDescent="0.25">
      <c r="A228" s="16" t="str">
        <f t="shared" si="8"/>
        <v>Kloben Sud S.r.l. : Solar Collectors Sky Pro 1800</v>
      </c>
      <c r="B228" t="s">
        <v>146</v>
      </c>
      <c r="C228" s="14">
        <f t="array" ref="C228">INDEX( $C$2:$D$134, MATCH( TRUE, EXACT( B228, $C$2:$C$134 ), 0 ), 2 )</f>
        <v>59</v>
      </c>
      <c r="D228" s="12">
        <f t="shared" si="9"/>
        <v>5902</v>
      </c>
      <c r="E228" t="s">
        <v>147</v>
      </c>
    </row>
    <row r="229" spans="1:6" x14ac:dyDescent="0.25">
      <c r="A229" s="16" t="str">
        <f t="shared" si="8"/>
        <v>Lochinvar, LLC : Lochinvar/TiSun</v>
      </c>
      <c r="B229" t="s">
        <v>467</v>
      </c>
      <c r="C229" s="14">
        <f t="array" ref="C229">INDEX( $C$2:$D$134, MATCH( TRUE, EXACT( B229, $C$2:$C$134 ), 0 ), 2 )</f>
        <v>60</v>
      </c>
      <c r="D229" s="12">
        <f t="shared" si="9"/>
        <v>6001</v>
      </c>
      <c r="E229" t="s">
        <v>468</v>
      </c>
    </row>
    <row r="230" spans="1:6" x14ac:dyDescent="0.25">
      <c r="A230" s="16" t="str">
        <f t="shared" si="8"/>
        <v>Magen Eco-Energy : eco - Flare PRO</v>
      </c>
      <c r="B230" t="s">
        <v>371</v>
      </c>
      <c r="C230" s="14">
        <f t="array" ref="C230">INDEX( $C$2:$D$134, MATCH( TRUE, EXACT( B230, $C$2:$C$134 ), 0 ), 2 )</f>
        <v>61</v>
      </c>
      <c r="D230" s="12">
        <f t="shared" si="9"/>
        <v>6101</v>
      </c>
      <c r="E230" t="s">
        <v>1137</v>
      </c>
    </row>
    <row r="231" spans="1:6" x14ac:dyDescent="0.25">
      <c r="A231" s="16" t="str">
        <f t="shared" si="8"/>
        <v>Magen Eco-Energy : eco - Spark</v>
      </c>
      <c r="B231" t="s">
        <v>371</v>
      </c>
      <c r="C231" s="14">
        <f t="array" ref="C231">INDEX( $C$2:$D$134, MATCH( TRUE, EXACT( B231, $C$2:$C$134 ), 0 ), 2 )</f>
        <v>61</v>
      </c>
      <c r="D231" s="12">
        <f t="shared" si="9"/>
        <v>6102</v>
      </c>
      <c r="E231" t="s">
        <v>1284</v>
      </c>
    </row>
    <row r="232" spans="1:6" x14ac:dyDescent="0.25">
      <c r="A232" s="16" t="str">
        <f t="shared" si="8"/>
        <v>Magen Eco-Energy : eco FLARE</v>
      </c>
      <c r="B232" t="s">
        <v>371</v>
      </c>
      <c r="C232" s="14">
        <f t="array" ref="C232">INDEX( $C$2:$D$134, MATCH( TRUE, EXACT( B232, $C$2:$C$134 ), 0 ), 2 )</f>
        <v>61</v>
      </c>
      <c r="D232" s="12">
        <f t="shared" si="9"/>
        <v>6103</v>
      </c>
      <c r="E232" t="s">
        <v>372</v>
      </c>
    </row>
    <row r="233" spans="1:6" x14ac:dyDescent="0.25">
      <c r="A233" s="16" t="str">
        <f t="shared" si="8"/>
        <v>Modern Market Inc. : Good Friend Solar Water Heater</v>
      </c>
      <c r="B233" t="s">
        <v>852</v>
      </c>
      <c r="C233" s="14">
        <f t="array" ref="C233">INDEX( $C$2:$D$134, MATCH( TRUE, EXACT( B233, $C$2:$C$134 ), 0 ), 2 )</f>
        <v>62</v>
      </c>
      <c r="D233" s="12">
        <f t="shared" si="9"/>
        <v>6201</v>
      </c>
      <c r="E233" t="s">
        <v>853</v>
      </c>
    </row>
    <row r="234" spans="1:6" x14ac:dyDescent="0.25">
      <c r="A234" s="16" t="str">
        <f t="shared" si="8"/>
        <v>Modulo Solar SA de CV : MAXOL FULL PLATE 2.0</v>
      </c>
      <c r="B234" t="s">
        <v>170</v>
      </c>
      <c r="C234" s="14">
        <f t="array" ref="C234">INDEX( $C$2:$D$134, MATCH( TRUE, EXACT( B234, $C$2:$C$134 ), 0 ), 2 )</f>
        <v>63</v>
      </c>
      <c r="D234" s="12">
        <f t="shared" si="9"/>
        <v>6301</v>
      </c>
      <c r="E234" t="s">
        <v>378</v>
      </c>
    </row>
    <row r="235" spans="1:6" x14ac:dyDescent="0.25">
      <c r="A235" s="16" t="str">
        <f t="shared" si="8"/>
        <v>Modulo Solar SA de CV : Modulo Solar</v>
      </c>
      <c r="B235" t="s">
        <v>170</v>
      </c>
      <c r="C235" s="14">
        <f t="array" ref="C235">INDEX( $C$2:$D$134, MATCH( TRUE, EXACT( B235, $C$2:$C$134 ), 0 ), 2 )</f>
        <v>63</v>
      </c>
      <c r="D235" s="12">
        <f t="shared" si="9"/>
        <v>6302</v>
      </c>
      <c r="E235" t="s">
        <v>171</v>
      </c>
    </row>
    <row r="236" spans="1:6" x14ac:dyDescent="0.25">
      <c r="A236" s="32" t="str">
        <f t="shared" si="8"/>
        <v>Naked Energy Ltd : Virtu HOT</v>
      </c>
      <c r="B236" s="30" t="s">
        <v>1482</v>
      </c>
      <c r="C236" s="31">
        <f t="array" ref="C236">INDEX( $C$2:$D$134, MATCH( TRUE, EXACT( B236, $C$2:$C$134 ), 0 ), 2 )</f>
        <v>130</v>
      </c>
      <c r="D236" s="29">
        <f t="shared" si="9"/>
        <v>13001</v>
      </c>
      <c r="E236" s="30" t="s">
        <v>1483</v>
      </c>
      <c r="F236" s="33" t="s">
        <v>1456</v>
      </c>
    </row>
    <row r="237" spans="1:6" x14ac:dyDescent="0.25">
      <c r="A237" s="32" t="str">
        <f t="shared" ref="A237" si="10">B237 &amp; " : " &amp; E237</f>
        <v>Naked Energy Ltd : Virtu HOT HD</v>
      </c>
      <c r="B237" s="30" t="s">
        <v>1482</v>
      </c>
      <c r="C237" s="31">
        <f t="array" ref="C237">INDEX( $C$2:$D$134, MATCH( TRUE, EXACT( B237, $C$2:$C$134 ), 0 ), 2 )</f>
        <v>130</v>
      </c>
      <c r="D237" s="29">
        <f t="shared" si="9"/>
        <v>13002</v>
      </c>
      <c r="E237" s="30" t="s">
        <v>1484</v>
      </c>
      <c r="F237" s="33"/>
    </row>
    <row r="238" spans="1:6" x14ac:dyDescent="0.25">
      <c r="A238" s="16" t="str">
        <f t="shared" si="8"/>
        <v>Next Generation Energy, LLC : Next Generation Energy, LLC</v>
      </c>
      <c r="B238" t="s">
        <v>772</v>
      </c>
      <c r="C238" s="14">
        <f t="array" ref="C238">INDEX( $C$2:$D$134, MATCH( TRUE, EXACT( B238, $C$2:$C$134 ), 0 ), 2 )</f>
        <v>64</v>
      </c>
      <c r="D238" s="12">
        <f t="shared" si="9"/>
        <v>6401</v>
      </c>
      <c r="E238" t="s">
        <v>772</v>
      </c>
    </row>
    <row r="239" spans="1:6" x14ac:dyDescent="0.25">
      <c r="A239" s="16" t="str">
        <f t="shared" ref="A239:A270" si="11">B239 &amp; " : " &amp; E239</f>
        <v>Nimrod Industries Ltd. : Nimrod Industries Ltd.</v>
      </c>
      <c r="B239" t="s">
        <v>417</v>
      </c>
      <c r="C239" s="14">
        <f t="array" ref="C239">INDEX( $C$2:$D$134, MATCH( TRUE, EXACT( B239, $C$2:$C$134 ), 0 ), 2 )</f>
        <v>65</v>
      </c>
      <c r="D239" s="12">
        <f t="shared" si="9"/>
        <v>6501</v>
      </c>
      <c r="E239" t="s">
        <v>417</v>
      </c>
    </row>
    <row r="240" spans="1:6" x14ac:dyDescent="0.25">
      <c r="A240" s="16" t="str">
        <f t="shared" si="11"/>
        <v>NY Thermal Inc. (NTI) : NTI</v>
      </c>
      <c r="B240" t="s">
        <v>499</v>
      </c>
      <c r="C240" s="14">
        <f t="array" ref="C240">INDEX( $C$2:$D$134, MATCH( TRUE, EXACT( B240, $C$2:$C$134 ), 0 ), 2 )</f>
        <v>66</v>
      </c>
      <c r="D240" s="12">
        <f t="shared" si="9"/>
        <v>6601</v>
      </c>
      <c r="E240" t="s">
        <v>500</v>
      </c>
    </row>
    <row r="241" spans="1:6" x14ac:dyDescent="0.25">
      <c r="A241" s="16" t="str">
        <f t="shared" si="11"/>
        <v>Oventrop Corporation : OKP</v>
      </c>
      <c r="B241" t="s">
        <v>312</v>
      </c>
      <c r="C241" s="14">
        <f t="array" ref="C241">INDEX( $C$2:$D$134, MATCH( TRUE, EXACT( B241, $C$2:$C$134 ), 0 ), 2 )</f>
        <v>67</v>
      </c>
      <c r="D241" s="12">
        <f t="shared" si="9"/>
        <v>6701</v>
      </c>
      <c r="E241" t="s">
        <v>313</v>
      </c>
    </row>
    <row r="242" spans="1:6" x14ac:dyDescent="0.25">
      <c r="A242" s="16" t="str">
        <f t="shared" si="11"/>
        <v>Oventrop Corporation : Oventrop Corporation</v>
      </c>
      <c r="B242" t="s">
        <v>312</v>
      </c>
      <c r="C242" s="14">
        <f t="array" ref="C242">INDEX( $C$2:$D$134, MATCH( TRUE, EXACT( B242, $C$2:$C$134 ), 0 ), 2 )</f>
        <v>67</v>
      </c>
      <c r="D242" s="12">
        <f t="shared" si="9"/>
        <v>6702</v>
      </c>
      <c r="E242" t="s">
        <v>312</v>
      </c>
    </row>
    <row r="243" spans="1:6" x14ac:dyDescent="0.25">
      <c r="A243" s="16" t="str">
        <f t="shared" si="11"/>
        <v>Oventrop Corporation : Oventrop Solar</v>
      </c>
      <c r="B243" t="s">
        <v>312</v>
      </c>
      <c r="C243" s="14">
        <f t="array" ref="C243">INDEX( $C$2:$D$134, MATCH( TRUE, EXACT( B243, $C$2:$C$134 ), 0 ), 2 )</f>
        <v>67</v>
      </c>
      <c r="D243" s="12">
        <f t="shared" si="9"/>
        <v>6703</v>
      </c>
      <c r="E243" t="s">
        <v>1017</v>
      </c>
    </row>
    <row r="244" spans="1:6" x14ac:dyDescent="0.25">
      <c r="A244" s="16" t="str">
        <f t="shared" si="11"/>
        <v>Oventrop Corporation : OVF-21</v>
      </c>
      <c r="B244" t="s">
        <v>312</v>
      </c>
      <c r="C244" s="14">
        <f t="array" ref="C244">INDEX( $C$2:$D$134, MATCH( TRUE, EXACT( B244, $C$2:$C$134 ), 0 ), 2 )</f>
        <v>67</v>
      </c>
      <c r="D244" s="12">
        <f t="shared" si="9"/>
        <v>6704</v>
      </c>
      <c r="E244" t="s">
        <v>1123</v>
      </c>
    </row>
    <row r="245" spans="1:6" x14ac:dyDescent="0.25">
      <c r="A245" s="16" t="str">
        <f t="shared" si="11"/>
        <v>Oventrop Corporation : OVF-32</v>
      </c>
      <c r="B245" t="s">
        <v>312</v>
      </c>
      <c r="C245" s="14">
        <f t="array" ref="C245">INDEX( $C$2:$D$134, MATCH( TRUE, EXACT( B245, $C$2:$C$134 ), 0 ), 2 )</f>
        <v>67</v>
      </c>
      <c r="D245" s="12">
        <f t="shared" si="9"/>
        <v>6705</v>
      </c>
      <c r="E245" t="s">
        <v>1122</v>
      </c>
    </row>
    <row r="246" spans="1:6" x14ac:dyDescent="0.25">
      <c r="A246" s="16" t="str">
        <f t="shared" si="11"/>
        <v>Oventrop Corporation : OVF-40</v>
      </c>
      <c r="B246" t="s">
        <v>312</v>
      </c>
      <c r="C246" s="14">
        <f t="array" ref="C246">INDEX( $C$2:$D$134, MATCH( TRUE, EXACT( B246, $C$2:$C$134 ), 0 ), 2 )</f>
        <v>67</v>
      </c>
      <c r="D246" s="12">
        <f t="shared" si="9"/>
        <v>6706</v>
      </c>
      <c r="E246" t="s">
        <v>1121</v>
      </c>
    </row>
    <row r="247" spans="1:6" x14ac:dyDescent="0.25">
      <c r="A247" s="16" t="str">
        <f t="shared" si="11"/>
        <v>Pacific West Solar : Freeze Safe</v>
      </c>
      <c r="B247" t="s">
        <v>877</v>
      </c>
      <c r="C247" s="14">
        <f t="array" ref="C247">INDEX( $C$2:$D$134, MATCH( TRUE, EXACT( B247, $C$2:$C$134 ), 0 ), 2 )</f>
        <v>68</v>
      </c>
      <c r="D247" s="12">
        <f t="shared" si="9"/>
        <v>6801</v>
      </c>
      <c r="E247" t="s">
        <v>878</v>
      </c>
    </row>
    <row r="248" spans="1:6" x14ac:dyDescent="0.25">
      <c r="A248" s="16" t="str">
        <f t="shared" si="11"/>
        <v>Papaemmanouel S.A. : Solar Flame</v>
      </c>
      <c r="B248" t="s">
        <v>267</v>
      </c>
      <c r="C248" s="14">
        <f t="array" ref="C248">INDEX( $C$2:$D$134, MATCH( TRUE, EXACT( B248, $C$2:$C$134 ), 0 ), 2 )</f>
        <v>69</v>
      </c>
      <c r="D248" s="12">
        <f t="shared" si="9"/>
        <v>6901</v>
      </c>
      <c r="E248" t="s">
        <v>268</v>
      </c>
    </row>
    <row r="249" spans="1:6" x14ac:dyDescent="0.25">
      <c r="A249" s="16" t="str">
        <f t="shared" si="11"/>
        <v>Papaemmanouel S.A. : SOLAR FLAME</v>
      </c>
      <c r="B249" t="s">
        <v>267</v>
      </c>
      <c r="C249" s="14">
        <f t="array" ref="C249">INDEX( $C$2:$D$134, MATCH( TRUE, EXACT( B249, $C$2:$C$134 ), 0 ), 2 )</f>
        <v>69</v>
      </c>
      <c r="D249" s="12">
        <f t="shared" si="9"/>
        <v>6902</v>
      </c>
      <c r="E249" t="s">
        <v>1158</v>
      </c>
    </row>
    <row r="250" spans="1:6" x14ac:dyDescent="0.25">
      <c r="A250" s="16" t="str">
        <f t="shared" si="11"/>
        <v>Photonomi Global Group : HONE</v>
      </c>
      <c r="B250" t="s">
        <v>1371</v>
      </c>
      <c r="C250" s="14">
        <f t="array" ref="C250">INDEX( $C$2:$D$134, MATCH( TRUE, EXACT( B250, $C$2:$C$134 ), 0 ), 2 )</f>
        <v>70</v>
      </c>
      <c r="D250" s="12">
        <f t="shared" si="9"/>
        <v>7001</v>
      </c>
      <c r="E250" t="s">
        <v>1372</v>
      </c>
    </row>
    <row r="251" spans="1:6" x14ac:dyDescent="0.25">
      <c r="A251" s="16" t="str">
        <f t="shared" si="11"/>
        <v>PIEP Solar Technology Co., Ltd. : PIEP</v>
      </c>
      <c r="B251" t="s">
        <v>1151</v>
      </c>
      <c r="C251" s="14">
        <f t="array" ref="C251">INDEX( $C$2:$D$134, MATCH( TRUE, EXACT( B251, $C$2:$C$134 ), 0 ), 2 )</f>
        <v>71</v>
      </c>
      <c r="D251" s="12">
        <f t="shared" si="9"/>
        <v>7101</v>
      </c>
      <c r="E251" t="s">
        <v>1111</v>
      </c>
    </row>
    <row r="252" spans="1:6" x14ac:dyDescent="0.25">
      <c r="A252" s="16" t="str">
        <f t="shared" si="11"/>
        <v>RG Resource Technologies : Power Panel</v>
      </c>
      <c r="B252" s="30" t="s">
        <v>1486</v>
      </c>
      <c r="C252" s="14">
        <f t="array" ref="C252">INDEX( $C$2:$D$134, MATCH( TRUE, EXACT( B252, $C$2:$C$134 ), 0 ), 2 )</f>
        <v>72</v>
      </c>
      <c r="D252" s="12">
        <f t="shared" si="9"/>
        <v>7201</v>
      </c>
      <c r="E252" t="s">
        <v>46</v>
      </c>
      <c r="F252" s="33" t="s">
        <v>1489</v>
      </c>
    </row>
    <row r="253" spans="1:6" x14ac:dyDescent="0.25">
      <c r="A253" s="16" t="str">
        <f t="shared" si="11"/>
        <v>R&amp;R Solar Supply : SunPro</v>
      </c>
      <c r="B253" t="s">
        <v>1211</v>
      </c>
      <c r="C253" s="14">
        <f t="array" ref="C253">INDEX( $C$2:$D$134, MATCH( TRUE, EXACT( B253, $C$2:$C$134 ), 0 ), 2 )</f>
        <v>73</v>
      </c>
      <c r="D253" s="12">
        <f t="shared" si="9"/>
        <v>7301</v>
      </c>
      <c r="E253" t="s">
        <v>1306</v>
      </c>
    </row>
    <row r="254" spans="1:6" x14ac:dyDescent="0.25">
      <c r="A254" s="16" t="str">
        <f t="shared" si="11"/>
        <v>R&amp;R Solar Supply : SunStar</v>
      </c>
      <c r="B254" t="s">
        <v>1211</v>
      </c>
      <c r="C254" s="14">
        <f t="array" ref="C254">INDEX( $C$2:$D$134, MATCH( TRUE, EXACT( B254, $C$2:$C$134 ), 0 ), 2 )</f>
        <v>73</v>
      </c>
      <c r="D254" s="12">
        <f t="shared" si="9"/>
        <v>7302</v>
      </c>
      <c r="E254" t="s">
        <v>1212</v>
      </c>
    </row>
    <row r="255" spans="1:6" x14ac:dyDescent="0.25">
      <c r="A255" s="16" t="str">
        <f t="shared" si="11"/>
        <v>Rheem Water Heaters : Rheem</v>
      </c>
      <c r="B255" t="s">
        <v>606</v>
      </c>
      <c r="C255" s="14">
        <f t="array" ref="C255">INDEX( $C$2:$D$134, MATCH( TRUE, EXACT( B255, $C$2:$C$134 ), 0 ), 2 )</f>
        <v>74</v>
      </c>
      <c r="D255" s="12">
        <f t="shared" si="9"/>
        <v>7401</v>
      </c>
      <c r="E255" t="s">
        <v>607</v>
      </c>
    </row>
    <row r="256" spans="1:6" x14ac:dyDescent="0.25">
      <c r="A256" s="16" t="str">
        <f t="shared" si="11"/>
        <v>Ritter Energie - und Umwelttechnik GmbH &amp; Co. KG : Ritter Solar</v>
      </c>
      <c r="B256" t="s">
        <v>800</v>
      </c>
      <c r="C256" s="14">
        <f t="array" ref="C256">INDEX( $C$2:$D$134, MATCH( TRUE, EXACT( B256, $C$2:$C$134 ), 0 ), 2 )</f>
        <v>75</v>
      </c>
      <c r="D256" s="12">
        <f t="shared" si="9"/>
        <v>7501</v>
      </c>
      <c r="E256" t="s">
        <v>801</v>
      </c>
    </row>
    <row r="257" spans="1:6" x14ac:dyDescent="0.25">
      <c r="A257" s="16" t="str">
        <f t="shared" si="11"/>
        <v>Roth Industries, Inc. : Roth</v>
      </c>
      <c r="B257" t="s">
        <v>443</v>
      </c>
      <c r="C257" s="14">
        <f t="array" ref="C257">INDEX( $C$2:$D$134, MATCH( TRUE, EXACT( B257, $C$2:$C$134 ), 0 ), 2 )</f>
        <v>76</v>
      </c>
      <c r="D257" s="12">
        <f t="shared" si="9"/>
        <v>7601</v>
      </c>
      <c r="E257" t="s">
        <v>849</v>
      </c>
    </row>
    <row r="258" spans="1:6" x14ac:dyDescent="0.25">
      <c r="A258" s="16" t="str">
        <f t="shared" si="11"/>
        <v>Roth Industries, Inc. : Roth Heliostar</v>
      </c>
      <c r="B258" t="s">
        <v>443</v>
      </c>
      <c r="C258" s="14">
        <f t="array" ref="C258">INDEX( $C$2:$D$134, MATCH( TRUE, EXACT( B258, $C$2:$C$134 ), 0 ), 2 )</f>
        <v>76</v>
      </c>
      <c r="D258" s="12">
        <f t="shared" si="9"/>
        <v>7602</v>
      </c>
      <c r="E258" t="s">
        <v>444</v>
      </c>
    </row>
    <row r="259" spans="1:6" x14ac:dyDescent="0.25">
      <c r="A259" s="16" t="str">
        <f t="shared" si="11"/>
        <v>Roth Industries, Inc. : ROTH R1</v>
      </c>
      <c r="B259" t="s">
        <v>443</v>
      </c>
      <c r="C259" s="14">
        <f t="array" ref="C259">INDEX( $C$2:$D$134, MATCH( TRUE, EXACT( B259, $C$2:$C$134 ), 0 ), 2 )</f>
        <v>76</v>
      </c>
      <c r="D259" s="12">
        <f t="shared" si="9"/>
        <v>7603</v>
      </c>
      <c r="E259" t="s">
        <v>777</v>
      </c>
    </row>
    <row r="260" spans="1:6" x14ac:dyDescent="0.25">
      <c r="A260" s="16" t="str">
        <f t="shared" si="11"/>
        <v>Rural Renewable Energy Alliance : RREAL Solar Powered Furnace (SPF)</v>
      </c>
      <c r="B260" t="s">
        <v>915</v>
      </c>
      <c r="C260" s="14">
        <f t="array" ref="C260">INDEX( $C$2:$D$134, MATCH( TRUE, EXACT( B260, $C$2:$C$134 ), 0 ), 2 )</f>
        <v>77</v>
      </c>
      <c r="D260" s="12">
        <f t="shared" si="9"/>
        <v>7701</v>
      </c>
      <c r="E260" t="s">
        <v>916</v>
      </c>
    </row>
    <row r="261" spans="1:6" x14ac:dyDescent="0.25">
      <c r="A261" s="16" t="str">
        <f t="shared" si="11"/>
        <v>SAMMLER B MICHALOPOULOS AEBE : SAMMLER</v>
      </c>
      <c r="B261" t="s">
        <v>1387</v>
      </c>
      <c r="C261" s="14">
        <f t="array" ref="C261">INDEX( $C$2:$D$134, MATCH( TRUE, EXACT( B261, $C$2:$C$134 ), 0 ), 2 )</f>
        <v>78</v>
      </c>
      <c r="D261" s="12">
        <f t="shared" si="9"/>
        <v>7801</v>
      </c>
      <c r="E261" t="s">
        <v>1388</v>
      </c>
    </row>
    <row r="262" spans="1:6" x14ac:dyDescent="0.25">
      <c r="A262" s="16" t="str">
        <f t="shared" si="11"/>
        <v>SEA Groups Ltd. : SEA</v>
      </c>
      <c r="B262" s="30" t="s">
        <v>1491</v>
      </c>
      <c r="C262" s="14">
        <f t="array" ref="C262">INDEX( $C$2:$D$134, MATCH( TRUE, EXACT( B262, $C$2:$C$134 ), 0 ), 2 )</f>
        <v>79</v>
      </c>
      <c r="D262" s="12">
        <f t="shared" si="9"/>
        <v>7901</v>
      </c>
      <c r="E262" t="s">
        <v>603</v>
      </c>
      <c r="F262" s="33" t="s">
        <v>1490</v>
      </c>
    </row>
    <row r="263" spans="1:6" x14ac:dyDescent="0.25">
      <c r="A263" s="16" t="str">
        <f t="shared" si="11"/>
        <v>Shandong Linuo New Material Co. Ltd. : LINUO SOLAR</v>
      </c>
      <c r="B263" t="s">
        <v>298</v>
      </c>
      <c r="C263" s="14">
        <f t="array" ref="C263">INDEX( $C$2:$D$134, MATCH( TRUE, EXACT( B263, $C$2:$C$134 ), 0 ), 2 )</f>
        <v>80</v>
      </c>
      <c r="D263" s="12">
        <f t="shared" si="9"/>
        <v>8001</v>
      </c>
      <c r="E263" t="s">
        <v>299</v>
      </c>
    </row>
    <row r="264" spans="1:6" x14ac:dyDescent="0.25">
      <c r="A264" s="16" t="str">
        <f t="shared" si="11"/>
        <v>Shandong Linuo New Material Co. Ltd. : Shandong Linuo New Material Co. Ltd.</v>
      </c>
      <c r="B264" t="s">
        <v>298</v>
      </c>
      <c r="C264" s="14">
        <f t="array" ref="C264">INDEX( $C$2:$D$134, MATCH( TRUE, EXACT( B264, $C$2:$C$134 ), 0 ), 2 )</f>
        <v>80</v>
      </c>
      <c r="D264" s="12">
        <f t="shared" si="9"/>
        <v>8002</v>
      </c>
      <c r="E264" t="s">
        <v>298</v>
      </c>
    </row>
    <row r="265" spans="1:6" x14ac:dyDescent="0.25">
      <c r="A265" s="16" t="str">
        <f t="shared" si="11"/>
        <v>Sichuan PiEP Solar Technology Co., Ltd. : PIEP</v>
      </c>
      <c r="B265" t="s">
        <v>1110</v>
      </c>
      <c r="C265" s="14">
        <f t="array" ref="C265">INDEX( $C$2:$D$134, MATCH( TRUE, EXACT( B265, $C$2:$C$134 ), 0 ), 2 )</f>
        <v>81</v>
      </c>
      <c r="D265" s="12">
        <f t="shared" si="9"/>
        <v>8101</v>
      </c>
      <c r="E265" t="s">
        <v>1111</v>
      </c>
    </row>
    <row r="266" spans="1:6" x14ac:dyDescent="0.25">
      <c r="A266" s="16" t="str">
        <f t="shared" si="11"/>
        <v>Silk Road Solar : Silk Road Solar</v>
      </c>
      <c r="B266" t="s">
        <v>1261</v>
      </c>
      <c r="C266" s="14">
        <f t="array" ref="C266">INDEX( $C$2:$D$134, MATCH( TRUE, EXACT( B266, $C$2:$C$134 ), 0 ), 2 )</f>
        <v>82</v>
      </c>
      <c r="D266" s="12">
        <f t="shared" si="9"/>
        <v>8201</v>
      </c>
      <c r="E266" t="s">
        <v>1261</v>
      </c>
    </row>
    <row r="267" spans="1:6" x14ac:dyDescent="0.25">
      <c r="A267" s="16" t="str">
        <f t="shared" si="11"/>
        <v>SINSANE Co., Ltd. : I-solar</v>
      </c>
      <c r="B267" t="s">
        <v>1182</v>
      </c>
      <c r="C267" s="14">
        <f t="array" ref="C267">INDEX( $C$2:$D$134, MATCH( TRUE, EXACT( B267, $C$2:$C$134 ), 0 ), 2 )</f>
        <v>83</v>
      </c>
      <c r="D267" s="12">
        <f t="shared" si="9"/>
        <v>8301</v>
      </c>
      <c r="E267" t="s">
        <v>1183</v>
      </c>
    </row>
    <row r="268" spans="1:6" x14ac:dyDescent="0.25">
      <c r="A268" s="16" t="str">
        <f t="shared" si="11"/>
        <v>Solahart Industries : Solahart</v>
      </c>
      <c r="B268" t="s">
        <v>40</v>
      </c>
      <c r="C268" s="14">
        <f t="array" ref="C268">INDEX( $C$2:$D$134, MATCH( TRUE, EXACT( B268, $C$2:$C$134 ), 0 ), 2 )</f>
        <v>84</v>
      </c>
      <c r="D268" s="12">
        <f t="shared" si="9"/>
        <v>8401</v>
      </c>
      <c r="E268" t="s">
        <v>41</v>
      </c>
    </row>
    <row r="269" spans="1:6" x14ac:dyDescent="0.25">
      <c r="A269" s="16" t="str">
        <f t="shared" si="11"/>
        <v>SolAqua, Inc. : SHT</v>
      </c>
      <c r="B269" t="s">
        <v>1099</v>
      </c>
      <c r="C269" s="14">
        <f t="array" ref="C269">INDEX( $C$2:$D$134, MATCH( TRUE, EXACT( B269, $C$2:$C$134 ), 0 ), 2 )</f>
        <v>85</v>
      </c>
      <c r="D269" s="12">
        <f t="shared" si="9"/>
        <v>8501</v>
      </c>
      <c r="E269" t="s">
        <v>1100</v>
      </c>
    </row>
    <row r="270" spans="1:6" x14ac:dyDescent="0.25">
      <c r="A270" s="16" t="str">
        <f t="shared" si="11"/>
        <v>Solar America Solutions : Solar America Solutions</v>
      </c>
      <c r="B270" t="s">
        <v>240</v>
      </c>
      <c r="C270" s="14">
        <f t="array" ref="C270">INDEX( $C$2:$D$134, MATCH( TRUE, EXACT( B270, $C$2:$C$134 ), 0 ), 2 )</f>
        <v>86</v>
      </c>
      <c r="D270" s="12">
        <f t="shared" si="9"/>
        <v>8601</v>
      </c>
      <c r="E270" t="s">
        <v>240</v>
      </c>
    </row>
    <row r="271" spans="1:6" x14ac:dyDescent="0.25">
      <c r="A271" s="16" t="str">
        <f t="shared" ref="A271:A305" si="12">B271 &amp; " : " &amp; E271</f>
        <v>Solar Coil, LLC : Solar Coil (ICS)</v>
      </c>
      <c r="B271" t="s">
        <v>518</v>
      </c>
      <c r="C271" s="14">
        <f t="array" ref="C271">INDEX( $C$2:$D$134, MATCH( TRUE, EXACT( B271, $C$2:$C$134 ), 0 ), 2 )</f>
        <v>87</v>
      </c>
      <c r="D271" s="12">
        <f t="shared" si="9"/>
        <v>8701</v>
      </c>
      <c r="E271" t="s">
        <v>519</v>
      </c>
    </row>
    <row r="272" spans="1:6" x14ac:dyDescent="0.25">
      <c r="A272" s="16" t="str">
        <f t="shared" si="12"/>
        <v>Solar Panels Plus : Solar Panels Plus</v>
      </c>
      <c r="B272" t="s">
        <v>763</v>
      </c>
      <c r="C272" s="14">
        <f t="array" ref="C272">INDEX( $C$2:$D$134, MATCH( TRUE, EXACT( B272, $C$2:$C$134 ), 0 ), 2 )</f>
        <v>88</v>
      </c>
      <c r="D272" s="12">
        <f t="shared" si="9"/>
        <v>8801</v>
      </c>
      <c r="E272" t="s">
        <v>763</v>
      </c>
    </row>
    <row r="273" spans="1:5" x14ac:dyDescent="0.25">
      <c r="A273" s="16" t="str">
        <f t="shared" si="12"/>
        <v>Solar Panels Plus : Solar Panels Plus - Monarch 32</v>
      </c>
      <c r="B273" t="s">
        <v>763</v>
      </c>
      <c r="C273" s="14">
        <f t="array" ref="C273">INDEX( $C$2:$D$134, MATCH( TRUE, EXACT( B273, $C$2:$C$134 ), 0 ), 2 )</f>
        <v>88</v>
      </c>
      <c r="D273" s="12">
        <f t="shared" ref="D273:D338" si="13">IF( EXACT(B272,B273), D272+1, C273*100+1 )</f>
        <v>8802</v>
      </c>
      <c r="E273" t="s">
        <v>1246</v>
      </c>
    </row>
    <row r="274" spans="1:5" x14ac:dyDescent="0.25">
      <c r="A274" s="16" t="str">
        <f t="shared" si="12"/>
        <v>Solar Panels Plus : Solar Panels Plus - Monarch 40</v>
      </c>
      <c r="B274" t="s">
        <v>763</v>
      </c>
      <c r="C274" s="14">
        <f t="array" ref="C274">INDEX( $C$2:$D$134, MATCH( TRUE, EXACT( B274, $C$2:$C$134 ), 0 ), 2 )</f>
        <v>88</v>
      </c>
      <c r="D274" s="12">
        <f t="shared" si="13"/>
        <v>8803</v>
      </c>
      <c r="E274" t="s">
        <v>1248</v>
      </c>
    </row>
    <row r="275" spans="1:5" x14ac:dyDescent="0.25">
      <c r="A275" s="16" t="str">
        <f t="shared" si="12"/>
        <v>Solar Panels Plus : Solar Panels Plus - Spartan 32</v>
      </c>
      <c r="B275" t="s">
        <v>763</v>
      </c>
      <c r="C275" s="14">
        <f t="array" ref="C275">INDEX( $C$2:$D$134, MATCH( TRUE, EXACT( B275, $C$2:$C$134 ), 0 ), 2 )</f>
        <v>88</v>
      </c>
      <c r="D275" s="12">
        <f t="shared" si="13"/>
        <v>8804</v>
      </c>
      <c r="E275" t="s">
        <v>1244</v>
      </c>
    </row>
    <row r="276" spans="1:5" x14ac:dyDescent="0.25">
      <c r="A276" s="16" t="str">
        <f t="shared" si="12"/>
        <v>Solar Panels Plus : Solar Panels Plus - Spartan 40</v>
      </c>
      <c r="B276" t="s">
        <v>763</v>
      </c>
      <c r="C276" s="14">
        <f t="array" ref="C276">INDEX( $C$2:$D$134, MATCH( TRUE, EXACT( B276, $C$2:$C$134 ), 0 ), 2 )</f>
        <v>88</v>
      </c>
      <c r="D276" s="12">
        <f t="shared" si="13"/>
        <v>8805</v>
      </c>
      <c r="E276" t="s">
        <v>1242</v>
      </c>
    </row>
    <row r="277" spans="1:5" x14ac:dyDescent="0.25">
      <c r="A277" s="16" t="str">
        <f t="shared" si="12"/>
        <v>Solar Power Formulators : SPF</v>
      </c>
      <c r="B277" t="s">
        <v>97</v>
      </c>
      <c r="C277" s="14">
        <f t="array" ref="C277">INDEX( $C$2:$D$134, MATCH( TRUE, EXACT( B277, $C$2:$C$134 ), 0 ), 2 )</f>
        <v>89</v>
      </c>
      <c r="D277" s="12">
        <f t="shared" si="13"/>
        <v>8901</v>
      </c>
      <c r="E277" t="s">
        <v>1402</v>
      </c>
    </row>
    <row r="278" spans="1:5" x14ac:dyDescent="0.25">
      <c r="A278" s="16" t="str">
        <f t="shared" si="12"/>
        <v>Solargenix Energy, LLC : NT-FLEX</v>
      </c>
      <c r="B278" t="s">
        <v>194</v>
      </c>
      <c r="C278" s="14">
        <f t="array" ref="C278">INDEX( $C$2:$D$134, MATCH( TRUE, EXACT( B278, $C$2:$C$134 ), 0 ), 2 )</f>
        <v>90</v>
      </c>
      <c r="D278" s="12">
        <f t="shared" si="13"/>
        <v>9001</v>
      </c>
      <c r="E278" t="s">
        <v>410</v>
      </c>
    </row>
    <row r="279" spans="1:5" x14ac:dyDescent="0.25">
      <c r="A279" s="16" t="str">
        <f t="shared" si="12"/>
        <v>Solargenix Energy, LLC : Solargenix NT-24</v>
      </c>
      <c r="B279" t="s">
        <v>194</v>
      </c>
      <c r="C279" s="14">
        <f t="array" ref="C279">INDEX( $C$2:$D$134, MATCH( TRUE, EXACT( B279, $C$2:$C$134 ), 0 ), 2 )</f>
        <v>90</v>
      </c>
      <c r="D279" s="12">
        <f t="shared" si="13"/>
        <v>9002</v>
      </c>
      <c r="E279" t="s">
        <v>375</v>
      </c>
    </row>
    <row r="280" spans="1:5" x14ac:dyDescent="0.25">
      <c r="A280" s="16" t="str">
        <f t="shared" si="12"/>
        <v>Solargenix Energy, LLC : Solargenix NT-48</v>
      </c>
      <c r="B280" t="s">
        <v>194</v>
      </c>
      <c r="C280" s="14">
        <f t="array" ref="C280">INDEX( $C$2:$D$134, MATCH( TRUE, EXACT( B280, $C$2:$C$134 ), 0 ), 2 )</f>
        <v>90</v>
      </c>
      <c r="D280" s="12">
        <f t="shared" si="13"/>
        <v>9003</v>
      </c>
      <c r="E280" t="s">
        <v>195</v>
      </c>
    </row>
    <row r="281" spans="1:5" x14ac:dyDescent="0.25">
      <c r="A281" s="16" t="str">
        <f t="shared" si="12"/>
        <v>Solargenix Energy, LLC : Winston Series CPC</v>
      </c>
      <c r="B281" t="s">
        <v>194</v>
      </c>
      <c r="C281" s="14">
        <f t="array" ref="C281">INDEX( $C$2:$D$134, MATCH( TRUE, EXACT( B281, $C$2:$C$134 ), 0 ), 2 )</f>
        <v>90</v>
      </c>
      <c r="D281" s="12">
        <f t="shared" si="13"/>
        <v>9004</v>
      </c>
      <c r="E281" t="s">
        <v>1080</v>
      </c>
    </row>
    <row r="282" spans="1:5" x14ac:dyDescent="0.25">
      <c r="A282" s="16" t="str">
        <f t="shared" si="12"/>
        <v>Solarhot : SOLARHOT</v>
      </c>
      <c r="B282" t="s">
        <v>507</v>
      </c>
      <c r="C282" s="14">
        <f t="array" ref="C282">INDEX( $C$2:$D$134, MATCH( TRUE, EXACT( B282, $C$2:$C$134 ), 0 ), 2 )</f>
        <v>91</v>
      </c>
      <c r="D282" s="12">
        <f t="shared" si="13"/>
        <v>9101</v>
      </c>
      <c r="E282" t="s">
        <v>508</v>
      </c>
    </row>
    <row r="283" spans="1:5" x14ac:dyDescent="0.25">
      <c r="A283" s="16" t="str">
        <f t="shared" si="12"/>
        <v>Solarhot : SOLARHOT Solstice</v>
      </c>
      <c r="B283" t="s">
        <v>507</v>
      </c>
      <c r="C283" s="14">
        <f t="array" ref="C283">INDEX( $C$2:$D$134, MATCH( TRUE, EXACT( B283, $C$2:$C$134 ), 0 ), 2 )</f>
        <v>91</v>
      </c>
      <c r="D283" s="12">
        <f t="shared" si="13"/>
        <v>9102</v>
      </c>
      <c r="E283" t="s">
        <v>1000</v>
      </c>
    </row>
    <row r="284" spans="1:5" x14ac:dyDescent="0.25">
      <c r="A284" s="16" t="str">
        <f t="shared" si="12"/>
        <v>Solcan / 174945 Ontario Inc. : Solcan</v>
      </c>
      <c r="B284" t="s">
        <v>526</v>
      </c>
      <c r="C284" s="14">
        <f t="array" ref="C284">INDEX( $C$2:$D$134, MATCH( TRUE, EXACT( B284, $C$2:$C$134 ), 0 ), 2 )</f>
        <v>92</v>
      </c>
      <c r="D284" s="12">
        <f t="shared" si="13"/>
        <v>9201</v>
      </c>
      <c r="E284" t="s">
        <v>527</v>
      </c>
    </row>
    <row r="285" spans="1:5" x14ac:dyDescent="0.25">
      <c r="A285" s="16" t="str">
        <f t="shared" si="12"/>
        <v>Sole S.A. : Climasol</v>
      </c>
      <c r="B285" t="s">
        <v>628</v>
      </c>
      <c r="C285" s="14">
        <f t="array" ref="C285">INDEX( $C$2:$D$134, MATCH( TRUE, EXACT( B285, $C$2:$C$134 ), 0 ), 2 )</f>
        <v>93</v>
      </c>
      <c r="D285" s="12">
        <f t="shared" si="13"/>
        <v>9301</v>
      </c>
      <c r="E285" t="s">
        <v>629</v>
      </c>
    </row>
    <row r="286" spans="1:5" x14ac:dyDescent="0.25">
      <c r="A286" s="16" t="str">
        <f t="shared" si="12"/>
        <v>Solene : AURORA</v>
      </c>
      <c r="B286" t="s">
        <v>276</v>
      </c>
      <c r="C286" s="14">
        <f t="array" ref="C286">INDEX( $C$2:$D$134, MATCH( TRUE, EXACT( B286, $C$2:$C$134 ), 0 ), 2 )</f>
        <v>94</v>
      </c>
      <c r="D286" s="12">
        <f t="shared" si="13"/>
        <v>9401</v>
      </c>
      <c r="E286" t="s">
        <v>291</v>
      </c>
    </row>
    <row r="287" spans="1:5" x14ac:dyDescent="0.25">
      <c r="A287" s="16" t="str">
        <f t="shared" si="12"/>
        <v>Solene : Solene</v>
      </c>
      <c r="B287" t="s">
        <v>276</v>
      </c>
      <c r="C287" s="14">
        <f t="array" ref="C287">INDEX( $C$2:$D$134, MATCH( TRUE, EXACT( B287, $C$2:$C$134 ), 0 ), 2 )</f>
        <v>94</v>
      </c>
      <c r="D287" s="12">
        <f t="shared" si="13"/>
        <v>9402</v>
      </c>
      <c r="E287" t="s">
        <v>276</v>
      </c>
    </row>
    <row r="288" spans="1:5" x14ac:dyDescent="0.25">
      <c r="A288" s="16" t="str">
        <f t="shared" si="12"/>
        <v>Solene : Solene EcoFLARE</v>
      </c>
      <c r="B288" t="s">
        <v>276</v>
      </c>
      <c r="C288" s="14">
        <f t="array" ref="C288">INDEX( $C$2:$D$134, MATCH( TRUE, EXACT( B288, $C$2:$C$134 ), 0 ), 2 )</f>
        <v>94</v>
      </c>
      <c r="D288" s="12">
        <f t="shared" si="13"/>
        <v>9403</v>
      </c>
      <c r="E288" t="s">
        <v>277</v>
      </c>
    </row>
    <row r="289" spans="1:6" x14ac:dyDescent="0.25">
      <c r="A289" s="16" t="str">
        <f t="shared" si="12"/>
        <v>Solene : Solene-Corona</v>
      </c>
      <c r="B289" t="s">
        <v>276</v>
      </c>
      <c r="C289" s="14">
        <f t="array" ref="C289">INDEX( $C$2:$D$134, MATCH( TRUE, EXACT( B289, $C$2:$C$134 ), 0 ), 2 )</f>
        <v>94</v>
      </c>
      <c r="D289" s="12">
        <f t="shared" si="13"/>
        <v>9404</v>
      </c>
      <c r="E289" t="s">
        <v>667</v>
      </c>
    </row>
    <row r="290" spans="1:6" x14ac:dyDescent="0.25">
      <c r="A290" s="32" t="str">
        <f t="shared" ref="A290" si="14">B290 &amp; " : " &amp; E290</f>
        <v>SOLID Solar Energy Systems GmbH : ensol</v>
      </c>
      <c r="B290" s="30" t="s">
        <v>1492</v>
      </c>
      <c r="C290" s="31">
        <f t="array" ref="C290">INDEX( $C$2:$D$134, MATCH( TRUE, EXACT( B290, $C$2:$C$134 ), 0 ), 2 )</f>
        <v>131</v>
      </c>
      <c r="D290" s="29">
        <f t="shared" si="13"/>
        <v>13101</v>
      </c>
      <c r="E290" s="30" t="s">
        <v>1493</v>
      </c>
      <c r="F290" s="33" t="s">
        <v>1456</v>
      </c>
    </row>
    <row r="291" spans="1:6" x14ac:dyDescent="0.25">
      <c r="A291" s="16" t="str">
        <f t="shared" si="12"/>
        <v>Solight Solar Inc : Solight</v>
      </c>
      <c r="B291" t="s">
        <v>1352</v>
      </c>
      <c r="C291" s="14">
        <f t="array" ref="C291">INDEX( $C$2:$D$134, MATCH( TRUE, EXACT( B291, $C$2:$C$134 ), 0 ), 2 )</f>
        <v>95</v>
      </c>
      <c r="D291" s="12">
        <f t="shared" si="13"/>
        <v>9501</v>
      </c>
      <c r="E291" t="s">
        <v>1353</v>
      </c>
    </row>
    <row r="292" spans="1:6" x14ac:dyDescent="0.25">
      <c r="A292" s="16" t="str">
        <f t="shared" si="12"/>
        <v>Solimpeks Solar Energy Corp : Marvel</v>
      </c>
      <c r="B292" t="s">
        <v>438</v>
      </c>
      <c r="C292" s="14">
        <f t="array" ref="C292">INDEX( $C$2:$D$134, MATCH( TRUE, EXACT( B292, $C$2:$C$134 ), 0 ), 2 )</f>
        <v>96</v>
      </c>
      <c r="D292" s="12">
        <f t="shared" si="13"/>
        <v>9601</v>
      </c>
      <c r="E292" t="s">
        <v>583</v>
      </c>
    </row>
    <row r="293" spans="1:6" x14ac:dyDescent="0.25">
      <c r="A293" s="16" t="str">
        <f t="shared" si="12"/>
        <v>Solimpeks Solar Energy Corp : Wunder ALS</v>
      </c>
      <c r="B293" t="s">
        <v>438</v>
      </c>
      <c r="C293" s="14">
        <f t="array" ref="C293">INDEX( $C$2:$D$134, MATCH( TRUE, EXACT( B293, $C$2:$C$134 ), 0 ), 2 )</f>
        <v>96</v>
      </c>
      <c r="D293" s="12">
        <f t="shared" si="13"/>
        <v>9602</v>
      </c>
      <c r="E293" t="s">
        <v>1205</v>
      </c>
    </row>
    <row r="294" spans="1:6" x14ac:dyDescent="0.25">
      <c r="A294" s="16" t="str">
        <f t="shared" si="12"/>
        <v>Solimpeks Solar Energy Corp : Wunder CLSF</v>
      </c>
      <c r="B294" t="s">
        <v>438</v>
      </c>
      <c r="C294" s="14">
        <f t="array" ref="C294">INDEX( $C$2:$D$134, MATCH( TRUE, EXACT( B294, $C$2:$C$134 ), 0 ), 2 )</f>
        <v>96</v>
      </c>
      <c r="D294" s="12">
        <f t="shared" si="13"/>
        <v>9603</v>
      </c>
      <c r="E294" t="s">
        <v>439</v>
      </c>
    </row>
    <row r="295" spans="1:6" x14ac:dyDescent="0.25">
      <c r="A295" s="32" t="str">
        <f t="shared" si="12"/>
        <v>Soltek Puerto Rico LLC : Soltek</v>
      </c>
      <c r="B295" s="30" t="s">
        <v>1497</v>
      </c>
      <c r="C295" s="31">
        <f t="array" ref="C295">INDEX( $C$2:$D$134, MATCH( TRUE, EXACT( B295, $C$2:$C$134 ), 0 ), 2 )</f>
        <v>132</v>
      </c>
      <c r="D295" s="29">
        <f t="shared" ref="D295" si="15">IF( EXACT(B294,B295), D294+1, C295*100+1 )</f>
        <v>13201</v>
      </c>
      <c r="E295" s="30" t="s">
        <v>1498</v>
      </c>
      <c r="F295" s="33" t="s">
        <v>1456</v>
      </c>
    </row>
    <row r="296" spans="1:6" x14ac:dyDescent="0.25">
      <c r="A296" s="16" t="str">
        <f t="shared" si="12"/>
        <v>Stiebel Eltron : Stiebel Eltron</v>
      </c>
      <c r="B296" t="s">
        <v>366</v>
      </c>
      <c r="C296" s="14">
        <f t="array" ref="C296">INDEX( $C$2:$D$134, MATCH( TRUE, EXACT( B296, $C$2:$C$134 ), 0 ), 2 )</f>
        <v>97</v>
      </c>
      <c r="D296" s="12">
        <f t="shared" si="13"/>
        <v>9701</v>
      </c>
      <c r="E296" t="s">
        <v>366</v>
      </c>
    </row>
    <row r="297" spans="1:6" x14ac:dyDescent="0.25">
      <c r="A297" s="16" t="str">
        <f t="shared" si="12"/>
        <v>Stiebel Eltron : Stiebel Eltron, Inc</v>
      </c>
      <c r="B297" t="s">
        <v>366</v>
      </c>
      <c r="C297" s="14">
        <f t="array" ref="C297">INDEX( $C$2:$D$134, MATCH( TRUE, EXACT( B297, $C$2:$C$134 ), 0 ), 2 )</f>
        <v>97</v>
      </c>
      <c r="D297" s="12">
        <f t="shared" si="13"/>
        <v>9702</v>
      </c>
      <c r="E297" t="s">
        <v>1329</v>
      </c>
    </row>
    <row r="298" spans="1:6" x14ac:dyDescent="0.25">
      <c r="A298" s="16" t="str">
        <f t="shared" si="12"/>
        <v>Sun Freedom America, LLC : Sun Freedom America-SFA-4</v>
      </c>
      <c r="B298" t="s">
        <v>387</v>
      </c>
      <c r="C298" s="14">
        <f t="array" ref="C298">INDEX( $C$2:$D$134, MATCH( TRUE, EXACT( B298, $C$2:$C$134 ), 0 ), 2 )</f>
        <v>98</v>
      </c>
      <c r="D298" s="12">
        <f t="shared" si="13"/>
        <v>9801</v>
      </c>
      <c r="E298" t="s">
        <v>388</v>
      </c>
    </row>
    <row r="299" spans="1:6" x14ac:dyDescent="0.25">
      <c r="A299" s="16" t="str">
        <f t="shared" si="12"/>
        <v>Sun Light &amp; Power : Sol Vario</v>
      </c>
      <c r="B299" t="s">
        <v>1394</v>
      </c>
      <c r="C299" s="14">
        <f t="array" ref="C299">INDEX( $C$2:$D$134, MATCH( TRUE, EXACT( B299, $C$2:$C$134 ), 0 ), 2 )</f>
        <v>99</v>
      </c>
      <c r="D299" s="12">
        <f t="shared" si="13"/>
        <v>9901</v>
      </c>
      <c r="E299" t="s">
        <v>1395</v>
      </c>
    </row>
    <row r="300" spans="1:6" x14ac:dyDescent="0.25">
      <c r="A300" s="32" t="str">
        <f t="shared" ref="A300" si="16">B300 &amp; " : " &amp; E300</f>
        <v>Sunbank Solar : Sunbank Solar</v>
      </c>
      <c r="B300" s="30" t="s">
        <v>1500</v>
      </c>
      <c r="C300" s="31">
        <f t="array" ref="C300">INDEX( $C$2:$D$134, MATCH( TRUE, EXACT( B300, $C$2:$C$134 ), 0 ), 2 )</f>
        <v>133</v>
      </c>
      <c r="D300" s="29">
        <f t="shared" si="13"/>
        <v>13301</v>
      </c>
      <c r="E300" s="30" t="s">
        <v>1500</v>
      </c>
      <c r="F300" s="33" t="s">
        <v>1456</v>
      </c>
    </row>
    <row r="301" spans="1:6" x14ac:dyDescent="0.25">
      <c r="A301" s="16" t="str">
        <f t="shared" si="12"/>
        <v>SunEarth, Inc. : Empire</v>
      </c>
      <c r="B301" t="s">
        <v>976</v>
      </c>
      <c r="C301" s="14">
        <f t="array" ref="C301">INDEX( $C$2:$D$134, MATCH( TRUE, EXACT( B301, $C$2:$C$134 ), 0 ), 2 )</f>
        <v>100</v>
      </c>
      <c r="D301" s="12">
        <f t="shared" si="13"/>
        <v>10001</v>
      </c>
      <c r="E301" t="s">
        <v>977</v>
      </c>
    </row>
    <row r="302" spans="1:6" x14ac:dyDescent="0.25">
      <c r="A302" s="16" t="str">
        <f t="shared" si="12"/>
        <v>SunEarth, Inc. : Imperial</v>
      </c>
      <c r="B302" t="s">
        <v>976</v>
      </c>
      <c r="C302" s="14">
        <f t="array" ref="C302">INDEX( $C$2:$D$134, MATCH( TRUE, EXACT( B302, $C$2:$C$134 ), 0 ), 2 )</f>
        <v>100</v>
      </c>
      <c r="D302" s="12">
        <f t="shared" si="13"/>
        <v>10002</v>
      </c>
      <c r="E302" t="s">
        <v>1226</v>
      </c>
    </row>
    <row r="303" spans="1:6" x14ac:dyDescent="0.25">
      <c r="A303" s="16" t="str">
        <f t="shared" si="12"/>
        <v>SunEarth, Inc. : SunBelt</v>
      </c>
      <c r="B303" t="s">
        <v>976</v>
      </c>
      <c r="C303" s="14">
        <f t="array" ref="C303">INDEX( $C$2:$D$134, MATCH( TRUE, EXACT( B303, $C$2:$C$134 ), 0 ), 2 )</f>
        <v>100</v>
      </c>
      <c r="D303" s="12">
        <f t="shared" si="13"/>
        <v>10003</v>
      </c>
      <c r="E303" t="s">
        <v>1031</v>
      </c>
    </row>
    <row r="304" spans="1:6" x14ac:dyDescent="0.25">
      <c r="A304" s="16" t="str">
        <f t="shared" si="12"/>
        <v>SunEarth, Inc. : ThermoRay</v>
      </c>
      <c r="B304" t="s">
        <v>976</v>
      </c>
      <c r="C304" s="14">
        <f t="array" ref="C304">INDEX( $C$2:$D$134, MATCH( TRUE, EXACT( B304, $C$2:$C$134 ), 0 ), 2 )</f>
        <v>100</v>
      </c>
      <c r="D304" s="12">
        <f t="shared" si="13"/>
        <v>10004</v>
      </c>
      <c r="E304" t="s">
        <v>1234</v>
      </c>
    </row>
    <row r="305" spans="1:6" x14ac:dyDescent="0.25">
      <c r="A305" s="16" t="str">
        <f t="shared" si="12"/>
        <v>SunMaxx Solar LLC : SunMaxx</v>
      </c>
      <c r="B305" t="s">
        <v>18</v>
      </c>
      <c r="C305" s="14">
        <f t="array" ref="C305">INDEX( $C$2:$D$134, MATCH( TRUE, EXACT( B305, $C$2:$C$134 ), 0 ), 2 )</f>
        <v>101</v>
      </c>
      <c r="D305" s="12">
        <f t="shared" si="13"/>
        <v>10101</v>
      </c>
      <c r="E305" t="s">
        <v>787</v>
      </c>
    </row>
    <row r="306" spans="1:6" x14ac:dyDescent="0.25">
      <c r="A306" s="16" t="str">
        <f t="shared" ref="A306:A337" si="17">B306 &amp; " : " &amp; E306</f>
        <v>SunMaxx Solar LLC : ThermoPower</v>
      </c>
      <c r="B306" t="s">
        <v>18</v>
      </c>
      <c r="C306" s="14">
        <f t="array" ref="C306">INDEX( $C$2:$D$134, MATCH( TRUE, EXACT( B306, $C$2:$C$134 ), 0 ), 2 )</f>
        <v>101</v>
      </c>
      <c r="D306" s="12">
        <f t="shared" si="13"/>
        <v>10102</v>
      </c>
      <c r="E306" t="s">
        <v>19</v>
      </c>
    </row>
    <row r="307" spans="1:6" x14ac:dyDescent="0.25">
      <c r="A307" s="16" t="str">
        <f t="shared" si="17"/>
        <v>SunMaxx Solar LLC : TitanPower</v>
      </c>
      <c r="B307" t="s">
        <v>18</v>
      </c>
      <c r="C307" s="14">
        <f t="array" ref="C307">INDEX( $C$2:$D$134, MATCH( TRUE, EXACT( B307, $C$2:$C$134 ), 0 ), 2 )</f>
        <v>101</v>
      </c>
      <c r="D307" s="12">
        <f t="shared" si="13"/>
        <v>10103</v>
      </c>
      <c r="E307" t="s">
        <v>1180</v>
      </c>
    </row>
    <row r="308" spans="1:6" x14ac:dyDescent="0.25">
      <c r="A308" s="16" t="str">
        <f t="shared" si="17"/>
        <v>SunMaxx Solar LLC : TitanPowerPlus</v>
      </c>
      <c r="B308" t="s">
        <v>18</v>
      </c>
      <c r="C308" s="14">
        <f t="array" ref="C308">INDEX( $C$2:$D$134, MATCH( TRUE, EXACT( B308, $C$2:$C$134 ), 0 ), 2 )</f>
        <v>101</v>
      </c>
      <c r="D308" s="12">
        <f t="shared" si="13"/>
        <v>10104</v>
      </c>
      <c r="E308" t="s">
        <v>1314</v>
      </c>
    </row>
    <row r="309" spans="1:6" x14ac:dyDescent="0.25">
      <c r="A309" s="16" t="str">
        <f t="shared" si="17"/>
        <v>SunQest, Inc. : Fresource</v>
      </c>
      <c r="B309" t="s">
        <v>118</v>
      </c>
      <c r="C309" s="14">
        <f t="array" ref="C309">INDEX( $C$2:$D$134, MATCH( TRUE, EXACT( B309, $C$2:$C$134 ), 0 ), 2 )</f>
        <v>102</v>
      </c>
      <c r="D309" s="12">
        <f t="shared" si="13"/>
        <v>10201</v>
      </c>
      <c r="E309" t="s">
        <v>119</v>
      </c>
    </row>
    <row r="310" spans="1:6" x14ac:dyDescent="0.25">
      <c r="A310" s="16" t="str">
        <f t="shared" si="17"/>
        <v>Sunsiaray Solar Manufacturing, Inc. : Northern Comfort</v>
      </c>
      <c r="B310" t="s">
        <v>911</v>
      </c>
      <c r="C310" s="14">
        <f t="array" ref="C310">INDEX( $C$2:$D$134, MATCH( TRUE, EXACT( B310, $C$2:$C$134 ), 0 ), 2 )</f>
        <v>103</v>
      </c>
      <c r="D310" s="12">
        <f t="shared" si="13"/>
        <v>10301</v>
      </c>
      <c r="E310" t="s">
        <v>912</v>
      </c>
    </row>
    <row r="311" spans="1:6" x14ac:dyDescent="0.25">
      <c r="A311" s="16" t="str">
        <f t="shared" si="17"/>
        <v>SunTrac USA : SunTrac</v>
      </c>
      <c r="B311" s="30" t="s">
        <v>1530</v>
      </c>
      <c r="C311" s="14">
        <f t="array" ref="C311">INDEX( $C$2:$D$134, MATCH( TRUE, EXACT( B311, $C$2:$C$134 ), 0 ), 2 )</f>
        <v>104</v>
      </c>
      <c r="D311" s="12">
        <f t="shared" si="13"/>
        <v>10401</v>
      </c>
      <c r="E311" t="s">
        <v>720</v>
      </c>
      <c r="F311" s="33" t="s">
        <v>1529</v>
      </c>
    </row>
    <row r="312" spans="1:6" x14ac:dyDescent="0.25">
      <c r="A312" s="16" t="str">
        <f t="shared" si="17"/>
        <v>SunUP Solar Systems, Inc : SunUp</v>
      </c>
      <c r="B312" t="s">
        <v>1342</v>
      </c>
      <c r="C312" s="14">
        <f t="array" ref="C312">INDEX( $C$2:$D$134, MATCH( TRUE, EXACT( B312, $C$2:$C$134 ), 0 ), 2 )</f>
        <v>105</v>
      </c>
      <c r="D312" s="12">
        <f t="shared" si="13"/>
        <v>10501</v>
      </c>
      <c r="E312" t="s">
        <v>1343</v>
      </c>
    </row>
    <row r="313" spans="1:6" x14ac:dyDescent="0.25">
      <c r="A313" s="16" t="str">
        <f t="shared" si="17"/>
        <v>Sunvapor, Inc. : SUNVAPOR</v>
      </c>
      <c r="B313" t="s">
        <v>1391</v>
      </c>
      <c r="C313" s="14">
        <f t="array" ref="C313">INDEX( $C$2:$D$134, MATCH( TRUE, EXACT( B313, $C$2:$C$134 ), 0 ), 2 )</f>
        <v>106</v>
      </c>
      <c r="D313" s="12">
        <f t="shared" si="13"/>
        <v>10601</v>
      </c>
      <c r="E313" t="s">
        <v>1392</v>
      </c>
    </row>
    <row r="314" spans="1:6" x14ac:dyDescent="0.25">
      <c r="A314" s="16" t="str">
        <f t="shared" si="17"/>
        <v>Sunvelope Solar : SUNVELOPE SOLAR</v>
      </c>
      <c r="B314" t="s">
        <v>1104</v>
      </c>
      <c r="C314" s="14">
        <f t="array" ref="C314">INDEX( $C$2:$D$134, MATCH( TRUE, EXACT( B314, $C$2:$C$134 ), 0 ), 2 )</f>
        <v>107</v>
      </c>
      <c r="D314" s="12">
        <f t="shared" si="13"/>
        <v>10701</v>
      </c>
      <c r="E314" t="s">
        <v>1105</v>
      </c>
    </row>
    <row r="315" spans="1:6" x14ac:dyDescent="0.25">
      <c r="A315" s="16" t="str">
        <f t="shared" si="17"/>
        <v>Sunvelope Solar : Sunvelope Solar</v>
      </c>
      <c r="B315" t="s">
        <v>1104</v>
      </c>
      <c r="C315" s="14">
        <f t="array" ref="C315">INDEX( $C$2:$D$134, MATCH( TRUE, EXACT( B315, $C$2:$C$134 ), 0 ), 2 )</f>
        <v>107</v>
      </c>
      <c r="D315" s="12">
        <f t="shared" si="13"/>
        <v>10702</v>
      </c>
      <c r="E315" t="s">
        <v>1104</v>
      </c>
    </row>
    <row r="316" spans="1:6" x14ac:dyDescent="0.25">
      <c r="A316" s="16" t="str">
        <f t="shared" si="17"/>
        <v>Surface Power : Surface Power</v>
      </c>
      <c r="B316" t="s">
        <v>620</v>
      </c>
      <c r="C316" s="14">
        <f t="array" ref="C316">INDEX( $C$2:$D$134, MATCH( TRUE, EXACT( B316, $C$2:$C$134 ), 0 ), 2 )</f>
        <v>108</v>
      </c>
      <c r="D316" s="12">
        <f t="shared" si="13"/>
        <v>10801</v>
      </c>
      <c r="E316" t="s">
        <v>620</v>
      </c>
    </row>
    <row r="317" spans="1:6" x14ac:dyDescent="0.25">
      <c r="A317" s="16" t="str">
        <f t="shared" si="17"/>
        <v>Tec-Solar Energy Industry Co., Ltd. : TecSolar</v>
      </c>
      <c r="B317" t="s">
        <v>755</v>
      </c>
      <c r="C317" s="14">
        <f t="array" ref="C317">INDEX( $C$2:$D$134, MATCH( TRUE, EXACT( B317, $C$2:$C$134 ), 0 ), 2 )</f>
        <v>109</v>
      </c>
      <c r="D317" s="12">
        <f t="shared" si="13"/>
        <v>10901</v>
      </c>
      <c r="E317" t="s">
        <v>756</v>
      </c>
    </row>
    <row r="318" spans="1:6" x14ac:dyDescent="0.25">
      <c r="A318" s="16" t="str">
        <f t="shared" si="17"/>
        <v>Thermo Dynamics, Ltd. : Micro-Flo</v>
      </c>
      <c r="B318" t="s">
        <v>731</v>
      </c>
      <c r="C318" s="14">
        <f t="array" ref="C318">INDEX( $C$2:$D$134, MATCH( TRUE, EXACT( B318, $C$2:$C$134 ), 0 ), 2 )</f>
        <v>110</v>
      </c>
      <c r="D318" s="12">
        <f t="shared" si="13"/>
        <v>11001</v>
      </c>
      <c r="E318" t="s">
        <v>732</v>
      </c>
    </row>
    <row r="319" spans="1:6" x14ac:dyDescent="0.25">
      <c r="A319" s="16" t="str">
        <f t="shared" si="17"/>
        <v>Thermo Dynamics, Ltd. : Thermo Dynamics G Series</v>
      </c>
      <c r="B319" t="s">
        <v>731</v>
      </c>
      <c r="C319" s="14">
        <f t="array" ref="C319">INDEX( $C$2:$D$134, MATCH( TRUE, EXACT( B319, $C$2:$C$134 ), 0 ), 2 )</f>
        <v>110</v>
      </c>
      <c r="D319" s="12">
        <f t="shared" si="13"/>
        <v>11002</v>
      </c>
      <c r="E319" t="s">
        <v>1059</v>
      </c>
    </row>
    <row r="320" spans="1:6" x14ac:dyDescent="0.25">
      <c r="A320" s="16" t="str">
        <f t="shared" si="17"/>
        <v>TIGI Ltd. : Honeycomb Collector</v>
      </c>
      <c r="B320" t="s">
        <v>1331</v>
      </c>
      <c r="C320" s="14">
        <f t="array" ref="C320">INDEX( $C$2:$D$134, MATCH( TRUE, EXACT( B320, $C$2:$C$134 ), 0 ), 2 )</f>
        <v>111</v>
      </c>
      <c r="D320" s="12">
        <f t="shared" si="13"/>
        <v>11101</v>
      </c>
      <c r="E320" t="s">
        <v>1332</v>
      </c>
    </row>
    <row r="321" spans="1:5" x14ac:dyDescent="0.25">
      <c r="A321" s="16" t="str">
        <f t="shared" si="17"/>
        <v>Trigo Energies Inc. : Trigo</v>
      </c>
      <c r="B321" t="s">
        <v>1297</v>
      </c>
      <c r="C321" s="14">
        <f t="array" ref="C321">INDEX( $C$2:$D$134, MATCH( TRUE, EXACT( B321, $C$2:$C$134 ), 0 ), 2 )</f>
        <v>112</v>
      </c>
      <c r="D321" s="12">
        <f t="shared" si="13"/>
        <v>11201</v>
      </c>
      <c r="E321" t="s">
        <v>1298</v>
      </c>
    </row>
    <row r="322" spans="1:5" x14ac:dyDescent="0.25">
      <c r="A322" s="16" t="str">
        <f t="shared" si="17"/>
        <v>Tsinghua Solar Systems, Ltd. : Tsinghua Solar</v>
      </c>
      <c r="B322" t="s">
        <v>1360</v>
      </c>
      <c r="C322" s="14">
        <f t="array" ref="C322">INDEX( $C$2:$D$134, MATCH( TRUE, EXACT( B322, $C$2:$C$134 ), 0 ), 2 )</f>
        <v>113</v>
      </c>
      <c r="D322" s="12">
        <f t="shared" si="13"/>
        <v>11301</v>
      </c>
      <c r="E322" t="s">
        <v>1361</v>
      </c>
    </row>
    <row r="323" spans="1:5" x14ac:dyDescent="0.25">
      <c r="A323" s="16" t="str">
        <f t="shared" si="17"/>
        <v>TSW Holding Corp. : TiSUN</v>
      </c>
      <c r="B323" t="s">
        <v>899</v>
      </c>
      <c r="C323" s="14">
        <f t="array" ref="C323">INDEX( $C$2:$D$134, MATCH( TRUE, EXACT( B323, $C$2:$C$134 ), 0 ), 2 )</f>
        <v>114</v>
      </c>
      <c r="D323" s="12">
        <f t="shared" si="13"/>
        <v>11401</v>
      </c>
      <c r="E323" t="s">
        <v>900</v>
      </c>
    </row>
    <row r="324" spans="1:5" x14ac:dyDescent="0.25">
      <c r="A324" s="16" t="str">
        <f t="shared" si="17"/>
        <v>TVP Solar : MT-Power</v>
      </c>
      <c r="B324" t="s">
        <v>1368</v>
      </c>
      <c r="C324" s="14">
        <f t="array" ref="C324">INDEX( $C$2:$D$134, MATCH( TRUE, EXACT( B324, $C$2:$C$134 ), 0 ), 2 )</f>
        <v>115</v>
      </c>
      <c r="D324" s="12">
        <f t="shared" si="13"/>
        <v>11501</v>
      </c>
      <c r="E324" t="s">
        <v>1369</v>
      </c>
    </row>
    <row r="325" spans="1:5" x14ac:dyDescent="0.25">
      <c r="A325" s="16" t="str">
        <f t="shared" si="17"/>
        <v>UMA Solar : Eco Spark</v>
      </c>
      <c r="B325" t="s">
        <v>1250</v>
      </c>
      <c r="C325" s="14">
        <f t="array" ref="C325">INDEX( $C$2:$D$134, MATCH( TRUE, EXACT( B325, $C$2:$C$134 ), 0 ), 2 )</f>
        <v>116</v>
      </c>
      <c r="D325" s="12">
        <f t="shared" si="13"/>
        <v>11601</v>
      </c>
      <c r="E325" t="s">
        <v>1251</v>
      </c>
    </row>
    <row r="326" spans="1:5" x14ac:dyDescent="0.25">
      <c r="A326" s="16" t="str">
        <f t="shared" si="17"/>
        <v>Universal Solar Products, Inc. : Universal Solar Products, Inc.</v>
      </c>
      <c r="B326" t="s">
        <v>515</v>
      </c>
      <c r="C326" s="14">
        <f t="array" ref="C326">INDEX( $C$2:$D$134, MATCH( TRUE, EXACT( B326, $C$2:$C$134 ), 0 ), 2 )</f>
        <v>117</v>
      </c>
      <c r="D326" s="12">
        <f t="shared" si="13"/>
        <v>11701</v>
      </c>
      <c r="E326" t="s">
        <v>515</v>
      </c>
    </row>
    <row r="327" spans="1:5" x14ac:dyDescent="0.25">
      <c r="A327" s="16" t="str">
        <f t="shared" si="17"/>
        <v>Viessmann Manufacturing Company (US) Inc. : Vitosol</v>
      </c>
      <c r="B327" t="s">
        <v>933</v>
      </c>
      <c r="C327" s="14">
        <f t="array" ref="C327">INDEX( $C$2:$D$134, MATCH( TRUE, EXACT( B327, $C$2:$C$134 ), 0 ), 2 )</f>
        <v>118</v>
      </c>
      <c r="D327" s="12">
        <f t="shared" si="13"/>
        <v>11801</v>
      </c>
      <c r="E327" t="s">
        <v>934</v>
      </c>
    </row>
    <row r="328" spans="1:5" x14ac:dyDescent="0.25">
      <c r="A328" s="16" t="str">
        <f t="shared" si="17"/>
        <v>Wagner Solar Inc. : Euro</v>
      </c>
      <c r="B328" t="s">
        <v>243</v>
      </c>
      <c r="C328" s="14">
        <f t="array" ref="C328">INDEX( $C$2:$D$134, MATCH( TRUE, EXACT( B328, $C$2:$C$134 ), 0 ), 2 )</f>
        <v>119</v>
      </c>
      <c r="D328" s="12">
        <f t="shared" si="13"/>
        <v>11901</v>
      </c>
      <c r="E328" t="s">
        <v>244</v>
      </c>
    </row>
    <row r="329" spans="1:5" x14ac:dyDescent="0.25">
      <c r="A329" s="16" t="str">
        <f t="shared" si="17"/>
        <v>Wagner Solar Inc. : EURO L20 AR</v>
      </c>
      <c r="B329" t="s">
        <v>243</v>
      </c>
      <c r="C329" s="14">
        <f t="array" ref="C329">INDEX( $C$2:$D$134, MATCH( TRUE, EXACT( B329, $C$2:$C$134 ), 0 ), 2 )</f>
        <v>119</v>
      </c>
      <c r="D329" s="12">
        <f t="shared" si="13"/>
        <v>11902</v>
      </c>
      <c r="E329" t="s">
        <v>1256</v>
      </c>
    </row>
    <row r="330" spans="1:5" x14ac:dyDescent="0.25">
      <c r="A330" s="16" t="str">
        <f t="shared" si="17"/>
        <v>Wagner Solar Inc. : EURO L20 MQ AR</v>
      </c>
      <c r="B330" t="s">
        <v>243</v>
      </c>
      <c r="C330" s="14">
        <f t="array" ref="C330">INDEX( $C$2:$D$134, MATCH( TRUE, EXACT( B330, $C$2:$C$134 ), 0 ), 2 )</f>
        <v>119</v>
      </c>
      <c r="D330" s="12">
        <f t="shared" si="13"/>
        <v>11903</v>
      </c>
      <c r="E330" t="s">
        <v>1257</v>
      </c>
    </row>
    <row r="331" spans="1:5" x14ac:dyDescent="0.25">
      <c r="A331" s="16" t="str">
        <f t="shared" si="17"/>
        <v>Westech Solar Technology Wuxi Co., Ltd. : Westech</v>
      </c>
      <c r="B331" t="s">
        <v>85</v>
      </c>
      <c r="C331" s="14">
        <f t="array" ref="C331">INDEX( $C$2:$D$134, MATCH( TRUE, EXACT( B331, $C$2:$C$134 ), 0 ), 2 )</f>
        <v>120</v>
      </c>
      <c r="D331" s="12">
        <f t="shared" si="13"/>
        <v>12001</v>
      </c>
      <c r="E331" t="s">
        <v>86</v>
      </c>
    </row>
    <row r="332" spans="1:5" x14ac:dyDescent="0.25">
      <c r="A332" s="16" t="str">
        <f t="shared" si="17"/>
        <v>Your Home Tech., Ltd. : YUHO</v>
      </c>
      <c r="B332" t="s">
        <v>10</v>
      </c>
      <c r="C332" s="14">
        <f t="array" ref="C332">INDEX( $C$2:$D$134, MATCH( TRUE, EXACT( B332, $C$2:$C$134 ), 0 ), 2 )</f>
        <v>121</v>
      </c>
      <c r="D332" s="12">
        <f t="shared" si="13"/>
        <v>12101</v>
      </c>
      <c r="E332" t="s">
        <v>11</v>
      </c>
    </row>
    <row r="333" spans="1:5" x14ac:dyDescent="0.25">
      <c r="A333" s="16" t="str">
        <f t="shared" si="17"/>
        <v>Your Solar Home, Inc. : SolarSheat</v>
      </c>
      <c r="B333" t="s">
        <v>1046</v>
      </c>
      <c r="C333" s="14">
        <f t="array" ref="C333">INDEX( $C$2:$D$134, MATCH( TRUE, EXACT( B333, $C$2:$C$134 ), 0 ), 2 )</f>
        <v>122</v>
      </c>
      <c r="D333" s="12">
        <f t="shared" si="13"/>
        <v>12201</v>
      </c>
      <c r="E333" t="s">
        <v>1047</v>
      </c>
    </row>
    <row r="334" spans="1:5" x14ac:dyDescent="0.25">
      <c r="A334" s="16" t="str">
        <f t="shared" si="17"/>
        <v>Zhejiang Jiadele Solar Energy Co., Ltd. : JIADELE</v>
      </c>
      <c r="B334" t="s">
        <v>318</v>
      </c>
      <c r="C334" s="14">
        <f t="array" ref="C334">INDEX( $C$2:$D$134, MATCH( TRUE, EXACT( B334, $C$2:$C$134 ), 0 ), 2 )</f>
        <v>123</v>
      </c>
      <c r="D334" s="12">
        <f t="shared" si="13"/>
        <v>12301</v>
      </c>
      <c r="E334" t="s">
        <v>319</v>
      </c>
    </row>
    <row r="335" spans="1:5" x14ac:dyDescent="0.25">
      <c r="A335" s="16" t="str">
        <f t="shared" si="17"/>
        <v>Zhejiang Shende New Energy Co.,Ltd. : DLL</v>
      </c>
      <c r="B335" t="s">
        <v>1206</v>
      </c>
      <c r="C335" s="14">
        <f t="array" ref="C335">INDEX( $C$2:$D$134, MATCH( TRUE, EXACT( B335, $C$2:$C$134 ), 0 ), 2 )</f>
        <v>124</v>
      </c>
      <c r="D335" s="12">
        <f t="shared" si="13"/>
        <v>12401</v>
      </c>
      <c r="E335" t="s">
        <v>1207</v>
      </c>
    </row>
    <row r="336" spans="1:5" x14ac:dyDescent="0.25">
      <c r="A336" s="16" t="str">
        <f t="shared" si="17"/>
        <v>Zhejiang Shentai Solar Energy Co., Ltd. : Suntask</v>
      </c>
      <c r="B336" t="s">
        <v>735</v>
      </c>
      <c r="C336" s="14">
        <f t="array" ref="C336">INDEX( $C$2:$D$134, MATCH( TRUE, EXACT( B336, $C$2:$C$134 ), 0 ), 2 )</f>
        <v>125</v>
      </c>
      <c r="D336" s="12">
        <f t="shared" si="13"/>
        <v>12501</v>
      </c>
      <c r="E336" t="s">
        <v>736</v>
      </c>
    </row>
    <row r="337" spans="1:8" x14ac:dyDescent="0.25">
      <c r="A337" s="16" t="str">
        <f t="shared" si="17"/>
        <v>Zhejiang Sidite New Energy Co., Ltd. : Sidite</v>
      </c>
      <c r="B337" t="s">
        <v>226</v>
      </c>
      <c r="C337" s="14">
        <f t="array" ref="C337">INDEX( $C$2:$D$134, MATCH( TRUE, EXACT( B337, $C$2:$C$134 ), 0 ), 2 )</f>
        <v>126</v>
      </c>
      <c r="D337" s="12">
        <f t="shared" si="13"/>
        <v>12601</v>
      </c>
      <c r="E337" t="s">
        <v>227</v>
      </c>
    </row>
    <row r="338" spans="1:8" x14ac:dyDescent="0.25">
      <c r="A338" s="16" t="str">
        <f t="shared" ref="A338" si="18">B338 &amp; " : " &amp; E338</f>
        <v>Zhejiang Yuanneng New Energy Co., Ltd. : Younn</v>
      </c>
      <c r="B338" t="s">
        <v>214</v>
      </c>
      <c r="C338" s="14">
        <f t="array" ref="C338">INDEX( $C$2:$D$134, MATCH( TRUE, EXACT( B338, $C$2:$C$134 ), 0 ), 2 )</f>
        <v>127</v>
      </c>
      <c r="D338" s="12">
        <f t="shared" si="13"/>
        <v>12701</v>
      </c>
      <c r="E338" t="s">
        <v>215</v>
      </c>
    </row>
    <row r="343" spans="1:8" x14ac:dyDescent="0.25">
      <c r="A343" s="15" t="s">
        <v>1417</v>
      </c>
      <c r="B343" s="1" t="s">
        <v>0</v>
      </c>
      <c r="C343" s="1" t="s">
        <v>1</v>
      </c>
      <c r="D343" s="11" t="s">
        <v>1419</v>
      </c>
      <c r="E343" s="11" t="s">
        <v>1416</v>
      </c>
      <c r="F343" s="13" t="s">
        <v>2</v>
      </c>
      <c r="G343" s="1"/>
      <c r="H343" s="1"/>
    </row>
    <row r="344" spans="1:8" x14ac:dyDescent="0.25">
      <c r="A344" s="32" t="str">
        <f t="shared" ref="A344:A407" si="19">B344 &amp; " : " &amp; C344</f>
        <v>Acevedo Solar Systems LLC : International Solar System</v>
      </c>
      <c r="B344" s="30" t="s">
        <v>1449</v>
      </c>
      <c r="C344" s="30" t="s">
        <v>1450</v>
      </c>
      <c r="D344" s="31">
        <f t="array" ref="D344">INDEX( $A$139:$D$338, MATCH( TRUE, EXACT( A344, $A$139:$A$338 ), 0 ), 4 )</f>
        <v>12801</v>
      </c>
      <c r="E344" s="29">
        <f>IF( D453=D344, E453+1, D344*100+1 )</f>
        <v>1280101</v>
      </c>
      <c r="F344" s="34" t="s">
        <v>1453</v>
      </c>
      <c r="G344" s="33" t="s">
        <v>1451</v>
      </c>
    </row>
    <row r="345" spans="1:8" x14ac:dyDescent="0.25">
      <c r="A345" s="16" t="str">
        <f t="shared" si="19"/>
        <v>ACR Solar International : Skyline</v>
      </c>
      <c r="B345" t="s">
        <v>1187</v>
      </c>
      <c r="C345" t="s">
        <v>1420</v>
      </c>
      <c r="D345" s="14">
        <f t="array" ref="D345">INDEX( $A$139:$D$338, MATCH( TRUE, EXACT( A345, $A$139:$A$338 ), 0 ), 4 )</f>
        <v>201</v>
      </c>
      <c r="E345" s="12">
        <f>IF( D453=D345, E453+1, D345*100+1 )</f>
        <v>20101</v>
      </c>
      <c r="F345" s="2" t="s">
        <v>1403</v>
      </c>
    </row>
    <row r="346" spans="1:8" x14ac:dyDescent="0.25">
      <c r="A346" s="16" t="str">
        <f t="shared" si="19"/>
        <v>ACR Solar International : Skyline</v>
      </c>
      <c r="B346" t="s">
        <v>1187</v>
      </c>
      <c r="C346" t="s">
        <v>1420</v>
      </c>
      <c r="D346" s="14">
        <f t="array" ref="D346">INDEX( $A$139:$D$338, MATCH( TRUE, EXACT( A346, $A$139:$A$338 ), 0 ), 4 )</f>
        <v>201</v>
      </c>
      <c r="E346" s="12">
        <f t="shared" ref="E346:E408" si="20">IF( D345=D346, E345+1, D346*100+1 )</f>
        <v>20102</v>
      </c>
      <c r="F346" s="2" t="s">
        <v>1188</v>
      </c>
    </row>
    <row r="347" spans="1:8" x14ac:dyDescent="0.25">
      <c r="A347" s="16" t="str">
        <f t="shared" si="19"/>
        <v>Advanced Thermal Solar, LLC : ATS</v>
      </c>
      <c r="B347" t="s">
        <v>1288</v>
      </c>
      <c r="C347" t="s">
        <v>1289</v>
      </c>
      <c r="D347" s="14">
        <f t="array" ref="D347">INDEX( $A$139:$D$338, MATCH( TRUE, EXACT( A347, $A$139:$A$338 ), 0 ), 4 )</f>
        <v>301</v>
      </c>
      <c r="E347" s="12">
        <f t="shared" si="20"/>
        <v>30101</v>
      </c>
      <c r="F347" s="2" t="s">
        <v>1291</v>
      </c>
    </row>
    <row r="348" spans="1:8" x14ac:dyDescent="0.25">
      <c r="A348" s="16" t="str">
        <f t="shared" si="19"/>
        <v>Advanced Thermal Solar, LLC : ATS</v>
      </c>
      <c r="B348" t="s">
        <v>1288</v>
      </c>
      <c r="C348" t="s">
        <v>1289</v>
      </c>
      <c r="D348" s="14">
        <f t="array" ref="D348">INDEX( $A$139:$D$338, MATCH( TRUE, EXACT( A348, $A$139:$A$338 ), 0 ), 4 )</f>
        <v>301</v>
      </c>
      <c r="E348" s="12">
        <f t="shared" si="20"/>
        <v>30102</v>
      </c>
      <c r="F348" s="2" t="s">
        <v>1290</v>
      </c>
    </row>
    <row r="349" spans="1:8" x14ac:dyDescent="0.25">
      <c r="A349" s="16" t="str">
        <f t="shared" si="19"/>
        <v>Advanced Thermal Solar, LLC : ATS</v>
      </c>
      <c r="B349" t="s">
        <v>1288</v>
      </c>
      <c r="C349" t="s">
        <v>1289</v>
      </c>
      <c r="D349" s="14">
        <f t="array" ref="D349">INDEX( $A$139:$D$338, MATCH( TRUE, EXACT( A349, $A$139:$A$338 ), 0 ), 4 )</f>
        <v>301</v>
      </c>
      <c r="E349" s="12">
        <f t="shared" si="20"/>
        <v>30103</v>
      </c>
      <c r="F349" s="2" t="s">
        <v>1292</v>
      </c>
    </row>
    <row r="350" spans="1:8" x14ac:dyDescent="0.25">
      <c r="A350" s="16" t="str">
        <f t="shared" si="19"/>
        <v>Agua Del Sol : Radco</v>
      </c>
      <c r="B350" t="s">
        <v>1215</v>
      </c>
      <c r="C350" t="s">
        <v>1216</v>
      </c>
      <c r="D350" s="14">
        <f t="array" ref="D350">INDEX( $A$139:$D$338, MATCH( TRUE, EXACT( A350, $A$139:$A$338 ), 0 ), 4 )</f>
        <v>401</v>
      </c>
      <c r="E350" s="12">
        <f t="shared" si="20"/>
        <v>40101</v>
      </c>
      <c r="F350" s="2" t="s">
        <v>1217</v>
      </c>
    </row>
    <row r="351" spans="1:8" x14ac:dyDescent="0.25">
      <c r="A351" s="16" t="str">
        <f t="shared" si="19"/>
        <v>Agua Del Sol : Radco</v>
      </c>
      <c r="B351" t="s">
        <v>1215</v>
      </c>
      <c r="C351" t="s">
        <v>1216</v>
      </c>
      <c r="D351" s="14">
        <f t="array" ref="D351">INDEX( $A$139:$D$338, MATCH( TRUE, EXACT( A351, $A$139:$A$338 ), 0 ), 4 )</f>
        <v>401</v>
      </c>
      <c r="E351" s="12">
        <f t="shared" si="20"/>
        <v>40102</v>
      </c>
      <c r="F351" s="2" t="s">
        <v>1218</v>
      </c>
    </row>
    <row r="352" spans="1:8" x14ac:dyDescent="0.25">
      <c r="A352" s="16" t="str">
        <f t="shared" si="19"/>
        <v>Agua Del Sol : Radco</v>
      </c>
      <c r="B352" t="s">
        <v>1215</v>
      </c>
      <c r="C352" t="s">
        <v>1216</v>
      </c>
      <c r="D352" s="14">
        <f t="array" ref="D352">INDEX( $A$139:$D$338, MATCH( TRUE, EXACT( A352, $A$139:$A$338 ), 0 ), 4 )</f>
        <v>401</v>
      </c>
      <c r="E352" s="12">
        <f t="shared" si="20"/>
        <v>40103</v>
      </c>
      <c r="F352" s="2" t="s">
        <v>1223</v>
      </c>
    </row>
    <row r="353" spans="1:7" x14ac:dyDescent="0.25">
      <c r="A353" s="16" t="str">
        <f t="shared" si="19"/>
        <v>Agua Del Sol : Radco</v>
      </c>
      <c r="B353" t="s">
        <v>1215</v>
      </c>
      <c r="C353" t="s">
        <v>1216</v>
      </c>
      <c r="D353" s="14">
        <f t="array" ref="D353">INDEX( $A$139:$D$338, MATCH( TRUE, EXACT( A353, $A$139:$A$338 ), 0 ), 4 )</f>
        <v>401</v>
      </c>
      <c r="E353" s="12">
        <f t="shared" si="20"/>
        <v>40104</v>
      </c>
      <c r="F353" s="2" t="s">
        <v>1224</v>
      </c>
    </row>
    <row r="354" spans="1:7" x14ac:dyDescent="0.25">
      <c r="A354" s="16" t="str">
        <f t="shared" si="19"/>
        <v>Agua Del Sol : Radco</v>
      </c>
      <c r="B354" t="s">
        <v>1215</v>
      </c>
      <c r="C354" t="s">
        <v>1216</v>
      </c>
      <c r="D354" s="14">
        <f t="array" ref="D354">INDEX( $A$139:$D$338, MATCH( TRUE, EXACT( A354, $A$139:$A$338 ), 0 ), 4 )</f>
        <v>401</v>
      </c>
      <c r="E354" s="12">
        <f t="shared" si="20"/>
        <v>40105</v>
      </c>
      <c r="F354" s="2" t="s">
        <v>1220</v>
      </c>
    </row>
    <row r="355" spans="1:7" x14ac:dyDescent="0.25">
      <c r="A355" s="16" t="str">
        <f t="shared" si="19"/>
        <v>Agua Del Sol : Radco</v>
      </c>
      <c r="B355" t="s">
        <v>1215</v>
      </c>
      <c r="C355" t="s">
        <v>1216</v>
      </c>
      <c r="D355" s="14">
        <f t="array" ref="D355">INDEX( $A$139:$D$338, MATCH( TRUE, EXACT( A355, $A$139:$A$338 ), 0 ), 4 )</f>
        <v>401</v>
      </c>
      <c r="E355" s="12">
        <f t="shared" si="20"/>
        <v>40106</v>
      </c>
      <c r="F355" s="2" t="s">
        <v>1222</v>
      </c>
    </row>
    <row r="356" spans="1:7" x14ac:dyDescent="0.25">
      <c r="A356" s="16" t="str">
        <f t="shared" si="19"/>
        <v>Agua Del Sol : Radco</v>
      </c>
      <c r="B356" t="s">
        <v>1215</v>
      </c>
      <c r="C356" t="s">
        <v>1216</v>
      </c>
      <c r="D356" s="14">
        <f t="array" ref="D356">INDEX( $A$139:$D$338, MATCH( TRUE, EXACT( A356, $A$139:$A$338 ), 0 ), 4 )</f>
        <v>401</v>
      </c>
      <c r="E356" s="12">
        <f t="shared" si="20"/>
        <v>40107</v>
      </c>
      <c r="F356" s="2" t="s">
        <v>1219</v>
      </c>
    </row>
    <row r="357" spans="1:7" x14ac:dyDescent="0.25">
      <c r="A357" s="16" t="str">
        <f t="shared" si="19"/>
        <v>Agua Del Sol : Radco</v>
      </c>
      <c r="B357" t="s">
        <v>1215</v>
      </c>
      <c r="C357" t="s">
        <v>1216</v>
      </c>
      <c r="D357" s="14">
        <f t="array" ref="D357">INDEX( $A$139:$D$338, MATCH( TRUE, EXACT( A357, $A$139:$A$338 ), 0 ), 4 )</f>
        <v>401</v>
      </c>
      <c r="E357" s="12">
        <f t="shared" si="20"/>
        <v>40108</v>
      </c>
      <c r="F357" s="2" t="s">
        <v>1221</v>
      </c>
    </row>
    <row r="358" spans="1:7" x14ac:dyDescent="0.25">
      <c r="A358" s="16" t="str">
        <f t="shared" si="19"/>
        <v>Alternate Energy Technologies : AE Commercial</v>
      </c>
      <c r="B358" t="s">
        <v>344</v>
      </c>
      <c r="C358" t="s">
        <v>1312</v>
      </c>
      <c r="D358" s="14">
        <f t="array" ref="D358">INDEX( $A$139:$D$338, MATCH( TRUE, EXACT( A358, $A$139:$A$338 ), 0 ), 4 )</f>
        <v>501</v>
      </c>
      <c r="E358" s="12">
        <f t="shared" si="20"/>
        <v>50101</v>
      </c>
      <c r="F358" s="2" t="s">
        <v>1313</v>
      </c>
    </row>
    <row r="359" spans="1:7" x14ac:dyDescent="0.25">
      <c r="A359" s="16" t="str">
        <f t="shared" si="19"/>
        <v>Alternate Energy Technologies : Alternate Energy</v>
      </c>
      <c r="B359" t="s">
        <v>344</v>
      </c>
      <c r="C359" t="s">
        <v>345</v>
      </c>
      <c r="D359" s="14">
        <f t="array" ref="D359">INDEX( $A$139:$D$338, MATCH( TRUE, EXACT( A359, $A$139:$A$338 ), 0 ), 4 )</f>
        <v>502</v>
      </c>
      <c r="E359" s="12">
        <f t="shared" si="20"/>
        <v>50201</v>
      </c>
      <c r="F359" s="2" t="s">
        <v>1143</v>
      </c>
    </row>
    <row r="360" spans="1:7" x14ac:dyDescent="0.25">
      <c r="A360" s="16" t="str">
        <f t="shared" si="19"/>
        <v>Alternate Energy Technologies : Alternate Energy</v>
      </c>
      <c r="B360" t="s">
        <v>344</v>
      </c>
      <c r="C360" t="s">
        <v>345</v>
      </c>
      <c r="D360" s="14">
        <f t="array" ref="D360">INDEX( $A$139:$D$338, MATCH( TRUE, EXACT( A360, $A$139:$A$338 ), 0 ), 4 )</f>
        <v>502</v>
      </c>
      <c r="E360" s="12">
        <f t="shared" si="20"/>
        <v>50202</v>
      </c>
      <c r="F360" s="2" t="s">
        <v>1144</v>
      </c>
    </row>
    <row r="361" spans="1:7" x14ac:dyDescent="0.25">
      <c r="A361" s="16" t="str">
        <f t="shared" si="19"/>
        <v>Alternate Energy Technologies : Alternate Energy</v>
      </c>
      <c r="B361" t="s">
        <v>344</v>
      </c>
      <c r="C361" t="s">
        <v>345</v>
      </c>
      <c r="D361" s="14">
        <f t="array" ref="D361">INDEX( $A$139:$D$338, MATCH( TRUE, EXACT( A361, $A$139:$A$338 ), 0 ), 4 )</f>
        <v>502</v>
      </c>
      <c r="E361" s="12">
        <f t="shared" si="20"/>
        <v>50203</v>
      </c>
      <c r="F361" s="2" t="s">
        <v>1142</v>
      </c>
    </row>
    <row r="362" spans="1:7" x14ac:dyDescent="0.25">
      <c r="A362" s="16" t="str">
        <f t="shared" si="19"/>
        <v>Alternate Energy Technologies : Alternate Energy</v>
      </c>
      <c r="B362" t="s">
        <v>344</v>
      </c>
      <c r="C362" t="s">
        <v>345</v>
      </c>
      <c r="D362" s="14">
        <f t="array" ref="D362">INDEX( $A$139:$D$338, MATCH( TRUE, EXACT( A362, $A$139:$A$338 ), 0 ), 4 )</f>
        <v>502</v>
      </c>
      <c r="E362" s="12">
        <f t="shared" si="20"/>
        <v>50204</v>
      </c>
      <c r="F362" s="2" t="s">
        <v>346</v>
      </c>
    </row>
    <row r="363" spans="1:7" x14ac:dyDescent="0.25">
      <c r="A363" s="16" t="str">
        <f t="shared" si="19"/>
        <v>Alternate Energy Technologies : Alternate Energy</v>
      </c>
      <c r="B363" t="s">
        <v>344</v>
      </c>
      <c r="C363" t="s">
        <v>345</v>
      </c>
      <c r="D363" s="14">
        <f t="array" ref="D363">INDEX( $A$139:$D$338, MATCH( TRUE, EXACT( A363, $A$139:$A$338 ), 0 ), 4 )</f>
        <v>502</v>
      </c>
      <c r="E363" s="12">
        <f t="shared" si="20"/>
        <v>50205</v>
      </c>
      <c r="F363" s="2" t="s">
        <v>1214</v>
      </c>
    </row>
    <row r="364" spans="1:7" x14ac:dyDescent="0.25">
      <c r="A364" s="16" t="str">
        <f t="shared" si="19"/>
        <v>Alternate Energy Technologies : Alternate Energy</v>
      </c>
      <c r="B364" t="s">
        <v>344</v>
      </c>
      <c r="C364" t="s">
        <v>345</v>
      </c>
      <c r="D364" s="14">
        <f t="array" ref="D364">INDEX( $A$139:$D$338, MATCH( TRUE, EXACT( A364, $A$139:$A$338 ), 0 ), 4 )</f>
        <v>502</v>
      </c>
      <c r="E364" s="12">
        <f t="shared" si="20"/>
        <v>50206</v>
      </c>
      <c r="F364" s="34" t="s">
        <v>1455</v>
      </c>
      <c r="G364" s="33" t="s">
        <v>1454</v>
      </c>
    </row>
    <row r="365" spans="1:7" x14ac:dyDescent="0.25">
      <c r="A365" s="16" t="str">
        <f t="shared" si="19"/>
        <v>Alternate Energy Technologies : Alternate Energy</v>
      </c>
      <c r="B365" t="s">
        <v>344</v>
      </c>
      <c r="C365" t="s">
        <v>345</v>
      </c>
      <c r="D365" s="14">
        <f t="array" ref="D365">INDEX( $A$139:$D$338, MATCH( TRUE, EXACT( A365, $A$139:$A$338 ), 0 ), 4 )</f>
        <v>502</v>
      </c>
      <c r="E365" s="12">
        <f t="shared" si="20"/>
        <v>50207</v>
      </c>
      <c r="F365" s="2" t="s">
        <v>1141</v>
      </c>
    </row>
    <row r="366" spans="1:7" x14ac:dyDescent="0.25">
      <c r="A366" s="16" t="str">
        <f t="shared" si="19"/>
        <v>Alternate Energy Technologies : MorningStar</v>
      </c>
      <c r="B366" t="s">
        <v>344</v>
      </c>
      <c r="C366" t="s">
        <v>1126</v>
      </c>
      <c r="D366" s="14">
        <f t="array" ref="D366">INDEX( $A$139:$D$338, MATCH( TRUE, EXACT( A366, $A$139:$A$338 ), 0 ), 4 )</f>
        <v>503</v>
      </c>
      <c r="E366" s="12">
        <f t="shared" si="20"/>
        <v>50301</v>
      </c>
      <c r="F366" s="2" t="s">
        <v>1132</v>
      </c>
    </row>
    <row r="367" spans="1:7" x14ac:dyDescent="0.25">
      <c r="A367" s="16" t="str">
        <f t="shared" si="19"/>
        <v>Alternate Energy Technologies : MorningStar</v>
      </c>
      <c r="B367" t="s">
        <v>344</v>
      </c>
      <c r="C367" t="s">
        <v>1126</v>
      </c>
      <c r="D367" s="14">
        <f t="array" ref="D367">INDEX( $A$139:$D$338, MATCH( TRUE, EXACT( A367, $A$139:$A$338 ), 0 ), 4 )</f>
        <v>503</v>
      </c>
      <c r="E367" s="12">
        <f t="shared" si="20"/>
        <v>50302</v>
      </c>
      <c r="F367" s="2" t="s">
        <v>1131</v>
      </c>
    </row>
    <row r="368" spans="1:7" x14ac:dyDescent="0.25">
      <c r="A368" s="16" t="str">
        <f t="shared" si="19"/>
        <v>Alternate Energy Technologies : MorningStar</v>
      </c>
      <c r="B368" t="s">
        <v>344</v>
      </c>
      <c r="C368" t="s">
        <v>1126</v>
      </c>
      <c r="D368" s="14">
        <f t="array" ref="D368">INDEX( $A$139:$D$338, MATCH( TRUE, EXACT( A368, $A$139:$A$338 ), 0 ), 4 )</f>
        <v>503</v>
      </c>
      <c r="E368" s="12">
        <f t="shared" si="20"/>
        <v>50303</v>
      </c>
      <c r="F368" s="2" t="s">
        <v>1130</v>
      </c>
    </row>
    <row r="369" spans="1:6" x14ac:dyDescent="0.25">
      <c r="A369" s="16" t="str">
        <f t="shared" si="19"/>
        <v>Alternate Energy Technologies : MorningStar</v>
      </c>
      <c r="B369" t="s">
        <v>344</v>
      </c>
      <c r="C369" t="s">
        <v>1126</v>
      </c>
      <c r="D369" s="14">
        <f t="array" ref="D369">INDEX( $A$139:$D$338, MATCH( TRUE, EXACT( A369, $A$139:$A$338 ), 0 ), 4 )</f>
        <v>503</v>
      </c>
      <c r="E369" s="12">
        <f t="shared" si="20"/>
        <v>50304</v>
      </c>
      <c r="F369" s="2" t="s">
        <v>1129</v>
      </c>
    </row>
    <row r="370" spans="1:6" x14ac:dyDescent="0.25">
      <c r="A370" s="16" t="str">
        <f t="shared" si="19"/>
        <v>Alternate Energy Technologies : MorningStar</v>
      </c>
      <c r="B370" t="s">
        <v>344</v>
      </c>
      <c r="C370" t="s">
        <v>1126</v>
      </c>
      <c r="D370" s="14">
        <f t="array" ref="D370">INDEX( $A$139:$D$338, MATCH( TRUE, EXACT( A370, $A$139:$A$338 ), 0 ), 4 )</f>
        <v>503</v>
      </c>
      <c r="E370" s="12">
        <f t="shared" si="20"/>
        <v>50305</v>
      </c>
      <c r="F370" s="2" t="s">
        <v>1128</v>
      </c>
    </row>
    <row r="371" spans="1:6" x14ac:dyDescent="0.25">
      <c r="A371" s="16" t="str">
        <f t="shared" si="19"/>
        <v>Alternate Energy Technologies : MorningStar</v>
      </c>
      <c r="B371" t="s">
        <v>344</v>
      </c>
      <c r="C371" t="s">
        <v>1126</v>
      </c>
      <c r="D371" s="14">
        <f t="array" ref="D371">INDEX( $A$139:$D$338, MATCH( TRUE, EXACT( A371, $A$139:$A$338 ), 0 ), 4 )</f>
        <v>503</v>
      </c>
      <c r="E371" s="12">
        <f t="shared" si="20"/>
        <v>50306</v>
      </c>
      <c r="F371" s="2" t="s">
        <v>1127</v>
      </c>
    </row>
    <row r="372" spans="1:6" x14ac:dyDescent="0.25">
      <c r="A372" s="16" t="str">
        <f t="shared" si="19"/>
        <v>Alternate Energy Technologies : MorningStar</v>
      </c>
      <c r="B372" t="s">
        <v>344</v>
      </c>
      <c r="C372" t="s">
        <v>1126</v>
      </c>
      <c r="D372" s="14">
        <f t="array" ref="D372">INDEX( $A$139:$D$338, MATCH( TRUE, EXACT( A372, $A$139:$A$338 ), 0 ), 4 )</f>
        <v>503</v>
      </c>
      <c r="E372" s="12">
        <f t="shared" si="20"/>
        <v>50307</v>
      </c>
      <c r="F372" s="2" t="s">
        <v>1337</v>
      </c>
    </row>
    <row r="373" spans="1:6" x14ac:dyDescent="0.25">
      <c r="A373" s="16" t="str">
        <f t="shared" si="19"/>
        <v>Alternate Energy Technologies : MorningStar</v>
      </c>
      <c r="B373" t="s">
        <v>344</v>
      </c>
      <c r="C373" t="s">
        <v>1126</v>
      </c>
      <c r="D373" s="14">
        <f t="array" ref="D373">INDEX( $A$139:$D$338, MATCH( TRUE, EXACT( A373, $A$139:$A$338 ), 0 ), 4 )</f>
        <v>503</v>
      </c>
      <c r="E373" s="12">
        <f t="shared" si="20"/>
        <v>50308</v>
      </c>
      <c r="F373" s="2" t="s">
        <v>1150</v>
      </c>
    </row>
    <row r="374" spans="1:6" x14ac:dyDescent="0.25">
      <c r="A374" s="16" t="str">
        <f t="shared" si="19"/>
        <v>Alternate Energy Technologies : MorningStar</v>
      </c>
      <c r="B374" t="s">
        <v>344</v>
      </c>
      <c r="C374" s="18" t="s">
        <v>1126</v>
      </c>
      <c r="D374" s="14">
        <f t="array" ref="D374">INDEX( $A$139:$D$338, MATCH( TRUE, EXACT( A374, $A$139:$A$338 ), 0 ), 4 )</f>
        <v>503</v>
      </c>
      <c r="E374" s="12">
        <f t="shared" si="20"/>
        <v>50309</v>
      </c>
      <c r="F374" s="2" t="s">
        <v>1149</v>
      </c>
    </row>
    <row r="375" spans="1:6" x14ac:dyDescent="0.25">
      <c r="A375" s="16" t="str">
        <f t="shared" si="19"/>
        <v>Alternate Energy Technologies : MorningStar</v>
      </c>
      <c r="B375" t="s">
        <v>344</v>
      </c>
      <c r="C375" t="s">
        <v>1126</v>
      </c>
      <c r="D375" s="14">
        <f t="array" ref="D375">INDEX( $A$139:$D$338, MATCH( TRUE, EXACT( A375, $A$139:$A$338 ), 0 ), 4 )</f>
        <v>503</v>
      </c>
      <c r="E375" s="12">
        <f t="shared" si="20"/>
        <v>50310</v>
      </c>
      <c r="F375" s="2" t="s">
        <v>1148</v>
      </c>
    </row>
    <row r="376" spans="1:6" x14ac:dyDescent="0.25">
      <c r="A376" s="16" t="str">
        <f t="shared" si="19"/>
        <v>Alternate Energy Technologies : MorningStar</v>
      </c>
      <c r="B376" t="s">
        <v>344</v>
      </c>
      <c r="C376" t="s">
        <v>1126</v>
      </c>
      <c r="D376" s="14">
        <f t="array" ref="D376">INDEX( $A$139:$D$338, MATCH( TRUE, EXACT( A376, $A$139:$A$338 ), 0 ), 4 )</f>
        <v>503</v>
      </c>
      <c r="E376" s="12">
        <f t="shared" si="20"/>
        <v>50311</v>
      </c>
      <c r="F376" s="2" t="s">
        <v>1147</v>
      </c>
    </row>
    <row r="377" spans="1:6" x14ac:dyDescent="0.25">
      <c r="A377" s="16" t="str">
        <f t="shared" si="19"/>
        <v>Alternate Energy Technologies : MorningStar</v>
      </c>
      <c r="B377" t="s">
        <v>344</v>
      </c>
      <c r="C377" t="s">
        <v>1126</v>
      </c>
      <c r="D377" s="14">
        <f t="array" ref="D377">INDEX( $A$139:$D$338, MATCH( TRUE, EXACT( A377, $A$139:$A$338 ), 0 ), 4 )</f>
        <v>503</v>
      </c>
      <c r="E377" s="12">
        <f t="shared" si="20"/>
        <v>50312</v>
      </c>
      <c r="F377" s="2" t="s">
        <v>1146</v>
      </c>
    </row>
    <row r="378" spans="1:6" x14ac:dyDescent="0.25">
      <c r="A378" s="16" t="str">
        <f t="shared" si="19"/>
        <v>Alternate Energy Technologies : MorningStar</v>
      </c>
      <c r="B378" t="s">
        <v>344</v>
      </c>
      <c r="C378" t="s">
        <v>1126</v>
      </c>
      <c r="D378" s="14">
        <f t="array" ref="D378">INDEX( $A$139:$D$338, MATCH( TRUE, EXACT( A378, $A$139:$A$338 ), 0 ), 4 )</f>
        <v>503</v>
      </c>
      <c r="E378" s="12">
        <f t="shared" si="20"/>
        <v>50313</v>
      </c>
      <c r="F378" s="2" t="s">
        <v>1145</v>
      </c>
    </row>
    <row r="379" spans="1:6" x14ac:dyDescent="0.25">
      <c r="A379" s="16" t="str">
        <f t="shared" si="19"/>
        <v>Apricus Inc. : Apricus</v>
      </c>
      <c r="B379" t="s">
        <v>967</v>
      </c>
      <c r="C379" t="s">
        <v>968</v>
      </c>
      <c r="D379" s="14">
        <f t="array" ref="D379">INDEX( $A$139:$D$338, MATCH( TRUE, EXACT( A379, $A$139:$A$338 ), 0 ), 4 )</f>
        <v>601</v>
      </c>
      <c r="E379" s="12">
        <f t="shared" si="20"/>
        <v>60101</v>
      </c>
      <c r="F379" s="2" t="s">
        <v>971</v>
      </c>
    </row>
    <row r="380" spans="1:6" x14ac:dyDescent="0.25">
      <c r="A380" s="16" t="str">
        <f t="shared" si="19"/>
        <v>Apricus Inc. : Apricus</v>
      </c>
      <c r="B380" t="s">
        <v>967</v>
      </c>
      <c r="C380" t="s">
        <v>968</v>
      </c>
      <c r="D380" s="14">
        <f t="array" ref="D380">INDEX( $A$139:$D$338, MATCH( TRUE, EXACT( A380, $A$139:$A$338 ), 0 ), 4 )</f>
        <v>601</v>
      </c>
      <c r="E380" s="12">
        <f t="shared" si="20"/>
        <v>60102</v>
      </c>
      <c r="F380" s="2" t="s">
        <v>973</v>
      </c>
    </row>
    <row r="381" spans="1:6" x14ac:dyDescent="0.25">
      <c r="A381" s="16" t="str">
        <f t="shared" si="19"/>
        <v>Apricus Inc. : Apricus</v>
      </c>
      <c r="B381" t="s">
        <v>967</v>
      </c>
      <c r="C381" t="s">
        <v>968</v>
      </c>
      <c r="D381" s="14">
        <f t="array" ref="D381">INDEX( $A$139:$D$338, MATCH( TRUE, EXACT( A381, $A$139:$A$338 ), 0 ), 4 )</f>
        <v>601</v>
      </c>
      <c r="E381" s="12">
        <f t="shared" si="20"/>
        <v>60103</v>
      </c>
      <c r="F381" s="2" t="s">
        <v>975</v>
      </c>
    </row>
    <row r="382" spans="1:6" x14ac:dyDescent="0.25">
      <c r="A382" s="16" t="str">
        <f t="shared" si="19"/>
        <v>Apricus Inc. : Apricus</v>
      </c>
      <c r="B382" t="s">
        <v>967</v>
      </c>
      <c r="C382" t="s">
        <v>968</v>
      </c>
      <c r="D382" s="14">
        <f t="array" ref="D382">INDEX( $A$139:$D$338, MATCH( TRUE, EXACT( A382, $A$139:$A$338 ), 0 ), 4 )</f>
        <v>601</v>
      </c>
      <c r="E382" s="12">
        <f t="shared" si="20"/>
        <v>60104</v>
      </c>
      <c r="F382" s="2" t="s">
        <v>969</v>
      </c>
    </row>
    <row r="383" spans="1:6" x14ac:dyDescent="0.25">
      <c r="A383" s="16" t="str">
        <f t="shared" si="19"/>
        <v>Apricus Inc. : Apricus</v>
      </c>
      <c r="B383" t="s">
        <v>967</v>
      </c>
      <c r="C383" t="s">
        <v>968</v>
      </c>
      <c r="D383" s="14">
        <f t="array" ref="D383">INDEX( $A$139:$D$338, MATCH( TRUE, EXACT( A383, $A$139:$A$338 ), 0 ), 4 )</f>
        <v>601</v>
      </c>
      <c r="E383" s="12">
        <f t="shared" si="20"/>
        <v>60105</v>
      </c>
      <c r="F383" s="2" t="s">
        <v>1169</v>
      </c>
    </row>
    <row r="384" spans="1:6" x14ac:dyDescent="0.25">
      <c r="A384" s="16" t="str">
        <f t="shared" si="19"/>
        <v>Apricus Inc. : Apricus</v>
      </c>
      <c r="B384" t="s">
        <v>967</v>
      </c>
      <c r="C384" t="s">
        <v>968</v>
      </c>
      <c r="D384" s="14">
        <f t="array" ref="D384">INDEX( $A$139:$D$338, MATCH( TRUE, EXACT( A384, $A$139:$A$338 ), 0 ), 4 )</f>
        <v>601</v>
      </c>
      <c r="E384" s="12">
        <f t="shared" si="20"/>
        <v>60106</v>
      </c>
      <c r="F384" s="2" t="s">
        <v>1168</v>
      </c>
    </row>
    <row r="385" spans="1:7" x14ac:dyDescent="0.25">
      <c r="A385" s="16" t="str">
        <f t="shared" si="19"/>
        <v>Apricus Inc. : Apricus</v>
      </c>
      <c r="B385" t="s">
        <v>967</v>
      </c>
      <c r="C385" t="s">
        <v>968</v>
      </c>
      <c r="D385" s="14">
        <f t="array" ref="D385">INDEX( $A$139:$D$338, MATCH( TRUE, EXACT( A385, $A$139:$A$338 ), 0 ), 4 )</f>
        <v>601</v>
      </c>
      <c r="E385" s="12">
        <f t="shared" si="20"/>
        <v>60107</v>
      </c>
      <c r="F385" s="2" t="s">
        <v>1170</v>
      </c>
    </row>
    <row r="386" spans="1:7" x14ac:dyDescent="0.25">
      <c r="A386" s="16" t="str">
        <f t="shared" si="19"/>
        <v>Apricus Inc. : Apricus</v>
      </c>
      <c r="B386" t="s">
        <v>967</v>
      </c>
      <c r="C386" t="s">
        <v>968</v>
      </c>
      <c r="D386" s="14">
        <f t="array" ref="D386">INDEX( $A$139:$D$338, MATCH( TRUE, EXACT( A386, $A$139:$A$338 ), 0 ), 4 )</f>
        <v>601</v>
      </c>
      <c r="E386" s="12">
        <f t="shared" si="20"/>
        <v>60108</v>
      </c>
      <c r="F386" s="2" t="s">
        <v>1172</v>
      </c>
    </row>
    <row r="387" spans="1:7" x14ac:dyDescent="0.25">
      <c r="A387" s="16" t="str">
        <f t="shared" si="19"/>
        <v>Apricus Inc. : Apricus</v>
      </c>
      <c r="B387" t="s">
        <v>967</v>
      </c>
      <c r="C387" t="s">
        <v>968</v>
      </c>
      <c r="D387" s="14">
        <f t="array" ref="D387">INDEX( $A$139:$D$338, MATCH( TRUE, EXACT( A387, $A$139:$A$338 ), 0 ), 4 )</f>
        <v>601</v>
      </c>
      <c r="E387" s="12">
        <f t="shared" si="20"/>
        <v>60109</v>
      </c>
      <c r="F387" s="2" t="s">
        <v>1173</v>
      </c>
    </row>
    <row r="388" spans="1:7" x14ac:dyDescent="0.25">
      <c r="A388" s="16" t="str">
        <f t="shared" si="19"/>
        <v>Apricus Inc. : Apricus</v>
      </c>
      <c r="B388" t="s">
        <v>967</v>
      </c>
      <c r="C388" t="s">
        <v>968</v>
      </c>
      <c r="D388" s="14">
        <f t="array" ref="D388">INDEX( $A$139:$D$338, MATCH( TRUE, EXACT( A388, $A$139:$A$338 ), 0 ), 4 )</f>
        <v>601</v>
      </c>
      <c r="E388" s="12">
        <f t="shared" si="20"/>
        <v>60110</v>
      </c>
      <c r="F388" s="2" t="s">
        <v>1171</v>
      </c>
    </row>
    <row r="389" spans="1:7" x14ac:dyDescent="0.25">
      <c r="A389" s="32" t="str">
        <f t="shared" ref="A389" si="21">B389 &amp; " : " &amp; C389</f>
        <v>Aqua Solanor Inc : Hydro Solar</v>
      </c>
      <c r="B389" s="30" t="s">
        <v>1457</v>
      </c>
      <c r="C389" s="30" t="s">
        <v>1458</v>
      </c>
      <c r="D389" s="31">
        <f t="array" ref="D389">INDEX( $A$139:$D$338, MATCH( TRUE, EXACT( A389, $A$139:$A$338 ), 0 ), 4 )</f>
        <v>12901</v>
      </c>
      <c r="E389" s="29">
        <f t="shared" ref="E389" si="22">IF( D388=D389, E388+1, D389*100+1 )</f>
        <v>1290101</v>
      </c>
      <c r="F389" s="34" t="s">
        <v>1459</v>
      </c>
      <c r="G389" s="33" t="s">
        <v>1456</v>
      </c>
    </row>
    <row r="390" spans="1:7" x14ac:dyDescent="0.25">
      <c r="A390" s="32" t="str">
        <f t="shared" ref="A390" si="23">B390 &amp; " : " &amp; C390</f>
        <v>Aqua Solanor Inc : Hydro Solar</v>
      </c>
      <c r="B390" s="30" t="s">
        <v>1457</v>
      </c>
      <c r="C390" s="30" t="s">
        <v>1458</v>
      </c>
      <c r="D390" s="31">
        <f t="array" ref="D390">INDEX( $A$139:$D$338, MATCH( TRUE, EXACT( A390, $A$139:$A$338 ), 0 ), 4 )</f>
        <v>12901</v>
      </c>
      <c r="E390" s="29">
        <f t="shared" ref="E390" si="24">IF( D389=D390, E389+1, D390*100+1 )</f>
        <v>1290102</v>
      </c>
      <c r="F390" s="34" t="s">
        <v>1460</v>
      </c>
      <c r="G390" s="33"/>
    </row>
    <row r="391" spans="1:7" x14ac:dyDescent="0.25">
      <c r="A391" s="32" t="str">
        <f t="shared" ref="A391:A392" si="25">B391 &amp; " : " &amp; C391</f>
        <v>Aqua Solanor Inc : Hydro Solar</v>
      </c>
      <c r="B391" s="30" t="s">
        <v>1457</v>
      </c>
      <c r="C391" s="30" t="s">
        <v>1458</v>
      </c>
      <c r="D391" s="31">
        <f t="array" ref="D391">INDEX( $A$139:$D$338, MATCH( TRUE, EXACT( A391, $A$139:$A$338 ), 0 ), 4 )</f>
        <v>12901</v>
      </c>
      <c r="E391" s="29">
        <f t="shared" ref="E391:E392" si="26">IF( D390=D391, E390+1, D391*100+1 )</f>
        <v>1290103</v>
      </c>
      <c r="F391" s="34" t="s">
        <v>1461</v>
      </c>
      <c r="G391" s="33"/>
    </row>
    <row r="392" spans="1:7" x14ac:dyDescent="0.25">
      <c r="A392" s="32" t="str">
        <f t="shared" si="25"/>
        <v>Aqua Solanor Inc : Hydro Solar</v>
      </c>
      <c r="B392" s="30" t="s">
        <v>1457</v>
      </c>
      <c r="C392" s="30" t="s">
        <v>1458</v>
      </c>
      <c r="D392" s="31">
        <f t="array" ref="D392">INDEX( $A$139:$D$338, MATCH( TRUE, EXACT( A392, $A$139:$A$338 ), 0 ), 4 )</f>
        <v>12901</v>
      </c>
      <c r="E392" s="29">
        <f t="shared" si="26"/>
        <v>1290104</v>
      </c>
      <c r="F392" s="34" t="s">
        <v>1462</v>
      </c>
      <c r="G392" s="33"/>
    </row>
    <row r="393" spans="1:7" x14ac:dyDescent="0.25">
      <c r="A393" s="16" t="str">
        <f t="shared" si="19"/>
        <v>Artic Solar, Inc. : Emperor</v>
      </c>
      <c r="B393" t="s">
        <v>1377</v>
      </c>
      <c r="C393" t="s">
        <v>1378</v>
      </c>
      <c r="D393" s="14">
        <f t="array" ref="D393">INDEX( $A$139:$D$338, MATCH( TRUE, EXACT( A393, $A$139:$A$338 ), 0 ), 4 )</f>
        <v>701</v>
      </c>
      <c r="E393" s="12">
        <f t="shared" si="20"/>
        <v>70101</v>
      </c>
      <c r="F393" s="2" t="s">
        <v>1379</v>
      </c>
    </row>
    <row r="394" spans="1:7" x14ac:dyDescent="0.25">
      <c r="A394" s="39" t="str">
        <f t="shared" si="19"/>
        <v>Bach Khoa Investment And Development Of Solar Energy Corporation : SolarBK</v>
      </c>
      <c r="B394" s="38" t="s">
        <v>1302</v>
      </c>
      <c r="C394" s="38" t="s">
        <v>1303</v>
      </c>
      <c r="D394" s="37">
        <f t="array" ref="D394">INDEX( $A$139:$D$338, MATCH( TRUE, EXACT( A394, $A$139:$A$338 ), 0 ), 4 )</f>
        <v>801</v>
      </c>
      <c r="E394" s="37">
        <f t="shared" si="20"/>
        <v>80101</v>
      </c>
      <c r="F394" s="40" t="s">
        <v>1304</v>
      </c>
      <c r="G394" s="33" t="s">
        <v>1480</v>
      </c>
    </row>
    <row r="395" spans="1:7" x14ac:dyDescent="0.25">
      <c r="A395" s="16" t="str">
        <f t="shared" si="19"/>
        <v>Baymak Makina Sanayi Ve Ticaret A.S. : Baymak</v>
      </c>
      <c r="B395" s="30" t="s">
        <v>1465</v>
      </c>
      <c r="C395" t="s">
        <v>209</v>
      </c>
      <c r="D395" s="14">
        <f t="array" ref="D395">INDEX( $A$139:$D$338, MATCH( TRUE, EXACT( A395, $A$139:$A$338 ), 0 ), 4 )</f>
        <v>901</v>
      </c>
      <c r="E395" s="12">
        <f t="shared" si="20"/>
        <v>90101</v>
      </c>
      <c r="F395" s="2" t="s">
        <v>486</v>
      </c>
      <c r="G395" s="33" t="s">
        <v>1467</v>
      </c>
    </row>
    <row r="396" spans="1:7" x14ac:dyDescent="0.25">
      <c r="A396" s="16" t="str">
        <f t="shared" si="19"/>
        <v>Baymak Makina Sanayi Ve Ticaret A.S. : Baymak</v>
      </c>
      <c r="B396" s="30" t="s">
        <v>1465</v>
      </c>
      <c r="C396" t="s">
        <v>209</v>
      </c>
      <c r="D396" s="14">
        <f t="array" ref="D396">INDEX( $A$139:$D$338, MATCH( TRUE, EXACT( A396, $A$139:$A$338 ), 0 ), 4 )</f>
        <v>901</v>
      </c>
      <c r="E396" s="12">
        <f t="shared" si="20"/>
        <v>90102</v>
      </c>
      <c r="F396" s="2" t="s">
        <v>488</v>
      </c>
    </row>
    <row r="397" spans="1:7" x14ac:dyDescent="0.25">
      <c r="A397" s="16" t="str">
        <f t="shared" si="19"/>
        <v>Baymak Makina Sanayi Ve Ticaret A.S. : Baymak</v>
      </c>
      <c r="B397" s="30" t="s">
        <v>1465</v>
      </c>
      <c r="C397" t="s">
        <v>209</v>
      </c>
      <c r="D397" s="14">
        <f t="array" ref="D397">INDEX( $A$139:$D$338, MATCH( TRUE, EXACT( A397, $A$139:$A$338 ), 0 ), 4 )</f>
        <v>901</v>
      </c>
      <c r="E397" s="12">
        <f t="shared" si="20"/>
        <v>90103</v>
      </c>
      <c r="F397" s="2" t="s">
        <v>210</v>
      </c>
    </row>
    <row r="398" spans="1:7" x14ac:dyDescent="0.25">
      <c r="A398" s="16" t="str">
        <f t="shared" si="19"/>
        <v>Baymak Makina Sanayi Ve Ticaret A.S. : Baymak</v>
      </c>
      <c r="B398" s="30" t="s">
        <v>1465</v>
      </c>
      <c r="C398" t="s">
        <v>209</v>
      </c>
      <c r="D398" s="14">
        <f t="array" ref="D398">INDEX( $A$139:$D$338, MATCH( TRUE, EXACT( A398, $A$139:$A$338 ), 0 ), 4 )</f>
        <v>901</v>
      </c>
      <c r="E398" s="12">
        <f t="shared" si="20"/>
        <v>90104</v>
      </c>
      <c r="F398" s="2" t="s">
        <v>212</v>
      </c>
    </row>
    <row r="399" spans="1:7" x14ac:dyDescent="0.25">
      <c r="A399" s="16" t="str">
        <f t="shared" si="19"/>
        <v>Beijing Sunda Solar Energy Technology Co Ltd : PG2.0-F/S</v>
      </c>
      <c r="B399" t="s">
        <v>987</v>
      </c>
      <c r="C399" t="s">
        <v>1185</v>
      </c>
      <c r="D399" s="14">
        <f t="array" ref="D399">INDEX( $A$139:$D$338, MATCH( TRUE, EXACT( A399, $A$139:$A$338 ), 0 ), 4 )</f>
        <v>1001</v>
      </c>
      <c r="E399" s="12">
        <f t="shared" si="20"/>
        <v>100101</v>
      </c>
      <c r="F399" s="2" t="s">
        <v>1186</v>
      </c>
    </row>
    <row r="400" spans="1:7" x14ac:dyDescent="0.25">
      <c r="A400" s="16" t="str">
        <f t="shared" si="19"/>
        <v>Beijing Sunda Solar Energy Technology Co Ltd : SUNDA</v>
      </c>
      <c r="B400" t="s">
        <v>987</v>
      </c>
      <c r="C400" t="s">
        <v>988</v>
      </c>
      <c r="D400" s="14">
        <f t="array" ref="D400">INDEX( $A$139:$D$338, MATCH( TRUE, EXACT( A400, $A$139:$A$338 ), 0 ), 4 )</f>
        <v>1002</v>
      </c>
      <c r="E400" s="12">
        <f t="shared" si="20"/>
        <v>100201</v>
      </c>
      <c r="F400" s="2" t="s">
        <v>1044</v>
      </c>
    </row>
    <row r="401" spans="1:6" x14ac:dyDescent="0.25">
      <c r="A401" s="16" t="str">
        <f t="shared" si="19"/>
        <v>Beijing Sunda Solar Energy Technology Co Ltd : SUNDA</v>
      </c>
      <c r="B401" t="s">
        <v>987</v>
      </c>
      <c r="C401" t="s">
        <v>988</v>
      </c>
      <c r="D401" s="14">
        <f t="array" ref="D401">INDEX( $A$139:$D$338, MATCH( TRUE, EXACT( A401, $A$139:$A$338 ), 0 ), 4 )</f>
        <v>1002</v>
      </c>
      <c r="E401" s="12">
        <f t="shared" si="20"/>
        <v>100202</v>
      </c>
      <c r="F401" s="2" t="s">
        <v>1042</v>
      </c>
    </row>
    <row r="402" spans="1:6" x14ac:dyDescent="0.25">
      <c r="A402" s="16" t="str">
        <f t="shared" si="19"/>
        <v>Beijing Sunda Solar Energy Technology Co Ltd : SUNDA</v>
      </c>
      <c r="B402" t="s">
        <v>987</v>
      </c>
      <c r="C402" t="s">
        <v>988</v>
      </c>
      <c r="D402" s="14">
        <f t="array" ref="D402">INDEX( $A$139:$D$338, MATCH( TRUE, EXACT( A402, $A$139:$A$338 ), 0 ), 4 )</f>
        <v>1002</v>
      </c>
      <c r="E402" s="12">
        <f t="shared" si="20"/>
        <v>100203</v>
      </c>
      <c r="F402" s="2" t="s">
        <v>1085</v>
      </c>
    </row>
    <row r="403" spans="1:6" x14ac:dyDescent="0.25">
      <c r="A403" s="16" t="str">
        <f t="shared" si="19"/>
        <v>Beijing Sunda Solar Energy Technology Co Ltd : SUNDA</v>
      </c>
      <c r="B403" t="s">
        <v>987</v>
      </c>
      <c r="C403" t="s">
        <v>988</v>
      </c>
      <c r="D403" s="14">
        <f t="array" ref="D403">INDEX( $A$139:$D$338, MATCH( TRUE, EXACT( A403, $A$139:$A$338 ), 0 ), 4 )</f>
        <v>1002</v>
      </c>
      <c r="E403" s="12">
        <f t="shared" si="20"/>
        <v>100204</v>
      </c>
      <c r="F403" s="2" t="s">
        <v>1087</v>
      </c>
    </row>
    <row r="404" spans="1:6" x14ac:dyDescent="0.25">
      <c r="A404" s="16" t="str">
        <f t="shared" si="19"/>
        <v>Beijing Sunda Solar Energy Technology Co Ltd : SUNDA</v>
      </c>
      <c r="B404" t="s">
        <v>987</v>
      </c>
      <c r="C404" t="s">
        <v>988</v>
      </c>
      <c r="D404" s="14">
        <f t="array" ref="D404">INDEX( $A$139:$D$338, MATCH( TRUE, EXACT( A404, $A$139:$A$338 ), 0 ), 4 )</f>
        <v>1002</v>
      </c>
      <c r="E404" s="12">
        <f t="shared" si="20"/>
        <v>100205</v>
      </c>
      <c r="F404" s="2" t="s">
        <v>989</v>
      </c>
    </row>
    <row r="405" spans="1:6" x14ac:dyDescent="0.25">
      <c r="A405" s="16" t="str">
        <f t="shared" si="19"/>
        <v>Beijing Sunda Solar Energy Technology Co Ltd : SUNDA</v>
      </c>
      <c r="B405" t="s">
        <v>987</v>
      </c>
      <c r="C405" t="s">
        <v>988</v>
      </c>
      <c r="D405" s="14">
        <f t="array" ref="D405">INDEX( $A$139:$D$338, MATCH( TRUE, EXACT( A405, $A$139:$A$338 ), 0 ), 4 )</f>
        <v>1002</v>
      </c>
      <c r="E405" s="12">
        <f t="shared" si="20"/>
        <v>100206</v>
      </c>
      <c r="F405" s="2" t="s">
        <v>991</v>
      </c>
    </row>
    <row r="406" spans="1:6" x14ac:dyDescent="0.25">
      <c r="A406" s="16" t="str">
        <f t="shared" si="19"/>
        <v>Beijing Sunda Solar Energy Technology Co Ltd : SUNDA</v>
      </c>
      <c r="B406" t="s">
        <v>987</v>
      </c>
      <c r="C406" t="s">
        <v>988</v>
      </c>
      <c r="D406" s="14">
        <f t="array" ref="D406">INDEX( $A$139:$D$338, MATCH( TRUE, EXACT( A406, $A$139:$A$338 ), 0 ), 4 )</f>
        <v>1002</v>
      </c>
      <c r="E406" s="12">
        <f t="shared" si="20"/>
        <v>100207</v>
      </c>
      <c r="F406" s="2" t="s">
        <v>1028</v>
      </c>
    </row>
    <row r="407" spans="1:6" x14ac:dyDescent="0.25">
      <c r="A407" s="16" t="str">
        <f t="shared" si="19"/>
        <v>Beijing Sunda Solar Energy Technology Co Ltd : SUNDA</v>
      </c>
      <c r="B407" t="s">
        <v>987</v>
      </c>
      <c r="C407" t="s">
        <v>988</v>
      </c>
      <c r="D407" s="14">
        <f t="array" ref="D407">INDEX( $A$139:$D$338, MATCH( TRUE, EXACT( A407, $A$139:$A$338 ), 0 ), 4 )</f>
        <v>1002</v>
      </c>
      <c r="E407" s="12">
        <f t="shared" si="20"/>
        <v>100208</v>
      </c>
      <c r="F407" s="2" t="s">
        <v>1030</v>
      </c>
    </row>
    <row r="408" spans="1:6" x14ac:dyDescent="0.25">
      <c r="A408" s="16" t="str">
        <f t="shared" ref="A408:A477" si="27">B408 &amp; " : " &amp; C408</f>
        <v>Beijing Sunda Solar Energy Technology Co Ltd : SUNDA</v>
      </c>
      <c r="B408" t="s">
        <v>987</v>
      </c>
      <c r="C408" t="s">
        <v>988</v>
      </c>
      <c r="D408" s="14">
        <f t="array" ref="D408">INDEX( $A$139:$D$338, MATCH( TRUE, EXACT( A408, $A$139:$A$338 ), 0 ), 4 )</f>
        <v>1002</v>
      </c>
      <c r="E408" s="12">
        <f t="shared" si="20"/>
        <v>100209</v>
      </c>
      <c r="F408" s="2" t="s">
        <v>1328</v>
      </c>
    </row>
    <row r="409" spans="1:6" x14ac:dyDescent="0.25">
      <c r="A409" s="16" t="str">
        <f t="shared" si="27"/>
        <v>Beijing Sunda Solar Energy Technology Co Ltd : SUNDA</v>
      </c>
      <c r="B409" t="s">
        <v>987</v>
      </c>
      <c r="C409" t="s">
        <v>988</v>
      </c>
      <c r="D409" s="14">
        <f t="array" ref="D409">INDEX( $A$139:$D$338, MATCH( TRUE, EXACT( A409, $A$139:$A$338 ), 0 ), 4 )</f>
        <v>1002</v>
      </c>
      <c r="E409" s="12">
        <f t="shared" ref="E409:E478" si="28">IF( D408=D409, E408+1, D409*100+1 )</f>
        <v>100210</v>
      </c>
      <c r="F409" s="2" t="s">
        <v>1327</v>
      </c>
    </row>
    <row r="410" spans="1:6" x14ac:dyDescent="0.25">
      <c r="A410" s="16" t="str">
        <f t="shared" si="27"/>
        <v>Beijing Tianpu Solar Energy Industry Co. : Tianpu</v>
      </c>
      <c r="B410" t="s">
        <v>55</v>
      </c>
      <c r="C410" t="s">
        <v>56</v>
      </c>
      <c r="D410" s="14">
        <f t="array" ref="D410">INDEX( $A$139:$D$338, MATCH( TRUE, EXACT( A410, $A$139:$A$338 ), 0 ), 4 )</f>
        <v>1101</v>
      </c>
      <c r="E410" s="12">
        <f t="shared" si="28"/>
        <v>110101</v>
      </c>
      <c r="F410" s="2" t="s">
        <v>1275</v>
      </c>
    </row>
    <row r="411" spans="1:6" x14ac:dyDescent="0.25">
      <c r="A411" s="16" t="str">
        <f t="shared" si="27"/>
        <v>Beijing Tianpu Solar Energy Industry Co. : Tianpu</v>
      </c>
      <c r="B411" t="s">
        <v>55</v>
      </c>
      <c r="C411" t="s">
        <v>56</v>
      </c>
      <c r="D411" s="14">
        <f t="array" ref="D411">INDEX( $A$139:$D$338, MATCH( TRUE, EXACT( A411, $A$139:$A$338 ), 0 ), 4 )</f>
        <v>1101</v>
      </c>
      <c r="E411" s="12">
        <f t="shared" si="28"/>
        <v>110102</v>
      </c>
      <c r="F411" s="2" t="s">
        <v>1274</v>
      </c>
    </row>
    <row r="412" spans="1:6" x14ac:dyDescent="0.25">
      <c r="A412" s="16" t="str">
        <f t="shared" si="27"/>
        <v>Beijing Tianpu Solar Energy Industry Co. : Tianpu</v>
      </c>
      <c r="B412" t="s">
        <v>55</v>
      </c>
      <c r="C412" t="s">
        <v>56</v>
      </c>
      <c r="D412" s="14">
        <f t="array" ref="D412">INDEX( $A$139:$D$338, MATCH( TRUE, EXACT( A412, $A$139:$A$338 ), 0 ), 4 )</f>
        <v>1101</v>
      </c>
      <c r="E412" s="12">
        <f t="shared" si="28"/>
        <v>110103</v>
      </c>
      <c r="F412" s="2" t="s">
        <v>1273</v>
      </c>
    </row>
    <row r="413" spans="1:6" x14ac:dyDescent="0.25">
      <c r="A413" s="16" t="str">
        <f t="shared" si="27"/>
        <v>Beijing Tianpu Solar Energy Industry Co. : Tianpu</v>
      </c>
      <c r="B413" t="s">
        <v>55</v>
      </c>
      <c r="C413" t="s">
        <v>56</v>
      </c>
      <c r="D413" s="14">
        <f t="array" ref="D413">INDEX( $A$139:$D$338, MATCH( TRUE, EXACT( A413, $A$139:$A$338 ), 0 ), 4 )</f>
        <v>1101</v>
      </c>
      <c r="E413" s="12">
        <f t="shared" si="28"/>
        <v>110104</v>
      </c>
      <c r="F413" s="2" t="s">
        <v>1272</v>
      </c>
    </row>
    <row r="414" spans="1:6" x14ac:dyDescent="0.25">
      <c r="A414" s="16" t="str">
        <f t="shared" si="27"/>
        <v>Beijing Tianpu Solar Energy Industry Co. : Tianpu</v>
      </c>
      <c r="B414" t="s">
        <v>55</v>
      </c>
      <c r="C414" t="s">
        <v>56</v>
      </c>
      <c r="D414" s="14">
        <f t="array" ref="D414">INDEX( $A$139:$D$338, MATCH( TRUE, EXACT( A414, $A$139:$A$338 ), 0 ), 4 )</f>
        <v>1101</v>
      </c>
      <c r="E414" s="12">
        <f t="shared" si="28"/>
        <v>110105</v>
      </c>
      <c r="F414" s="2" t="s">
        <v>1271</v>
      </c>
    </row>
    <row r="415" spans="1:6" x14ac:dyDescent="0.25">
      <c r="A415" s="16" t="str">
        <f t="shared" si="27"/>
        <v>Beijing Tianpu Solar Energy Industry Co. : Tianpu</v>
      </c>
      <c r="B415" t="s">
        <v>55</v>
      </c>
      <c r="C415" t="s">
        <v>56</v>
      </c>
      <c r="D415" s="14">
        <f t="array" ref="D415">INDEX( $A$139:$D$338, MATCH( TRUE, EXACT( A415, $A$139:$A$338 ), 0 ), 4 )</f>
        <v>1101</v>
      </c>
      <c r="E415" s="12">
        <f t="shared" si="28"/>
        <v>110106</v>
      </c>
      <c r="F415" s="2" t="s">
        <v>1270</v>
      </c>
    </row>
    <row r="416" spans="1:6" x14ac:dyDescent="0.25">
      <c r="A416" s="16" t="str">
        <f t="shared" si="27"/>
        <v>Beijing Tianpu Solar Energy Industry Co. : Tianpu</v>
      </c>
      <c r="B416" t="s">
        <v>55</v>
      </c>
      <c r="C416" t="s">
        <v>56</v>
      </c>
      <c r="D416" s="14">
        <f t="array" ref="D416">INDEX( $A$139:$D$338, MATCH( TRUE, EXACT( A416, $A$139:$A$338 ), 0 ), 4 )</f>
        <v>1101</v>
      </c>
      <c r="E416" s="12">
        <f t="shared" si="28"/>
        <v>110107</v>
      </c>
      <c r="F416" s="2" t="s">
        <v>1269</v>
      </c>
    </row>
    <row r="417" spans="1:6" x14ac:dyDescent="0.25">
      <c r="A417" s="16" t="str">
        <f t="shared" si="27"/>
        <v>Beijing Tianpu Solar Energy Industry Co. : Tianpu</v>
      </c>
      <c r="B417" t="s">
        <v>55</v>
      </c>
      <c r="C417" t="s">
        <v>56</v>
      </c>
      <c r="D417" s="14">
        <f t="array" ref="D417">INDEX( $A$139:$D$338, MATCH( TRUE, EXACT( A417, $A$139:$A$338 ), 0 ), 4 )</f>
        <v>1101</v>
      </c>
      <c r="E417" s="12">
        <f t="shared" si="28"/>
        <v>110108</v>
      </c>
      <c r="F417" s="2" t="s">
        <v>77</v>
      </c>
    </row>
    <row r="418" spans="1:6" x14ac:dyDescent="0.25">
      <c r="A418" s="16" t="str">
        <f t="shared" si="27"/>
        <v>Beijing Tianpu Solar Energy Industry Co. : Tianpu</v>
      </c>
      <c r="B418" t="s">
        <v>55</v>
      </c>
      <c r="C418" t="s">
        <v>56</v>
      </c>
      <c r="D418" s="14">
        <f t="array" ref="D418">INDEX( $A$139:$D$338, MATCH( TRUE, EXACT( A418, $A$139:$A$338 ), 0 ), 4 )</f>
        <v>1101</v>
      </c>
      <c r="E418" s="12">
        <f t="shared" si="28"/>
        <v>110109</v>
      </c>
      <c r="F418" s="2" t="s">
        <v>75</v>
      </c>
    </row>
    <row r="419" spans="1:6" x14ac:dyDescent="0.25">
      <c r="A419" s="16" t="str">
        <f t="shared" si="27"/>
        <v>Beijing Tianpu Solar Energy Industry Co. : Tianpu</v>
      </c>
      <c r="B419" t="s">
        <v>55</v>
      </c>
      <c r="C419" t="s">
        <v>56</v>
      </c>
      <c r="D419" s="14">
        <f t="array" ref="D419">INDEX( $A$139:$D$338, MATCH( TRUE, EXACT( A419, $A$139:$A$338 ), 0 ), 4 )</f>
        <v>1101</v>
      </c>
      <c r="E419" s="12">
        <f t="shared" si="28"/>
        <v>110110</v>
      </c>
      <c r="F419" s="2" t="s">
        <v>73</v>
      </c>
    </row>
    <row r="420" spans="1:6" x14ac:dyDescent="0.25">
      <c r="A420" s="16" t="str">
        <f t="shared" si="27"/>
        <v>Beijing Tianpu Solar Energy Industry Co. : Tianpu</v>
      </c>
      <c r="B420" t="s">
        <v>55</v>
      </c>
      <c r="C420" t="s">
        <v>56</v>
      </c>
      <c r="D420" s="14">
        <f t="array" ref="D420">INDEX( $A$139:$D$338, MATCH( TRUE, EXACT( A420, $A$139:$A$338 ), 0 ), 4 )</f>
        <v>1101</v>
      </c>
      <c r="E420" s="12">
        <f t="shared" si="28"/>
        <v>110111</v>
      </c>
      <c r="F420" s="2" t="s">
        <v>71</v>
      </c>
    </row>
    <row r="421" spans="1:6" x14ac:dyDescent="0.25">
      <c r="A421" s="16" t="str">
        <f t="shared" si="27"/>
        <v>Beijing Tianpu Solar Energy Industry Co. : Tianpu</v>
      </c>
      <c r="B421" t="s">
        <v>55</v>
      </c>
      <c r="C421" t="s">
        <v>56</v>
      </c>
      <c r="D421" s="14">
        <f t="array" ref="D421">INDEX( $A$139:$D$338, MATCH( TRUE, EXACT( A421, $A$139:$A$338 ), 0 ), 4 )</f>
        <v>1101</v>
      </c>
      <c r="E421" s="12">
        <f t="shared" si="28"/>
        <v>110112</v>
      </c>
      <c r="F421" s="2" t="s">
        <v>69</v>
      </c>
    </row>
    <row r="422" spans="1:6" x14ac:dyDescent="0.25">
      <c r="A422" s="16" t="str">
        <f t="shared" si="27"/>
        <v>Beijing Tianpu Solar Energy Industry Co. : Tianpu</v>
      </c>
      <c r="B422" t="s">
        <v>55</v>
      </c>
      <c r="C422" t="s">
        <v>56</v>
      </c>
      <c r="D422" s="14">
        <f t="array" ref="D422">INDEX( $A$139:$D$338, MATCH( TRUE, EXACT( A422, $A$139:$A$338 ), 0 ), 4 )</f>
        <v>1101</v>
      </c>
      <c r="E422" s="12">
        <f t="shared" si="28"/>
        <v>110113</v>
      </c>
      <c r="F422" s="2" t="s">
        <v>67</v>
      </c>
    </row>
    <row r="423" spans="1:6" x14ac:dyDescent="0.25">
      <c r="A423" s="16" t="str">
        <f t="shared" si="27"/>
        <v>Beijing Tianpu Solar Energy Industry Co. : Tianpu</v>
      </c>
      <c r="B423" t="s">
        <v>55</v>
      </c>
      <c r="C423" t="s">
        <v>56</v>
      </c>
      <c r="D423" s="14">
        <f t="array" ref="D423">INDEX( $A$139:$D$338, MATCH( TRUE, EXACT( A423, $A$139:$A$338 ), 0 ), 4 )</f>
        <v>1101</v>
      </c>
      <c r="E423" s="12">
        <f t="shared" si="28"/>
        <v>110114</v>
      </c>
      <c r="F423" s="2" t="s">
        <v>65</v>
      </c>
    </row>
    <row r="424" spans="1:6" x14ac:dyDescent="0.25">
      <c r="A424" s="16" t="str">
        <f t="shared" si="27"/>
        <v>Beijing Tianpu Solar Energy Industry Co. : Tianpu</v>
      </c>
      <c r="B424" t="s">
        <v>55</v>
      </c>
      <c r="C424" t="s">
        <v>56</v>
      </c>
      <c r="D424" s="14">
        <f t="array" ref="D424">INDEX( $A$139:$D$338, MATCH( TRUE, EXACT( A424, $A$139:$A$338 ), 0 ), 4 )</f>
        <v>1101</v>
      </c>
      <c r="E424" s="12">
        <f t="shared" si="28"/>
        <v>110115</v>
      </c>
      <c r="F424" s="2" t="s">
        <v>63</v>
      </c>
    </row>
    <row r="425" spans="1:6" x14ac:dyDescent="0.25">
      <c r="A425" s="16" t="str">
        <f t="shared" si="27"/>
        <v>Beijing Tianpu Solar Energy Industry Co. : Tianpu</v>
      </c>
      <c r="B425" t="s">
        <v>55</v>
      </c>
      <c r="C425" t="s">
        <v>56</v>
      </c>
      <c r="D425" s="14">
        <f t="array" ref="D425">INDEX( $A$139:$D$338, MATCH( TRUE, EXACT( A425, $A$139:$A$338 ), 0 ), 4 )</f>
        <v>1101</v>
      </c>
      <c r="E425" s="12">
        <f t="shared" si="28"/>
        <v>110116</v>
      </c>
      <c r="F425" s="2" t="s">
        <v>61</v>
      </c>
    </row>
    <row r="426" spans="1:6" x14ac:dyDescent="0.25">
      <c r="A426" s="16" t="str">
        <f t="shared" si="27"/>
        <v>Beijing Tianpu Solar Energy Industry Co. : Tianpu</v>
      </c>
      <c r="B426" t="s">
        <v>55</v>
      </c>
      <c r="C426" t="s">
        <v>56</v>
      </c>
      <c r="D426" s="14">
        <f t="array" ref="D426">INDEX( $A$139:$D$338, MATCH( TRUE, EXACT( A426, $A$139:$A$338 ), 0 ), 4 )</f>
        <v>1101</v>
      </c>
      <c r="E426" s="12">
        <f t="shared" si="28"/>
        <v>110117</v>
      </c>
      <c r="F426" s="2" t="s">
        <v>59</v>
      </c>
    </row>
    <row r="427" spans="1:6" x14ac:dyDescent="0.25">
      <c r="A427" s="16" t="str">
        <f t="shared" si="27"/>
        <v>Beijing Tianpu Solar Energy Industry Co. : Tianpu</v>
      </c>
      <c r="B427" t="s">
        <v>55</v>
      </c>
      <c r="C427" t="s">
        <v>56</v>
      </c>
      <c r="D427" s="14">
        <f t="array" ref="D427">INDEX( $A$139:$D$338, MATCH( TRUE, EXACT( A427, $A$139:$A$338 ), 0 ), 4 )</f>
        <v>1101</v>
      </c>
      <c r="E427" s="12">
        <f t="shared" si="28"/>
        <v>110118</v>
      </c>
      <c r="F427" s="2" t="s">
        <v>57</v>
      </c>
    </row>
    <row r="428" spans="1:6" x14ac:dyDescent="0.25">
      <c r="A428" s="16" t="str">
        <f t="shared" si="27"/>
        <v>Bosch Thermotechnology Corp. : Bosch</v>
      </c>
      <c r="B428" t="s">
        <v>503</v>
      </c>
      <c r="C428" t="s">
        <v>504</v>
      </c>
      <c r="D428" s="14">
        <f t="array" ref="D428">INDEX( $A$139:$D$338, MATCH( TRUE, EXACT( A428, $A$139:$A$338 ), 0 ), 4 )</f>
        <v>1201</v>
      </c>
      <c r="E428" s="12">
        <f t="shared" si="28"/>
        <v>120101</v>
      </c>
      <c r="F428" s="2" t="s">
        <v>937</v>
      </c>
    </row>
    <row r="429" spans="1:6" x14ac:dyDescent="0.25">
      <c r="A429" s="16" t="str">
        <f t="shared" si="27"/>
        <v>Bosch Thermotechnology Corp. : Bosch</v>
      </c>
      <c r="B429" t="s">
        <v>503</v>
      </c>
      <c r="C429" t="s">
        <v>504</v>
      </c>
      <c r="D429" s="14">
        <f t="array" ref="D429">INDEX( $A$139:$D$338, MATCH( TRUE, EXACT( A429, $A$139:$A$338 ), 0 ), 4 )</f>
        <v>1201</v>
      </c>
      <c r="E429" s="12">
        <f t="shared" si="28"/>
        <v>120102</v>
      </c>
      <c r="F429" s="2" t="s">
        <v>931</v>
      </c>
    </row>
    <row r="430" spans="1:6" x14ac:dyDescent="0.25">
      <c r="A430" s="16" t="str">
        <f t="shared" si="27"/>
        <v>Bosch Thermotechnology Corp. : Bosch</v>
      </c>
      <c r="B430" t="s">
        <v>503</v>
      </c>
      <c r="C430" t="s">
        <v>504</v>
      </c>
      <c r="D430" s="14">
        <f t="array" ref="D430">INDEX( $A$139:$D$338, MATCH( TRUE, EXACT( A430, $A$139:$A$338 ), 0 ), 4 )</f>
        <v>1201</v>
      </c>
      <c r="E430" s="12">
        <f t="shared" si="28"/>
        <v>120103</v>
      </c>
      <c r="F430" s="2" t="s">
        <v>761</v>
      </c>
    </row>
    <row r="431" spans="1:6" x14ac:dyDescent="0.25">
      <c r="A431" s="16" t="str">
        <f t="shared" si="27"/>
        <v>Bosch Thermotechnology Corp. : Bosch</v>
      </c>
      <c r="B431" t="s">
        <v>503</v>
      </c>
      <c r="C431" t="s">
        <v>504</v>
      </c>
      <c r="D431" s="14">
        <f t="array" ref="D431">INDEX( $A$139:$D$338, MATCH( TRUE, EXACT( A431, $A$139:$A$338 ), 0 ), 4 )</f>
        <v>1201</v>
      </c>
      <c r="E431" s="12">
        <f t="shared" si="28"/>
        <v>120104</v>
      </c>
      <c r="F431" s="2" t="s">
        <v>505</v>
      </c>
    </row>
    <row r="432" spans="1:6" x14ac:dyDescent="0.25">
      <c r="A432" s="16" t="str">
        <f t="shared" si="27"/>
        <v>Bosch Thermotechnology Corp. : Buderus</v>
      </c>
      <c r="B432" t="s">
        <v>503</v>
      </c>
      <c r="C432" t="s">
        <v>995</v>
      </c>
      <c r="D432" s="14">
        <f t="array" ref="D432">INDEX( $A$139:$D$338, MATCH( TRUE, EXACT( A432, $A$139:$A$338 ), 0 ), 4 )</f>
        <v>1202</v>
      </c>
      <c r="E432" s="12">
        <f t="shared" si="28"/>
        <v>120201</v>
      </c>
      <c r="F432" s="2" t="s">
        <v>998</v>
      </c>
    </row>
    <row r="433" spans="1:6" x14ac:dyDescent="0.25">
      <c r="A433" s="16" t="str">
        <f t="shared" si="27"/>
        <v>Bosch Thermotechnology Corp. : Buderus</v>
      </c>
      <c r="B433" t="s">
        <v>503</v>
      </c>
      <c r="C433" t="s">
        <v>995</v>
      </c>
      <c r="D433" s="14">
        <f t="array" ref="D433">INDEX( $A$139:$D$338, MATCH( TRUE, EXACT( A433, $A$139:$A$338 ), 0 ), 4 )</f>
        <v>1202</v>
      </c>
      <c r="E433" s="12">
        <f t="shared" si="28"/>
        <v>120202</v>
      </c>
      <c r="F433" s="2" t="s">
        <v>996</v>
      </c>
    </row>
    <row r="434" spans="1:6" x14ac:dyDescent="0.25">
      <c r="A434" s="16" t="str">
        <f t="shared" si="27"/>
        <v>Bronx Recycling Center Inc. : PYROPEG</v>
      </c>
      <c r="B434" t="s">
        <v>1161</v>
      </c>
      <c r="C434" t="s">
        <v>1162</v>
      </c>
      <c r="D434" s="14">
        <f t="array" ref="D434">INDEX( $A$139:$D$338, MATCH( TRUE, EXACT( A434, $A$139:$A$338 ), 0 ), 4 )</f>
        <v>1301</v>
      </c>
      <c r="E434" s="12">
        <f t="shared" si="28"/>
        <v>130101</v>
      </c>
      <c r="F434" s="2" t="s">
        <v>1163</v>
      </c>
    </row>
    <row r="435" spans="1:6" x14ac:dyDescent="0.25">
      <c r="A435" s="16" t="str">
        <f t="shared" si="27"/>
        <v>Butler Sun Solutions, Inc. : Butler</v>
      </c>
      <c r="B435" t="s">
        <v>1374</v>
      </c>
      <c r="C435" t="s">
        <v>1375</v>
      </c>
      <c r="D435" s="14">
        <f t="array" ref="D435">INDEX( $A$139:$D$338, MATCH( TRUE, EXACT( A435, $A$139:$A$338 ), 0 ), 4 )</f>
        <v>1401</v>
      </c>
      <c r="E435" s="12">
        <f t="shared" si="28"/>
        <v>140101</v>
      </c>
      <c r="F435" s="2" t="s">
        <v>1376</v>
      </c>
    </row>
    <row r="436" spans="1:6" x14ac:dyDescent="0.25">
      <c r="A436" s="16" t="str">
        <f t="shared" si="27"/>
        <v>Caleffi Solar : SolarFlat</v>
      </c>
      <c r="B436" t="s">
        <v>249</v>
      </c>
      <c r="C436" t="s">
        <v>250</v>
      </c>
      <c r="D436" s="14">
        <f t="array" ref="D436">INDEX( $A$139:$D$338, MATCH( TRUE, EXACT( A436, $A$139:$A$338 ), 0 ), 4 )</f>
        <v>1501</v>
      </c>
      <c r="E436" s="12">
        <f t="shared" si="28"/>
        <v>150101</v>
      </c>
      <c r="F436" s="2" t="s">
        <v>1120</v>
      </c>
    </row>
    <row r="437" spans="1:6" x14ac:dyDescent="0.25">
      <c r="A437" s="16" t="str">
        <f t="shared" si="27"/>
        <v>Caleffi Solar : SolarFlat</v>
      </c>
      <c r="B437" t="s">
        <v>249</v>
      </c>
      <c r="C437" t="s">
        <v>250</v>
      </c>
      <c r="D437" s="14">
        <f t="array" ref="D437">INDEX( $A$139:$D$338, MATCH( TRUE, EXACT( A437, $A$139:$A$338 ), 0 ), 4 )</f>
        <v>1501</v>
      </c>
      <c r="E437" s="12">
        <f t="shared" si="28"/>
        <v>150102</v>
      </c>
      <c r="F437" s="2" t="s">
        <v>253</v>
      </c>
    </row>
    <row r="438" spans="1:6" x14ac:dyDescent="0.25">
      <c r="A438" s="16" t="str">
        <f t="shared" si="27"/>
        <v>Caleffi Solar : SolarFlat</v>
      </c>
      <c r="B438" t="s">
        <v>249</v>
      </c>
      <c r="C438" t="s">
        <v>250</v>
      </c>
      <c r="D438" s="14">
        <f t="array" ref="D438">INDEX( $A$139:$D$338, MATCH( TRUE, EXACT( A438, $A$139:$A$338 ), 0 ), 4 )</f>
        <v>1501</v>
      </c>
      <c r="E438" s="12">
        <f t="shared" si="28"/>
        <v>150103</v>
      </c>
      <c r="F438" s="2" t="s">
        <v>1119</v>
      </c>
    </row>
    <row r="439" spans="1:6" x14ac:dyDescent="0.25">
      <c r="A439" s="16" t="str">
        <f t="shared" si="27"/>
        <v>Caleffi Solar : SolarFlat</v>
      </c>
      <c r="B439" t="s">
        <v>249</v>
      </c>
      <c r="C439" t="s">
        <v>250</v>
      </c>
      <c r="D439" s="14">
        <f t="array" ref="D439">INDEX( $A$139:$D$338, MATCH( TRUE, EXACT( A439, $A$139:$A$338 ), 0 ), 4 )</f>
        <v>1501</v>
      </c>
      <c r="E439" s="12">
        <f t="shared" si="28"/>
        <v>150104</v>
      </c>
      <c r="F439" s="2" t="s">
        <v>255</v>
      </c>
    </row>
    <row r="440" spans="1:6" x14ac:dyDescent="0.25">
      <c r="A440" s="16" t="str">
        <f t="shared" si="27"/>
        <v>Caleffi Solar : SolarFlat</v>
      </c>
      <c r="B440" t="s">
        <v>249</v>
      </c>
      <c r="C440" t="s">
        <v>250</v>
      </c>
      <c r="D440" s="14">
        <f t="array" ref="D440">INDEX( $A$139:$D$338, MATCH( TRUE, EXACT( A440, $A$139:$A$338 ), 0 ), 4 )</f>
        <v>1501</v>
      </c>
      <c r="E440" s="12">
        <f t="shared" si="28"/>
        <v>150105</v>
      </c>
      <c r="F440" s="2" t="s">
        <v>1118</v>
      </c>
    </row>
    <row r="441" spans="1:6" x14ac:dyDescent="0.25">
      <c r="A441" s="16" t="str">
        <f t="shared" si="27"/>
        <v>Caleffi Solar : SolarFlat</v>
      </c>
      <c r="B441" t="s">
        <v>249</v>
      </c>
      <c r="C441" t="s">
        <v>250</v>
      </c>
      <c r="D441" s="14">
        <f t="array" ref="D441">INDEX( $A$139:$D$338, MATCH( TRUE, EXACT( A441, $A$139:$A$338 ), 0 ), 4 )</f>
        <v>1501</v>
      </c>
      <c r="E441" s="12">
        <f t="shared" si="28"/>
        <v>150106</v>
      </c>
      <c r="F441" s="2" t="s">
        <v>251</v>
      </c>
    </row>
    <row r="442" spans="1:6" x14ac:dyDescent="0.25">
      <c r="A442" s="16" t="str">
        <f t="shared" si="27"/>
        <v>Caleffi Solar : StarMax IV</v>
      </c>
      <c r="B442" t="s">
        <v>249</v>
      </c>
      <c r="C442" t="s">
        <v>1114</v>
      </c>
      <c r="D442" s="14">
        <f t="array" ref="D442">INDEX( $A$139:$D$338, MATCH( TRUE, EXACT( A442, $A$139:$A$338 ), 0 ), 4 )</f>
        <v>1502</v>
      </c>
      <c r="E442" s="12">
        <f t="shared" si="28"/>
        <v>150201</v>
      </c>
      <c r="F442" s="2" t="s">
        <v>1117</v>
      </c>
    </row>
    <row r="443" spans="1:6" x14ac:dyDescent="0.25">
      <c r="A443" s="16" t="str">
        <f t="shared" si="27"/>
        <v>Caleffi Solar : StarMax IV</v>
      </c>
      <c r="B443" t="s">
        <v>249</v>
      </c>
      <c r="C443" t="s">
        <v>1114</v>
      </c>
      <c r="D443" s="14">
        <f t="array" ref="D443">INDEX( $A$139:$D$338, MATCH( TRUE, EXACT( A443, $A$139:$A$338 ), 0 ), 4 )</f>
        <v>1502</v>
      </c>
      <c r="E443" s="12">
        <f t="shared" si="28"/>
        <v>150202</v>
      </c>
      <c r="F443" s="2" t="s">
        <v>1116</v>
      </c>
    </row>
    <row r="444" spans="1:6" x14ac:dyDescent="0.25">
      <c r="A444" s="16" t="str">
        <f t="shared" si="27"/>
        <v>Caleffi Solar : StarMax IV</v>
      </c>
      <c r="B444" t="s">
        <v>249</v>
      </c>
      <c r="C444" t="s">
        <v>1114</v>
      </c>
      <c r="D444" s="14">
        <f t="array" ref="D444">INDEX( $A$139:$D$338, MATCH( TRUE, EXACT( A444, $A$139:$A$338 ), 0 ), 4 )</f>
        <v>1502</v>
      </c>
      <c r="E444" s="12">
        <f t="shared" si="28"/>
        <v>150203</v>
      </c>
      <c r="F444" s="2" t="s">
        <v>1115</v>
      </c>
    </row>
    <row r="445" spans="1:6" x14ac:dyDescent="0.25">
      <c r="A445" s="16" t="str">
        <f t="shared" si="27"/>
        <v>Caleffi Solar : StarMax V</v>
      </c>
      <c r="B445" t="s">
        <v>249</v>
      </c>
      <c r="C445" t="s">
        <v>1276</v>
      </c>
      <c r="D445" s="14">
        <f t="array" ref="D445">INDEX( $A$139:$D$338, MATCH( TRUE, EXACT( A445, $A$139:$A$338 ), 0 ), 4 )</f>
        <v>1503</v>
      </c>
      <c r="E445" s="12">
        <f t="shared" si="28"/>
        <v>150301</v>
      </c>
      <c r="F445" s="2" t="s">
        <v>1278</v>
      </c>
    </row>
    <row r="446" spans="1:6" x14ac:dyDescent="0.25">
      <c r="A446" s="16" t="str">
        <f t="shared" si="27"/>
        <v>Caleffi Solar : StarMax V</v>
      </c>
      <c r="B446" t="s">
        <v>249</v>
      </c>
      <c r="C446" t="s">
        <v>1276</v>
      </c>
      <c r="D446" s="14">
        <f t="array" ref="D446">INDEX( $A$139:$D$338, MATCH( TRUE, EXACT( A446, $A$139:$A$338 ), 0 ), 4 )</f>
        <v>1503</v>
      </c>
      <c r="E446" s="12">
        <f t="shared" si="28"/>
        <v>150302</v>
      </c>
      <c r="F446" s="2" t="s">
        <v>1279</v>
      </c>
    </row>
    <row r="447" spans="1:6" x14ac:dyDescent="0.25">
      <c r="A447" s="16" t="str">
        <f t="shared" si="27"/>
        <v>Caleffi Solar : StarMax V</v>
      </c>
      <c r="B447" t="s">
        <v>249</v>
      </c>
      <c r="C447" t="s">
        <v>1276</v>
      </c>
      <c r="D447" s="14">
        <f t="array" ref="D447">INDEX( $A$139:$D$338, MATCH( TRUE, EXACT( A447, $A$139:$A$338 ), 0 ), 4 )</f>
        <v>1503</v>
      </c>
      <c r="E447" s="12">
        <f t="shared" si="28"/>
        <v>150303</v>
      </c>
      <c r="F447" s="2" t="s">
        <v>1277</v>
      </c>
    </row>
    <row r="448" spans="1:6" x14ac:dyDescent="0.25">
      <c r="A448" s="16" t="str">
        <f t="shared" ref="A448:A453" si="29">B448 &amp; " : " &amp; C448</f>
        <v>Changzhou 1st Sunflower Intelligence Technology Co., Ltd : Soflower</v>
      </c>
      <c r="B448" s="30" t="s">
        <v>1469</v>
      </c>
      <c r="C448" t="s">
        <v>836</v>
      </c>
      <c r="D448" s="14">
        <f t="array" ref="D448">INDEX( $A$139:$D$338, MATCH( TRUE, EXACT( A448, $A$139:$A$338 ), 0 ), 4 )</f>
        <v>101</v>
      </c>
      <c r="E448" s="12">
        <f t="shared" si="28"/>
        <v>10101</v>
      </c>
      <c r="F448" s="2" t="s">
        <v>847</v>
      </c>
    </row>
    <row r="449" spans="1:6" x14ac:dyDescent="0.25">
      <c r="A449" s="16" t="str">
        <f t="shared" si="29"/>
        <v>Changzhou 1st Sunflower Intelligence Technology Co., Ltd : Soflower</v>
      </c>
      <c r="B449" s="30" t="s">
        <v>1469</v>
      </c>
      <c r="C449" t="s">
        <v>836</v>
      </c>
      <c r="D449" s="14">
        <f t="array" ref="D449">INDEX( $A$139:$D$338, MATCH( TRUE, EXACT( A449, $A$139:$A$338 ), 0 ), 4 )</f>
        <v>101</v>
      </c>
      <c r="E449" s="12">
        <f>IF( D448=D449, E448+1, D449*100+1 )</f>
        <v>10102</v>
      </c>
      <c r="F449" s="2" t="s">
        <v>843</v>
      </c>
    </row>
    <row r="450" spans="1:6" x14ac:dyDescent="0.25">
      <c r="A450" s="16" t="str">
        <f t="shared" si="29"/>
        <v>Changzhou 1st Sunflower Intelligence Technology Co., Ltd : Soflower</v>
      </c>
      <c r="B450" s="30" t="s">
        <v>1469</v>
      </c>
      <c r="C450" t="s">
        <v>836</v>
      </c>
      <c r="D450" s="14">
        <f t="array" ref="D450">INDEX( $A$139:$D$338, MATCH( TRUE, EXACT( A450, $A$139:$A$338 ), 0 ), 4 )</f>
        <v>101</v>
      </c>
      <c r="E450" s="12">
        <f>IF( D449=D450, E449+1, D450*100+1 )</f>
        <v>10103</v>
      </c>
      <c r="F450" s="2" t="s">
        <v>841</v>
      </c>
    </row>
    <row r="451" spans="1:6" x14ac:dyDescent="0.25">
      <c r="A451" s="16" t="str">
        <f t="shared" si="29"/>
        <v>Changzhou 1st Sunflower Intelligence Technology Co., Ltd : Soflower</v>
      </c>
      <c r="B451" s="30" t="s">
        <v>1469</v>
      </c>
      <c r="C451" t="s">
        <v>836</v>
      </c>
      <c r="D451" s="14">
        <f t="array" ref="D451">INDEX( $A$139:$D$338, MATCH( TRUE, EXACT( A451, $A$139:$A$338 ), 0 ), 4 )</f>
        <v>101</v>
      </c>
      <c r="E451" s="12">
        <f>IF( D450=D451, E450+1, D451*100+1 )</f>
        <v>10104</v>
      </c>
      <c r="F451" s="2" t="s">
        <v>839</v>
      </c>
    </row>
    <row r="452" spans="1:6" x14ac:dyDescent="0.25">
      <c r="A452" s="16" t="str">
        <f t="shared" si="29"/>
        <v>Changzhou 1st Sunflower Intelligence Technology Co., Ltd : Soflower</v>
      </c>
      <c r="B452" s="30" t="s">
        <v>1469</v>
      </c>
      <c r="C452" t="s">
        <v>836</v>
      </c>
      <c r="D452" s="14">
        <f t="array" ref="D452">INDEX( $A$139:$D$338, MATCH( TRUE, EXACT( A452, $A$139:$A$338 ), 0 ), 4 )</f>
        <v>101</v>
      </c>
      <c r="E452" s="12">
        <f>IF( D451=D452, E451+1, D452*100+1 )</f>
        <v>10105</v>
      </c>
      <c r="F452" s="2" t="s">
        <v>837</v>
      </c>
    </row>
    <row r="453" spans="1:6" x14ac:dyDescent="0.25">
      <c r="A453" s="16" t="str">
        <f t="shared" si="29"/>
        <v>Changzhou 1st Sunflower Intelligence Technology Co., Ltd : Soflower</v>
      </c>
      <c r="B453" s="30" t="s">
        <v>1469</v>
      </c>
      <c r="C453" t="s">
        <v>836</v>
      </c>
      <c r="D453" s="14">
        <f t="array" ref="D453">INDEX( $A$139:$D$338, MATCH( TRUE, EXACT( A453, $A$139:$A$338 ), 0 ), 4 )</f>
        <v>101</v>
      </c>
      <c r="E453" s="12">
        <f>IF( D452=D453, E452+1, D453*100+1 )</f>
        <v>10106</v>
      </c>
      <c r="F453" s="2" t="s">
        <v>845</v>
      </c>
    </row>
    <row r="454" spans="1:6" x14ac:dyDescent="0.25">
      <c r="A454" s="16" t="str">
        <f t="shared" si="27"/>
        <v>Changzhou HE Jia Solar Energy Co., Ltd. : HEJIASUN</v>
      </c>
      <c r="B454" t="s">
        <v>745</v>
      </c>
      <c r="C454" t="s">
        <v>746</v>
      </c>
      <c r="D454" s="14">
        <f t="array" ref="D454">INDEX( $A$139:$D$338, MATCH( TRUE, EXACT( A454, $A$139:$A$338 ), 0 ), 4 )</f>
        <v>1601</v>
      </c>
      <c r="E454" s="12">
        <f t="shared" si="28"/>
        <v>160101</v>
      </c>
      <c r="F454" s="2" t="s">
        <v>751</v>
      </c>
    </row>
    <row r="455" spans="1:6" x14ac:dyDescent="0.25">
      <c r="A455" s="16" t="str">
        <f t="shared" si="27"/>
        <v>Changzhou HE Jia Solar Energy Co., Ltd. : HEJIASUN</v>
      </c>
      <c r="B455" t="s">
        <v>745</v>
      </c>
      <c r="C455" t="s">
        <v>746</v>
      </c>
      <c r="D455" s="14">
        <f t="array" ref="D455">INDEX( $A$139:$D$338, MATCH( TRUE, EXACT( A455, $A$139:$A$338 ), 0 ), 4 )</f>
        <v>1601</v>
      </c>
      <c r="E455" s="12">
        <f t="shared" si="28"/>
        <v>160102</v>
      </c>
      <c r="F455" s="2" t="s">
        <v>753</v>
      </c>
    </row>
    <row r="456" spans="1:6" x14ac:dyDescent="0.25">
      <c r="A456" s="16" t="str">
        <f t="shared" si="27"/>
        <v>Changzhou HE Jia Solar Energy Co., Ltd. : HEJIASUN</v>
      </c>
      <c r="B456" t="s">
        <v>745</v>
      </c>
      <c r="C456" t="s">
        <v>746</v>
      </c>
      <c r="D456" s="14">
        <f t="array" ref="D456">INDEX( $A$139:$D$338, MATCH( TRUE, EXACT( A456, $A$139:$A$338 ), 0 ), 4 )</f>
        <v>1601</v>
      </c>
      <c r="E456" s="12">
        <f t="shared" si="28"/>
        <v>160103</v>
      </c>
      <c r="F456" s="2" t="s">
        <v>749</v>
      </c>
    </row>
    <row r="457" spans="1:6" x14ac:dyDescent="0.25">
      <c r="A457" s="16" t="str">
        <f t="shared" si="27"/>
        <v>Changzhou HE Jia Solar Energy Co., Ltd. : HEJIASUN</v>
      </c>
      <c r="B457" t="s">
        <v>745</v>
      </c>
      <c r="C457" t="s">
        <v>746</v>
      </c>
      <c r="D457" s="14">
        <f t="array" ref="D457">INDEX( $A$139:$D$338, MATCH( TRUE, EXACT( A457, $A$139:$A$338 ), 0 ), 4 )</f>
        <v>1601</v>
      </c>
      <c r="E457" s="12">
        <f t="shared" si="28"/>
        <v>160104</v>
      </c>
      <c r="F457" s="2" t="s">
        <v>747</v>
      </c>
    </row>
    <row r="458" spans="1:6" x14ac:dyDescent="0.25">
      <c r="A458" s="16" t="str">
        <f t="shared" si="27"/>
        <v>Changzhou HE Jia Solar Energy Co., Ltd. : HEJIASUN</v>
      </c>
      <c r="B458" t="s">
        <v>745</v>
      </c>
      <c r="C458" t="s">
        <v>746</v>
      </c>
      <c r="D458" s="14">
        <f t="array" ref="D458">INDEX( $A$139:$D$338, MATCH( TRUE, EXACT( A458, $A$139:$A$338 ), 0 ), 4 )</f>
        <v>1601</v>
      </c>
      <c r="E458" s="12">
        <f t="shared" si="28"/>
        <v>160105</v>
      </c>
      <c r="F458" s="2" t="s">
        <v>1202</v>
      </c>
    </row>
    <row r="459" spans="1:6" x14ac:dyDescent="0.25">
      <c r="A459" s="16" t="str">
        <f t="shared" si="27"/>
        <v>China Hitek Solar Co., Ltd. : HITEK</v>
      </c>
      <c r="B459" t="s">
        <v>447</v>
      </c>
      <c r="C459" t="s">
        <v>448</v>
      </c>
      <c r="D459" s="14">
        <f t="array" ref="D459">INDEX( $A$139:$D$338, MATCH( TRUE, EXACT( A459, $A$139:$A$338 ), 0 ), 4 )</f>
        <v>1701</v>
      </c>
      <c r="E459" s="12">
        <f t="shared" si="28"/>
        <v>170101</v>
      </c>
      <c r="F459" s="2" t="s">
        <v>455</v>
      </c>
    </row>
    <row r="460" spans="1:6" x14ac:dyDescent="0.25">
      <c r="A460" s="16" t="str">
        <f t="shared" si="27"/>
        <v>China Hitek Solar Co., Ltd. : HITEK</v>
      </c>
      <c r="B460" t="s">
        <v>447</v>
      </c>
      <c r="C460" t="s">
        <v>448</v>
      </c>
      <c r="D460" s="14">
        <f t="array" ref="D460">INDEX( $A$139:$D$338, MATCH( TRUE, EXACT( A460, $A$139:$A$338 ), 0 ), 4 )</f>
        <v>1701</v>
      </c>
      <c r="E460" s="12">
        <f t="shared" si="28"/>
        <v>170102</v>
      </c>
      <c r="F460" s="2" t="s">
        <v>453</v>
      </c>
    </row>
    <row r="461" spans="1:6" x14ac:dyDescent="0.25">
      <c r="A461" s="16" t="str">
        <f t="shared" si="27"/>
        <v>China Hitek Solar Co., Ltd. : HITEK</v>
      </c>
      <c r="B461" t="s">
        <v>447</v>
      </c>
      <c r="C461" t="s">
        <v>448</v>
      </c>
      <c r="D461" s="14">
        <f t="array" ref="D461">INDEX( $A$139:$D$338, MATCH( TRUE, EXACT( A461, $A$139:$A$338 ), 0 ), 4 )</f>
        <v>1701</v>
      </c>
      <c r="E461" s="12">
        <f t="shared" si="28"/>
        <v>170103</v>
      </c>
      <c r="F461" s="2" t="s">
        <v>451</v>
      </c>
    </row>
    <row r="462" spans="1:6" x14ac:dyDescent="0.25">
      <c r="A462" s="16" t="str">
        <f t="shared" si="27"/>
        <v>China Hitek Solar Co., Ltd. : HITEK</v>
      </c>
      <c r="B462" t="s">
        <v>447</v>
      </c>
      <c r="C462" t="s">
        <v>448</v>
      </c>
      <c r="D462" s="14">
        <f t="array" ref="D462">INDEX( $A$139:$D$338, MATCH( TRUE, EXACT( A462, $A$139:$A$338 ), 0 ), 4 )</f>
        <v>1701</v>
      </c>
      <c r="E462" s="12">
        <f t="shared" si="28"/>
        <v>170104</v>
      </c>
      <c r="F462" s="2" t="s">
        <v>449</v>
      </c>
    </row>
    <row r="463" spans="1:6" x14ac:dyDescent="0.25">
      <c r="A463" s="16" t="str">
        <f t="shared" si="27"/>
        <v>China Hitek Solar Co., Ltd. : Hitek Solar</v>
      </c>
      <c r="B463" t="s">
        <v>447</v>
      </c>
      <c r="C463" t="s">
        <v>856</v>
      </c>
      <c r="D463" s="14">
        <f t="array" ref="D463">INDEX( $A$139:$D$338, MATCH( TRUE, EXACT( A463, $A$139:$A$338 ), 0 ), 4 )</f>
        <v>1702</v>
      </c>
      <c r="E463" s="12">
        <f t="shared" si="28"/>
        <v>170201</v>
      </c>
      <c r="F463" s="2" t="s">
        <v>869</v>
      </c>
    </row>
    <row r="464" spans="1:6" x14ac:dyDescent="0.25">
      <c r="A464" s="16" t="str">
        <f t="shared" si="27"/>
        <v>China Hitek Solar Co., Ltd. : Hitek Solar</v>
      </c>
      <c r="B464" t="s">
        <v>447</v>
      </c>
      <c r="C464" t="s">
        <v>856</v>
      </c>
      <c r="D464" s="14">
        <f t="array" ref="D464">INDEX( $A$139:$D$338, MATCH( TRUE, EXACT( A464, $A$139:$A$338 ), 0 ), 4 )</f>
        <v>1702</v>
      </c>
      <c r="E464" s="12">
        <f t="shared" si="28"/>
        <v>170202</v>
      </c>
      <c r="F464" s="2" t="s">
        <v>867</v>
      </c>
    </row>
    <row r="465" spans="1:6" x14ac:dyDescent="0.25">
      <c r="A465" s="16" t="str">
        <f t="shared" si="27"/>
        <v>China Hitek Solar Co., Ltd. : Hitek Solar</v>
      </c>
      <c r="B465" t="s">
        <v>447</v>
      </c>
      <c r="C465" t="s">
        <v>856</v>
      </c>
      <c r="D465" s="14">
        <f t="array" ref="D465">INDEX( $A$139:$D$338, MATCH( TRUE, EXACT( A465, $A$139:$A$338 ), 0 ), 4 )</f>
        <v>1702</v>
      </c>
      <c r="E465" s="12">
        <f t="shared" si="28"/>
        <v>170203</v>
      </c>
      <c r="F465" s="2" t="s">
        <v>865</v>
      </c>
    </row>
    <row r="466" spans="1:6" x14ac:dyDescent="0.25">
      <c r="A466" s="16" t="str">
        <f t="shared" si="27"/>
        <v>China Hitek Solar Co., Ltd. : Hitek Solar</v>
      </c>
      <c r="B466" t="s">
        <v>447</v>
      </c>
      <c r="C466" t="s">
        <v>856</v>
      </c>
      <c r="D466" s="14">
        <f t="array" ref="D466">INDEX( $A$139:$D$338, MATCH( TRUE, EXACT( A466, $A$139:$A$338 ), 0 ), 4 )</f>
        <v>1702</v>
      </c>
      <c r="E466" s="12">
        <f t="shared" si="28"/>
        <v>170204</v>
      </c>
      <c r="F466" s="2" t="s">
        <v>863</v>
      </c>
    </row>
    <row r="467" spans="1:6" x14ac:dyDescent="0.25">
      <c r="A467" s="16" t="str">
        <f t="shared" si="27"/>
        <v>China Hitek Solar Co., Ltd. : Hitek Solar</v>
      </c>
      <c r="B467" t="s">
        <v>447</v>
      </c>
      <c r="C467" t="s">
        <v>856</v>
      </c>
      <c r="D467" s="14">
        <f t="array" ref="D467">INDEX( $A$139:$D$338, MATCH( TRUE, EXACT( A467, $A$139:$A$338 ), 0 ), 4 )</f>
        <v>1702</v>
      </c>
      <c r="E467" s="12">
        <f t="shared" si="28"/>
        <v>170205</v>
      </c>
      <c r="F467" s="2" t="s">
        <v>861</v>
      </c>
    </row>
    <row r="468" spans="1:6" x14ac:dyDescent="0.25">
      <c r="A468" s="16" t="str">
        <f t="shared" si="27"/>
        <v>China Hitek Solar Co., Ltd. : Hitek Solar</v>
      </c>
      <c r="B468" t="s">
        <v>447</v>
      </c>
      <c r="C468" t="s">
        <v>856</v>
      </c>
      <c r="D468" s="14">
        <f t="array" ref="D468">INDEX( $A$139:$D$338, MATCH( TRUE, EXACT( A468, $A$139:$A$338 ), 0 ), 4 )</f>
        <v>1702</v>
      </c>
      <c r="E468" s="12">
        <f t="shared" si="28"/>
        <v>170206</v>
      </c>
      <c r="F468" s="2" t="s">
        <v>859</v>
      </c>
    </row>
    <row r="469" spans="1:6" x14ac:dyDescent="0.25">
      <c r="A469" s="16" t="str">
        <f t="shared" si="27"/>
        <v>China Hitek Solar Co., Ltd. : Hitek Solar</v>
      </c>
      <c r="B469" t="s">
        <v>447</v>
      </c>
      <c r="C469" t="s">
        <v>856</v>
      </c>
      <c r="D469" s="14">
        <f t="array" ref="D469">INDEX( $A$139:$D$338, MATCH( TRUE, EXACT( A469, $A$139:$A$338 ), 0 ), 4 )</f>
        <v>1702</v>
      </c>
      <c r="E469" s="12">
        <f t="shared" si="28"/>
        <v>170207</v>
      </c>
      <c r="F469" s="2" t="s">
        <v>857</v>
      </c>
    </row>
    <row r="470" spans="1:6" x14ac:dyDescent="0.25">
      <c r="A470" s="16" t="str">
        <f t="shared" si="27"/>
        <v>Chromagen Sha'ar Ha'amakim 2000 Ltd. : Chromagen</v>
      </c>
      <c r="B470" s="30" t="s">
        <v>1470</v>
      </c>
      <c r="C470" t="s">
        <v>644</v>
      </c>
      <c r="D470" s="14">
        <f t="array" ref="D470">INDEX( $A$139:$D$338, MATCH( TRUE, EXACT( A470, $A$139:$A$338 ), 0 ), 4 )</f>
        <v>1801</v>
      </c>
      <c r="E470" s="12">
        <f t="shared" si="28"/>
        <v>180101</v>
      </c>
      <c r="F470" s="2" t="s">
        <v>653</v>
      </c>
    </row>
    <row r="471" spans="1:6" x14ac:dyDescent="0.25">
      <c r="A471" s="16" t="str">
        <f t="shared" si="27"/>
        <v>Chromagen Sha'ar Ha'amakim 2000 Ltd. : Chromagen</v>
      </c>
      <c r="B471" s="30" t="s">
        <v>1470</v>
      </c>
      <c r="C471" t="s">
        <v>644</v>
      </c>
      <c r="D471" s="14">
        <f t="array" ref="D471">INDEX( $A$139:$D$338, MATCH( TRUE, EXACT( A471, $A$139:$A$338 ), 0 ), 4 )</f>
        <v>1801</v>
      </c>
      <c r="E471" s="12">
        <f t="shared" si="28"/>
        <v>180102</v>
      </c>
      <c r="F471" s="2" t="s">
        <v>661</v>
      </c>
    </row>
    <row r="472" spans="1:6" x14ac:dyDescent="0.25">
      <c r="A472" s="16" t="str">
        <f t="shared" si="27"/>
        <v>Chromagen Sha'ar Ha'amakim 2000 Ltd. : Chromagen</v>
      </c>
      <c r="B472" s="30" t="s">
        <v>1470</v>
      </c>
      <c r="C472" t="s">
        <v>644</v>
      </c>
      <c r="D472" s="14">
        <f t="array" ref="D472">INDEX( $A$139:$D$338, MATCH( TRUE, EXACT( A472, $A$139:$A$338 ), 0 ), 4 )</f>
        <v>1801</v>
      </c>
      <c r="E472" s="12">
        <f t="shared" si="28"/>
        <v>180103</v>
      </c>
      <c r="F472" s="2" t="s">
        <v>893</v>
      </c>
    </row>
    <row r="473" spans="1:6" x14ac:dyDescent="0.25">
      <c r="A473" s="16" t="str">
        <f t="shared" si="27"/>
        <v>Chromagen Sha'ar Ha'amakim 2000 Ltd. : Chromagen</v>
      </c>
      <c r="B473" s="30" t="s">
        <v>1470</v>
      </c>
      <c r="C473" t="s">
        <v>644</v>
      </c>
      <c r="D473" s="14">
        <f t="array" ref="D473">INDEX( $A$139:$D$338, MATCH( TRUE, EXACT( A473, $A$139:$A$338 ), 0 ), 4 )</f>
        <v>1801</v>
      </c>
      <c r="E473" s="12">
        <f t="shared" si="28"/>
        <v>180104</v>
      </c>
      <c r="F473" s="2" t="s">
        <v>651</v>
      </c>
    </row>
    <row r="474" spans="1:6" x14ac:dyDescent="0.25">
      <c r="A474" s="16" t="str">
        <f t="shared" si="27"/>
        <v>Chromagen Sha'ar Ha'amakim 2000 Ltd. : Chromagen</v>
      </c>
      <c r="B474" s="30" t="s">
        <v>1470</v>
      </c>
      <c r="C474" t="s">
        <v>644</v>
      </c>
      <c r="D474" s="14">
        <f t="array" ref="D474">INDEX( $A$139:$D$338, MATCH( TRUE, EXACT( A474, $A$139:$A$338 ), 0 ), 4 )</f>
        <v>1801</v>
      </c>
      <c r="E474" s="12">
        <f t="shared" si="28"/>
        <v>180105</v>
      </c>
      <c r="F474" s="2" t="s">
        <v>659</v>
      </c>
    </row>
    <row r="475" spans="1:6" x14ac:dyDescent="0.25">
      <c r="A475" s="16" t="str">
        <f t="shared" si="27"/>
        <v>Chromagen Sha'ar Ha'amakim 2000 Ltd. : Chromagen</v>
      </c>
      <c r="B475" s="30" t="s">
        <v>1470</v>
      </c>
      <c r="C475" t="s">
        <v>644</v>
      </c>
      <c r="D475" s="14">
        <f t="array" ref="D475">INDEX( $A$139:$D$338, MATCH( TRUE, EXACT( A475, $A$139:$A$338 ), 0 ), 4 )</f>
        <v>1801</v>
      </c>
      <c r="E475" s="12">
        <f t="shared" si="28"/>
        <v>180106</v>
      </c>
      <c r="F475" s="2" t="s">
        <v>891</v>
      </c>
    </row>
    <row r="476" spans="1:6" x14ac:dyDescent="0.25">
      <c r="A476" s="16" t="str">
        <f t="shared" si="27"/>
        <v>Chromagen Sha'ar Ha'amakim 2000 Ltd. : Chromagen</v>
      </c>
      <c r="B476" s="30" t="s">
        <v>1470</v>
      </c>
      <c r="C476" t="s">
        <v>644</v>
      </c>
      <c r="D476" s="14">
        <f t="array" ref="D476">INDEX( $A$139:$D$338, MATCH( TRUE, EXACT( A476, $A$139:$A$338 ), 0 ), 4 )</f>
        <v>1801</v>
      </c>
      <c r="E476" s="12">
        <f t="shared" si="28"/>
        <v>180107</v>
      </c>
      <c r="F476" s="2" t="s">
        <v>649</v>
      </c>
    </row>
    <row r="477" spans="1:6" x14ac:dyDescent="0.25">
      <c r="A477" s="16" t="str">
        <f t="shared" si="27"/>
        <v>Chromagen Sha'ar Ha'amakim 2000 Ltd. : Chromagen</v>
      </c>
      <c r="B477" s="30" t="s">
        <v>1470</v>
      </c>
      <c r="C477" t="s">
        <v>644</v>
      </c>
      <c r="D477" s="14">
        <f t="array" ref="D477">INDEX( $A$139:$D$338, MATCH( TRUE, EXACT( A477, $A$139:$A$338 ), 0 ), 4 )</f>
        <v>1801</v>
      </c>
      <c r="E477" s="12">
        <f t="shared" si="28"/>
        <v>180108</v>
      </c>
      <c r="F477" s="2" t="s">
        <v>657</v>
      </c>
    </row>
    <row r="478" spans="1:6" x14ac:dyDescent="0.25">
      <c r="A478" s="16" t="str">
        <f t="shared" ref="A478:A542" si="30">B478 &amp; " : " &amp; C478</f>
        <v>Chromagen Sha'ar Ha'amakim 2000 Ltd. : Chromagen</v>
      </c>
      <c r="B478" s="30" t="s">
        <v>1470</v>
      </c>
      <c r="C478" t="s">
        <v>644</v>
      </c>
      <c r="D478" s="14">
        <f t="array" ref="D478">INDEX( $A$139:$D$338, MATCH( TRUE, EXACT( A478, $A$139:$A$338 ), 0 ), 4 )</f>
        <v>1801</v>
      </c>
      <c r="E478" s="12">
        <f t="shared" si="28"/>
        <v>180109</v>
      </c>
      <c r="F478" s="2" t="s">
        <v>889</v>
      </c>
    </row>
    <row r="479" spans="1:6" x14ac:dyDescent="0.25">
      <c r="A479" s="16" t="str">
        <f t="shared" si="30"/>
        <v>Chromagen Sha'ar Ha'amakim 2000 Ltd. : Chromagen</v>
      </c>
      <c r="B479" s="30" t="s">
        <v>1470</v>
      </c>
      <c r="C479" t="s">
        <v>644</v>
      </c>
      <c r="D479" s="14">
        <f t="array" ref="D479">INDEX( $A$139:$D$338, MATCH( TRUE, EXACT( A479, $A$139:$A$338 ), 0 ), 4 )</f>
        <v>1801</v>
      </c>
      <c r="E479" s="12">
        <f t="shared" ref="E479:E543" si="31">IF( D478=D479, E478+1, D479*100+1 )</f>
        <v>180110</v>
      </c>
      <c r="F479" s="2" t="s">
        <v>647</v>
      </c>
    </row>
    <row r="480" spans="1:6" x14ac:dyDescent="0.25">
      <c r="A480" s="16" t="str">
        <f t="shared" si="30"/>
        <v>Chromagen Sha'ar Ha'amakim 2000 Ltd. : Chromagen</v>
      </c>
      <c r="B480" s="30" t="s">
        <v>1470</v>
      </c>
      <c r="C480" t="s">
        <v>644</v>
      </c>
      <c r="D480" s="14">
        <f t="array" ref="D480">INDEX( $A$139:$D$338, MATCH( TRUE, EXACT( A480, $A$139:$A$338 ), 0 ), 4 )</f>
        <v>1801</v>
      </c>
      <c r="E480" s="12">
        <f t="shared" si="31"/>
        <v>180111</v>
      </c>
      <c r="F480" s="2" t="s">
        <v>655</v>
      </c>
    </row>
    <row r="481" spans="1:6" x14ac:dyDescent="0.25">
      <c r="A481" s="16" t="str">
        <f t="shared" si="30"/>
        <v>Chromagen Sha'ar Ha'amakim 2000 Ltd. : Chromagen</v>
      </c>
      <c r="B481" s="30" t="s">
        <v>1470</v>
      </c>
      <c r="C481" t="s">
        <v>644</v>
      </c>
      <c r="D481" s="14">
        <f t="array" ref="D481">INDEX( $A$139:$D$338, MATCH( TRUE, EXACT( A481, $A$139:$A$338 ), 0 ), 4 )</f>
        <v>1801</v>
      </c>
      <c r="E481" s="12">
        <f t="shared" si="31"/>
        <v>180112</v>
      </c>
      <c r="F481" s="2" t="s">
        <v>887</v>
      </c>
    </row>
    <row r="482" spans="1:6" x14ac:dyDescent="0.25">
      <c r="A482" s="16" t="str">
        <f t="shared" si="30"/>
        <v>Chromagen Sha'ar Ha'amakim 2000 Ltd. : Chromagen</v>
      </c>
      <c r="B482" s="30" t="s">
        <v>1470</v>
      </c>
      <c r="C482" t="s">
        <v>644</v>
      </c>
      <c r="D482" s="14">
        <f t="array" ref="D482">INDEX( $A$139:$D$338, MATCH( TRUE, EXACT( A482, $A$139:$A$338 ), 0 ), 4 )</f>
        <v>1801</v>
      </c>
      <c r="E482" s="12">
        <f t="shared" si="31"/>
        <v>180113</v>
      </c>
      <c r="F482" s="2" t="s">
        <v>883</v>
      </c>
    </row>
    <row r="483" spans="1:6" x14ac:dyDescent="0.25">
      <c r="A483" s="16" t="str">
        <f t="shared" si="30"/>
        <v>Chromagen Sha'ar Ha'amakim 2000 Ltd. : Chromagen</v>
      </c>
      <c r="B483" s="30" t="s">
        <v>1470</v>
      </c>
      <c r="C483" t="s">
        <v>644</v>
      </c>
      <c r="D483" s="14">
        <f t="array" ref="D483">INDEX( $A$139:$D$338, MATCH( TRUE, EXACT( A483, $A$139:$A$338 ), 0 ), 4 )</f>
        <v>1801</v>
      </c>
      <c r="E483" s="12">
        <f t="shared" si="31"/>
        <v>180114</v>
      </c>
      <c r="F483" s="2" t="s">
        <v>897</v>
      </c>
    </row>
    <row r="484" spans="1:6" x14ac:dyDescent="0.25">
      <c r="A484" s="16" t="str">
        <f t="shared" si="30"/>
        <v>Chromagen Sha'ar Ha'amakim 2000 Ltd. : Chromagen</v>
      </c>
      <c r="B484" s="30" t="s">
        <v>1470</v>
      </c>
      <c r="C484" t="s">
        <v>644</v>
      </c>
      <c r="D484" s="14">
        <f t="array" ref="D484">INDEX( $A$139:$D$338, MATCH( TRUE, EXACT( A484, $A$139:$A$338 ), 0 ), 4 )</f>
        <v>1801</v>
      </c>
      <c r="E484" s="12">
        <f t="shared" si="31"/>
        <v>180115</v>
      </c>
      <c r="F484" s="2" t="s">
        <v>645</v>
      </c>
    </row>
    <row r="485" spans="1:6" x14ac:dyDescent="0.25">
      <c r="A485" s="16" t="str">
        <f t="shared" si="30"/>
        <v>Chromagen Sha'ar Ha'amakim 2000 Ltd. : Chromagen</v>
      </c>
      <c r="B485" s="30" t="s">
        <v>1470</v>
      </c>
      <c r="C485" t="s">
        <v>644</v>
      </c>
      <c r="D485" s="14">
        <f t="array" ref="D485">INDEX( $A$139:$D$338, MATCH( TRUE, EXACT( A485, $A$139:$A$338 ), 0 ), 4 )</f>
        <v>1801</v>
      </c>
      <c r="E485" s="12">
        <f t="shared" si="31"/>
        <v>180116</v>
      </c>
      <c r="F485" s="2" t="s">
        <v>885</v>
      </c>
    </row>
    <row r="486" spans="1:6" x14ac:dyDescent="0.25">
      <c r="A486" s="16" t="str">
        <f t="shared" si="30"/>
        <v>Chromagen Sha'ar Ha'amakim 2000 Ltd. : Chromagen</v>
      </c>
      <c r="B486" s="30" t="s">
        <v>1470</v>
      </c>
      <c r="C486" t="s">
        <v>644</v>
      </c>
      <c r="D486" s="14">
        <f t="array" ref="D486">INDEX( $A$139:$D$338, MATCH( TRUE, EXACT( A486, $A$139:$A$338 ), 0 ), 4 )</f>
        <v>1801</v>
      </c>
      <c r="E486" s="12">
        <f t="shared" si="31"/>
        <v>180117</v>
      </c>
      <c r="F486" s="2" t="s">
        <v>881</v>
      </c>
    </row>
    <row r="487" spans="1:6" x14ac:dyDescent="0.25">
      <c r="A487" s="16" t="str">
        <f t="shared" si="30"/>
        <v>Chromagen Sha'ar Ha'amakim 2000 Ltd. : Chromagen</v>
      </c>
      <c r="B487" s="30" t="s">
        <v>1470</v>
      </c>
      <c r="C487" t="s">
        <v>644</v>
      </c>
      <c r="D487" s="14">
        <f t="array" ref="D487">INDEX( $A$139:$D$338, MATCH( TRUE, EXACT( A487, $A$139:$A$338 ), 0 ), 4 )</f>
        <v>1801</v>
      </c>
      <c r="E487" s="12">
        <f t="shared" si="31"/>
        <v>180118</v>
      </c>
      <c r="F487" s="2" t="s">
        <v>895</v>
      </c>
    </row>
    <row r="488" spans="1:6" x14ac:dyDescent="0.25">
      <c r="A488" s="16" t="str">
        <f t="shared" si="30"/>
        <v>Commercial Energy Savings Plus : STC</v>
      </c>
      <c r="B488" t="s">
        <v>1399</v>
      </c>
      <c r="C488" t="s">
        <v>1400</v>
      </c>
      <c r="D488" s="14">
        <f t="array" ref="D488">INDEX( $A$139:$D$338, MATCH( TRUE, EXACT( A488, $A$139:$A$338 ), 0 ), 4 )</f>
        <v>1901</v>
      </c>
      <c r="E488" s="12">
        <f t="shared" si="31"/>
        <v>190101</v>
      </c>
      <c r="F488" s="2" t="s">
        <v>1401</v>
      </c>
    </row>
    <row r="489" spans="1:6" x14ac:dyDescent="0.25">
      <c r="A489" s="16" t="str">
        <f t="shared" si="30"/>
        <v>Dehlsen Associates LLC. : ZLUZ</v>
      </c>
      <c r="B489" t="s">
        <v>1384</v>
      </c>
      <c r="C489" t="s">
        <v>1385</v>
      </c>
      <c r="D489" s="14">
        <f t="array" ref="D489">INDEX( $A$139:$D$338, MATCH( TRUE, EXACT( A489, $A$139:$A$338 ), 0 ), 4 )</f>
        <v>2001</v>
      </c>
      <c r="E489" s="12">
        <f t="shared" si="31"/>
        <v>200101</v>
      </c>
      <c r="F489" s="2" t="s">
        <v>1404</v>
      </c>
    </row>
    <row r="490" spans="1:6" x14ac:dyDescent="0.25">
      <c r="A490" s="16" t="str">
        <f t="shared" si="30"/>
        <v>Dimas SA : Dimas SA</v>
      </c>
      <c r="B490" t="s">
        <v>282</v>
      </c>
      <c r="C490" t="s">
        <v>282</v>
      </c>
      <c r="D490" s="14">
        <f t="array" ref="D490">INDEX( $A$139:$D$338, MATCH( TRUE, EXACT( A490, $A$139:$A$338 ), 0 ), 4 )</f>
        <v>2101</v>
      </c>
      <c r="E490" s="12">
        <f t="shared" si="31"/>
        <v>210101</v>
      </c>
      <c r="F490" s="2" t="s">
        <v>555</v>
      </c>
    </row>
    <row r="491" spans="1:6" x14ac:dyDescent="0.25">
      <c r="A491" s="16" t="str">
        <f t="shared" si="30"/>
        <v>Dimas SA : Dimas SA</v>
      </c>
      <c r="B491" t="s">
        <v>282</v>
      </c>
      <c r="C491" t="s">
        <v>282</v>
      </c>
      <c r="D491" s="14">
        <f t="array" ref="D491">INDEX( $A$139:$D$338, MATCH( TRUE, EXACT( A491, $A$139:$A$338 ), 0 ), 4 )</f>
        <v>2101</v>
      </c>
      <c r="E491" s="12">
        <f t="shared" si="31"/>
        <v>210102</v>
      </c>
      <c r="F491" s="2" t="s">
        <v>553</v>
      </c>
    </row>
    <row r="492" spans="1:6" x14ac:dyDescent="0.25">
      <c r="A492" s="16" t="str">
        <f t="shared" si="30"/>
        <v>Dimas SA : Dimas SA</v>
      </c>
      <c r="B492" t="s">
        <v>282</v>
      </c>
      <c r="C492" t="s">
        <v>282</v>
      </c>
      <c r="D492" s="14">
        <f t="array" ref="D492">INDEX( $A$139:$D$338, MATCH( TRUE, EXACT( A492, $A$139:$A$338 ), 0 ), 4 )</f>
        <v>2101</v>
      </c>
      <c r="E492" s="12">
        <f t="shared" si="31"/>
        <v>210103</v>
      </c>
      <c r="F492" s="2" t="s">
        <v>551</v>
      </c>
    </row>
    <row r="493" spans="1:6" x14ac:dyDescent="0.25">
      <c r="A493" s="16" t="str">
        <f t="shared" si="30"/>
        <v>Dimas SA : Dimas SA</v>
      </c>
      <c r="B493" t="s">
        <v>282</v>
      </c>
      <c r="C493" t="s">
        <v>282</v>
      </c>
      <c r="D493" s="14">
        <f t="array" ref="D493">INDEX( $A$139:$D$338, MATCH( TRUE, EXACT( A493, $A$139:$A$338 ), 0 ), 4 )</f>
        <v>2101</v>
      </c>
      <c r="E493" s="12">
        <f t="shared" si="31"/>
        <v>210104</v>
      </c>
      <c r="F493" s="2" t="s">
        <v>549</v>
      </c>
    </row>
    <row r="494" spans="1:6" x14ac:dyDescent="0.25">
      <c r="A494" s="16" t="str">
        <f t="shared" si="30"/>
        <v>Dimas SA : Dimas SA</v>
      </c>
      <c r="B494" t="s">
        <v>282</v>
      </c>
      <c r="C494" t="s">
        <v>282</v>
      </c>
      <c r="D494" s="14">
        <f t="array" ref="D494">INDEX( $A$139:$D$338, MATCH( TRUE, EXACT( A494, $A$139:$A$338 ), 0 ), 4 )</f>
        <v>2101</v>
      </c>
      <c r="E494" s="12">
        <f t="shared" si="31"/>
        <v>210105</v>
      </c>
      <c r="F494" s="2" t="s">
        <v>547</v>
      </c>
    </row>
    <row r="495" spans="1:6" x14ac:dyDescent="0.25">
      <c r="A495" s="16" t="str">
        <f t="shared" si="30"/>
        <v>Dimas SA : Dimas SA</v>
      </c>
      <c r="B495" t="s">
        <v>282</v>
      </c>
      <c r="C495" t="s">
        <v>282</v>
      </c>
      <c r="D495" s="14">
        <f t="array" ref="D495">INDEX( $A$139:$D$338, MATCH( TRUE, EXACT( A495, $A$139:$A$338 ), 0 ), 4 )</f>
        <v>2101</v>
      </c>
      <c r="E495" s="12">
        <f t="shared" si="31"/>
        <v>210106</v>
      </c>
      <c r="F495" s="2" t="s">
        <v>557</v>
      </c>
    </row>
    <row r="496" spans="1:6" x14ac:dyDescent="0.25">
      <c r="A496" s="16" t="str">
        <f t="shared" si="30"/>
        <v>Dimas SA : Dimas SA</v>
      </c>
      <c r="B496" t="s">
        <v>282</v>
      </c>
      <c r="C496" t="s">
        <v>282</v>
      </c>
      <c r="D496" s="14">
        <f t="array" ref="D496">INDEX( $A$139:$D$338, MATCH( TRUE, EXACT( A496, $A$139:$A$338 ), 0 ), 4 )</f>
        <v>2101</v>
      </c>
      <c r="E496" s="12">
        <f t="shared" si="31"/>
        <v>210107</v>
      </c>
      <c r="F496" s="2" t="s">
        <v>567</v>
      </c>
    </row>
    <row r="497" spans="1:7" x14ac:dyDescent="0.25">
      <c r="A497" s="16" t="str">
        <f t="shared" si="30"/>
        <v>Dimas SA : Dimas SA</v>
      </c>
      <c r="B497" t="s">
        <v>282</v>
      </c>
      <c r="C497" t="s">
        <v>282</v>
      </c>
      <c r="D497" s="14">
        <f t="array" ref="D497">INDEX( $A$139:$D$338, MATCH( TRUE, EXACT( A497, $A$139:$A$338 ), 0 ), 4 )</f>
        <v>2101</v>
      </c>
      <c r="E497" s="12">
        <f t="shared" si="31"/>
        <v>210108</v>
      </c>
      <c r="F497" s="2" t="s">
        <v>565</v>
      </c>
    </row>
    <row r="498" spans="1:7" x14ac:dyDescent="0.25">
      <c r="A498" s="16" t="str">
        <f t="shared" si="30"/>
        <v>Dimas SA : Dimas SA</v>
      </c>
      <c r="B498" t="s">
        <v>282</v>
      </c>
      <c r="C498" t="s">
        <v>282</v>
      </c>
      <c r="D498" s="14">
        <f t="array" ref="D498">INDEX( $A$139:$D$338, MATCH( TRUE, EXACT( A498, $A$139:$A$338 ), 0 ), 4 )</f>
        <v>2101</v>
      </c>
      <c r="E498" s="12">
        <f t="shared" si="31"/>
        <v>210109</v>
      </c>
      <c r="F498" s="2" t="s">
        <v>563</v>
      </c>
    </row>
    <row r="499" spans="1:7" x14ac:dyDescent="0.25">
      <c r="A499" s="16" t="str">
        <f t="shared" si="30"/>
        <v>Dimas SA : Dimas SA</v>
      </c>
      <c r="B499" t="s">
        <v>282</v>
      </c>
      <c r="C499" t="s">
        <v>282</v>
      </c>
      <c r="D499" s="14">
        <f t="array" ref="D499">INDEX( $A$139:$D$338, MATCH( TRUE, EXACT( A499, $A$139:$A$338 ), 0 ), 4 )</f>
        <v>2101</v>
      </c>
      <c r="E499" s="12">
        <f t="shared" si="31"/>
        <v>210110</v>
      </c>
      <c r="F499" s="2" t="s">
        <v>561</v>
      </c>
    </row>
    <row r="500" spans="1:7" x14ac:dyDescent="0.25">
      <c r="A500" s="16" t="str">
        <f t="shared" si="30"/>
        <v>Dimas SA : Dimas SA</v>
      </c>
      <c r="B500" t="s">
        <v>282</v>
      </c>
      <c r="C500" t="s">
        <v>282</v>
      </c>
      <c r="D500" s="14">
        <f t="array" ref="D500">INDEX( $A$139:$D$338, MATCH( TRUE, EXACT( A500, $A$139:$A$338 ), 0 ), 4 )</f>
        <v>2101</v>
      </c>
      <c r="E500" s="12">
        <f t="shared" si="31"/>
        <v>210111</v>
      </c>
      <c r="F500" s="2" t="s">
        <v>559</v>
      </c>
    </row>
    <row r="501" spans="1:7" x14ac:dyDescent="0.25">
      <c r="A501" s="16" t="str">
        <f t="shared" si="30"/>
        <v>Dimas SA : Dimas SA</v>
      </c>
      <c r="B501" t="s">
        <v>282</v>
      </c>
      <c r="C501" t="s">
        <v>282</v>
      </c>
      <c r="D501" s="14">
        <f t="array" ref="D501">INDEX( $A$139:$D$338, MATCH( TRUE, EXACT( A501, $A$139:$A$338 ), 0 ), 4 )</f>
        <v>2101</v>
      </c>
      <c r="E501" s="12">
        <f t="shared" si="31"/>
        <v>210112</v>
      </c>
      <c r="F501" s="2" t="s">
        <v>569</v>
      </c>
    </row>
    <row r="502" spans="1:7" x14ac:dyDescent="0.25">
      <c r="A502" s="16" t="str">
        <f t="shared" si="30"/>
        <v>Dimas SA : Dimas SA</v>
      </c>
      <c r="B502" t="s">
        <v>282</v>
      </c>
      <c r="C502" t="s">
        <v>282</v>
      </c>
      <c r="D502" s="14">
        <f t="array" ref="D502">INDEX( $A$139:$D$338, MATCH( TRUE, EXACT( A502, $A$139:$A$338 ), 0 ), 4 )</f>
        <v>2101</v>
      </c>
      <c r="E502" s="12">
        <f t="shared" si="31"/>
        <v>210113</v>
      </c>
      <c r="F502" s="2" t="s">
        <v>579</v>
      </c>
    </row>
    <row r="503" spans="1:7" x14ac:dyDescent="0.25">
      <c r="A503" s="16" t="str">
        <f t="shared" si="30"/>
        <v>Dimas SA : Dimas SA</v>
      </c>
      <c r="B503" t="s">
        <v>282</v>
      </c>
      <c r="C503" t="s">
        <v>282</v>
      </c>
      <c r="D503" s="14">
        <f t="array" ref="D503">INDEX( $A$139:$D$338, MATCH( TRUE, EXACT( A503, $A$139:$A$338 ), 0 ), 4 )</f>
        <v>2101</v>
      </c>
      <c r="E503" s="12">
        <f t="shared" si="31"/>
        <v>210114</v>
      </c>
      <c r="F503" s="2" t="s">
        <v>577</v>
      </c>
    </row>
    <row r="504" spans="1:7" x14ac:dyDescent="0.25">
      <c r="A504" s="16" t="str">
        <f t="shared" si="30"/>
        <v>Dimas SA : Dimas SA</v>
      </c>
      <c r="B504" t="s">
        <v>282</v>
      </c>
      <c r="C504" t="s">
        <v>282</v>
      </c>
      <c r="D504" s="14">
        <f t="array" ref="D504">INDEX( $A$139:$D$338, MATCH( TRUE, EXACT( A504, $A$139:$A$338 ), 0 ), 4 )</f>
        <v>2101</v>
      </c>
      <c r="E504" s="12">
        <f t="shared" si="31"/>
        <v>210115</v>
      </c>
      <c r="F504" s="2" t="s">
        <v>575</v>
      </c>
    </row>
    <row r="505" spans="1:7" x14ac:dyDescent="0.25">
      <c r="A505" s="16" t="str">
        <f t="shared" si="30"/>
        <v>Dimas SA : Dimas SA</v>
      </c>
      <c r="B505" t="s">
        <v>282</v>
      </c>
      <c r="C505" t="s">
        <v>282</v>
      </c>
      <c r="D505" s="14">
        <f t="array" ref="D505">INDEX( $A$139:$D$338, MATCH( TRUE, EXACT( A505, $A$139:$A$338 ), 0 ), 4 )</f>
        <v>2101</v>
      </c>
      <c r="E505" s="12">
        <f t="shared" si="31"/>
        <v>210116</v>
      </c>
      <c r="F505" s="2" t="s">
        <v>573</v>
      </c>
    </row>
    <row r="506" spans="1:7" x14ac:dyDescent="0.25">
      <c r="A506" s="16" t="str">
        <f t="shared" si="30"/>
        <v>Dimas SA : Dimas SA</v>
      </c>
      <c r="B506" t="s">
        <v>282</v>
      </c>
      <c r="C506" t="s">
        <v>282</v>
      </c>
      <c r="D506" s="14">
        <f t="array" ref="D506">INDEX( $A$139:$D$338, MATCH( TRUE, EXACT( A506, $A$139:$A$338 ), 0 ), 4 )</f>
        <v>2101</v>
      </c>
      <c r="E506" s="12">
        <f t="shared" si="31"/>
        <v>210117</v>
      </c>
      <c r="F506" s="2" t="s">
        <v>571</v>
      </c>
    </row>
    <row r="507" spans="1:7" x14ac:dyDescent="0.25">
      <c r="A507" s="16" t="str">
        <f t="shared" si="30"/>
        <v>Dimas SA : Dimas SA</v>
      </c>
      <c r="B507" t="s">
        <v>282</v>
      </c>
      <c r="C507" t="s">
        <v>282</v>
      </c>
      <c r="D507" s="14">
        <f t="array" ref="D507">INDEX( $A$139:$D$338, MATCH( TRUE, EXACT( A507, $A$139:$A$338 ), 0 ), 4 )</f>
        <v>2101</v>
      </c>
      <c r="E507" s="12">
        <f t="shared" si="31"/>
        <v>210118</v>
      </c>
      <c r="F507" s="2" t="s">
        <v>581</v>
      </c>
    </row>
    <row r="508" spans="1:7" x14ac:dyDescent="0.25">
      <c r="A508" s="16" t="str">
        <f t="shared" ref="A508" si="32">B508 &amp; " : " &amp; C508</f>
        <v>Dimas SA : Dimas SA</v>
      </c>
      <c r="B508" t="s">
        <v>282</v>
      </c>
      <c r="C508" t="s">
        <v>282</v>
      </c>
      <c r="D508" s="14">
        <f t="array" ref="D508">INDEX( $A$139:$D$338, MATCH( TRUE, EXACT( A508, $A$139:$A$338 ), 0 ), 4 )</f>
        <v>2101</v>
      </c>
      <c r="E508" s="29">
        <v>210123</v>
      </c>
      <c r="F508" s="34" t="s">
        <v>1471</v>
      </c>
      <c r="G508" s="33" t="s">
        <v>1456</v>
      </c>
    </row>
    <row r="509" spans="1:7" x14ac:dyDescent="0.25">
      <c r="A509" s="16" t="str">
        <f t="shared" si="30"/>
        <v>Dimas SA : Dimas SA</v>
      </c>
      <c r="B509" t="s">
        <v>282</v>
      </c>
      <c r="C509" t="s">
        <v>282</v>
      </c>
      <c r="D509" s="14">
        <f t="array" ref="D509">INDEX( $A$139:$D$338, MATCH( TRUE, EXACT( A509, $A$139:$A$338 ), 0 ), 4 )</f>
        <v>2101</v>
      </c>
      <c r="E509" s="12">
        <f>IF( D507=D509, E507+1, D509*100+1 )</f>
        <v>210119</v>
      </c>
      <c r="F509" s="2" t="s">
        <v>287</v>
      </c>
    </row>
    <row r="510" spans="1:7" x14ac:dyDescent="0.25">
      <c r="A510" s="16" t="str">
        <f t="shared" si="30"/>
        <v>Dimas SA : Dimas SA</v>
      </c>
      <c r="B510" t="s">
        <v>282</v>
      </c>
      <c r="C510" t="s">
        <v>282</v>
      </c>
      <c r="D510" s="14">
        <f t="array" ref="D510">INDEX( $A$139:$D$338, MATCH( TRUE, EXACT( A510, $A$139:$A$338 ), 0 ), 4 )</f>
        <v>2101</v>
      </c>
      <c r="E510" s="12">
        <f t="shared" si="31"/>
        <v>210120</v>
      </c>
      <c r="F510" s="2" t="s">
        <v>285</v>
      </c>
    </row>
    <row r="511" spans="1:7" x14ac:dyDescent="0.25">
      <c r="A511" s="16" t="str">
        <f t="shared" si="30"/>
        <v>Dimas SA : Dimas SA</v>
      </c>
      <c r="B511" t="s">
        <v>282</v>
      </c>
      <c r="C511" t="s">
        <v>282</v>
      </c>
      <c r="D511" s="14">
        <f t="array" ref="D511">INDEX( $A$139:$D$338, MATCH( TRUE, EXACT( A511, $A$139:$A$338 ), 0 ), 4 )</f>
        <v>2101</v>
      </c>
      <c r="E511" s="12">
        <f t="shared" si="31"/>
        <v>210121</v>
      </c>
      <c r="F511" s="2" t="s">
        <v>283</v>
      </c>
    </row>
    <row r="512" spans="1:7" x14ac:dyDescent="0.25">
      <c r="A512" s="16" t="str">
        <f t="shared" si="30"/>
        <v>Dimas SA : Dimas SA</v>
      </c>
      <c r="B512" t="s">
        <v>282</v>
      </c>
      <c r="C512" t="s">
        <v>282</v>
      </c>
      <c r="D512" s="14">
        <f t="array" ref="D512">INDEX( $A$139:$D$338, MATCH( TRUE, EXACT( A512, $A$139:$A$338 ), 0 ), 4 )</f>
        <v>2101</v>
      </c>
      <c r="E512" s="12">
        <f t="shared" si="31"/>
        <v>210122</v>
      </c>
      <c r="F512" s="2" t="s">
        <v>289</v>
      </c>
    </row>
    <row r="513" spans="1:6" x14ac:dyDescent="0.25">
      <c r="A513" s="16" t="str">
        <f t="shared" si="30"/>
        <v>Dimplex North America Ltd. : Dimplex</v>
      </c>
      <c r="B513" t="s">
        <v>676</v>
      </c>
      <c r="C513" t="s">
        <v>677</v>
      </c>
      <c r="D513" s="14">
        <f t="array" ref="D513">INDEX( $A$139:$D$338, MATCH( TRUE, EXACT( A513, $A$139:$A$338 ), 0 ), 4 )</f>
        <v>2201</v>
      </c>
      <c r="E513" s="12">
        <f t="shared" si="31"/>
        <v>220101</v>
      </c>
      <c r="F513" s="2" t="s">
        <v>678</v>
      </c>
    </row>
    <row r="514" spans="1:6" x14ac:dyDescent="0.25">
      <c r="A514" s="16" t="str">
        <f t="shared" si="30"/>
        <v>Duda Energy : Duda Solar</v>
      </c>
      <c r="B514" t="s">
        <v>1192</v>
      </c>
      <c r="C514" t="s">
        <v>1193</v>
      </c>
      <c r="D514" s="14">
        <f t="array" ref="D514">INDEX( $A$139:$D$338, MATCH( TRUE, EXACT( A514, $A$139:$A$338 ), 0 ), 4 )</f>
        <v>2301</v>
      </c>
      <c r="E514" s="12">
        <f t="shared" si="31"/>
        <v>230101</v>
      </c>
      <c r="F514" s="2" t="s">
        <v>1197</v>
      </c>
    </row>
    <row r="515" spans="1:6" x14ac:dyDescent="0.25">
      <c r="A515" s="16" t="str">
        <f t="shared" si="30"/>
        <v>Duda Energy : Duda Solar</v>
      </c>
      <c r="B515" t="s">
        <v>1192</v>
      </c>
      <c r="C515" t="s">
        <v>1193</v>
      </c>
      <c r="D515" s="14">
        <f t="array" ref="D515">INDEX( $A$139:$D$338, MATCH( TRUE, EXACT( A515, $A$139:$A$338 ), 0 ), 4 )</f>
        <v>2301</v>
      </c>
      <c r="E515" s="12">
        <f t="shared" si="31"/>
        <v>230102</v>
      </c>
      <c r="F515" s="2" t="s">
        <v>1196</v>
      </c>
    </row>
    <row r="516" spans="1:6" x14ac:dyDescent="0.25">
      <c r="A516" s="16" t="str">
        <f t="shared" si="30"/>
        <v>Duda Energy : Duda Solar</v>
      </c>
      <c r="B516" t="s">
        <v>1192</v>
      </c>
      <c r="C516" t="s">
        <v>1193</v>
      </c>
      <c r="D516" s="14">
        <f t="array" ref="D516">INDEX( $A$139:$D$338, MATCH( TRUE, EXACT( A516, $A$139:$A$338 ), 0 ), 4 )</f>
        <v>2301</v>
      </c>
      <c r="E516" s="12">
        <f t="shared" si="31"/>
        <v>230103</v>
      </c>
      <c r="F516" s="2" t="s">
        <v>1195</v>
      </c>
    </row>
    <row r="517" spans="1:6" x14ac:dyDescent="0.25">
      <c r="A517" s="16" t="str">
        <f t="shared" si="30"/>
        <v>Duda Energy : Duda Solar</v>
      </c>
      <c r="B517" t="s">
        <v>1192</v>
      </c>
      <c r="C517" t="s">
        <v>1193</v>
      </c>
      <c r="D517" s="14">
        <f t="array" ref="D517">INDEX( $A$139:$D$338, MATCH( TRUE, EXACT( A517, $A$139:$A$338 ), 0 ), 4 )</f>
        <v>2301</v>
      </c>
      <c r="E517" s="12">
        <f t="shared" si="31"/>
        <v>230104</v>
      </c>
      <c r="F517" s="2" t="s">
        <v>1194</v>
      </c>
    </row>
    <row r="518" spans="1:6" x14ac:dyDescent="0.25">
      <c r="A518" s="16" t="str">
        <f t="shared" si="30"/>
        <v>EarthNet Energy : EarthNet Energy</v>
      </c>
      <c r="B518" t="s">
        <v>726</v>
      </c>
      <c r="C518" t="s">
        <v>726</v>
      </c>
      <c r="D518" s="14">
        <f t="array" ref="D518">INDEX( $A$139:$D$338, MATCH( TRUE, EXACT( A518, $A$139:$A$338 ), 0 ), 4 )</f>
        <v>2401</v>
      </c>
      <c r="E518" s="12">
        <f t="shared" si="31"/>
        <v>240101</v>
      </c>
      <c r="F518" s="2" t="s">
        <v>729</v>
      </c>
    </row>
    <row r="519" spans="1:6" x14ac:dyDescent="0.25">
      <c r="A519" s="16" t="str">
        <f t="shared" si="30"/>
        <v>EarthNet Energy : EarthNet Energy</v>
      </c>
      <c r="B519" t="s">
        <v>726</v>
      </c>
      <c r="C519" t="s">
        <v>726</v>
      </c>
      <c r="D519" s="14">
        <f t="array" ref="D519">INDEX( $A$139:$D$338, MATCH( TRUE, EXACT( A519, $A$139:$A$338 ), 0 ), 4 )</f>
        <v>2401</v>
      </c>
      <c r="E519" s="12">
        <f t="shared" si="31"/>
        <v>240102</v>
      </c>
      <c r="F519" s="2" t="s">
        <v>727</v>
      </c>
    </row>
    <row r="520" spans="1:6" x14ac:dyDescent="0.25">
      <c r="A520" s="16" t="str">
        <f t="shared" si="30"/>
        <v>EchoFirst Inc. : Cleanline-Thermal</v>
      </c>
      <c r="B520" t="s">
        <v>23</v>
      </c>
      <c r="C520" t="s">
        <v>874</v>
      </c>
      <c r="D520" s="14">
        <f t="array" ref="D520">INDEX( $A$139:$D$338, MATCH( TRUE, EXACT( A520, $A$139:$A$338 ), 0 ), 4 )</f>
        <v>2501</v>
      </c>
      <c r="E520" s="12">
        <f t="shared" si="31"/>
        <v>250101</v>
      </c>
      <c r="F520" s="2" t="s">
        <v>875</v>
      </c>
    </row>
    <row r="521" spans="1:6" x14ac:dyDescent="0.25">
      <c r="A521" s="16" t="str">
        <f t="shared" si="30"/>
        <v>EchoFirst Inc. : Echo Building Integrated</v>
      </c>
      <c r="B521" t="s">
        <v>23</v>
      </c>
      <c r="C521" t="s">
        <v>27</v>
      </c>
      <c r="D521" s="14">
        <f t="array" ref="D521">INDEX( $A$139:$D$338, MATCH( TRUE, EXACT( A521, $A$139:$A$338 ), 0 ), 4 )</f>
        <v>2502</v>
      </c>
      <c r="E521" s="12">
        <f t="shared" si="31"/>
        <v>250201</v>
      </c>
      <c r="F521" s="2" t="s">
        <v>1264</v>
      </c>
    </row>
    <row r="522" spans="1:6" x14ac:dyDescent="0.25">
      <c r="A522" s="16" t="str">
        <f t="shared" si="30"/>
        <v>EchoFirst Inc. : Echo Building Integrated</v>
      </c>
      <c r="B522" t="s">
        <v>23</v>
      </c>
      <c r="C522" t="s">
        <v>27</v>
      </c>
      <c r="D522" s="14">
        <f t="array" ref="D522">INDEX( $A$139:$D$338, MATCH( TRUE, EXACT( A522, $A$139:$A$338 ), 0 ), 4 )</f>
        <v>2502</v>
      </c>
      <c r="E522" s="12">
        <f t="shared" si="31"/>
        <v>250202</v>
      </c>
      <c r="F522" s="2" t="s">
        <v>28</v>
      </c>
    </row>
    <row r="523" spans="1:6" x14ac:dyDescent="0.25">
      <c r="A523" s="16" t="str">
        <f t="shared" si="30"/>
        <v>EchoFirst Inc. : Echo Stanchioned</v>
      </c>
      <c r="B523" t="s">
        <v>23</v>
      </c>
      <c r="C523" t="s">
        <v>24</v>
      </c>
      <c r="D523" s="14">
        <f t="array" ref="D523">INDEX( $A$139:$D$338, MATCH( TRUE, EXACT( A523, $A$139:$A$338 ), 0 ), 4 )</f>
        <v>2503</v>
      </c>
      <c r="E523" s="12">
        <f t="shared" si="31"/>
        <v>250301</v>
      </c>
      <c r="F523" s="2" t="s">
        <v>1263</v>
      </c>
    </row>
    <row r="524" spans="1:6" x14ac:dyDescent="0.25">
      <c r="A524" s="16" t="str">
        <f t="shared" si="30"/>
        <v>EchoFirst Inc. : Echo Stanchioned</v>
      </c>
      <c r="B524" t="s">
        <v>23</v>
      </c>
      <c r="C524" t="s">
        <v>24</v>
      </c>
      <c r="D524" s="14">
        <f t="array" ref="D524">INDEX( $A$139:$D$338, MATCH( TRUE, EXACT( A524, $A$139:$A$338 ), 0 ), 4 )</f>
        <v>2503</v>
      </c>
      <c r="E524" s="12">
        <f t="shared" si="31"/>
        <v>250302</v>
      </c>
      <c r="F524" s="2" t="s">
        <v>25</v>
      </c>
    </row>
    <row r="525" spans="1:6" x14ac:dyDescent="0.25">
      <c r="A525" s="16" t="str">
        <f t="shared" si="30"/>
        <v>Energetyka Solarna Ensol Sp. z O.O. : Ensol Flat Plate Solar Collector</v>
      </c>
      <c r="B525" t="s">
        <v>1334</v>
      </c>
      <c r="C525" t="s">
        <v>1335</v>
      </c>
      <c r="D525" s="14">
        <f t="array" ref="D525">INDEX( $A$139:$D$338, MATCH( TRUE, EXACT( A525, $A$139:$A$338 ), 0 ), 4 )</f>
        <v>2601</v>
      </c>
      <c r="E525" s="12">
        <f t="shared" si="31"/>
        <v>260101</v>
      </c>
      <c r="F525" s="2" t="s">
        <v>1336</v>
      </c>
    </row>
    <row r="526" spans="1:6" x14ac:dyDescent="0.25">
      <c r="A526" s="16" t="str">
        <f t="shared" si="30"/>
        <v>Energetyka Solarna Ensol Sp. z O.O. : Ensol Flat Plate Solar Collector</v>
      </c>
      <c r="B526" t="s">
        <v>1334</v>
      </c>
      <c r="C526" t="s">
        <v>1335</v>
      </c>
      <c r="D526" s="14">
        <f t="array" ref="D526">INDEX( $A$139:$D$338, MATCH( TRUE, EXACT( A526, $A$139:$A$338 ), 0 ), 4 )</f>
        <v>2601</v>
      </c>
      <c r="E526" s="12">
        <f t="shared" si="31"/>
        <v>260102</v>
      </c>
      <c r="F526" s="2" t="s">
        <v>1336</v>
      </c>
    </row>
    <row r="527" spans="1:6" x14ac:dyDescent="0.25">
      <c r="A527" s="16" t="str">
        <f t="shared" si="30"/>
        <v>Energy Conservation Products and Services : Solarway</v>
      </c>
      <c r="B527" t="s">
        <v>1062</v>
      </c>
      <c r="C527" t="s">
        <v>1063</v>
      </c>
      <c r="D527" s="14">
        <f t="array" ref="D527">INDEX( $A$139:$D$338, MATCH( TRUE, EXACT( A527, $A$139:$A$338 ), 0 ), 4 )</f>
        <v>2701</v>
      </c>
      <c r="E527" s="12">
        <f t="shared" si="31"/>
        <v>270101</v>
      </c>
      <c r="F527" s="2">
        <v>6000</v>
      </c>
    </row>
    <row r="528" spans="1:6" x14ac:dyDescent="0.25">
      <c r="A528" s="16" t="str">
        <f t="shared" si="30"/>
        <v>EnerWorks, Inc. : Commercial Collector</v>
      </c>
      <c r="B528" t="s">
        <v>434</v>
      </c>
      <c r="C528" t="s">
        <v>1056</v>
      </c>
      <c r="D528" s="14">
        <f t="array" ref="D528">INDEX( $A$139:$D$338, MATCH( TRUE, EXACT( A528, $A$139:$A$338 ), 0 ), 4 )</f>
        <v>2801</v>
      </c>
      <c r="E528" s="12">
        <f t="shared" si="31"/>
        <v>280101</v>
      </c>
      <c r="F528" s="2" t="s">
        <v>1057</v>
      </c>
    </row>
    <row r="529" spans="1:7" x14ac:dyDescent="0.25">
      <c r="A529" s="16" t="str">
        <f t="shared" si="30"/>
        <v>EnerWorks, Inc. : EnerWorks</v>
      </c>
      <c r="B529" t="s">
        <v>434</v>
      </c>
      <c r="C529" t="s">
        <v>1282</v>
      </c>
      <c r="D529" s="14">
        <f t="array" ref="D529">INDEX( $A$139:$D$338, MATCH( TRUE, EXACT( A529, $A$139:$A$338 ), 0 ), 4 )</f>
        <v>2802</v>
      </c>
      <c r="E529" s="12">
        <f t="shared" si="31"/>
        <v>280201</v>
      </c>
      <c r="F529" s="2" t="s">
        <v>1283</v>
      </c>
    </row>
    <row r="530" spans="1:7" x14ac:dyDescent="0.25">
      <c r="A530" s="16" t="str">
        <f t="shared" si="30"/>
        <v>EnerWorks, Inc. : Residential Collector</v>
      </c>
      <c r="B530" t="s">
        <v>434</v>
      </c>
      <c r="C530" t="s">
        <v>1077</v>
      </c>
      <c r="D530" s="14">
        <f t="array" ref="D530">INDEX( $A$139:$D$338, MATCH( TRUE, EXACT( A530, $A$139:$A$338 ), 0 ), 4 )</f>
        <v>2803</v>
      </c>
      <c r="E530" s="12">
        <f t="shared" si="31"/>
        <v>280301</v>
      </c>
      <c r="F530" s="2" t="s">
        <v>1078</v>
      </c>
    </row>
    <row r="531" spans="1:7" x14ac:dyDescent="0.25">
      <c r="A531" s="16" t="str">
        <f t="shared" si="30"/>
        <v>EnerWorks, Inc. : S-Power</v>
      </c>
      <c r="B531" t="s">
        <v>434</v>
      </c>
      <c r="C531" t="s">
        <v>435</v>
      </c>
      <c r="D531" s="14">
        <f t="array" ref="D531">INDEX( $A$139:$D$338, MATCH( TRUE, EXACT( A531, $A$139:$A$338 ), 0 ), 4 )</f>
        <v>2804</v>
      </c>
      <c r="E531" s="12">
        <f t="shared" si="31"/>
        <v>280401</v>
      </c>
      <c r="F531" s="2" t="s">
        <v>436</v>
      </c>
    </row>
    <row r="532" spans="1:7" x14ac:dyDescent="0.25">
      <c r="A532" s="16" t="str">
        <f t="shared" si="30"/>
        <v>EnerWorks, Inc. : S-Power</v>
      </c>
      <c r="B532" t="s">
        <v>434</v>
      </c>
      <c r="C532" t="s">
        <v>435</v>
      </c>
      <c r="D532" s="14">
        <f t="array" ref="D532">INDEX( $A$139:$D$338, MATCH( TRUE, EXACT( A532, $A$139:$A$338 ), 0 ), 4 )</f>
        <v>2804</v>
      </c>
      <c r="E532" s="12">
        <f t="shared" si="31"/>
        <v>280402</v>
      </c>
      <c r="F532" s="2" t="s">
        <v>642</v>
      </c>
    </row>
    <row r="533" spans="1:7" x14ac:dyDescent="0.25">
      <c r="A533" s="16" t="str">
        <f t="shared" si="30"/>
        <v>EnerWorks, Inc. : S-Power</v>
      </c>
      <c r="B533" t="s">
        <v>434</v>
      </c>
      <c r="C533" t="s">
        <v>435</v>
      </c>
      <c r="D533" s="14">
        <f t="array" ref="D533">INDEX( $A$139:$D$338, MATCH( TRUE, EXACT( A533, $A$139:$A$338 ), 0 ), 4 )</f>
        <v>2804</v>
      </c>
      <c r="E533" s="12">
        <f t="shared" si="31"/>
        <v>280403</v>
      </c>
      <c r="F533" s="2" t="s">
        <v>640</v>
      </c>
    </row>
    <row r="534" spans="1:7" x14ac:dyDescent="0.25">
      <c r="A534" s="16" t="str">
        <f t="shared" si="30"/>
        <v>EnerWorks, Inc. : S-Power</v>
      </c>
      <c r="B534" t="s">
        <v>434</v>
      </c>
      <c r="C534" t="s">
        <v>435</v>
      </c>
      <c r="D534" s="14">
        <f t="array" ref="D534">INDEX( $A$139:$D$338, MATCH( TRUE, EXACT( A534, $A$139:$A$338 ), 0 ), 4 )</f>
        <v>2804</v>
      </c>
      <c r="E534" s="12">
        <f t="shared" si="31"/>
        <v>280404</v>
      </c>
      <c r="F534" s="2" t="s">
        <v>638</v>
      </c>
    </row>
    <row r="535" spans="1:7" x14ac:dyDescent="0.25">
      <c r="A535" s="16" t="str">
        <f t="shared" si="30"/>
        <v>Environmental Solar Systems : Sun Mate</v>
      </c>
      <c r="B535" t="s">
        <v>1065</v>
      </c>
      <c r="C535" t="s">
        <v>1066</v>
      </c>
      <c r="D535" s="14">
        <f t="array" ref="D535">INDEX( $A$139:$D$338, MATCH( TRUE, EXACT( A535, $A$139:$A$338 ), 0 ), 4 )</f>
        <v>2901</v>
      </c>
      <c r="E535" s="12">
        <f t="shared" si="31"/>
        <v>290101</v>
      </c>
      <c r="F535" s="2" t="s">
        <v>1067</v>
      </c>
    </row>
    <row r="536" spans="1:7" x14ac:dyDescent="0.25">
      <c r="A536" s="16" t="str">
        <f t="shared" si="30"/>
        <v>ergSol, Inc. : ergSol</v>
      </c>
      <c r="B536" t="s">
        <v>198</v>
      </c>
      <c r="C536" t="s">
        <v>199</v>
      </c>
      <c r="D536" s="14">
        <f t="array" ref="D536">INDEX( $A$139:$D$338, MATCH( TRUE, EXACT( A536, $A$139:$A$338 ), 0 ), 4 )</f>
        <v>3001</v>
      </c>
      <c r="E536" s="12">
        <f t="shared" si="31"/>
        <v>300101</v>
      </c>
      <c r="F536" s="2" t="s">
        <v>1231</v>
      </c>
    </row>
    <row r="537" spans="1:7" x14ac:dyDescent="0.25">
      <c r="A537" s="16" t="str">
        <f t="shared" si="30"/>
        <v>ergSol, Inc. : ergSol</v>
      </c>
      <c r="B537" t="s">
        <v>198</v>
      </c>
      <c r="C537" t="s">
        <v>199</v>
      </c>
      <c r="D537" s="14">
        <f t="array" ref="D537">INDEX( $A$139:$D$338, MATCH( TRUE, EXACT( A537, $A$139:$A$338 ), 0 ), 4 )</f>
        <v>3001</v>
      </c>
      <c r="E537" s="12">
        <f t="shared" si="31"/>
        <v>300102</v>
      </c>
      <c r="F537" s="2" t="s">
        <v>207</v>
      </c>
    </row>
    <row r="538" spans="1:7" x14ac:dyDescent="0.25">
      <c r="A538" s="16" t="str">
        <f t="shared" si="30"/>
        <v>ergSol, Inc. : ergSol</v>
      </c>
      <c r="B538" t="s">
        <v>198</v>
      </c>
      <c r="C538" t="s">
        <v>199</v>
      </c>
      <c r="D538" s="14">
        <f t="array" ref="D538">INDEX( $A$139:$D$338, MATCH( TRUE, EXACT( A538, $A$139:$A$338 ), 0 ), 4 )</f>
        <v>3001</v>
      </c>
      <c r="E538" s="12">
        <f t="shared" si="31"/>
        <v>300103</v>
      </c>
      <c r="F538" s="2" t="s">
        <v>201</v>
      </c>
    </row>
    <row r="539" spans="1:7" x14ac:dyDescent="0.25">
      <c r="A539" s="16" t="str">
        <f t="shared" si="30"/>
        <v>ergSol, Inc. : ergSol</v>
      </c>
      <c r="B539" t="s">
        <v>198</v>
      </c>
      <c r="C539" t="s">
        <v>199</v>
      </c>
      <c r="D539" s="14">
        <f t="array" ref="D539">INDEX( $A$139:$D$338, MATCH( TRUE, EXACT( A539, $A$139:$A$338 ), 0 ), 4 )</f>
        <v>3001</v>
      </c>
      <c r="E539" s="12">
        <f t="shared" si="31"/>
        <v>300104</v>
      </c>
      <c r="F539" s="34" t="s">
        <v>1474</v>
      </c>
      <c r="G539" s="33" t="s">
        <v>1473</v>
      </c>
    </row>
    <row r="540" spans="1:7" x14ac:dyDescent="0.25">
      <c r="A540" s="16" t="str">
        <f t="shared" si="30"/>
        <v>ergSol, Inc. : ergSol</v>
      </c>
      <c r="B540" t="s">
        <v>198</v>
      </c>
      <c r="C540" t="s">
        <v>199</v>
      </c>
      <c r="D540" s="14">
        <f t="array" ref="D540">INDEX( $A$139:$D$338, MATCH( TRUE, EXACT( A540, $A$139:$A$338 ), 0 ), 4 )</f>
        <v>3001</v>
      </c>
      <c r="E540" s="12">
        <f t="shared" si="31"/>
        <v>300105</v>
      </c>
      <c r="F540" s="2" t="s">
        <v>203</v>
      </c>
    </row>
    <row r="541" spans="1:7" x14ac:dyDescent="0.25">
      <c r="A541" s="16" t="str">
        <f t="shared" si="30"/>
        <v>ergSol, Inc. : ergSol</v>
      </c>
      <c r="B541" t="s">
        <v>198</v>
      </c>
      <c r="C541" t="s">
        <v>199</v>
      </c>
      <c r="D541" s="14">
        <f t="array" ref="D541">INDEX( $A$139:$D$338, MATCH( TRUE, EXACT( A541, $A$139:$A$338 ), 0 ), 4 )</f>
        <v>3001</v>
      </c>
      <c r="E541" s="12">
        <f t="shared" si="31"/>
        <v>300106</v>
      </c>
      <c r="F541" s="2" t="s">
        <v>205</v>
      </c>
    </row>
    <row r="542" spans="1:7" x14ac:dyDescent="0.25">
      <c r="A542" s="16" t="str">
        <f t="shared" si="30"/>
        <v>Ezinc Metal Sanayi ve Ticaret A.S. : EZINC</v>
      </c>
      <c r="B542" t="s">
        <v>779</v>
      </c>
      <c r="C542" t="s">
        <v>780</v>
      </c>
      <c r="D542" s="14">
        <f t="array" ref="D542">INDEX( $A$139:$D$338, MATCH( TRUE, EXACT( A542, $A$139:$A$338 ), 0 ), 4 )</f>
        <v>3101</v>
      </c>
      <c r="E542" s="12">
        <f t="shared" si="31"/>
        <v>310101</v>
      </c>
      <c r="F542" s="2" t="s">
        <v>781</v>
      </c>
    </row>
    <row r="543" spans="1:7" x14ac:dyDescent="0.25">
      <c r="A543" s="16" t="str">
        <f t="shared" ref="A543:A606" si="33">B543 &amp; " : " &amp; C543</f>
        <v>Ezinc Metal Sanayi ve Ticaret A.S. : EZINC</v>
      </c>
      <c r="B543" t="s">
        <v>779</v>
      </c>
      <c r="C543" t="s">
        <v>780</v>
      </c>
      <c r="D543" s="14">
        <f t="array" ref="D543">INDEX( $A$139:$D$338, MATCH( TRUE, EXACT( A543, $A$139:$A$338 ), 0 ), 4 )</f>
        <v>3101</v>
      </c>
      <c r="E543" s="12">
        <f t="shared" si="31"/>
        <v>310102</v>
      </c>
      <c r="F543" s="2" t="s">
        <v>1280</v>
      </c>
    </row>
    <row r="544" spans="1:7" x14ac:dyDescent="0.25">
      <c r="A544" s="16" t="str">
        <f t="shared" si="33"/>
        <v>Ezinc Metal Sanayi ve Ticaret A.S. : EZINC</v>
      </c>
      <c r="B544" t="s">
        <v>779</v>
      </c>
      <c r="C544" t="s">
        <v>780</v>
      </c>
      <c r="D544" s="14">
        <f t="array" ref="D544">INDEX( $A$139:$D$338, MATCH( TRUE, EXACT( A544, $A$139:$A$338 ), 0 ), 4 )</f>
        <v>3101</v>
      </c>
      <c r="E544" s="12">
        <f t="shared" ref="E544:E607" si="34">IF( D543=D544, E543+1, D544*100+1 )</f>
        <v>310103</v>
      </c>
      <c r="F544" s="2" t="s">
        <v>783</v>
      </c>
    </row>
    <row r="545" spans="1:6" x14ac:dyDescent="0.25">
      <c r="A545" s="16" t="str">
        <f t="shared" si="33"/>
        <v>Ezinc Metal Sanayi ve Ticaret A.S. : EZINC</v>
      </c>
      <c r="B545" t="s">
        <v>779</v>
      </c>
      <c r="C545" t="s">
        <v>780</v>
      </c>
      <c r="D545" s="14">
        <f t="array" ref="D545">INDEX( $A$139:$D$338, MATCH( TRUE, EXACT( A545, $A$139:$A$338 ), 0 ), 4 )</f>
        <v>3101</v>
      </c>
      <c r="E545" s="12">
        <f t="shared" si="34"/>
        <v>310104</v>
      </c>
      <c r="F545" s="2" t="s">
        <v>1281</v>
      </c>
    </row>
    <row r="546" spans="1:6" x14ac:dyDescent="0.25">
      <c r="A546" s="16" t="str">
        <f t="shared" si="33"/>
        <v>Ezinc Metal Sanayi ve Ticaret A.S. : EZINC</v>
      </c>
      <c r="B546" t="s">
        <v>779</v>
      </c>
      <c r="C546" t="s">
        <v>780</v>
      </c>
      <c r="D546" s="14">
        <f t="array" ref="D546">INDEX( $A$139:$D$338, MATCH( TRUE, EXACT( A546, $A$139:$A$338 ), 0 ), 4 )</f>
        <v>3101</v>
      </c>
      <c r="E546" s="12">
        <f t="shared" si="34"/>
        <v>310105</v>
      </c>
      <c r="F546" s="2" t="s">
        <v>785</v>
      </c>
    </row>
    <row r="547" spans="1:6" x14ac:dyDescent="0.25">
      <c r="A547" s="16" t="str">
        <f t="shared" si="33"/>
        <v>Ezinc Metal Sanayi ve Ticaret A.S. : EZINC</v>
      </c>
      <c r="B547" t="s">
        <v>779</v>
      </c>
      <c r="C547" t="s">
        <v>780</v>
      </c>
      <c r="D547" s="14">
        <f t="array" ref="D547">INDEX( $A$139:$D$338, MATCH( TRUE, EXACT( A547, $A$139:$A$338 ), 0 ), 4 )</f>
        <v>3101</v>
      </c>
      <c r="E547" s="12">
        <f t="shared" si="34"/>
        <v>310106</v>
      </c>
      <c r="F547" s="2" t="s">
        <v>1287</v>
      </c>
    </row>
    <row r="548" spans="1:6" x14ac:dyDescent="0.25">
      <c r="A548" s="16" t="str">
        <f t="shared" si="33"/>
        <v>First Solar Products, Inc. : SUNCHASER</v>
      </c>
      <c r="B548" t="s">
        <v>457</v>
      </c>
      <c r="C548" t="s">
        <v>458</v>
      </c>
      <c r="D548" s="14">
        <f t="array" ref="D548">INDEX( $A$139:$D$338, MATCH( TRUE, EXACT( A548, $A$139:$A$338 ), 0 ), 4 )</f>
        <v>3201</v>
      </c>
      <c r="E548" s="12">
        <f t="shared" si="34"/>
        <v>320101</v>
      </c>
      <c r="F548" s="2" t="s">
        <v>461</v>
      </c>
    </row>
    <row r="549" spans="1:6" x14ac:dyDescent="0.25">
      <c r="A549" s="16" t="str">
        <f t="shared" si="33"/>
        <v>First Solar Products, Inc. : SUNCHASER</v>
      </c>
      <c r="B549" t="s">
        <v>457</v>
      </c>
      <c r="C549" t="s">
        <v>458</v>
      </c>
      <c r="D549" s="14">
        <f t="array" ref="D549">INDEX( $A$139:$D$338, MATCH( TRUE, EXACT( A549, $A$139:$A$338 ), 0 ), 4 )</f>
        <v>3201</v>
      </c>
      <c r="E549" s="12">
        <f t="shared" si="34"/>
        <v>320102</v>
      </c>
      <c r="F549" s="2" t="s">
        <v>463</v>
      </c>
    </row>
    <row r="550" spans="1:6" x14ac:dyDescent="0.25">
      <c r="A550" s="16" t="str">
        <f t="shared" si="33"/>
        <v>First Solar Products, Inc. : SUNCHASER</v>
      </c>
      <c r="B550" t="s">
        <v>457</v>
      </c>
      <c r="C550" t="s">
        <v>458</v>
      </c>
      <c r="D550" s="14">
        <f t="array" ref="D550">INDEX( $A$139:$D$338, MATCH( TRUE, EXACT( A550, $A$139:$A$338 ), 0 ), 4 )</f>
        <v>3201</v>
      </c>
      <c r="E550" s="12">
        <f t="shared" si="34"/>
        <v>320103</v>
      </c>
      <c r="F550" s="2" t="s">
        <v>459</v>
      </c>
    </row>
    <row r="551" spans="1:6" x14ac:dyDescent="0.25">
      <c r="A551" s="16" t="str">
        <f t="shared" si="33"/>
        <v>Gear Solar : GEAR Solar</v>
      </c>
      <c r="B551" t="s">
        <v>614</v>
      </c>
      <c r="C551" t="s">
        <v>615</v>
      </c>
      <c r="D551" s="14">
        <f t="array" ref="D551">INDEX( $A$139:$D$338, MATCH( TRUE, EXACT( A551, $A$139:$A$338 ), 0 ), 4 )</f>
        <v>3301</v>
      </c>
      <c r="E551" s="12">
        <f t="shared" si="34"/>
        <v>330101</v>
      </c>
      <c r="F551" s="2" t="s">
        <v>616</v>
      </c>
    </row>
    <row r="552" spans="1:6" x14ac:dyDescent="0.25">
      <c r="A552" s="16" t="str">
        <f t="shared" si="33"/>
        <v>Gear Solar : GEAR Solar</v>
      </c>
      <c r="B552" t="s">
        <v>614</v>
      </c>
      <c r="C552" t="s">
        <v>615</v>
      </c>
      <c r="D552" s="14">
        <f t="array" ref="D552">INDEX( $A$139:$D$338, MATCH( TRUE, EXACT( A552, $A$139:$A$338 ), 0 ), 4 )</f>
        <v>3301</v>
      </c>
      <c r="E552" s="12">
        <f t="shared" si="34"/>
        <v>330102</v>
      </c>
      <c r="F552" s="2" t="s">
        <v>618</v>
      </c>
    </row>
    <row r="553" spans="1:6" x14ac:dyDescent="0.25">
      <c r="A553" s="16" t="str">
        <f t="shared" si="33"/>
        <v>GreenBase Inc : GreenBase</v>
      </c>
      <c r="B553" t="s">
        <v>1381</v>
      </c>
      <c r="C553" t="s">
        <v>1382</v>
      </c>
      <c r="D553" s="14">
        <f t="array" ref="D553">INDEX( $A$139:$D$338, MATCH( TRUE, EXACT( A553, $A$139:$A$338 ), 0 ), 4 )</f>
        <v>3401</v>
      </c>
      <c r="E553" s="12">
        <f t="shared" si="34"/>
        <v>340101</v>
      </c>
      <c r="F553" s="2" t="s">
        <v>1383</v>
      </c>
    </row>
    <row r="554" spans="1:6" x14ac:dyDescent="0.25">
      <c r="A554" s="16" t="str">
        <f t="shared" si="33"/>
        <v>GREENoneTEC Solarindustrie GmbH : FK8209 TSA</v>
      </c>
      <c r="B554" t="s">
        <v>413</v>
      </c>
      <c r="C554" t="s">
        <v>1300</v>
      </c>
      <c r="D554" s="14">
        <f t="array" ref="D554">INDEX( $A$139:$D$338, MATCH( TRUE, EXACT( A554, $A$139:$A$338 ), 0 ), 4 )</f>
        <v>3501</v>
      </c>
      <c r="E554" s="12">
        <f t="shared" si="34"/>
        <v>350101</v>
      </c>
      <c r="F554" s="2" t="s">
        <v>1301</v>
      </c>
    </row>
    <row r="555" spans="1:6" x14ac:dyDescent="0.25">
      <c r="A555" s="16" t="str">
        <f t="shared" si="33"/>
        <v>GREENoneTEC Solarindustrie GmbH : FK8209 TSA</v>
      </c>
      <c r="B555" t="s">
        <v>413</v>
      </c>
      <c r="C555" t="s">
        <v>1300</v>
      </c>
      <c r="D555" s="14">
        <f t="array" ref="D555">INDEX( $A$139:$D$338, MATCH( TRUE, EXACT( A555, $A$139:$A$338 ), 0 ), 4 )</f>
        <v>3501</v>
      </c>
      <c r="E555" s="12">
        <f t="shared" si="34"/>
        <v>350102</v>
      </c>
      <c r="F555" s="2" t="s">
        <v>1301</v>
      </c>
    </row>
    <row r="556" spans="1:6" x14ac:dyDescent="0.25">
      <c r="A556" s="16" t="str">
        <f t="shared" si="33"/>
        <v>GREENoneTEC Solarindustrie GmbH : GREENoneTEC</v>
      </c>
      <c r="B556" t="s">
        <v>413</v>
      </c>
      <c r="C556" t="s">
        <v>414</v>
      </c>
      <c r="D556" s="14">
        <f t="array" ref="D556">INDEX( $A$139:$D$338, MATCH( TRUE, EXACT( A556, $A$139:$A$338 ), 0 ), 4 )</f>
        <v>3502</v>
      </c>
      <c r="E556" s="12">
        <f t="shared" si="34"/>
        <v>350201</v>
      </c>
      <c r="F556" s="2" t="s">
        <v>415</v>
      </c>
    </row>
    <row r="557" spans="1:6" x14ac:dyDescent="0.25">
      <c r="A557" s="16" t="str">
        <f t="shared" si="33"/>
        <v>GREENoneTEC Solarindustrie GmbH : GREENoneTEC</v>
      </c>
      <c r="B557" t="s">
        <v>413</v>
      </c>
      <c r="C557" t="s">
        <v>414</v>
      </c>
      <c r="D557" s="14">
        <f t="array" ref="D557">INDEX( $A$139:$D$338, MATCH( TRUE, EXACT( A557, $A$139:$A$338 ), 0 ), 4 )</f>
        <v>3502</v>
      </c>
      <c r="E557" s="12">
        <f t="shared" si="34"/>
        <v>350202</v>
      </c>
      <c r="F557" s="2" t="s">
        <v>1013</v>
      </c>
    </row>
    <row r="558" spans="1:6" x14ac:dyDescent="0.25">
      <c r="A558" s="16" t="str">
        <f t="shared" si="33"/>
        <v>GREENoneTEC Solarindustrie GmbH : GREENoneTEC</v>
      </c>
      <c r="B558" t="s">
        <v>413</v>
      </c>
      <c r="C558" t="s">
        <v>414</v>
      </c>
      <c r="D558" s="14">
        <f t="array" ref="D558">INDEX( $A$139:$D$338, MATCH( TRUE, EXACT( A558, $A$139:$A$338 ), 0 ), 4 )</f>
        <v>3502</v>
      </c>
      <c r="E558" s="12">
        <f t="shared" si="34"/>
        <v>350203</v>
      </c>
      <c r="F558" s="2" t="s">
        <v>1015</v>
      </c>
    </row>
    <row r="559" spans="1:6" x14ac:dyDescent="0.25">
      <c r="A559" s="16" t="str">
        <f t="shared" si="33"/>
        <v>GREENoneTEC Solarindustrie GmbH : GREENoneTEC</v>
      </c>
      <c r="B559" t="s">
        <v>413</v>
      </c>
      <c r="C559" t="s">
        <v>414</v>
      </c>
      <c r="D559" s="14">
        <f t="array" ref="D559">INDEX( $A$139:$D$338, MATCH( TRUE, EXACT( A559, $A$139:$A$338 ), 0 ), 4 )</f>
        <v>3502</v>
      </c>
      <c r="E559" s="12">
        <f t="shared" si="34"/>
        <v>350204</v>
      </c>
      <c r="F559" s="2" t="s">
        <v>1266</v>
      </c>
    </row>
    <row r="560" spans="1:6" x14ac:dyDescent="0.25">
      <c r="A560" s="16" t="str">
        <f t="shared" si="33"/>
        <v>GREENoneTEC Solarindustrie GmbH : GREENoneTEC</v>
      </c>
      <c r="B560" t="s">
        <v>413</v>
      </c>
      <c r="C560" t="s">
        <v>414</v>
      </c>
      <c r="D560" s="14">
        <f t="array" ref="D560">INDEX( $A$139:$D$338, MATCH( TRUE, EXACT( A560, $A$139:$A$338 ), 0 ), 4 )</f>
        <v>3502</v>
      </c>
      <c r="E560" s="12">
        <f t="shared" si="34"/>
        <v>350205</v>
      </c>
      <c r="F560" s="2" t="s">
        <v>1265</v>
      </c>
    </row>
    <row r="561" spans="1:6" x14ac:dyDescent="0.25">
      <c r="A561" s="16" t="str">
        <f t="shared" si="33"/>
        <v>GREENoneTEC Solarindustrie GmbH : GREENoneTEC</v>
      </c>
      <c r="B561" t="s">
        <v>413</v>
      </c>
      <c r="C561" t="s">
        <v>414</v>
      </c>
      <c r="D561" s="14">
        <f t="array" ref="D561">INDEX( $A$139:$D$338, MATCH( TRUE, EXACT( A561, $A$139:$A$338 ), 0 ), 4 )</f>
        <v>3502</v>
      </c>
      <c r="E561" s="12">
        <f t="shared" si="34"/>
        <v>350206</v>
      </c>
      <c r="F561" s="2" t="s">
        <v>1357</v>
      </c>
    </row>
    <row r="562" spans="1:6" x14ac:dyDescent="0.25">
      <c r="A562" s="16" t="str">
        <f t="shared" si="33"/>
        <v>GREENoneTEC Solarindustrie GmbH : GREENoneTEC</v>
      </c>
      <c r="B562" t="s">
        <v>413</v>
      </c>
      <c r="C562" t="s">
        <v>414</v>
      </c>
      <c r="D562" s="14">
        <f t="array" ref="D562">INDEX( $A$139:$D$338, MATCH( TRUE, EXACT( A562, $A$139:$A$338 ), 0 ), 4 )</f>
        <v>3502</v>
      </c>
      <c r="E562" s="12">
        <f t="shared" si="34"/>
        <v>350207</v>
      </c>
      <c r="F562" s="2" t="s">
        <v>1358</v>
      </c>
    </row>
    <row r="563" spans="1:6" x14ac:dyDescent="0.25">
      <c r="A563" s="16" t="str">
        <f t="shared" si="33"/>
        <v>GREENoneTEC Solarindustrie GmbH : GREENoneTEC</v>
      </c>
      <c r="B563" t="s">
        <v>413</v>
      </c>
      <c r="C563" t="s">
        <v>414</v>
      </c>
      <c r="D563" s="14">
        <f t="array" ref="D563">INDEX( $A$139:$D$338, MATCH( TRUE, EXACT( A563, $A$139:$A$338 ), 0 ), 4 )</f>
        <v>3502</v>
      </c>
      <c r="E563" s="12">
        <f t="shared" si="34"/>
        <v>350208</v>
      </c>
      <c r="F563" s="2" t="s">
        <v>1268</v>
      </c>
    </row>
    <row r="564" spans="1:6" x14ac:dyDescent="0.25">
      <c r="A564" s="16" t="str">
        <f t="shared" si="33"/>
        <v>GREENoneTEC Solarindustrie GmbH : GREENoneTEC</v>
      </c>
      <c r="B564" t="s">
        <v>413</v>
      </c>
      <c r="C564" t="s">
        <v>414</v>
      </c>
      <c r="D564" s="14">
        <f t="array" ref="D564">INDEX( $A$139:$D$338, MATCH( TRUE, EXACT( A564, $A$139:$A$338 ), 0 ), 4 )</f>
        <v>3502</v>
      </c>
      <c r="E564" s="12">
        <f t="shared" si="34"/>
        <v>350209</v>
      </c>
      <c r="F564" s="2" t="s">
        <v>1267</v>
      </c>
    </row>
    <row r="565" spans="1:6" x14ac:dyDescent="0.25">
      <c r="A565" s="16" t="str">
        <f t="shared" si="33"/>
        <v>GREENoneTEC Solarindustrie GmbH : GREENoneTEC</v>
      </c>
      <c r="B565" t="s">
        <v>413</v>
      </c>
      <c r="C565" t="s">
        <v>414</v>
      </c>
      <c r="D565" s="14">
        <f t="array" ref="D565">INDEX( $A$139:$D$338, MATCH( TRUE, EXACT( A565, $A$139:$A$338 ), 0 ), 4 )</f>
        <v>3502</v>
      </c>
      <c r="E565" s="12">
        <f t="shared" si="34"/>
        <v>350210</v>
      </c>
      <c r="F565" s="2" t="s">
        <v>1355</v>
      </c>
    </row>
    <row r="566" spans="1:6" x14ac:dyDescent="0.25">
      <c r="A566" s="16" t="str">
        <f t="shared" si="33"/>
        <v>GREENoneTEC Solarindustrie GmbH : GREENoneTEC</v>
      </c>
      <c r="B566" t="s">
        <v>413</v>
      </c>
      <c r="C566" t="s">
        <v>414</v>
      </c>
      <c r="D566" s="14">
        <f t="array" ref="D566">INDEX( $A$139:$D$338, MATCH( TRUE, EXACT( A566, $A$139:$A$338 ), 0 ), 4 )</f>
        <v>3502</v>
      </c>
      <c r="E566" s="12">
        <f t="shared" si="34"/>
        <v>350211</v>
      </c>
      <c r="F566" s="2" t="s">
        <v>1356</v>
      </c>
    </row>
    <row r="567" spans="1:6" x14ac:dyDescent="0.25">
      <c r="A567" s="16" t="str">
        <f t="shared" si="33"/>
        <v>Guangdong Fivestar Solar Energy Co., Ltd : Fivestar</v>
      </c>
      <c r="B567" t="s">
        <v>4</v>
      </c>
      <c r="C567" t="s">
        <v>5</v>
      </c>
      <c r="D567" s="14">
        <f t="array" ref="D567">INDEX( $A$139:$D$338, MATCH( TRUE, EXACT( A567, $A$139:$A$338 ), 0 ), 4 )</f>
        <v>3601</v>
      </c>
      <c r="E567" s="12">
        <f t="shared" si="34"/>
        <v>360101</v>
      </c>
      <c r="F567" s="2" t="s">
        <v>8</v>
      </c>
    </row>
    <row r="568" spans="1:6" x14ac:dyDescent="0.25">
      <c r="A568" s="16" t="str">
        <f t="shared" si="33"/>
        <v>Guangdong Fivestar Solar Energy Co., Ltd : Fivestar</v>
      </c>
      <c r="B568" t="s">
        <v>4</v>
      </c>
      <c r="C568" t="s">
        <v>5</v>
      </c>
      <c r="D568" s="14">
        <f t="array" ref="D568">INDEX( $A$139:$D$338, MATCH( TRUE, EXACT( A568, $A$139:$A$338 ), 0 ), 4 )</f>
        <v>3601</v>
      </c>
      <c r="E568" s="12">
        <f t="shared" si="34"/>
        <v>360102</v>
      </c>
      <c r="F568" s="2" t="s">
        <v>6</v>
      </c>
    </row>
    <row r="569" spans="1:6" x14ac:dyDescent="0.25">
      <c r="A569" s="16" t="str">
        <f t="shared" si="33"/>
        <v>Gull Industries : Gull</v>
      </c>
      <c r="B569" t="s">
        <v>871</v>
      </c>
      <c r="C569" t="s">
        <v>872</v>
      </c>
      <c r="D569" s="14">
        <f t="array" ref="D569">INDEX( $A$139:$D$338, MATCH( TRUE, EXACT( A569, $A$139:$A$338 ), 0 ), 4 )</f>
        <v>3701</v>
      </c>
      <c r="E569" s="12">
        <f t="shared" si="34"/>
        <v>370101</v>
      </c>
      <c r="F569" s="2">
        <v>5000</v>
      </c>
    </row>
    <row r="570" spans="1:6" x14ac:dyDescent="0.25">
      <c r="A570" s="16" t="str">
        <f t="shared" si="33"/>
        <v>Haining Meilu Solar Energy Water Heater Co., Ltd. : HSMSC</v>
      </c>
      <c r="B570" t="s">
        <v>354</v>
      </c>
      <c r="C570" t="s">
        <v>355</v>
      </c>
      <c r="D570" s="14">
        <f t="array" ref="D570">INDEX( $A$139:$D$338, MATCH( TRUE, EXACT( A570, $A$139:$A$338 ), 0 ), 4 )</f>
        <v>3801</v>
      </c>
      <c r="E570" s="12">
        <f t="shared" si="34"/>
        <v>380101</v>
      </c>
      <c r="F570" s="2" t="s">
        <v>362</v>
      </c>
    </row>
    <row r="571" spans="1:6" x14ac:dyDescent="0.25">
      <c r="A571" s="16" t="str">
        <f t="shared" si="33"/>
        <v>Haining Meilu Solar Energy Water Heater Co., Ltd. : HSMSC</v>
      </c>
      <c r="B571" t="s">
        <v>354</v>
      </c>
      <c r="C571" t="s">
        <v>355</v>
      </c>
      <c r="D571" s="14">
        <f t="array" ref="D571">INDEX( $A$139:$D$338, MATCH( TRUE, EXACT( A571, $A$139:$A$338 ), 0 ), 4 )</f>
        <v>3801</v>
      </c>
      <c r="E571" s="12">
        <f t="shared" si="34"/>
        <v>380102</v>
      </c>
      <c r="F571" s="2" t="s">
        <v>360</v>
      </c>
    </row>
    <row r="572" spans="1:6" x14ac:dyDescent="0.25">
      <c r="A572" s="16" t="str">
        <f t="shared" si="33"/>
        <v>Haining Meilu Solar Energy Water Heater Co., Ltd. : HSMSC</v>
      </c>
      <c r="B572" t="s">
        <v>354</v>
      </c>
      <c r="C572" t="s">
        <v>355</v>
      </c>
      <c r="D572" s="14">
        <f t="array" ref="D572">INDEX( $A$139:$D$338, MATCH( TRUE, EXACT( A572, $A$139:$A$338 ), 0 ), 4 )</f>
        <v>3801</v>
      </c>
      <c r="E572" s="12">
        <f t="shared" si="34"/>
        <v>380103</v>
      </c>
      <c r="F572" s="2" t="s">
        <v>358</v>
      </c>
    </row>
    <row r="573" spans="1:6" x14ac:dyDescent="0.25">
      <c r="A573" s="16" t="str">
        <f t="shared" si="33"/>
        <v>Haining Meilu Solar Energy Water Heater Co., Ltd. : HSMSC</v>
      </c>
      <c r="B573" t="s">
        <v>354</v>
      </c>
      <c r="C573" t="s">
        <v>355</v>
      </c>
      <c r="D573" s="14">
        <f t="array" ref="D573">INDEX( $A$139:$D$338, MATCH( TRUE, EXACT( A573, $A$139:$A$338 ), 0 ), 4 )</f>
        <v>3801</v>
      </c>
      <c r="E573" s="12">
        <f t="shared" si="34"/>
        <v>380104</v>
      </c>
      <c r="F573" s="2" t="s">
        <v>356</v>
      </c>
    </row>
    <row r="574" spans="1:6" x14ac:dyDescent="0.25">
      <c r="A574" s="16" t="str">
        <f t="shared" si="33"/>
        <v>Haining Meilu Solar Energy Water Heater Co., Ltd. : HSMSC</v>
      </c>
      <c r="B574" t="s">
        <v>354</v>
      </c>
      <c r="C574" t="s">
        <v>355</v>
      </c>
      <c r="D574" s="14">
        <f t="array" ref="D574">INDEX( $A$139:$D$338, MATCH( TRUE, EXACT( A574, $A$139:$A$338 ), 0 ), 4 )</f>
        <v>3801</v>
      </c>
      <c r="E574" s="12">
        <f t="shared" si="34"/>
        <v>380105</v>
      </c>
      <c r="F574" s="2" t="s">
        <v>364</v>
      </c>
    </row>
    <row r="575" spans="1:6" x14ac:dyDescent="0.25">
      <c r="A575" s="16" t="str">
        <f t="shared" si="33"/>
        <v>Haining Oupairineng Solar Water Heater Co., Ltd : ONOSI</v>
      </c>
      <c r="B575" t="s">
        <v>590</v>
      </c>
      <c r="C575" t="s">
        <v>591</v>
      </c>
      <c r="D575" s="14">
        <f t="array" ref="D575">INDEX( $A$139:$D$338, MATCH( TRUE, EXACT( A575, $A$139:$A$338 ), 0 ), 4 )</f>
        <v>3901</v>
      </c>
      <c r="E575" s="12">
        <f t="shared" si="34"/>
        <v>390101</v>
      </c>
      <c r="F575" s="2" t="s">
        <v>596</v>
      </c>
    </row>
    <row r="576" spans="1:6" x14ac:dyDescent="0.25">
      <c r="A576" s="16" t="str">
        <f t="shared" si="33"/>
        <v>Haining Oupairineng Solar Water Heater Co., Ltd : ONOSI</v>
      </c>
      <c r="B576" t="s">
        <v>590</v>
      </c>
      <c r="C576" t="s">
        <v>591</v>
      </c>
      <c r="D576" s="14">
        <f t="array" ref="D576">INDEX( $A$139:$D$338, MATCH( TRUE, EXACT( A576, $A$139:$A$338 ), 0 ), 4 )</f>
        <v>3901</v>
      </c>
      <c r="E576" s="12">
        <f t="shared" si="34"/>
        <v>390102</v>
      </c>
      <c r="F576" s="2" t="s">
        <v>594</v>
      </c>
    </row>
    <row r="577" spans="1:6" x14ac:dyDescent="0.25">
      <c r="A577" s="16" t="str">
        <f t="shared" si="33"/>
        <v>Haining Oupairineng Solar Water Heater Co., Ltd : ONOSI</v>
      </c>
      <c r="B577" t="s">
        <v>590</v>
      </c>
      <c r="C577" t="s">
        <v>591</v>
      </c>
      <c r="D577" s="14">
        <f t="array" ref="D577">INDEX( $A$139:$D$338, MATCH( TRUE, EXACT( A577, $A$139:$A$338 ), 0 ), 4 )</f>
        <v>3901</v>
      </c>
      <c r="E577" s="12">
        <f t="shared" si="34"/>
        <v>390103</v>
      </c>
      <c r="F577" s="2" t="s">
        <v>592</v>
      </c>
    </row>
    <row r="578" spans="1:6" x14ac:dyDescent="0.25">
      <c r="A578" s="16" t="str">
        <f t="shared" si="33"/>
        <v>Haining Oupairineng Solar Water Heater Co., Ltd : ONOSI</v>
      </c>
      <c r="B578" t="s">
        <v>590</v>
      </c>
      <c r="C578" t="s">
        <v>591</v>
      </c>
      <c r="D578" s="14">
        <f t="array" ref="D578">INDEX( $A$139:$D$338, MATCH( TRUE, EXACT( A578, $A$139:$A$338 ), 0 ), 4 )</f>
        <v>3901</v>
      </c>
      <c r="E578" s="12">
        <f t="shared" si="34"/>
        <v>390104</v>
      </c>
      <c r="F578" s="2" t="s">
        <v>598</v>
      </c>
    </row>
    <row r="579" spans="1:6" x14ac:dyDescent="0.25">
      <c r="A579" s="16" t="str">
        <f t="shared" si="33"/>
        <v>Haining Xianke New Material Technology Co., Ltd. : Xianke</v>
      </c>
      <c r="B579" s="30" t="s">
        <v>1477</v>
      </c>
      <c r="C579" t="s">
        <v>490</v>
      </c>
      <c r="D579" s="14">
        <f t="array" ref="D579">INDEX( $A$139:$D$338, MATCH( TRUE, EXACT( A579, $A$139:$A$338 ), 0 ), 4 )</f>
        <v>4001</v>
      </c>
      <c r="E579" s="12">
        <f t="shared" si="34"/>
        <v>400101</v>
      </c>
      <c r="F579" s="2" t="s">
        <v>497</v>
      </c>
    </row>
    <row r="580" spans="1:6" x14ac:dyDescent="0.25">
      <c r="A580" s="16" t="str">
        <f t="shared" si="33"/>
        <v>Haining Xianke New Material Technology Co., Ltd. : Xianke</v>
      </c>
      <c r="B580" s="30" t="s">
        <v>1477</v>
      </c>
      <c r="C580" t="s">
        <v>490</v>
      </c>
      <c r="D580" s="14">
        <f t="array" ref="D580">INDEX( $A$139:$D$338, MATCH( TRUE, EXACT( A580, $A$139:$A$338 ), 0 ), 4 )</f>
        <v>4001</v>
      </c>
      <c r="E580" s="12">
        <f t="shared" si="34"/>
        <v>400102</v>
      </c>
      <c r="F580" s="2" t="s">
        <v>495</v>
      </c>
    </row>
    <row r="581" spans="1:6" x14ac:dyDescent="0.25">
      <c r="A581" s="16" t="str">
        <f t="shared" si="33"/>
        <v>Haining Xianke New Material Technology Co., Ltd. : Xianke</v>
      </c>
      <c r="B581" s="30" t="s">
        <v>1477</v>
      </c>
      <c r="C581" t="s">
        <v>490</v>
      </c>
      <c r="D581" s="14">
        <f t="array" ref="D581">INDEX( $A$139:$D$338, MATCH( TRUE, EXACT( A581, $A$139:$A$338 ), 0 ), 4 )</f>
        <v>4001</v>
      </c>
      <c r="E581" s="12">
        <f t="shared" si="34"/>
        <v>400103</v>
      </c>
      <c r="F581" s="2" t="s">
        <v>493</v>
      </c>
    </row>
    <row r="582" spans="1:6" x14ac:dyDescent="0.25">
      <c r="A582" s="16" t="str">
        <f t="shared" si="33"/>
        <v>Haining Xianke New Material Technology Co., Ltd. : Xianke</v>
      </c>
      <c r="B582" s="30" t="s">
        <v>1477</v>
      </c>
      <c r="C582" t="s">
        <v>490</v>
      </c>
      <c r="D582" s="14">
        <f t="array" ref="D582">INDEX( $A$139:$D$338, MATCH( TRUE, EXACT( A582, $A$139:$A$338 ), 0 ), 4 )</f>
        <v>4001</v>
      </c>
      <c r="E582" s="12">
        <f t="shared" si="34"/>
        <v>400104</v>
      </c>
      <c r="F582" s="2" t="s">
        <v>491</v>
      </c>
    </row>
    <row r="583" spans="1:6" x14ac:dyDescent="0.25">
      <c r="A583" s="16" t="str">
        <f t="shared" si="33"/>
        <v>Helioakmi S.A. : Megasun</v>
      </c>
      <c r="B583" t="s">
        <v>381</v>
      </c>
      <c r="C583" t="s">
        <v>382</v>
      </c>
      <c r="D583" s="14">
        <f t="array" ref="D583">INDEX( $A$139:$D$338, MATCH( TRUE, EXACT( A583, $A$139:$A$338 ), 0 ), 4 )</f>
        <v>4101</v>
      </c>
      <c r="E583" s="12">
        <f t="shared" si="34"/>
        <v>410101</v>
      </c>
      <c r="F583" s="2" t="s">
        <v>383</v>
      </c>
    </row>
    <row r="584" spans="1:6" x14ac:dyDescent="0.25">
      <c r="A584" s="16" t="str">
        <f t="shared" si="33"/>
        <v>Helioakmi S.A. : Megasun</v>
      </c>
      <c r="B584" t="s">
        <v>381</v>
      </c>
      <c r="C584" t="s">
        <v>382</v>
      </c>
      <c r="D584" s="14">
        <f t="array" ref="D584">INDEX( $A$139:$D$338, MATCH( TRUE, EXACT( A584, $A$139:$A$338 ), 0 ), 4 )</f>
        <v>4101</v>
      </c>
      <c r="E584" s="12">
        <f t="shared" si="34"/>
        <v>410102</v>
      </c>
      <c r="F584" s="2" t="s">
        <v>385</v>
      </c>
    </row>
    <row r="585" spans="1:6" x14ac:dyDescent="0.25">
      <c r="A585" s="16" t="str">
        <f t="shared" si="33"/>
        <v>Heliodyne, Inc. : GOBI</v>
      </c>
      <c r="B585" t="s">
        <v>30</v>
      </c>
      <c r="C585" t="s">
        <v>395</v>
      </c>
      <c r="D585" s="14">
        <f t="array" ref="D585">INDEX( $A$139:$D$338, MATCH( TRUE, EXACT( A585, $A$139:$A$338 ), 0 ), 4 )</f>
        <v>4201</v>
      </c>
      <c r="E585" s="12">
        <f t="shared" si="34"/>
        <v>420101</v>
      </c>
      <c r="F585" s="2" t="s">
        <v>985</v>
      </c>
    </row>
    <row r="586" spans="1:6" x14ac:dyDescent="0.25">
      <c r="A586" s="16" t="str">
        <f t="shared" si="33"/>
        <v>Heliodyne, Inc. : GOBI</v>
      </c>
      <c r="B586" t="s">
        <v>30</v>
      </c>
      <c r="C586" t="s">
        <v>395</v>
      </c>
      <c r="D586" s="14">
        <f t="array" ref="D586">INDEX( $A$139:$D$338, MATCH( TRUE, EXACT( A586, $A$139:$A$338 ), 0 ), 4 )</f>
        <v>4201</v>
      </c>
      <c r="E586" s="12">
        <f t="shared" si="34"/>
        <v>420102</v>
      </c>
      <c r="F586" s="2" t="s">
        <v>406</v>
      </c>
    </row>
    <row r="587" spans="1:6" x14ac:dyDescent="0.25">
      <c r="A587" s="16" t="str">
        <f t="shared" si="33"/>
        <v>Heliodyne, Inc. : GOBI</v>
      </c>
      <c r="B587" t="s">
        <v>30</v>
      </c>
      <c r="C587" t="s">
        <v>395</v>
      </c>
      <c r="D587" s="14">
        <f t="array" ref="D587">INDEX( $A$139:$D$338, MATCH( TRUE, EXACT( A587, $A$139:$A$338 ), 0 ), 4 )</f>
        <v>4201</v>
      </c>
      <c r="E587" s="12">
        <f t="shared" si="34"/>
        <v>420103</v>
      </c>
      <c r="F587" s="2" t="s">
        <v>404</v>
      </c>
    </row>
    <row r="588" spans="1:6" x14ac:dyDescent="0.25">
      <c r="A588" s="16" t="str">
        <f t="shared" si="33"/>
        <v>Heliodyne, Inc. : GOBI</v>
      </c>
      <c r="B588" t="s">
        <v>30</v>
      </c>
      <c r="C588" t="s">
        <v>395</v>
      </c>
      <c r="D588" s="14">
        <f t="array" ref="D588">INDEX( $A$139:$D$338, MATCH( TRUE, EXACT( A588, $A$139:$A$338 ), 0 ), 4 )</f>
        <v>4201</v>
      </c>
      <c r="E588" s="12">
        <f t="shared" si="34"/>
        <v>420104</v>
      </c>
      <c r="F588" s="2" t="s">
        <v>398</v>
      </c>
    </row>
    <row r="589" spans="1:6" x14ac:dyDescent="0.25">
      <c r="A589" s="16" t="str">
        <f t="shared" si="33"/>
        <v>Heliodyne, Inc. : GOBI</v>
      </c>
      <c r="B589" t="s">
        <v>30</v>
      </c>
      <c r="C589" t="s">
        <v>395</v>
      </c>
      <c r="D589" s="14">
        <f t="array" ref="D589">INDEX( $A$139:$D$338, MATCH( TRUE, EXACT( A589, $A$139:$A$338 ), 0 ), 4 )</f>
        <v>4201</v>
      </c>
      <c r="E589" s="12">
        <f t="shared" si="34"/>
        <v>420105</v>
      </c>
      <c r="F589" s="2" t="s">
        <v>402</v>
      </c>
    </row>
    <row r="590" spans="1:6" x14ac:dyDescent="0.25">
      <c r="A590" s="16" t="str">
        <f t="shared" si="33"/>
        <v>Heliodyne, Inc. : GOBI</v>
      </c>
      <c r="B590" t="s">
        <v>30</v>
      </c>
      <c r="C590" t="s">
        <v>395</v>
      </c>
      <c r="D590" s="14">
        <f t="array" ref="D590">INDEX( $A$139:$D$338, MATCH( TRUE, EXACT( A590, $A$139:$A$338 ), 0 ), 4 )</f>
        <v>4201</v>
      </c>
      <c r="E590" s="12">
        <f t="shared" si="34"/>
        <v>420106</v>
      </c>
      <c r="F590" s="2" t="s">
        <v>396</v>
      </c>
    </row>
    <row r="591" spans="1:6" x14ac:dyDescent="0.25">
      <c r="A591" s="16" t="str">
        <f t="shared" si="33"/>
        <v>Heliodyne, Inc. : GOBI</v>
      </c>
      <c r="B591" t="s">
        <v>30</v>
      </c>
      <c r="C591" t="s">
        <v>395</v>
      </c>
      <c r="D591" s="14">
        <f t="array" ref="D591">INDEX( $A$139:$D$338, MATCH( TRUE, EXACT( A591, $A$139:$A$338 ), 0 ), 4 )</f>
        <v>4201</v>
      </c>
      <c r="E591" s="12">
        <f t="shared" si="34"/>
        <v>420107</v>
      </c>
      <c r="F591" s="2" t="s">
        <v>408</v>
      </c>
    </row>
    <row r="592" spans="1:6" x14ac:dyDescent="0.25">
      <c r="A592" s="16" t="str">
        <f t="shared" si="33"/>
        <v>Heliodyne, Inc. : GOBI</v>
      </c>
      <c r="B592" t="s">
        <v>30</v>
      </c>
      <c r="C592" t="s">
        <v>395</v>
      </c>
      <c r="D592" s="14">
        <f t="array" ref="D592">INDEX( $A$139:$D$338, MATCH( TRUE, EXACT( A592, $A$139:$A$338 ), 0 ), 4 )</f>
        <v>4201</v>
      </c>
      <c r="E592" s="12">
        <f t="shared" si="34"/>
        <v>420108</v>
      </c>
      <c r="F592" s="2" t="s">
        <v>1167</v>
      </c>
    </row>
    <row r="593" spans="1:6" x14ac:dyDescent="0.25">
      <c r="A593" s="16" t="str">
        <f t="shared" si="33"/>
        <v>Heliodyne, Inc. : GOBI</v>
      </c>
      <c r="B593" t="s">
        <v>30</v>
      </c>
      <c r="C593" t="s">
        <v>395</v>
      </c>
      <c r="D593" s="14">
        <f t="array" ref="D593">INDEX( $A$139:$D$338, MATCH( TRUE, EXACT( A593, $A$139:$A$338 ), 0 ), 4 )</f>
        <v>4201</v>
      </c>
      <c r="E593" s="12">
        <f t="shared" si="34"/>
        <v>420109</v>
      </c>
      <c r="F593" s="2" t="s">
        <v>400</v>
      </c>
    </row>
    <row r="594" spans="1:6" x14ac:dyDescent="0.25">
      <c r="A594" s="16" t="str">
        <f t="shared" si="33"/>
        <v>Heliodyne, Inc. : GOBI HT</v>
      </c>
      <c r="B594" t="s">
        <v>30</v>
      </c>
      <c r="C594" t="s">
        <v>31</v>
      </c>
      <c r="D594" s="14">
        <f t="array" ref="D594">INDEX( $A$139:$D$338, MATCH( TRUE, EXACT( A594, $A$139:$A$338 ), 0 ), 4 )</f>
        <v>4202</v>
      </c>
      <c r="E594" s="12">
        <f t="shared" si="34"/>
        <v>420201</v>
      </c>
      <c r="F594" s="2" t="s">
        <v>34</v>
      </c>
    </row>
    <row r="595" spans="1:6" x14ac:dyDescent="0.25">
      <c r="A595" s="16" t="str">
        <f t="shared" si="33"/>
        <v>Heliodyne, Inc. : GOBI HT</v>
      </c>
      <c r="B595" t="s">
        <v>30</v>
      </c>
      <c r="C595" t="s">
        <v>31</v>
      </c>
      <c r="D595" s="14">
        <f t="array" ref="D595">INDEX( $A$139:$D$338, MATCH( TRUE, EXACT( A595, $A$139:$A$338 ), 0 ), 4 )</f>
        <v>4202</v>
      </c>
      <c r="E595" s="12">
        <f t="shared" si="34"/>
        <v>420202</v>
      </c>
      <c r="F595" s="2" t="s">
        <v>32</v>
      </c>
    </row>
    <row r="596" spans="1:6" x14ac:dyDescent="0.25">
      <c r="A596" s="16" t="str">
        <f t="shared" si="33"/>
        <v>Heliodyne, Inc. : VELUX</v>
      </c>
      <c r="B596" t="s">
        <v>30</v>
      </c>
      <c r="C596" t="s">
        <v>174</v>
      </c>
      <c r="D596" s="14">
        <f t="array" ref="D596">INDEX( $A$139:$D$338, MATCH( TRUE, EXACT( A596, $A$139:$A$338 ), 0 ), 4 )</f>
        <v>4203</v>
      </c>
      <c r="E596" s="12">
        <f t="shared" si="34"/>
        <v>420301</v>
      </c>
      <c r="F596" s="2" t="s">
        <v>175</v>
      </c>
    </row>
    <row r="597" spans="1:6" x14ac:dyDescent="0.25">
      <c r="A597" s="16" t="str">
        <f t="shared" si="33"/>
        <v>Heliodyne, Inc. : VELUX</v>
      </c>
      <c r="B597" t="s">
        <v>30</v>
      </c>
      <c r="C597" t="s">
        <v>174</v>
      </c>
      <c r="D597" s="14">
        <f t="array" ref="D597">INDEX( $A$139:$D$338, MATCH( TRUE, EXACT( A597, $A$139:$A$338 ), 0 ), 4 )</f>
        <v>4203</v>
      </c>
      <c r="E597" s="12">
        <f t="shared" si="34"/>
        <v>420302</v>
      </c>
      <c r="F597" s="2" t="s">
        <v>177</v>
      </c>
    </row>
    <row r="598" spans="1:6" x14ac:dyDescent="0.25">
      <c r="A598" s="16" t="str">
        <f t="shared" si="33"/>
        <v>Heliodyne, Inc. : VELUX</v>
      </c>
      <c r="B598" t="s">
        <v>30</v>
      </c>
      <c r="C598" t="s">
        <v>174</v>
      </c>
      <c r="D598" s="14">
        <f t="array" ref="D598">INDEX( $A$139:$D$338, MATCH( TRUE, EXACT( A598, $A$139:$A$338 ), 0 ), 4 )</f>
        <v>4203</v>
      </c>
      <c r="E598" s="12">
        <f t="shared" si="34"/>
        <v>420303</v>
      </c>
      <c r="F598" s="2" t="s">
        <v>465</v>
      </c>
    </row>
    <row r="599" spans="1:6" x14ac:dyDescent="0.25">
      <c r="A599" s="16" t="str">
        <f t="shared" si="33"/>
        <v>HEWALEX Sp.z o.o. Sp.k. : Hewalex</v>
      </c>
      <c r="B599" t="s">
        <v>162</v>
      </c>
      <c r="C599" t="s">
        <v>163</v>
      </c>
      <c r="D599" s="14">
        <f t="array" ref="D599">INDEX( $A$139:$D$338, MATCH( TRUE, EXACT( A599, $A$139:$A$338 ), 0 ), 4 )</f>
        <v>4301</v>
      </c>
      <c r="E599" s="12">
        <f t="shared" si="34"/>
        <v>430101</v>
      </c>
      <c r="F599" s="2" t="s">
        <v>164</v>
      </c>
    </row>
    <row r="600" spans="1:6" x14ac:dyDescent="0.25">
      <c r="A600" s="16" t="str">
        <f t="shared" si="33"/>
        <v>HEWALEX Sp.z o.o. Sp.k. : Hewalex</v>
      </c>
      <c r="B600" t="s">
        <v>162</v>
      </c>
      <c r="C600" t="s">
        <v>163</v>
      </c>
      <c r="D600" s="14">
        <f t="array" ref="D600">INDEX( $A$139:$D$338, MATCH( TRUE, EXACT( A600, $A$139:$A$338 ), 0 ), 4 )</f>
        <v>4301</v>
      </c>
      <c r="E600" s="12">
        <f t="shared" si="34"/>
        <v>430102</v>
      </c>
      <c r="F600" s="2" t="s">
        <v>166</v>
      </c>
    </row>
    <row r="601" spans="1:6" x14ac:dyDescent="0.25">
      <c r="A601" s="16" t="str">
        <f t="shared" si="33"/>
        <v>HEWALEX Sp.z o.o. Sp.k. : Hewalex</v>
      </c>
      <c r="B601" t="s">
        <v>162</v>
      </c>
      <c r="C601" t="s">
        <v>163</v>
      </c>
      <c r="D601" s="14">
        <f t="array" ref="D601">INDEX( $A$139:$D$338, MATCH( TRUE, EXACT( A601, $A$139:$A$338 ), 0 ), 4 )</f>
        <v>4301</v>
      </c>
      <c r="E601" s="12">
        <f t="shared" si="34"/>
        <v>430103</v>
      </c>
      <c r="F601" s="2" t="s">
        <v>168</v>
      </c>
    </row>
    <row r="602" spans="1:6" x14ac:dyDescent="0.25">
      <c r="A602" s="16" t="str">
        <f t="shared" si="33"/>
        <v>HTP, Inc. : HTP Evacuated Tube</v>
      </c>
      <c r="B602" t="s">
        <v>348</v>
      </c>
      <c r="C602" t="s">
        <v>600</v>
      </c>
      <c r="D602" s="14">
        <f t="array" ref="D602">INDEX( $A$139:$D$338, MATCH( TRUE, EXACT( A602, $A$139:$A$338 ), 0 ), 4 )</f>
        <v>4401</v>
      </c>
      <c r="E602" s="12">
        <f t="shared" si="34"/>
        <v>440101</v>
      </c>
      <c r="F602" s="2" t="s">
        <v>601</v>
      </c>
    </row>
    <row r="603" spans="1:6" x14ac:dyDescent="0.25">
      <c r="A603" s="16" t="str">
        <f t="shared" si="33"/>
        <v>HTP, Inc. : North Star</v>
      </c>
      <c r="B603" t="s">
        <v>348</v>
      </c>
      <c r="C603" t="s">
        <v>939</v>
      </c>
      <c r="D603" s="14">
        <f t="array" ref="D603">INDEX( $A$139:$D$338, MATCH( TRUE, EXACT( A603, $A$139:$A$338 ), 0 ), 4 )</f>
        <v>4402</v>
      </c>
      <c r="E603" s="12">
        <f t="shared" si="34"/>
        <v>440201</v>
      </c>
      <c r="F603" s="2" t="s">
        <v>950</v>
      </c>
    </row>
    <row r="604" spans="1:6" x14ac:dyDescent="0.25">
      <c r="A604" s="16" t="str">
        <f t="shared" si="33"/>
        <v>HTP, Inc. : North Star</v>
      </c>
      <c r="B604" t="s">
        <v>348</v>
      </c>
      <c r="C604" t="s">
        <v>939</v>
      </c>
      <c r="D604" s="14">
        <f t="array" ref="D604">INDEX( $A$139:$D$338, MATCH( TRUE, EXACT( A604, $A$139:$A$338 ), 0 ), 4 )</f>
        <v>4402</v>
      </c>
      <c r="E604" s="12">
        <f t="shared" si="34"/>
        <v>440202</v>
      </c>
      <c r="F604" s="2" t="s">
        <v>948</v>
      </c>
    </row>
    <row r="605" spans="1:6" x14ac:dyDescent="0.25">
      <c r="A605" s="16" t="str">
        <f t="shared" si="33"/>
        <v>HTP, Inc. : North Star</v>
      </c>
      <c r="B605" t="s">
        <v>348</v>
      </c>
      <c r="C605" t="s">
        <v>939</v>
      </c>
      <c r="D605" s="14">
        <f t="array" ref="D605">INDEX( $A$139:$D$338, MATCH( TRUE, EXACT( A605, $A$139:$A$338 ), 0 ), 4 )</f>
        <v>4402</v>
      </c>
      <c r="E605" s="12">
        <f t="shared" si="34"/>
        <v>440203</v>
      </c>
      <c r="F605" s="2" t="s">
        <v>946</v>
      </c>
    </row>
    <row r="606" spans="1:6" x14ac:dyDescent="0.25">
      <c r="A606" s="16" t="str">
        <f t="shared" si="33"/>
        <v>HTP, Inc. : North Star</v>
      </c>
      <c r="B606" t="s">
        <v>348</v>
      </c>
      <c r="C606" t="s">
        <v>939</v>
      </c>
      <c r="D606" s="14">
        <f t="array" ref="D606">INDEX( $A$139:$D$338, MATCH( TRUE, EXACT( A606, $A$139:$A$338 ), 0 ), 4 )</f>
        <v>4402</v>
      </c>
      <c r="E606" s="12">
        <f t="shared" si="34"/>
        <v>440204</v>
      </c>
      <c r="F606" s="2" t="s">
        <v>946</v>
      </c>
    </row>
    <row r="607" spans="1:6" x14ac:dyDescent="0.25">
      <c r="A607" s="16" t="str">
        <f t="shared" ref="A607:A670" si="35">B607 &amp; " : " &amp; C607</f>
        <v>HTP, Inc. : North Star</v>
      </c>
      <c r="B607" t="s">
        <v>348</v>
      </c>
      <c r="C607" t="s">
        <v>939</v>
      </c>
      <c r="D607" s="14">
        <f t="array" ref="D607">INDEX( $A$139:$D$338, MATCH( TRUE, EXACT( A607, $A$139:$A$338 ), 0 ), 4 )</f>
        <v>4402</v>
      </c>
      <c r="E607" s="12">
        <f t="shared" si="34"/>
        <v>440205</v>
      </c>
      <c r="F607" s="2" t="s">
        <v>944</v>
      </c>
    </row>
    <row r="608" spans="1:6" x14ac:dyDescent="0.25">
      <c r="A608" s="16" t="str">
        <f t="shared" si="35"/>
        <v>HTP, Inc. : North Star</v>
      </c>
      <c r="B608" t="s">
        <v>348</v>
      </c>
      <c r="C608" t="s">
        <v>939</v>
      </c>
      <c r="D608" s="14">
        <f t="array" ref="D608">INDEX( $A$139:$D$338, MATCH( TRUE, EXACT( A608, $A$139:$A$338 ), 0 ), 4 )</f>
        <v>4402</v>
      </c>
      <c r="E608" s="12">
        <f t="shared" ref="E608:E671" si="36">IF( D607=D608, E607+1, D608*100+1 )</f>
        <v>440206</v>
      </c>
      <c r="F608" s="2" t="s">
        <v>942</v>
      </c>
    </row>
    <row r="609" spans="1:6" x14ac:dyDescent="0.25">
      <c r="A609" s="16" t="str">
        <f t="shared" si="35"/>
        <v>HTP, Inc. : North Star</v>
      </c>
      <c r="B609" t="s">
        <v>348</v>
      </c>
      <c r="C609" t="s">
        <v>939</v>
      </c>
      <c r="D609" s="14">
        <f t="array" ref="D609">INDEX( $A$139:$D$338, MATCH( TRUE, EXACT( A609, $A$139:$A$338 ), 0 ), 4 )</f>
        <v>4402</v>
      </c>
      <c r="E609" s="12">
        <f t="shared" si="36"/>
        <v>440207</v>
      </c>
      <c r="F609" s="2" t="s">
        <v>942</v>
      </c>
    </row>
    <row r="610" spans="1:6" x14ac:dyDescent="0.25">
      <c r="A610" s="16" t="str">
        <f t="shared" si="35"/>
        <v>HTP, Inc. : North Star</v>
      </c>
      <c r="B610" t="s">
        <v>348</v>
      </c>
      <c r="C610" t="s">
        <v>939</v>
      </c>
      <c r="D610" s="14">
        <f t="array" ref="D610">INDEX( $A$139:$D$338, MATCH( TRUE, EXACT( A610, $A$139:$A$338 ), 0 ), 4 )</f>
        <v>4402</v>
      </c>
      <c r="E610" s="12">
        <f t="shared" si="36"/>
        <v>440208</v>
      </c>
      <c r="F610" s="2" t="s">
        <v>940</v>
      </c>
    </row>
    <row r="611" spans="1:6" x14ac:dyDescent="0.25">
      <c r="A611" s="16" t="str">
        <f t="shared" si="35"/>
        <v>HTP, Inc. : North Star</v>
      </c>
      <c r="B611" t="s">
        <v>348</v>
      </c>
      <c r="C611" t="s">
        <v>939</v>
      </c>
      <c r="D611" s="14">
        <f t="array" ref="D611">INDEX( $A$139:$D$338, MATCH( TRUE, EXACT( A611, $A$139:$A$338 ), 0 ), 4 )</f>
        <v>4402</v>
      </c>
      <c r="E611" s="12">
        <f t="shared" si="36"/>
        <v>440209</v>
      </c>
      <c r="F611" s="2" t="s">
        <v>940</v>
      </c>
    </row>
    <row r="612" spans="1:6" x14ac:dyDescent="0.25">
      <c r="A612" s="16" t="str">
        <f t="shared" si="35"/>
        <v>HTP, Inc. : Solar Skies</v>
      </c>
      <c r="B612" t="s">
        <v>348</v>
      </c>
      <c r="C612" t="s">
        <v>952</v>
      </c>
      <c r="D612" s="14">
        <f t="array" ref="D612">INDEX( $A$139:$D$338, MATCH( TRUE, EXACT( A612, $A$139:$A$338 ), 0 ), 4 )</f>
        <v>4403</v>
      </c>
      <c r="E612" s="12">
        <f t="shared" si="36"/>
        <v>440301</v>
      </c>
      <c r="F612" s="2" t="s">
        <v>965</v>
      </c>
    </row>
    <row r="613" spans="1:6" x14ac:dyDescent="0.25">
      <c r="A613" s="16" t="str">
        <f t="shared" si="35"/>
        <v>HTP, Inc. : Solar Skies</v>
      </c>
      <c r="B613" t="s">
        <v>348</v>
      </c>
      <c r="C613" t="s">
        <v>952</v>
      </c>
      <c r="D613" s="14">
        <f t="array" ref="D613">INDEX( $A$139:$D$338, MATCH( TRUE, EXACT( A613, $A$139:$A$338 ), 0 ), 4 )</f>
        <v>4403</v>
      </c>
      <c r="E613" s="12">
        <f t="shared" si="36"/>
        <v>440302</v>
      </c>
      <c r="F613" s="2" t="s">
        <v>963</v>
      </c>
    </row>
    <row r="614" spans="1:6" x14ac:dyDescent="0.25">
      <c r="A614" s="16" t="str">
        <f t="shared" si="35"/>
        <v>HTP, Inc. : Solar Skies</v>
      </c>
      <c r="B614" t="s">
        <v>348</v>
      </c>
      <c r="C614" t="s">
        <v>952</v>
      </c>
      <c r="D614" s="14">
        <f t="array" ref="D614">INDEX( $A$139:$D$338, MATCH( TRUE, EXACT( A614, $A$139:$A$338 ), 0 ), 4 )</f>
        <v>4403</v>
      </c>
      <c r="E614" s="12">
        <f t="shared" si="36"/>
        <v>440303</v>
      </c>
      <c r="F614" s="2" t="s">
        <v>961</v>
      </c>
    </row>
    <row r="615" spans="1:6" x14ac:dyDescent="0.25">
      <c r="A615" s="16" t="str">
        <f t="shared" si="35"/>
        <v>HTP, Inc. : Solar Skies</v>
      </c>
      <c r="B615" t="s">
        <v>348</v>
      </c>
      <c r="C615" t="s">
        <v>952</v>
      </c>
      <c r="D615" s="14">
        <f t="array" ref="D615">INDEX( $A$139:$D$338, MATCH( TRUE, EXACT( A615, $A$139:$A$338 ), 0 ), 4 )</f>
        <v>4403</v>
      </c>
      <c r="E615" s="12">
        <f t="shared" si="36"/>
        <v>440304</v>
      </c>
      <c r="F615" s="2" t="s">
        <v>961</v>
      </c>
    </row>
    <row r="616" spans="1:6" x14ac:dyDescent="0.25">
      <c r="A616" s="16" t="str">
        <f t="shared" si="35"/>
        <v>HTP, Inc. : Solar Skies</v>
      </c>
      <c r="B616" t="s">
        <v>348</v>
      </c>
      <c r="C616" t="s">
        <v>952</v>
      </c>
      <c r="D616" s="14">
        <f t="array" ref="D616">INDEX( $A$139:$D$338, MATCH( TRUE, EXACT( A616, $A$139:$A$338 ), 0 ), 4 )</f>
        <v>4403</v>
      </c>
      <c r="E616" s="12">
        <f t="shared" si="36"/>
        <v>440305</v>
      </c>
      <c r="F616" s="2" t="s">
        <v>1155</v>
      </c>
    </row>
    <row r="617" spans="1:6" x14ac:dyDescent="0.25">
      <c r="A617" s="16" t="str">
        <f t="shared" si="35"/>
        <v>HTP, Inc. : Solar Skies</v>
      </c>
      <c r="B617" t="s">
        <v>348</v>
      </c>
      <c r="C617" t="s">
        <v>952</v>
      </c>
      <c r="D617" s="14">
        <f t="array" ref="D617">INDEX( $A$139:$D$338, MATCH( TRUE, EXACT( A617, $A$139:$A$338 ), 0 ), 4 )</f>
        <v>4403</v>
      </c>
      <c r="E617" s="12">
        <f t="shared" si="36"/>
        <v>440306</v>
      </c>
      <c r="F617" s="2" t="s">
        <v>959</v>
      </c>
    </row>
    <row r="618" spans="1:6" x14ac:dyDescent="0.25">
      <c r="A618" s="16" t="str">
        <f t="shared" si="35"/>
        <v>HTP, Inc. : Solar Skies</v>
      </c>
      <c r="B618" t="s">
        <v>348</v>
      </c>
      <c r="C618" t="s">
        <v>952</v>
      </c>
      <c r="D618" s="14">
        <f t="array" ref="D618">INDEX( $A$139:$D$338, MATCH( TRUE, EXACT( A618, $A$139:$A$338 ), 0 ), 4 )</f>
        <v>4403</v>
      </c>
      <c r="E618" s="12">
        <f t="shared" si="36"/>
        <v>440307</v>
      </c>
      <c r="F618" s="2" t="s">
        <v>957</v>
      </c>
    </row>
    <row r="619" spans="1:6" x14ac:dyDescent="0.25">
      <c r="A619" s="16" t="str">
        <f t="shared" si="35"/>
        <v>HTP, Inc. : Solar Skies</v>
      </c>
      <c r="B619" t="s">
        <v>348</v>
      </c>
      <c r="C619" t="s">
        <v>952</v>
      </c>
      <c r="D619" s="14">
        <f t="array" ref="D619">INDEX( $A$139:$D$338, MATCH( TRUE, EXACT( A619, $A$139:$A$338 ), 0 ), 4 )</f>
        <v>4403</v>
      </c>
      <c r="E619" s="12">
        <f t="shared" si="36"/>
        <v>440308</v>
      </c>
      <c r="F619" s="2" t="s">
        <v>957</v>
      </c>
    </row>
    <row r="620" spans="1:6" x14ac:dyDescent="0.25">
      <c r="A620" s="16" t="str">
        <f t="shared" si="35"/>
        <v>HTP, Inc. : Solar Skies</v>
      </c>
      <c r="B620" t="s">
        <v>348</v>
      </c>
      <c r="C620" t="s">
        <v>952</v>
      </c>
      <c r="D620" s="14">
        <f t="array" ref="D620">INDEX( $A$139:$D$338, MATCH( TRUE, EXACT( A620, $A$139:$A$338 ), 0 ), 4 )</f>
        <v>4403</v>
      </c>
      <c r="E620" s="12">
        <f t="shared" si="36"/>
        <v>440309</v>
      </c>
      <c r="F620" s="2" t="s">
        <v>1160</v>
      </c>
    </row>
    <row r="621" spans="1:6" x14ac:dyDescent="0.25">
      <c r="A621" s="16" t="str">
        <f t="shared" si="35"/>
        <v>HTP, Inc. : Solar Skies</v>
      </c>
      <c r="B621" t="s">
        <v>348</v>
      </c>
      <c r="C621" t="s">
        <v>952</v>
      </c>
      <c r="D621" s="14">
        <f t="array" ref="D621">INDEX( $A$139:$D$338, MATCH( TRUE, EXACT( A621, $A$139:$A$338 ), 0 ), 4 )</f>
        <v>4403</v>
      </c>
      <c r="E621" s="12">
        <f t="shared" si="36"/>
        <v>440310</v>
      </c>
      <c r="F621" s="2" t="s">
        <v>955</v>
      </c>
    </row>
    <row r="622" spans="1:6" x14ac:dyDescent="0.25">
      <c r="A622" s="16" t="str">
        <f t="shared" si="35"/>
        <v>HTP, Inc. : Solar Skies</v>
      </c>
      <c r="B622" t="s">
        <v>348</v>
      </c>
      <c r="C622" t="s">
        <v>952</v>
      </c>
      <c r="D622" s="14">
        <f t="array" ref="D622">INDEX( $A$139:$D$338, MATCH( TRUE, EXACT( A622, $A$139:$A$338 ), 0 ), 4 )</f>
        <v>4403</v>
      </c>
      <c r="E622" s="12">
        <f t="shared" si="36"/>
        <v>440311</v>
      </c>
      <c r="F622" s="2" t="s">
        <v>955</v>
      </c>
    </row>
    <row r="623" spans="1:6" x14ac:dyDescent="0.25">
      <c r="A623" s="16" t="str">
        <f t="shared" si="35"/>
        <v>HTP, Inc. : Solar Skies</v>
      </c>
      <c r="B623" t="s">
        <v>348</v>
      </c>
      <c r="C623" t="s">
        <v>952</v>
      </c>
      <c r="D623" s="14">
        <f t="array" ref="D623">INDEX( $A$139:$D$338, MATCH( TRUE, EXACT( A623, $A$139:$A$338 ), 0 ), 4 )</f>
        <v>4403</v>
      </c>
      <c r="E623" s="12">
        <f t="shared" si="36"/>
        <v>440312</v>
      </c>
      <c r="F623" s="2" t="s">
        <v>1154</v>
      </c>
    </row>
    <row r="624" spans="1:6" x14ac:dyDescent="0.25">
      <c r="A624" s="16" t="str">
        <f t="shared" si="35"/>
        <v>HTP, Inc. : Solar Skies</v>
      </c>
      <c r="B624" t="s">
        <v>348</v>
      </c>
      <c r="C624" t="s">
        <v>952</v>
      </c>
      <c r="D624" s="14">
        <f t="array" ref="D624">INDEX( $A$139:$D$338, MATCH( TRUE, EXACT( A624, $A$139:$A$338 ), 0 ), 4 )</f>
        <v>4403</v>
      </c>
      <c r="E624" s="12">
        <f t="shared" si="36"/>
        <v>440313</v>
      </c>
      <c r="F624" s="2" t="s">
        <v>953</v>
      </c>
    </row>
    <row r="625" spans="1:6" x14ac:dyDescent="0.25">
      <c r="A625" s="16" t="str">
        <f t="shared" si="35"/>
        <v>HTP, Inc. : Solar Spectrum</v>
      </c>
      <c r="B625" t="s">
        <v>348</v>
      </c>
      <c r="C625" t="s">
        <v>713</v>
      </c>
      <c r="D625" s="14">
        <f t="array" ref="D625">INDEX( $A$139:$D$338, MATCH( TRUE, EXACT( A625, $A$139:$A$338 ), 0 ), 4 )</f>
        <v>4404</v>
      </c>
      <c r="E625" s="12">
        <f t="shared" si="36"/>
        <v>440401</v>
      </c>
      <c r="F625" s="2" t="s">
        <v>718</v>
      </c>
    </row>
    <row r="626" spans="1:6" x14ac:dyDescent="0.25">
      <c r="A626" s="16" t="str">
        <f t="shared" si="35"/>
        <v>HTP, Inc. : Solar Spectrum</v>
      </c>
      <c r="B626" t="s">
        <v>348</v>
      </c>
      <c r="C626" t="s">
        <v>713</v>
      </c>
      <c r="D626" s="14">
        <f t="array" ref="D626">INDEX( $A$139:$D$338, MATCH( TRUE, EXACT( A626, $A$139:$A$338 ), 0 ), 4 )</f>
        <v>4404</v>
      </c>
      <c r="E626" s="12">
        <f t="shared" si="36"/>
        <v>440402</v>
      </c>
      <c r="F626" s="2" t="s">
        <v>716</v>
      </c>
    </row>
    <row r="627" spans="1:6" x14ac:dyDescent="0.25">
      <c r="A627" s="16" t="str">
        <f t="shared" si="35"/>
        <v>HTP, Inc. : Solar Spectrum</v>
      </c>
      <c r="B627" t="s">
        <v>348</v>
      </c>
      <c r="C627" t="s">
        <v>713</v>
      </c>
      <c r="D627" s="14">
        <f t="array" ref="D627">INDEX( $A$139:$D$338, MATCH( TRUE, EXACT( A627, $A$139:$A$338 ), 0 ), 4 )</f>
        <v>4404</v>
      </c>
      <c r="E627" s="12">
        <f t="shared" si="36"/>
        <v>440403</v>
      </c>
      <c r="F627" s="2" t="s">
        <v>714</v>
      </c>
    </row>
    <row r="628" spans="1:6" x14ac:dyDescent="0.25">
      <c r="A628" s="16" t="str">
        <f t="shared" si="35"/>
        <v>HTP, Inc. : SS Series</v>
      </c>
      <c r="B628" t="s">
        <v>348</v>
      </c>
      <c r="C628" t="s">
        <v>349</v>
      </c>
      <c r="D628" s="14">
        <f t="array" ref="D628">INDEX( $A$139:$D$338, MATCH( TRUE, EXACT( A628, $A$139:$A$338 ), 0 ), 4 )</f>
        <v>4405</v>
      </c>
      <c r="E628" s="12">
        <f t="shared" si="36"/>
        <v>440501</v>
      </c>
      <c r="F628" s="2" t="s">
        <v>352</v>
      </c>
    </row>
    <row r="629" spans="1:6" x14ac:dyDescent="0.25">
      <c r="A629" s="16" t="str">
        <f t="shared" si="35"/>
        <v>HTP, Inc. : SS Series</v>
      </c>
      <c r="B629" t="s">
        <v>348</v>
      </c>
      <c r="C629" t="s">
        <v>349</v>
      </c>
      <c r="D629" s="14">
        <f t="array" ref="D629">INDEX( $A$139:$D$338, MATCH( TRUE, EXACT( A629, $A$139:$A$338 ), 0 ), 4 )</f>
        <v>4405</v>
      </c>
      <c r="E629" s="12">
        <f t="shared" si="36"/>
        <v>440502</v>
      </c>
      <c r="F629" s="2" t="s">
        <v>350</v>
      </c>
    </row>
    <row r="630" spans="1:6" x14ac:dyDescent="0.25">
      <c r="A630" s="16" t="str">
        <f t="shared" si="35"/>
        <v>HUCU Solar Espana SL : HUCUSOL</v>
      </c>
      <c r="B630" t="s">
        <v>479</v>
      </c>
      <c r="C630" t="s">
        <v>480</v>
      </c>
      <c r="D630" s="14">
        <f t="array" ref="D630">INDEX( $A$139:$D$338, MATCH( TRUE, EXACT( A630, $A$139:$A$338 ), 0 ), 4 )</f>
        <v>4501</v>
      </c>
      <c r="E630" s="12">
        <f t="shared" si="36"/>
        <v>450101</v>
      </c>
      <c r="F630" s="2" t="s">
        <v>481</v>
      </c>
    </row>
    <row r="631" spans="1:6" x14ac:dyDescent="0.25">
      <c r="A631" s="16" t="str">
        <f t="shared" si="35"/>
        <v>Innosolar Energy Co., Ltd. : Innosolar</v>
      </c>
      <c r="B631" t="s">
        <v>722</v>
      </c>
      <c r="C631" t="s">
        <v>723</v>
      </c>
      <c r="D631" s="14">
        <f t="array" ref="D631">INDEX( $A$139:$D$338, MATCH( TRUE, EXACT( A631, $A$139:$A$338 ), 0 ), 4 )</f>
        <v>4601</v>
      </c>
      <c r="E631" s="12">
        <f t="shared" si="36"/>
        <v>460101</v>
      </c>
      <c r="F631" s="2" t="s">
        <v>724</v>
      </c>
    </row>
    <row r="632" spans="1:6" x14ac:dyDescent="0.25">
      <c r="A632" s="16" t="str">
        <f t="shared" si="35"/>
        <v>Integrated Solar LLC : Architectural Series</v>
      </c>
      <c r="B632" t="s">
        <v>529</v>
      </c>
      <c r="C632" t="s">
        <v>530</v>
      </c>
      <c r="D632" s="14">
        <f t="array" ref="D632">INDEX( $A$139:$D$338, MATCH( TRUE, EXACT( A632, $A$139:$A$338 ), 0 ), 4 )</f>
        <v>4701</v>
      </c>
      <c r="E632" s="12">
        <f t="shared" si="36"/>
        <v>470101</v>
      </c>
      <c r="F632" s="2" t="s">
        <v>543</v>
      </c>
    </row>
    <row r="633" spans="1:6" x14ac:dyDescent="0.25">
      <c r="A633" s="16" t="str">
        <f t="shared" si="35"/>
        <v>Integrated Solar LLC : Architectural Series</v>
      </c>
      <c r="B633" t="s">
        <v>529</v>
      </c>
      <c r="C633" t="s">
        <v>530</v>
      </c>
      <c r="D633" s="14">
        <f t="array" ref="D633">INDEX( $A$139:$D$338, MATCH( TRUE, EXACT( A633, $A$139:$A$338 ), 0 ), 4 )</f>
        <v>4701</v>
      </c>
      <c r="E633" s="12">
        <f t="shared" si="36"/>
        <v>470102</v>
      </c>
      <c r="F633" s="2" t="s">
        <v>535</v>
      </c>
    </row>
    <row r="634" spans="1:6" x14ac:dyDescent="0.25">
      <c r="A634" s="16" t="str">
        <f t="shared" si="35"/>
        <v>Integrated Solar LLC : Architectural Series</v>
      </c>
      <c r="B634" t="s">
        <v>529</v>
      </c>
      <c r="C634" t="s">
        <v>530</v>
      </c>
      <c r="D634" s="14">
        <f t="array" ref="D634">INDEX( $A$139:$D$338, MATCH( TRUE, EXACT( A634, $A$139:$A$338 ), 0 ), 4 )</f>
        <v>4701</v>
      </c>
      <c r="E634" s="12">
        <f t="shared" si="36"/>
        <v>470103</v>
      </c>
      <c r="F634" s="2" t="s">
        <v>545</v>
      </c>
    </row>
    <row r="635" spans="1:6" x14ac:dyDescent="0.25">
      <c r="A635" s="16" t="str">
        <f t="shared" si="35"/>
        <v>Integrated Solar LLC : Architectural Series</v>
      </c>
      <c r="B635" t="s">
        <v>529</v>
      </c>
      <c r="C635" t="s">
        <v>530</v>
      </c>
      <c r="D635" s="14">
        <f t="array" ref="D635">INDEX( $A$139:$D$338, MATCH( TRUE, EXACT( A635, $A$139:$A$338 ), 0 ), 4 )</f>
        <v>4701</v>
      </c>
      <c r="E635" s="12">
        <f t="shared" si="36"/>
        <v>470104</v>
      </c>
      <c r="F635" s="2" t="s">
        <v>537</v>
      </c>
    </row>
    <row r="636" spans="1:6" x14ac:dyDescent="0.25">
      <c r="A636" s="16" t="str">
        <f t="shared" si="35"/>
        <v>Integrated Solar LLC : Architectural Series</v>
      </c>
      <c r="B636" t="s">
        <v>529</v>
      </c>
      <c r="C636" t="s">
        <v>530</v>
      </c>
      <c r="D636" s="14">
        <f t="array" ref="D636">INDEX( $A$139:$D$338, MATCH( TRUE, EXACT( A636, $A$139:$A$338 ), 0 ), 4 )</f>
        <v>4701</v>
      </c>
      <c r="E636" s="12">
        <f t="shared" si="36"/>
        <v>470105</v>
      </c>
      <c r="F636" s="2" t="s">
        <v>541</v>
      </c>
    </row>
    <row r="637" spans="1:6" x14ac:dyDescent="0.25">
      <c r="A637" s="16" t="str">
        <f t="shared" si="35"/>
        <v>Integrated Solar LLC : Architectural Series</v>
      </c>
      <c r="B637" t="s">
        <v>529</v>
      </c>
      <c r="C637" t="s">
        <v>530</v>
      </c>
      <c r="D637" s="14">
        <f t="array" ref="D637">INDEX( $A$139:$D$338, MATCH( TRUE, EXACT( A637, $A$139:$A$338 ), 0 ), 4 )</f>
        <v>4701</v>
      </c>
      <c r="E637" s="12">
        <f t="shared" si="36"/>
        <v>470106</v>
      </c>
      <c r="F637" s="2" t="s">
        <v>533</v>
      </c>
    </row>
    <row r="638" spans="1:6" x14ac:dyDescent="0.25">
      <c r="A638" s="16" t="str">
        <f t="shared" si="35"/>
        <v>Integrated Solar LLC : Architectural Series</v>
      </c>
      <c r="B638" t="s">
        <v>529</v>
      </c>
      <c r="C638" t="s">
        <v>530</v>
      </c>
      <c r="D638" s="14">
        <f t="array" ref="D638">INDEX( $A$139:$D$338, MATCH( TRUE, EXACT( A638, $A$139:$A$338 ), 0 ), 4 )</f>
        <v>4701</v>
      </c>
      <c r="E638" s="12">
        <f t="shared" si="36"/>
        <v>470107</v>
      </c>
      <c r="F638" s="2" t="s">
        <v>539</v>
      </c>
    </row>
    <row r="639" spans="1:6" x14ac:dyDescent="0.25">
      <c r="A639" s="16" t="str">
        <f t="shared" si="35"/>
        <v>Integrated Solar LLC : Architectural Series</v>
      </c>
      <c r="B639" t="s">
        <v>529</v>
      </c>
      <c r="C639" t="s">
        <v>530</v>
      </c>
      <c r="D639" s="14">
        <f t="array" ref="D639">INDEX( $A$139:$D$338, MATCH( TRUE, EXACT( A639, $A$139:$A$338 ), 0 ), 4 )</f>
        <v>4701</v>
      </c>
      <c r="E639" s="12">
        <f t="shared" si="36"/>
        <v>470108</v>
      </c>
      <c r="F639" s="2" t="s">
        <v>531</v>
      </c>
    </row>
    <row r="640" spans="1:6" x14ac:dyDescent="0.25">
      <c r="A640" s="16" t="str">
        <f t="shared" si="35"/>
        <v>IREX Energy Stock Joint Company : SolarBK</v>
      </c>
      <c r="B640" t="s">
        <v>1366</v>
      </c>
      <c r="C640" t="s">
        <v>1303</v>
      </c>
      <c r="D640" s="14">
        <f t="array" ref="D640">INDEX( $A$139:$D$338, MATCH( TRUE, EXACT( A640, $A$139:$A$338 ), 0 ), 4 )</f>
        <v>4801</v>
      </c>
      <c r="E640" s="12">
        <f t="shared" si="36"/>
        <v>480101</v>
      </c>
      <c r="F640" s="2" t="s">
        <v>1304</v>
      </c>
    </row>
    <row r="641" spans="1:6" x14ac:dyDescent="0.25">
      <c r="A641" s="16" t="str">
        <f t="shared" si="35"/>
        <v>Jiangsu Micoe Solar Energy Co., Ltd. : Micoe</v>
      </c>
      <c r="B641" t="s">
        <v>340</v>
      </c>
      <c r="C641" t="s">
        <v>341</v>
      </c>
      <c r="D641" s="14">
        <f t="array" ref="D641">INDEX( $A$139:$D$338, MATCH( TRUE, EXACT( A641, $A$139:$A$338 ), 0 ), 4 )</f>
        <v>4901</v>
      </c>
      <c r="E641" s="12">
        <f t="shared" si="36"/>
        <v>490101</v>
      </c>
      <c r="F641" s="2" t="s">
        <v>342</v>
      </c>
    </row>
    <row r="642" spans="1:6" x14ac:dyDescent="0.25">
      <c r="A642" s="16" t="str">
        <f t="shared" si="35"/>
        <v>Jiangsu Micoe Solar Energy Co., Ltd. : Micoe</v>
      </c>
      <c r="B642" t="s">
        <v>340</v>
      </c>
      <c r="C642" t="s">
        <v>341</v>
      </c>
      <c r="D642" s="14">
        <f t="array" ref="D642">INDEX( $A$139:$D$338, MATCH( TRUE, EXACT( A642, $A$139:$A$338 ), 0 ), 4 )</f>
        <v>4901</v>
      </c>
      <c r="E642" s="12">
        <f t="shared" si="36"/>
        <v>490102</v>
      </c>
      <c r="F642" s="2" t="s">
        <v>1174</v>
      </c>
    </row>
    <row r="643" spans="1:6" x14ac:dyDescent="0.25">
      <c r="A643" s="16" t="str">
        <f t="shared" si="35"/>
        <v>Jiangsu Micoe Solar Energy Co., Ltd. : Micoe</v>
      </c>
      <c r="B643" t="s">
        <v>340</v>
      </c>
      <c r="C643" t="s">
        <v>341</v>
      </c>
      <c r="D643" s="14">
        <f t="array" ref="D643">INDEX( $A$139:$D$338, MATCH( TRUE, EXACT( A643, $A$139:$A$338 ), 0 ), 4 )</f>
        <v>4901</v>
      </c>
      <c r="E643" s="12">
        <f t="shared" si="36"/>
        <v>490103</v>
      </c>
      <c r="F643" s="2" t="s">
        <v>430</v>
      </c>
    </row>
    <row r="644" spans="1:6" x14ac:dyDescent="0.25">
      <c r="A644" s="16" t="str">
        <f t="shared" si="35"/>
        <v>Jiangsu Micoe Solar Energy Co., Ltd. : Micoe</v>
      </c>
      <c r="B644" t="s">
        <v>340</v>
      </c>
      <c r="C644" t="s">
        <v>341</v>
      </c>
      <c r="D644" s="14">
        <f t="array" ref="D644">INDEX( $A$139:$D$338, MATCH( TRUE, EXACT( A644, $A$139:$A$338 ), 0 ), 4 )</f>
        <v>4901</v>
      </c>
      <c r="E644" s="12">
        <f t="shared" si="36"/>
        <v>490104</v>
      </c>
      <c r="F644" s="2" t="s">
        <v>428</v>
      </c>
    </row>
    <row r="645" spans="1:6" x14ac:dyDescent="0.25">
      <c r="A645" s="16" t="str">
        <f t="shared" si="35"/>
        <v>Jiangsu Micoe Solar Energy Co., Ltd. : Micoe</v>
      </c>
      <c r="B645" t="s">
        <v>340</v>
      </c>
      <c r="C645" t="s">
        <v>341</v>
      </c>
      <c r="D645" s="14">
        <f t="array" ref="D645">INDEX( $A$139:$D$338, MATCH( TRUE, EXACT( A645, $A$139:$A$338 ), 0 ), 4 )</f>
        <v>4901</v>
      </c>
      <c r="E645" s="12">
        <f t="shared" si="36"/>
        <v>490105</v>
      </c>
      <c r="F645" s="2" t="s">
        <v>426</v>
      </c>
    </row>
    <row r="646" spans="1:6" x14ac:dyDescent="0.25">
      <c r="A646" s="16" t="str">
        <f t="shared" si="35"/>
        <v>Jiangsu Micoe Solar Energy Co., Ltd. : Micoe</v>
      </c>
      <c r="B646" t="s">
        <v>340</v>
      </c>
      <c r="C646" t="s">
        <v>341</v>
      </c>
      <c r="D646" s="14">
        <f t="array" ref="D646">INDEX( $A$139:$D$338, MATCH( TRUE, EXACT( A646, $A$139:$A$338 ), 0 ), 4 )</f>
        <v>4901</v>
      </c>
      <c r="E646" s="12">
        <f t="shared" si="36"/>
        <v>490106</v>
      </c>
      <c r="F646" s="2" t="s">
        <v>432</v>
      </c>
    </row>
    <row r="647" spans="1:6" x14ac:dyDescent="0.25">
      <c r="A647" s="16" t="str">
        <f t="shared" si="35"/>
        <v>Jiangsu Micoe Solar Energy Co., Ltd. : Micoe</v>
      </c>
      <c r="B647" t="s">
        <v>340</v>
      </c>
      <c r="C647" t="s">
        <v>341</v>
      </c>
      <c r="D647" s="14">
        <f t="array" ref="D647">INDEX( $A$139:$D$338, MATCH( TRUE, EXACT( A647, $A$139:$A$338 ), 0 ), 4 )</f>
        <v>4901</v>
      </c>
      <c r="E647" s="12">
        <f t="shared" si="36"/>
        <v>490107</v>
      </c>
      <c r="F647" s="2" t="s">
        <v>1178</v>
      </c>
    </row>
    <row r="648" spans="1:6" x14ac:dyDescent="0.25">
      <c r="A648" s="16" t="str">
        <f t="shared" si="35"/>
        <v>Jiangsu Micoe Solar Energy Co., Ltd. : Micoe</v>
      </c>
      <c r="B648" t="s">
        <v>340</v>
      </c>
      <c r="C648" t="s">
        <v>341</v>
      </c>
      <c r="D648" s="14">
        <f t="array" ref="D648">INDEX( $A$139:$D$338, MATCH( TRUE, EXACT( A648, $A$139:$A$338 ), 0 ), 4 )</f>
        <v>4901</v>
      </c>
      <c r="E648" s="12">
        <f t="shared" si="36"/>
        <v>490108</v>
      </c>
      <c r="F648" s="2" t="s">
        <v>1177</v>
      </c>
    </row>
    <row r="649" spans="1:6" x14ac:dyDescent="0.25">
      <c r="A649" s="16" t="str">
        <f t="shared" si="35"/>
        <v>Jiangsu Micoe Solar Energy Co., Ltd. : Micoe</v>
      </c>
      <c r="B649" t="s">
        <v>340</v>
      </c>
      <c r="C649" t="s">
        <v>341</v>
      </c>
      <c r="D649" s="14">
        <f t="array" ref="D649">INDEX( $A$139:$D$338, MATCH( TRUE, EXACT( A649, $A$139:$A$338 ), 0 ), 4 )</f>
        <v>4901</v>
      </c>
      <c r="E649" s="12">
        <f t="shared" si="36"/>
        <v>490109</v>
      </c>
      <c r="F649" s="2" t="s">
        <v>1176</v>
      </c>
    </row>
    <row r="650" spans="1:6" x14ac:dyDescent="0.25">
      <c r="A650" s="16" t="str">
        <f t="shared" si="35"/>
        <v>Jiangsu Micoe Solar Energy Co., Ltd. : Micoe</v>
      </c>
      <c r="B650" t="s">
        <v>340</v>
      </c>
      <c r="C650" t="s">
        <v>341</v>
      </c>
      <c r="D650" s="14">
        <f t="array" ref="D650">INDEX( $A$139:$D$338, MATCH( TRUE, EXACT( A650, $A$139:$A$338 ), 0 ), 4 )</f>
        <v>4901</v>
      </c>
      <c r="E650" s="12">
        <f t="shared" si="36"/>
        <v>490110</v>
      </c>
      <c r="F650" s="2" t="s">
        <v>1175</v>
      </c>
    </row>
    <row r="651" spans="1:6" x14ac:dyDescent="0.25">
      <c r="A651" s="16" t="str">
        <f t="shared" si="35"/>
        <v>Jiangsu Micoe Solar Energy Co., Ltd. : Micoe</v>
      </c>
      <c r="B651" t="s">
        <v>340</v>
      </c>
      <c r="C651" t="s">
        <v>341</v>
      </c>
      <c r="D651" s="14">
        <f t="array" ref="D651">INDEX( $A$139:$D$338, MATCH( TRUE, EXACT( A651, $A$139:$A$338 ), 0 ), 4 )</f>
        <v>4901</v>
      </c>
      <c r="E651" s="12">
        <f t="shared" si="36"/>
        <v>490111</v>
      </c>
      <c r="F651" s="2" t="s">
        <v>1179</v>
      </c>
    </row>
    <row r="652" spans="1:6" x14ac:dyDescent="0.25">
      <c r="A652" s="16" t="str">
        <f t="shared" si="35"/>
        <v>Jiangsu Sunpower Solar Technology Co., Ltd : Sunpower</v>
      </c>
      <c r="B652" t="s">
        <v>1138</v>
      </c>
      <c r="C652" t="s">
        <v>1139</v>
      </c>
      <c r="D652" s="14">
        <f t="array" ref="D652">INDEX( $A$139:$D$338, MATCH( TRUE, EXACT( A652, $A$139:$A$338 ), 0 ), 4 )</f>
        <v>5001</v>
      </c>
      <c r="E652" s="12">
        <f t="shared" si="36"/>
        <v>500101</v>
      </c>
      <c r="F652" s="2" t="s">
        <v>1241</v>
      </c>
    </row>
    <row r="653" spans="1:6" x14ac:dyDescent="0.25">
      <c r="A653" s="16" t="str">
        <f t="shared" si="35"/>
        <v>Jiangsu Sunpower Solar Technology Co., Ltd : Sunpower</v>
      </c>
      <c r="B653" t="s">
        <v>1138</v>
      </c>
      <c r="C653" t="s">
        <v>1139</v>
      </c>
      <c r="D653" s="14">
        <f t="array" ref="D653">INDEX( $A$139:$D$338, MATCH( TRUE, EXACT( A653, $A$139:$A$338 ), 0 ), 4 )</f>
        <v>5001</v>
      </c>
      <c r="E653" s="12">
        <f t="shared" si="36"/>
        <v>500102</v>
      </c>
      <c r="F653" s="2" t="s">
        <v>1240</v>
      </c>
    </row>
    <row r="654" spans="1:6" x14ac:dyDescent="0.25">
      <c r="A654" s="16" t="str">
        <f t="shared" si="35"/>
        <v>Jiangsu Sunpower Solar Technology Co., Ltd : Sunpower</v>
      </c>
      <c r="B654" t="s">
        <v>1138</v>
      </c>
      <c r="C654" t="s">
        <v>1139</v>
      </c>
      <c r="D654" s="14">
        <f t="array" ref="D654">INDEX( $A$139:$D$338, MATCH( TRUE, EXACT( A654, $A$139:$A$338 ), 0 ), 4 )</f>
        <v>5001</v>
      </c>
      <c r="E654" s="12">
        <f t="shared" si="36"/>
        <v>500103</v>
      </c>
      <c r="F654" s="2" t="s">
        <v>1239</v>
      </c>
    </row>
    <row r="655" spans="1:6" x14ac:dyDescent="0.25">
      <c r="A655" s="16" t="str">
        <f t="shared" si="35"/>
        <v>Jiangsu Sunpower Solar Technology Co., Ltd : Sunpower</v>
      </c>
      <c r="B655" t="s">
        <v>1138</v>
      </c>
      <c r="C655" t="s">
        <v>1139</v>
      </c>
      <c r="D655" s="14">
        <f t="array" ref="D655">INDEX( $A$139:$D$338, MATCH( TRUE, EXACT( A655, $A$139:$A$338 ), 0 ), 4 )</f>
        <v>5001</v>
      </c>
      <c r="E655" s="12">
        <f t="shared" si="36"/>
        <v>500104</v>
      </c>
      <c r="F655" s="2" t="s">
        <v>1238</v>
      </c>
    </row>
    <row r="656" spans="1:6" x14ac:dyDescent="0.25">
      <c r="A656" s="16" t="str">
        <f t="shared" si="35"/>
        <v>Jiangsu Sunpower Solar Technology Co., Ltd : Sunpower</v>
      </c>
      <c r="B656" t="s">
        <v>1138</v>
      </c>
      <c r="C656" t="s">
        <v>1139</v>
      </c>
      <c r="D656" s="14">
        <f t="array" ref="D656">INDEX( $A$139:$D$338, MATCH( TRUE, EXACT( A656, $A$139:$A$338 ), 0 ), 4 )</f>
        <v>5001</v>
      </c>
      <c r="E656" s="12">
        <f t="shared" si="36"/>
        <v>500105</v>
      </c>
      <c r="F656" s="2" t="s">
        <v>1140</v>
      </c>
    </row>
    <row r="657" spans="1:6" x14ac:dyDescent="0.25">
      <c r="A657" s="16" t="str">
        <f t="shared" si="35"/>
        <v>Jiangsu Sunpower Solar Technology Co., Ltd : Sunpower</v>
      </c>
      <c r="B657" t="s">
        <v>1138</v>
      </c>
      <c r="C657" t="s">
        <v>1139</v>
      </c>
      <c r="D657" s="14">
        <f t="array" ref="D657">INDEX( $A$139:$D$338, MATCH( TRUE, EXACT( A657, $A$139:$A$338 ), 0 ), 4 )</f>
        <v>5001</v>
      </c>
      <c r="E657" s="12">
        <f t="shared" si="36"/>
        <v>500106</v>
      </c>
      <c r="F657" s="2" t="s">
        <v>1237</v>
      </c>
    </row>
    <row r="658" spans="1:6" x14ac:dyDescent="0.25">
      <c r="A658" s="16" t="str">
        <f t="shared" si="35"/>
        <v>Jiangsu Sunrain Solar Energy Co. Ltd. : Sunrain</v>
      </c>
      <c r="B658" t="s">
        <v>100</v>
      </c>
      <c r="C658" t="s">
        <v>101</v>
      </c>
      <c r="D658" s="14">
        <f t="array" ref="D658">INDEX( $A$139:$D$338, MATCH( TRUE, EXACT( A658, $A$139:$A$338 ), 0 ), 4 )</f>
        <v>5101</v>
      </c>
      <c r="E658" s="12">
        <f t="shared" si="36"/>
        <v>510101</v>
      </c>
      <c r="F658" s="2" t="s">
        <v>1174</v>
      </c>
    </row>
    <row r="659" spans="1:6" x14ac:dyDescent="0.25">
      <c r="A659" s="16" t="str">
        <f t="shared" si="35"/>
        <v>Jiangsu Sunrain Solar Energy Co. Ltd. : Sunrain</v>
      </c>
      <c r="B659" t="s">
        <v>100</v>
      </c>
      <c r="C659" t="s">
        <v>101</v>
      </c>
      <c r="D659" s="14">
        <f t="array" ref="D659">INDEX( $A$139:$D$338, MATCH( TRUE, EXACT( A659, $A$139:$A$338 ), 0 ), 4 )</f>
        <v>5101</v>
      </c>
      <c r="E659" s="12">
        <f t="shared" si="36"/>
        <v>510102</v>
      </c>
      <c r="F659" s="2" t="s">
        <v>114</v>
      </c>
    </row>
    <row r="660" spans="1:6" x14ac:dyDescent="0.25">
      <c r="A660" s="16" t="str">
        <f t="shared" si="35"/>
        <v>Jiangsu Sunrain Solar Energy Co. Ltd. : Sunrain</v>
      </c>
      <c r="B660" t="s">
        <v>100</v>
      </c>
      <c r="C660" t="s">
        <v>101</v>
      </c>
      <c r="D660" s="14">
        <f t="array" ref="D660">INDEX( $A$139:$D$338, MATCH( TRUE, EXACT( A660, $A$139:$A$338 ), 0 ), 4 )</f>
        <v>5101</v>
      </c>
      <c r="E660" s="12">
        <f t="shared" si="36"/>
        <v>510103</v>
      </c>
      <c r="F660" s="2" t="s">
        <v>112</v>
      </c>
    </row>
    <row r="661" spans="1:6" x14ac:dyDescent="0.25">
      <c r="A661" s="16" t="str">
        <f t="shared" si="35"/>
        <v>Jiangsu Sunrain Solar Energy Co. Ltd. : Sunrain</v>
      </c>
      <c r="B661" t="s">
        <v>100</v>
      </c>
      <c r="C661" t="s">
        <v>101</v>
      </c>
      <c r="D661" s="14">
        <f t="array" ref="D661">INDEX( $A$139:$D$338, MATCH( TRUE, EXACT( A661, $A$139:$A$338 ), 0 ), 4 )</f>
        <v>5101</v>
      </c>
      <c r="E661" s="12">
        <f t="shared" si="36"/>
        <v>510104</v>
      </c>
      <c r="F661" s="2" t="s">
        <v>116</v>
      </c>
    </row>
    <row r="662" spans="1:6" x14ac:dyDescent="0.25">
      <c r="A662" s="16" t="str">
        <f t="shared" si="35"/>
        <v>Jiangsu Sunrain Solar Energy Co. Ltd. : Sunrain</v>
      </c>
      <c r="B662" t="s">
        <v>100</v>
      </c>
      <c r="C662" t="s">
        <v>101</v>
      </c>
      <c r="D662" s="14">
        <f t="array" ref="D662">INDEX( $A$139:$D$338, MATCH( TRUE, EXACT( A662, $A$139:$A$338 ), 0 ), 4 )</f>
        <v>5101</v>
      </c>
      <c r="E662" s="12">
        <f t="shared" si="36"/>
        <v>510105</v>
      </c>
      <c r="F662" s="2" t="s">
        <v>110</v>
      </c>
    </row>
    <row r="663" spans="1:6" x14ac:dyDescent="0.25">
      <c r="A663" s="16" t="str">
        <f t="shared" si="35"/>
        <v>Jiangsu Sunrain Solar Energy Co. Ltd. : Sunrain</v>
      </c>
      <c r="B663" t="s">
        <v>100</v>
      </c>
      <c r="C663" t="s">
        <v>101</v>
      </c>
      <c r="D663" s="14">
        <f t="array" ref="D663">INDEX( $A$139:$D$338, MATCH( TRUE, EXACT( A663, $A$139:$A$338 ), 0 ), 4 )</f>
        <v>5101</v>
      </c>
      <c r="E663" s="12">
        <f t="shared" si="36"/>
        <v>510106</v>
      </c>
      <c r="F663" s="2" t="s">
        <v>108</v>
      </c>
    </row>
    <row r="664" spans="1:6" x14ac:dyDescent="0.25">
      <c r="A664" s="16" t="str">
        <f t="shared" si="35"/>
        <v>Jiangsu Sunrain Solar Energy Co. Ltd. : Sunrain</v>
      </c>
      <c r="B664" t="s">
        <v>100</v>
      </c>
      <c r="C664" t="s">
        <v>101</v>
      </c>
      <c r="D664" s="14">
        <f t="array" ref="D664">INDEX( $A$139:$D$338, MATCH( TRUE, EXACT( A664, $A$139:$A$338 ), 0 ), 4 )</f>
        <v>5101</v>
      </c>
      <c r="E664" s="12">
        <f t="shared" si="36"/>
        <v>510107</v>
      </c>
      <c r="F664" s="2" t="s">
        <v>106</v>
      </c>
    </row>
    <row r="665" spans="1:6" x14ac:dyDescent="0.25">
      <c r="A665" s="16" t="str">
        <f t="shared" si="35"/>
        <v>Jiangsu Sunrain Solar Energy Co. Ltd. : Sunrain</v>
      </c>
      <c r="B665" t="s">
        <v>100</v>
      </c>
      <c r="C665" t="s">
        <v>101</v>
      </c>
      <c r="D665" s="14">
        <f t="array" ref="D665">INDEX( $A$139:$D$338, MATCH( TRUE, EXACT( A665, $A$139:$A$338 ), 0 ), 4 )</f>
        <v>5101</v>
      </c>
      <c r="E665" s="12">
        <f t="shared" si="36"/>
        <v>510108</v>
      </c>
      <c r="F665" s="2" t="s">
        <v>104</v>
      </c>
    </row>
    <row r="666" spans="1:6" x14ac:dyDescent="0.25">
      <c r="A666" s="16" t="str">
        <f t="shared" si="35"/>
        <v>Jiangsu Sunrain Solar Energy Co. Ltd. : Sunrain</v>
      </c>
      <c r="B666" t="s">
        <v>100</v>
      </c>
      <c r="C666" t="s">
        <v>101</v>
      </c>
      <c r="D666" s="14">
        <f t="array" ref="D666">INDEX( $A$139:$D$338, MATCH( TRUE, EXACT( A666, $A$139:$A$338 ), 0 ), 4 )</f>
        <v>5101</v>
      </c>
      <c r="E666" s="12">
        <f t="shared" si="36"/>
        <v>510109</v>
      </c>
      <c r="F666" s="2" t="s">
        <v>102</v>
      </c>
    </row>
    <row r="667" spans="1:6" x14ac:dyDescent="0.25">
      <c r="A667" s="16" t="str">
        <f t="shared" si="35"/>
        <v>Jiangsu Sunrain Solar Energy Co. Ltd. : Sunrain</v>
      </c>
      <c r="B667" t="s">
        <v>100</v>
      </c>
      <c r="C667" t="s">
        <v>101</v>
      </c>
      <c r="D667" s="14">
        <f t="array" ref="D667">INDEX( $A$139:$D$338, MATCH( TRUE, EXACT( A667, $A$139:$A$338 ), 0 ), 4 )</f>
        <v>5101</v>
      </c>
      <c r="E667" s="12">
        <f t="shared" si="36"/>
        <v>510110</v>
      </c>
      <c r="F667" s="2" t="s">
        <v>703</v>
      </c>
    </row>
    <row r="668" spans="1:6" x14ac:dyDescent="0.25">
      <c r="A668" s="16" t="str">
        <f t="shared" si="35"/>
        <v>Jiangsu Sunrain Solar Energy Co. Ltd. : Sunrain</v>
      </c>
      <c r="B668" t="s">
        <v>100</v>
      </c>
      <c r="C668" t="s">
        <v>101</v>
      </c>
      <c r="D668" s="14">
        <f t="array" ref="D668">INDEX( $A$139:$D$338, MATCH( TRUE, EXACT( A668, $A$139:$A$338 ), 0 ), 4 )</f>
        <v>5101</v>
      </c>
      <c r="E668" s="12">
        <f t="shared" si="36"/>
        <v>510111</v>
      </c>
      <c r="F668" s="2" t="s">
        <v>263</v>
      </c>
    </row>
    <row r="669" spans="1:6" x14ac:dyDescent="0.25">
      <c r="A669" s="16" t="str">
        <f t="shared" si="35"/>
        <v>Jiangsu Sunrain Solar Energy Co. Ltd. : Sunrain</v>
      </c>
      <c r="B669" t="s">
        <v>100</v>
      </c>
      <c r="C669" t="s">
        <v>101</v>
      </c>
      <c r="D669" s="14">
        <f t="array" ref="D669">INDEX( $A$139:$D$338, MATCH( TRUE, EXACT( A669, $A$139:$A$338 ), 0 ), 4 )</f>
        <v>5101</v>
      </c>
      <c r="E669" s="12">
        <f t="shared" si="36"/>
        <v>510112</v>
      </c>
      <c r="F669" s="2" t="s">
        <v>705</v>
      </c>
    </row>
    <row r="670" spans="1:6" x14ac:dyDescent="0.25">
      <c r="A670" s="16" t="str">
        <f t="shared" si="35"/>
        <v>Jiangsu Sunrain Solar Energy Co. Ltd. : Sunrain</v>
      </c>
      <c r="B670" t="s">
        <v>100</v>
      </c>
      <c r="C670" t="s">
        <v>101</v>
      </c>
      <c r="D670" s="14">
        <f t="array" ref="D670">INDEX( $A$139:$D$338, MATCH( TRUE, EXACT( A670, $A$139:$A$338 ), 0 ), 4 )</f>
        <v>5101</v>
      </c>
      <c r="E670" s="12">
        <f t="shared" si="36"/>
        <v>510113</v>
      </c>
      <c r="F670" s="2" t="s">
        <v>265</v>
      </c>
    </row>
    <row r="671" spans="1:6" x14ac:dyDescent="0.25">
      <c r="A671" s="16" t="str">
        <f t="shared" ref="A671:A734" si="37">B671 &amp; " : " &amp; C671</f>
        <v>Jiangsu Sunrain Solar Energy Co. Ltd. : Sunrain</v>
      </c>
      <c r="B671" t="s">
        <v>100</v>
      </c>
      <c r="C671" t="s">
        <v>101</v>
      </c>
      <c r="D671" s="14">
        <f t="array" ref="D671">INDEX( $A$139:$D$338, MATCH( TRUE, EXACT( A671, $A$139:$A$338 ), 0 ), 4 )</f>
        <v>5101</v>
      </c>
      <c r="E671" s="12">
        <f t="shared" si="36"/>
        <v>510114</v>
      </c>
      <c r="F671" s="2" t="s">
        <v>711</v>
      </c>
    </row>
    <row r="672" spans="1:6" x14ac:dyDescent="0.25">
      <c r="A672" s="16" t="str">
        <f t="shared" si="37"/>
        <v>Jiangsu Sunrain Solar Energy Co. Ltd. : Sunrain</v>
      </c>
      <c r="B672" t="s">
        <v>100</v>
      </c>
      <c r="C672" t="s">
        <v>101</v>
      </c>
      <c r="D672" s="14">
        <f t="array" ref="D672">INDEX( $A$139:$D$338, MATCH( TRUE, EXACT( A672, $A$139:$A$338 ), 0 ), 4 )</f>
        <v>5101</v>
      </c>
      <c r="E672" s="12">
        <f t="shared" ref="E672:E735" si="38">IF( D671=D672, E671+1, D672*100+1 )</f>
        <v>510115</v>
      </c>
      <c r="F672" s="2" t="s">
        <v>261</v>
      </c>
    </row>
    <row r="673" spans="1:6" x14ac:dyDescent="0.25">
      <c r="A673" s="16" t="str">
        <f t="shared" si="37"/>
        <v>Jiangsu Sunrain Solar Energy Co. Ltd. : Sunrain</v>
      </c>
      <c r="B673" t="s">
        <v>100</v>
      </c>
      <c r="C673" t="s">
        <v>101</v>
      </c>
      <c r="D673" s="14">
        <f t="array" ref="D673">INDEX( $A$139:$D$338, MATCH( TRUE, EXACT( A673, $A$139:$A$338 ), 0 ), 4 )</f>
        <v>5101</v>
      </c>
      <c r="E673" s="12">
        <f t="shared" si="38"/>
        <v>510116</v>
      </c>
      <c r="F673" s="2" t="s">
        <v>707</v>
      </c>
    </row>
    <row r="674" spans="1:6" x14ac:dyDescent="0.25">
      <c r="A674" s="16" t="str">
        <f t="shared" si="37"/>
        <v>Jiangsu Sunrain Solar Energy Co. Ltd. : Sunrain</v>
      </c>
      <c r="B674" t="s">
        <v>100</v>
      </c>
      <c r="C674" t="s">
        <v>101</v>
      </c>
      <c r="D674" s="14">
        <f t="array" ref="D674">INDEX( $A$139:$D$338, MATCH( TRUE, EXACT( A674, $A$139:$A$338 ), 0 ), 4 )</f>
        <v>5101</v>
      </c>
      <c r="E674" s="12">
        <f t="shared" si="38"/>
        <v>510117</v>
      </c>
      <c r="F674" s="2" t="s">
        <v>259</v>
      </c>
    </row>
    <row r="675" spans="1:6" x14ac:dyDescent="0.25">
      <c r="A675" s="16" t="str">
        <f t="shared" si="37"/>
        <v>Jiangsu Sunrain Solar Energy Co. Ltd. : Sunrain</v>
      </c>
      <c r="B675" t="s">
        <v>100</v>
      </c>
      <c r="C675" t="s">
        <v>101</v>
      </c>
      <c r="D675" s="14">
        <f t="array" ref="D675">INDEX( $A$139:$D$338, MATCH( TRUE, EXACT( A675, $A$139:$A$338 ), 0 ), 4 )</f>
        <v>5101</v>
      </c>
      <c r="E675" s="12">
        <f t="shared" si="38"/>
        <v>510118</v>
      </c>
      <c r="F675" s="2" t="s">
        <v>709</v>
      </c>
    </row>
    <row r="676" spans="1:6" x14ac:dyDescent="0.25">
      <c r="A676" s="16" t="str">
        <f t="shared" si="37"/>
        <v>Jiangsu Sunrain Solar Energy Co. Ltd. : Sunrain</v>
      </c>
      <c r="B676" t="s">
        <v>100</v>
      </c>
      <c r="C676" t="s">
        <v>101</v>
      </c>
      <c r="D676" s="14">
        <f t="array" ref="D676">INDEX( $A$139:$D$338, MATCH( TRUE, EXACT( A676, $A$139:$A$338 ), 0 ), 4 )</f>
        <v>5101</v>
      </c>
      <c r="E676" s="12">
        <f t="shared" si="38"/>
        <v>510119</v>
      </c>
      <c r="F676" s="2" t="s">
        <v>257</v>
      </c>
    </row>
    <row r="677" spans="1:6" x14ac:dyDescent="0.25">
      <c r="A677" s="16" t="str">
        <f t="shared" si="37"/>
        <v>Jiaxing Tjsun New Energy Co., Ltd. : Tjsun</v>
      </c>
      <c r="B677" t="s">
        <v>132</v>
      </c>
      <c r="C677" t="s">
        <v>133</v>
      </c>
      <c r="D677" s="14">
        <f t="array" ref="D677">INDEX( $A$139:$D$338, MATCH( TRUE, EXACT( A677, $A$139:$A$338 ), 0 ), 4 )</f>
        <v>5201</v>
      </c>
      <c r="E677" s="12">
        <f t="shared" si="38"/>
        <v>520101</v>
      </c>
      <c r="F677" s="2" t="s">
        <v>142</v>
      </c>
    </row>
    <row r="678" spans="1:6" x14ac:dyDescent="0.25">
      <c r="A678" s="16" t="str">
        <f t="shared" si="37"/>
        <v>Jiaxing Tjsun New Energy Co., Ltd. : Tjsun</v>
      </c>
      <c r="B678" t="s">
        <v>132</v>
      </c>
      <c r="C678" t="s">
        <v>133</v>
      </c>
      <c r="D678" s="14">
        <f t="array" ref="D678">INDEX( $A$139:$D$338, MATCH( TRUE, EXACT( A678, $A$139:$A$338 ), 0 ), 4 )</f>
        <v>5201</v>
      </c>
      <c r="E678" s="12">
        <f t="shared" si="38"/>
        <v>520102</v>
      </c>
      <c r="F678" s="2" t="s">
        <v>140</v>
      </c>
    </row>
    <row r="679" spans="1:6" x14ac:dyDescent="0.25">
      <c r="A679" s="16" t="str">
        <f t="shared" si="37"/>
        <v>Jiaxing Tjsun New Energy Co., Ltd. : Tjsun</v>
      </c>
      <c r="B679" t="s">
        <v>132</v>
      </c>
      <c r="C679" t="s">
        <v>133</v>
      </c>
      <c r="D679" s="14">
        <f t="array" ref="D679">INDEX( $A$139:$D$338, MATCH( TRUE, EXACT( A679, $A$139:$A$338 ), 0 ), 4 )</f>
        <v>5201</v>
      </c>
      <c r="E679" s="12">
        <f t="shared" si="38"/>
        <v>520103</v>
      </c>
      <c r="F679" s="2" t="s">
        <v>138</v>
      </c>
    </row>
    <row r="680" spans="1:6" x14ac:dyDescent="0.25">
      <c r="A680" s="16" t="str">
        <f t="shared" si="37"/>
        <v>Jiaxing Tjsun New Energy Co., Ltd. : Tjsun</v>
      </c>
      <c r="B680" t="s">
        <v>132</v>
      </c>
      <c r="C680" t="s">
        <v>133</v>
      </c>
      <c r="D680" s="14">
        <f t="array" ref="D680">INDEX( $A$139:$D$338, MATCH( TRUE, EXACT( A680, $A$139:$A$338 ), 0 ), 4 )</f>
        <v>5201</v>
      </c>
      <c r="E680" s="12">
        <f t="shared" si="38"/>
        <v>520104</v>
      </c>
      <c r="F680" s="2" t="s">
        <v>136</v>
      </c>
    </row>
    <row r="681" spans="1:6" x14ac:dyDescent="0.25">
      <c r="A681" s="16" t="str">
        <f t="shared" si="37"/>
        <v>Jiaxing Tjsun New Energy Co., Ltd. : Tjsun</v>
      </c>
      <c r="B681" t="s">
        <v>132</v>
      </c>
      <c r="C681" t="s">
        <v>133</v>
      </c>
      <c r="D681" s="14">
        <f t="array" ref="D681">INDEX( $A$139:$D$338, MATCH( TRUE, EXACT( A681, $A$139:$A$338 ), 0 ), 4 )</f>
        <v>5201</v>
      </c>
      <c r="E681" s="12">
        <f t="shared" si="38"/>
        <v>520105</v>
      </c>
      <c r="F681" s="2" t="s">
        <v>134</v>
      </c>
    </row>
    <row r="682" spans="1:6" x14ac:dyDescent="0.25">
      <c r="A682" s="16" t="str">
        <f t="shared" si="37"/>
        <v>Jiaxing Tjsun New Energy Co., Ltd. : Tjsun</v>
      </c>
      <c r="B682" t="s">
        <v>132</v>
      </c>
      <c r="C682" t="s">
        <v>133</v>
      </c>
      <c r="D682" s="14">
        <f t="array" ref="D682">INDEX( $A$139:$D$338, MATCH( TRUE, EXACT( A682, $A$139:$A$338 ), 0 ), 4 )</f>
        <v>5201</v>
      </c>
      <c r="E682" s="12">
        <f t="shared" si="38"/>
        <v>520106</v>
      </c>
      <c r="F682" s="2" t="s">
        <v>144</v>
      </c>
    </row>
    <row r="683" spans="1:6" x14ac:dyDescent="0.25">
      <c r="A683" s="16" t="str">
        <f t="shared" si="37"/>
        <v>Kangnam Co., Ltd. : Kangnam</v>
      </c>
      <c r="B683" t="s">
        <v>79</v>
      </c>
      <c r="C683" t="s">
        <v>80</v>
      </c>
      <c r="D683" s="14">
        <f t="array" ref="D683">INDEX( $A$139:$D$338, MATCH( TRUE, EXACT( A683, $A$139:$A$338 ), 0 ), 4 )</f>
        <v>5301</v>
      </c>
      <c r="E683" s="12">
        <f t="shared" si="38"/>
        <v>530101</v>
      </c>
      <c r="F683" s="2" t="s">
        <v>81</v>
      </c>
    </row>
    <row r="684" spans="1:6" x14ac:dyDescent="0.25">
      <c r="A684" s="16" t="str">
        <f t="shared" si="37"/>
        <v>KBB Kollektorbau : KBB</v>
      </c>
      <c r="B684" t="s">
        <v>391</v>
      </c>
      <c r="C684" t="s">
        <v>392</v>
      </c>
      <c r="D684" s="14">
        <f t="array" ref="D684">INDEX( $A$139:$D$338, MATCH( TRUE, EXACT( A684, $A$139:$A$338 ), 0 ), 4 )</f>
        <v>5401</v>
      </c>
      <c r="E684" s="12">
        <f t="shared" si="38"/>
        <v>540101</v>
      </c>
      <c r="F684" s="2" t="s">
        <v>393</v>
      </c>
    </row>
    <row r="685" spans="1:6" x14ac:dyDescent="0.25">
      <c r="A685" s="16" t="str">
        <f t="shared" si="37"/>
        <v>KBB Kollektorbau : KBB</v>
      </c>
      <c r="B685" t="s">
        <v>391</v>
      </c>
      <c r="C685" t="s">
        <v>392</v>
      </c>
      <c r="D685" s="14">
        <f t="array" ref="D685">INDEX( $A$139:$D$338, MATCH( TRUE, EXACT( A685, $A$139:$A$338 ), 0 ), 4 )</f>
        <v>5401</v>
      </c>
      <c r="E685" s="12">
        <f t="shared" si="38"/>
        <v>540102</v>
      </c>
      <c r="F685" s="2" t="s">
        <v>1318</v>
      </c>
    </row>
    <row r="686" spans="1:6" x14ac:dyDescent="0.25">
      <c r="A686" s="16" t="str">
        <f t="shared" si="37"/>
        <v>KBB Kollektorbau : KBB</v>
      </c>
      <c r="B686" t="s">
        <v>391</v>
      </c>
      <c r="C686" t="s">
        <v>392</v>
      </c>
      <c r="D686" s="14">
        <f t="array" ref="D686">INDEX( $A$139:$D$338, MATCH( TRUE, EXACT( A686, $A$139:$A$338 ), 0 ), 4 )</f>
        <v>5401</v>
      </c>
      <c r="E686" s="12">
        <f t="shared" si="38"/>
        <v>540103</v>
      </c>
      <c r="F686" s="2" t="s">
        <v>1113</v>
      </c>
    </row>
    <row r="687" spans="1:6" x14ac:dyDescent="0.25">
      <c r="A687" s="16" t="str">
        <f t="shared" si="37"/>
        <v>KBB Kollektorbau : KBB</v>
      </c>
      <c r="B687" t="s">
        <v>391</v>
      </c>
      <c r="C687" t="s">
        <v>392</v>
      </c>
      <c r="D687" s="14">
        <f t="array" ref="D687">INDEX( $A$139:$D$338, MATCH( TRUE, EXACT( A687, $A$139:$A$338 ), 0 ), 4 )</f>
        <v>5401</v>
      </c>
      <c r="E687" s="12">
        <f t="shared" si="38"/>
        <v>540104</v>
      </c>
      <c r="F687" s="2" t="s">
        <v>1317</v>
      </c>
    </row>
    <row r="688" spans="1:6" x14ac:dyDescent="0.25">
      <c r="A688" s="16" t="str">
        <f t="shared" si="37"/>
        <v>KBB Kollektorbau : KBB</v>
      </c>
      <c r="B688" t="s">
        <v>391</v>
      </c>
      <c r="C688" t="s">
        <v>392</v>
      </c>
      <c r="D688" s="14">
        <f t="array" ref="D688">INDEX( $A$139:$D$338, MATCH( TRUE, EXACT( A688, $A$139:$A$338 ), 0 ), 4 )</f>
        <v>5401</v>
      </c>
      <c r="E688" s="12">
        <f t="shared" si="38"/>
        <v>540105</v>
      </c>
      <c r="F688" s="2" t="s">
        <v>1316</v>
      </c>
    </row>
    <row r="689" spans="1:6" x14ac:dyDescent="0.25">
      <c r="A689" s="16" t="str">
        <f t="shared" si="37"/>
        <v>KBB Kollektorbau : KBB</v>
      </c>
      <c r="B689" t="s">
        <v>391</v>
      </c>
      <c r="C689" t="s">
        <v>392</v>
      </c>
      <c r="D689" s="14">
        <f t="array" ref="D689">INDEX( $A$139:$D$338, MATCH( TRUE, EXACT( A689, $A$139:$A$338 ), 0 ), 4 )</f>
        <v>5401</v>
      </c>
      <c r="E689" s="12">
        <f t="shared" si="38"/>
        <v>540106</v>
      </c>
      <c r="F689" s="2" t="s">
        <v>1310</v>
      </c>
    </row>
    <row r="690" spans="1:6" x14ac:dyDescent="0.25">
      <c r="A690" s="16" t="str">
        <f t="shared" si="37"/>
        <v>KBB Kollektorbau : KBB</v>
      </c>
      <c r="B690" t="s">
        <v>391</v>
      </c>
      <c r="C690" t="s">
        <v>392</v>
      </c>
      <c r="D690" s="14">
        <f t="array" ref="D690">INDEX( $A$139:$D$338, MATCH( TRUE, EXACT( A690, $A$139:$A$338 ), 0 ), 4 )</f>
        <v>5401</v>
      </c>
      <c r="E690" s="12">
        <f t="shared" si="38"/>
        <v>540107</v>
      </c>
      <c r="F690" s="2" t="s">
        <v>1311</v>
      </c>
    </row>
    <row r="691" spans="1:6" x14ac:dyDescent="0.25">
      <c r="A691" s="16" t="str">
        <f t="shared" si="37"/>
        <v>KBB Kollektorbau : KBB Kollektorbau</v>
      </c>
      <c r="B691" t="s">
        <v>391</v>
      </c>
      <c r="C691" t="s">
        <v>391</v>
      </c>
      <c r="D691" s="14">
        <f t="array" ref="D691">INDEX( $A$139:$D$338, MATCH( TRUE, EXACT( A691, $A$139:$A$338 ), 0 ), 4 )</f>
        <v>5402</v>
      </c>
      <c r="E691" s="12">
        <f t="shared" si="38"/>
        <v>540201</v>
      </c>
      <c r="F691" s="2" t="s">
        <v>588</v>
      </c>
    </row>
    <row r="692" spans="1:6" x14ac:dyDescent="0.25">
      <c r="A692" s="16" t="str">
        <f t="shared" si="37"/>
        <v>K-Cor, Inc. : K-cor Rocket Dome</v>
      </c>
      <c r="B692" t="s">
        <v>1164</v>
      </c>
      <c r="C692" t="s">
        <v>1165</v>
      </c>
      <c r="D692" s="14">
        <f t="array" ref="D692">INDEX( $A$139:$D$338, MATCH( TRUE, EXACT( A692, $A$139:$A$338 ), 0 ), 4 )</f>
        <v>5501</v>
      </c>
      <c r="E692" s="12">
        <f t="shared" si="38"/>
        <v>550101</v>
      </c>
      <c r="F692" s="2" t="s">
        <v>1166</v>
      </c>
    </row>
    <row r="693" spans="1:6" x14ac:dyDescent="0.25">
      <c r="A693" s="16" t="str">
        <f t="shared" si="37"/>
        <v>Kingspan Environmental Ltd. : Kingspan Solar</v>
      </c>
      <c r="B693" t="s">
        <v>334</v>
      </c>
      <c r="C693" t="s">
        <v>1198</v>
      </c>
      <c r="D693" s="14">
        <f t="array" ref="D693">INDEX( $A$139:$D$338, MATCH( TRUE, EXACT( A693, $A$139:$A$338 ), 0 ), 4 )</f>
        <v>5601</v>
      </c>
      <c r="E693" s="12">
        <f t="shared" si="38"/>
        <v>560101</v>
      </c>
      <c r="F693" s="2" t="s">
        <v>1260</v>
      </c>
    </row>
    <row r="694" spans="1:6" x14ac:dyDescent="0.25">
      <c r="A694" s="16" t="str">
        <f t="shared" si="37"/>
        <v>Kingspan Environmental Ltd. : Kingspan Solar</v>
      </c>
      <c r="B694" t="s">
        <v>334</v>
      </c>
      <c r="C694" t="s">
        <v>1198</v>
      </c>
      <c r="D694" s="14">
        <f t="array" ref="D694">INDEX( $A$139:$D$338, MATCH( TRUE, EXACT( A694, $A$139:$A$338 ), 0 ), 4 )</f>
        <v>5601</v>
      </c>
      <c r="E694" s="12">
        <f t="shared" si="38"/>
        <v>560102</v>
      </c>
      <c r="F694" s="2" t="s">
        <v>1259</v>
      </c>
    </row>
    <row r="695" spans="1:6" x14ac:dyDescent="0.25">
      <c r="A695" s="16" t="str">
        <f t="shared" si="37"/>
        <v>Kingspan Environmental Ltd. : Kinspan Solar Flat Plate</v>
      </c>
      <c r="B695" t="s">
        <v>334</v>
      </c>
      <c r="C695" t="s">
        <v>335</v>
      </c>
      <c r="D695" s="14">
        <f t="array" ref="D695">INDEX( $A$139:$D$338, MATCH( TRUE, EXACT( A695, $A$139:$A$338 ), 0 ), 4 )</f>
        <v>5602</v>
      </c>
      <c r="E695" s="12">
        <f t="shared" si="38"/>
        <v>560201</v>
      </c>
      <c r="F695" s="2" t="s">
        <v>338</v>
      </c>
    </row>
    <row r="696" spans="1:6" x14ac:dyDescent="0.25">
      <c r="A696" s="16" t="str">
        <f t="shared" si="37"/>
        <v>Kingspan Environmental Ltd. : Kinspan Solar Flat Plate</v>
      </c>
      <c r="B696" t="s">
        <v>334</v>
      </c>
      <c r="C696" t="s">
        <v>335</v>
      </c>
      <c r="D696" s="14">
        <f t="array" ref="D696">INDEX( $A$139:$D$338, MATCH( TRUE, EXACT( A696, $A$139:$A$338 ), 0 ), 4 )</f>
        <v>5602</v>
      </c>
      <c r="E696" s="12">
        <f t="shared" si="38"/>
        <v>560202</v>
      </c>
      <c r="F696" s="2" t="s">
        <v>336</v>
      </c>
    </row>
    <row r="697" spans="1:6" x14ac:dyDescent="0.25">
      <c r="A697" s="16" t="str">
        <f t="shared" si="37"/>
        <v>Kingspan Environmental Ltd. : Solamax</v>
      </c>
      <c r="B697" t="s">
        <v>334</v>
      </c>
      <c r="C697" t="s">
        <v>1089</v>
      </c>
      <c r="D697" s="14">
        <f t="array" ref="D697">INDEX( $A$139:$D$338, MATCH( TRUE, EXACT( A697, $A$139:$A$338 ), 0 ), 4 )</f>
        <v>5603</v>
      </c>
      <c r="E697" s="12">
        <f t="shared" si="38"/>
        <v>560301</v>
      </c>
      <c r="F697" s="2" t="s">
        <v>1098</v>
      </c>
    </row>
    <row r="698" spans="1:6" x14ac:dyDescent="0.25">
      <c r="A698" s="16" t="str">
        <f t="shared" si="37"/>
        <v>Kingspan Environmental Ltd. : Solamax</v>
      </c>
      <c r="B698" t="s">
        <v>334</v>
      </c>
      <c r="C698" t="s">
        <v>1089</v>
      </c>
      <c r="D698" s="14">
        <f t="array" ref="D698">INDEX( $A$139:$D$338, MATCH( TRUE, EXACT( A698, $A$139:$A$338 ), 0 ), 4 )</f>
        <v>5603</v>
      </c>
      <c r="E698" s="12">
        <f t="shared" si="38"/>
        <v>560302</v>
      </c>
      <c r="F698" s="2" t="s">
        <v>1096</v>
      </c>
    </row>
    <row r="699" spans="1:6" x14ac:dyDescent="0.25">
      <c r="A699" s="16" t="str">
        <f t="shared" si="37"/>
        <v>Kingspan Environmental Ltd. : Solamax</v>
      </c>
      <c r="B699" t="s">
        <v>334</v>
      </c>
      <c r="C699" t="s">
        <v>1089</v>
      </c>
      <c r="D699" s="14">
        <f t="array" ref="D699">INDEX( $A$139:$D$338, MATCH( TRUE, EXACT( A699, $A$139:$A$338 ), 0 ), 4 )</f>
        <v>5603</v>
      </c>
      <c r="E699" s="12">
        <f t="shared" si="38"/>
        <v>560303</v>
      </c>
      <c r="F699" s="2" t="s">
        <v>1094</v>
      </c>
    </row>
    <row r="700" spans="1:6" x14ac:dyDescent="0.25">
      <c r="A700" s="16" t="str">
        <f t="shared" si="37"/>
        <v>Kingspan Environmental Ltd. : Solamax</v>
      </c>
      <c r="B700" t="s">
        <v>334</v>
      </c>
      <c r="C700" t="s">
        <v>1089</v>
      </c>
      <c r="D700" s="14">
        <f t="array" ref="D700">INDEX( $A$139:$D$338, MATCH( TRUE, EXACT( A700, $A$139:$A$338 ), 0 ), 4 )</f>
        <v>5603</v>
      </c>
      <c r="E700" s="12">
        <f t="shared" si="38"/>
        <v>560304</v>
      </c>
      <c r="F700" s="2" t="s">
        <v>1092</v>
      </c>
    </row>
    <row r="701" spans="1:6" x14ac:dyDescent="0.25">
      <c r="A701" s="16" t="str">
        <f t="shared" si="37"/>
        <v>Kingspan Environmental Ltd. : Solamax</v>
      </c>
      <c r="B701" t="s">
        <v>334</v>
      </c>
      <c r="C701" t="s">
        <v>1089</v>
      </c>
      <c r="D701" s="14">
        <f t="array" ref="D701">INDEX( $A$139:$D$338, MATCH( TRUE, EXACT( A701, $A$139:$A$338 ), 0 ), 4 )</f>
        <v>5603</v>
      </c>
      <c r="E701" s="12">
        <f t="shared" si="38"/>
        <v>560305</v>
      </c>
      <c r="F701" s="2" t="s">
        <v>1090</v>
      </c>
    </row>
    <row r="702" spans="1:6" x14ac:dyDescent="0.25">
      <c r="A702" s="16" t="str">
        <f t="shared" si="37"/>
        <v>Kingspan Environmental Ltd. : Thermomax</v>
      </c>
      <c r="B702" t="s">
        <v>334</v>
      </c>
      <c r="C702" t="s">
        <v>483</v>
      </c>
      <c r="D702" s="14">
        <f t="array" ref="D702">INDEX( $A$139:$D$338, MATCH( TRUE, EXACT( A702, $A$139:$A$338 ), 0 ), 4 )</f>
        <v>5604</v>
      </c>
      <c r="E702" s="12">
        <f t="shared" si="38"/>
        <v>560401</v>
      </c>
      <c r="F702" s="2" t="s">
        <v>484</v>
      </c>
    </row>
    <row r="703" spans="1:6" x14ac:dyDescent="0.25">
      <c r="A703" s="16" t="str">
        <f t="shared" si="37"/>
        <v>Kingspan Environmental Ltd. : Thermomax</v>
      </c>
      <c r="B703" t="s">
        <v>334</v>
      </c>
      <c r="C703" t="s">
        <v>483</v>
      </c>
      <c r="D703" s="14">
        <f t="array" ref="D703">INDEX( $A$139:$D$338, MATCH( TRUE, EXACT( A703, $A$139:$A$338 ), 0 ), 4 )</f>
        <v>5604</v>
      </c>
      <c r="E703" s="12">
        <f t="shared" si="38"/>
        <v>560402</v>
      </c>
      <c r="F703" s="2" t="s">
        <v>696</v>
      </c>
    </row>
    <row r="704" spans="1:6" x14ac:dyDescent="0.25">
      <c r="A704" s="16" t="str">
        <f t="shared" si="37"/>
        <v>Kingspan Environmental Ltd. : Thermomax</v>
      </c>
      <c r="B704" t="s">
        <v>334</v>
      </c>
      <c r="C704" t="s">
        <v>483</v>
      </c>
      <c r="D704" s="14">
        <f t="array" ref="D704">INDEX( $A$139:$D$338, MATCH( TRUE, EXACT( A704, $A$139:$A$338 ), 0 ), 4 )</f>
        <v>5604</v>
      </c>
      <c r="E704" s="12">
        <f t="shared" si="38"/>
        <v>560403</v>
      </c>
      <c r="F704" s="2" t="s">
        <v>694</v>
      </c>
    </row>
    <row r="705" spans="1:6" x14ac:dyDescent="0.25">
      <c r="A705" s="16" t="str">
        <f t="shared" si="37"/>
        <v>Kingspan Environmental Ltd. : Thermomax</v>
      </c>
      <c r="B705" t="s">
        <v>334</v>
      </c>
      <c r="C705" t="s">
        <v>483</v>
      </c>
      <c r="D705" s="14">
        <f t="array" ref="D705">INDEX( $A$139:$D$338, MATCH( TRUE, EXACT( A705, $A$139:$A$338 ), 0 ), 4 )</f>
        <v>5604</v>
      </c>
      <c r="E705" s="12">
        <f t="shared" si="38"/>
        <v>560404</v>
      </c>
      <c r="F705" s="2" t="s">
        <v>692</v>
      </c>
    </row>
    <row r="706" spans="1:6" x14ac:dyDescent="0.25">
      <c r="A706" s="16" t="str">
        <f t="shared" si="37"/>
        <v>Kingspan Environmental Ltd. : Thermomax</v>
      </c>
      <c r="B706" t="s">
        <v>334</v>
      </c>
      <c r="C706" t="s">
        <v>483</v>
      </c>
      <c r="D706" s="14">
        <f t="array" ref="D706">INDEX( $A$139:$D$338, MATCH( TRUE, EXACT( A706, $A$139:$A$338 ), 0 ), 4 )</f>
        <v>5604</v>
      </c>
      <c r="E706" s="12">
        <f t="shared" si="38"/>
        <v>560405</v>
      </c>
      <c r="F706" s="2" t="s">
        <v>1125</v>
      </c>
    </row>
    <row r="707" spans="1:6" x14ac:dyDescent="0.25">
      <c r="A707" s="16" t="str">
        <f t="shared" si="37"/>
        <v>Kingspan Environmental Ltd. : Thermomax</v>
      </c>
      <c r="B707" t="s">
        <v>334</v>
      </c>
      <c r="C707" t="s">
        <v>483</v>
      </c>
      <c r="D707" s="14">
        <f t="array" ref="D707">INDEX( $A$139:$D$338, MATCH( TRUE, EXACT( A707, $A$139:$A$338 ), 0 ), 4 )</f>
        <v>5604</v>
      </c>
      <c r="E707" s="12">
        <f t="shared" si="38"/>
        <v>560406</v>
      </c>
      <c r="F707" s="2" t="s">
        <v>1124</v>
      </c>
    </row>
    <row r="708" spans="1:6" x14ac:dyDescent="0.25">
      <c r="A708" s="16" t="str">
        <f t="shared" si="37"/>
        <v>Kingspan Environmental Ltd. : Thermomax</v>
      </c>
      <c r="B708" t="s">
        <v>334</v>
      </c>
      <c r="C708" t="s">
        <v>483</v>
      </c>
      <c r="D708" s="14">
        <f t="array" ref="D708">INDEX( $A$139:$D$338, MATCH( TRUE, EXACT( A708, $A$139:$A$338 ), 0 ), 4 )</f>
        <v>5604</v>
      </c>
      <c r="E708" s="12">
        <f t="shared" si="38"/>
        <v>560407</v>
      </c>
      <c r="F708" s="2" t="s">
        <v>690</v>
      </c>
    </row>
    <row r="709" spans="1:6" x14ac:dyDescent="0.25">
      <c r="A709" s="16" t="str">
        <f t="shared" si="37"/>
        <v>Kingspan Environmental Ltd. : Thermomax</v>
      </c>
      <c r="B709" t="s">
        <v>334</v>
      </c>
      <c r="C709" t="s">
        <v>483</v>
      </c>
      <c r="D709" s="14">
        <f t="array" ref="D709">INDEX( $A$139:$D$338, MATCH( TRUE, EXACT( A709, $A$139:$A$338 ), 0 ), 4 )</f>
        <v>5604</v>
      </c>
      <c r="E709" s="12">
        <f t="shared" si="38"/>
        <v>560408</v>
      </c>
      <c r="F709" s="2" t="s">
        <v>688</v>
      </c>
    </row>
    <row r="710" spans="1:6" x14ac:dyDescent="0.25">
      <c r="A710" s="16" t="str">
        <f t="shared" si="37"/>
        <v>Kingspan Environmental Ltd. : Thermomax</v>
      </c>
      <c r="B710" t="s">
        <v>334</v>
      </c>
      <c r="C710" t="s">
        <v>483</v>
      </c>
      <c r="D710" s="14">
        <f t="array" ref="D710">INDEX( $A$139:$D$338, MATCH( TRUE, EXACT( A710, $A$139:$A$338 ), 0 ), 4 )</f>
        <v>5604</v>
      </c>
      <c r="E710" s="12">
        <f t="shared" si="38"/>
        <v>560409</v>
      </c>
      <c r="F710" s="2" t="s">
        <v>686</v>
      </c>
    </row>
    <row r="711" spans="1:6" x14ac:dyDescent="0.25">
      <c r="A711" s="16" t="str">
        <f t="shared" si="37"/>
        <v>Kingspan Environmental Ltd. : Thermomax</v>
      </c>
      <c r="B711" t="s">
        <v>334</v>
      </c>
      <c r="C711" t="s">
        <v>483</v>
      </c>
      <c r="D711" s="14">
        <f t="array" ref="D711">INDEX( $A$139:$D$338, MATCH( TRUE, EXACT( A711, $A$139:$A$338 ), 0 ), 4 )</f>
        <v>5604</v>
      </c>
      <c r="E711" s="12">
        <f t="shared" si="38"/>
        <v>560410</v>
      </c>
      <c r="F711" s="2" t="s">
        <v>684</v>
      </c>
    </row>
    <row r="712" spans="1:6" x14ac:dyDescent="0.25">
      <c r="A712" s="16" t="str">
        <f t="shared" si="37"/>
        <v>Kingspan Environmental Ltd. : Thermomax</v>
      </c>
      <c r="B712" t="s">
        <v>334</v>
      </c>
      <c r="C712" t="s">
        <v>483</v>
      </c>
      <c r="D712" s="14">
        <f t="array" ref="D712">INDEX( $A$139:$D$338, MATCH( TRUE, EXACT( A712, $A$139:$A$338 ), 0 ), 4 )</f>
        <v>5604</v>
      </c>
      <c r="E712" s="12">
        <f t="shared" si="38"/>
        <v>560411</v>
      </c>
      <c r="F712" s="2" t="s">
        <v>682</v>
      </c>
    </row>
    <row r="713" spans="1:6" x14ac:dyDescent="0.25">
      <c r="A713" s="16" t="str">
        <f t="shared" si="37"/>
        <v>Kingspan Environmental Ltd. : Thermomax</v>
      </c>
      <c r="B713" t="s">
        <v>334</v>
      </c>
      <c r="C713" t="s">
        <v>483</v>
      </c>
      <c r="D713" s="14">
        <f t="array" ref="D713">INDEX( $A$139:$D$338, MATCH( TRUE, EXACT( A713, $A$139:$A$338 ), 0 ), 4 )</f>
        <v>5604</v>
      </c>
      <c r="E713" s="12">
        <f t="shared" si="38"/>
        <v>560412</v>
      </c>
      <c r="F713" s="2" t="s">
        <v>680</v>
      </c>
    </row>
    <row r="714" spans="1:6" x14ac:dyDescent="0.25">
      <c r="A714" s="16" t="str">
        <f t="shared" si="37"/>
        <v>Kingspan Environmental Ltd. : Thermomax</v>
      </c>
      <c r="B714" t="s">
        <v>334</v>
      </c>
      <c r="C714" t="s">
        <v>483</v>
      </c>
      <c r="D714" s="14">
        <f t="array" ref="D714">INDEX( $A$139:$D$338, MATCH( TRUE, EXACT( A714, $A$139:$A$338 ), 0 ), 4 )</f>
        <v>5604</v>
      </c>
      <c r="E714" s="12">
        <f t="shared" si="38"/>
        <v>560413</v>
      </c>
      <c r="F714" s="2" t="s">
        <v>1325</v>
      </c>
    </row>
    <row r="715" spans="1:6" x14ac:dyDescent="0.25">
      <c r="A715" s="16" t="str">
        <f t="shared" si="37"/>
        <v>Kingspan Solar Inc. : Flat Plate</v>
      </c>
      <c r="B715" t="s">
        <v>49</v>
      </c>
      <c r="C715" t="s">
        <v>1254</v>
      </c>
      <c r="D715" s="14">
        <f t="array" ref="D715">INDEX( $A$139:$D$338, MATCH( TRUE, EXACT( A715, $A$139:$A$338 ), 0 ), 4 )</f>
        <v>5701</v>
      </c>
      <c r="E715" s="12">
        <f t="shared" si="38"/>
        <v>570101</v>
      </c>
      <c r="F715" s="2" t="s">
        <v>1255</v>
      </c>
    </row>
    <row r="716" spans="1:6" x14ac:dyDescent="0.25">
      <c r="A716" s="16" t="str">
        <f t="shared" si="37"/>
        <v>Kingspan Solar Inc. : KINGSPAN SOLAR</v>
      </c>
      <c r="B716" t="s">
        <v>49</v>
      </c>
      <c r="C716" t="s">
        <v>50</v>
      </c>
      <c r="D716" s="14">
        <f t="array" ref="D716">INDEX( $A$139:$D$338, MATCH( TRUE, EXACT( A716, $A$139:$A$338 ), 0 ), 4 )</f>
        <v>5702</v>
      </c>
      <c r="E716" s="12">
        <f t="shared" si="38"/>
        <v>570201</v>
      </c>
      <c r="F716" s="2" t="s">
        <v>53</v>
      </c>
    </row>
    <row r="717" spans="1:6" x14ac:dyDescent="0.25">
      <c r="A717" s="16" t="str">
        <f t="shared" si="37"/>
        <v>Kingspan Solar Inc. : KINGSPAN SOLAR</v>
      </c>
      <c r="B717" t="s">
        <v>49</v>
      </c>
      <c r="C717" t="s">
        <v>50</v>
      </c>
      <c r="D717" s="14">
        <f t="array" ref="D717">INDEX( $A$139:$D$338, MATCH( TRUE, EXACT( A717, $A$139:$A$338 ), 0 ), 4 )</f>
        <v>5702</v>
      </c>
      <c r="E717" s="12">
        <f t="shared" si="38"/>
        <v>570202</v>
      </c>
      <c r="F717" s="2" t="s">
        <v>51</v>
      </c>
    </row>
    <row r="718" spans="1:6" x14ac:dyDescent="0.25">
      <c r="A718" s="16" t="str">
        <f t="shared" si="37"/>
        <v>Kingspan Solar Inc. : Kingspan Solar</v>
      </c>
      <c r="B718" t="s">
        <v>49</v>
      </c>
      <c r="C718" t="s">
        <v>1198</v>
      </c>
      <c r="D718" s="14">
        <f t="array" ref="D718">INDEX( $A$139:$D$338, MATCH( TRUE, EXACT( A718, $A$139:$A$338 ), 0 ), 4 )</f>
        <v>5703</v>
      </c>
      <c r="E718" s="12">
        <f t="shared" si="38"/>
        <v>570301</v>
      </c>
      <c r="F718" s="2" t="s">
        <v>1201</v>
      </c>
    </row>
    <row r="719" spans="1:6" x14ac:dyDescent="0.25">
      <c r="A719" s="16" t="str">
        <f t="shared" si="37"/>
        <v>Kingspan Solar Inc. : Kingspan Solar</v>
      </c>
      <c r="B719" t="s">
        <v>49</v>
      </c>
      <c r="C719" t="s">
        <v>1198</v>
      </c>
      <c r="D719" s="14">
        <f t="array" ref="D719">INDEX( $A$139:$D$338, MATCH( TRUE, EXACT( A719, $A$139:$A$338 ), 0 ), 4 )</f>
        <v>5703</v>
      </c>
      <c r="E719" s="12">
        <f t="shared" si="38"/>
        <v>570302</v>
      </c>
      <c r="F719" s="2" t="s">
        <v>1200</v>
      </c>
    </row>
    <row r="720" spans="1:6" x14ac:dyDescent="0.25">
      <c r="A720" s="16" t="str">
        <f t="shared" si="37"/>
        <v>Kingspan Solar Inc. : Kingspan Solar</v>
      </c>
      <c r="B720" t="s">
        <v>49</v>
      </c>
      <c r="C720" t="s">
        <v>1198</v>
      </c>
      <c r="D720" s="14">
        <f t="array" ref="D720">INDEX( $A$139:$D$338, MATCH( TRUE, EXACT( A720, $A$139:$A$338 ), 0 ), 4 )</f>
        <v>5703</v>
      </c>
      <c r="E720" s="12">
        <f t="shared" si="38"/>
        <v>570303</v>
      </c>
      <c r="F720" s="2" t="s">
        <v>1199</v>
      </c>
    </row>
    <row r="721" spans="1:6" x14ac:dyDescent="0.25">
      <c r="A721" s="16" t="str">
        <f t="shared" si="37"/>
        <v>Kingspan Solar Inc. : Thermomax</v>
      </c>
      <c r="B721" t="s">
        <v>49</v>
      </c>
      <c r="C721" t="s">
        <v>483</v>
      </c>
      <c r="D721" s="14">
        <f t="array" ref="D721">INDEX( $A$139:$D$338, MATCH( TRUE, EXACT( A721, $A$139:$A$338 ), 0 ), 4 )</f>
        <v>5704</v>
      </c>
      <c r="E721" s="12">
        <f t="shared" si="38"/>
        <v>570401</v>
      </c>
      <c r="F721" s="2" t="s">
        <v>1296</v>
      </c>
    </row>
    <row r="722" spans="1:6" x14ac:dyDescent="0.25">
      <c r="A722" s="16" t="str">
        <f t="shared" si="37"/>
        <v>Kingspan Solar Inc. : Thermomax</v>
      </c>
      <c r="B722" t="s">
        <v>49</v>
      </c>
      <c r="C722" t="s">
        <v>483</v>
      </c>
      <c r="D722" s="14">
        <f t="array" ref="D722">INDEX( $A$139:$D$338, MATCH( TRUE, EXACT( A722, $A$139:$A$338 ), 0 ), 4 )</f>
        <v>5704</v>
      </c>
      <c r="E722" s="12">
        <f t="shared" si="38"/>
        <v>570402</v>
      </c>
      <c r="F722" s="2" t="s">
        <v>1293</v>
      </c>
    </row>
    <row r="723" spans="1:6" x14ac:dyDescent="0.25">
      <c r="A723" s="16" t="str">
        <f t="shared" si="37"/>
        <v>Kingspan Solar Inc. : Varisol</v>
      </c>
      <c r="B723" t="s">
        <v>49</v>
      </c>
      <c r="C723" t="s">
        <v>1294</v>
      </c>
      <c r="D723" s="14">
        <f t="array" ref="D723">INDEX( $A$139:$D$338, MATCH( TRUE, EXACT( A723, $A$139:$A$338 ), 0 ), 4 )</f>
        <v>5705</v>
      </c>
      <c r="E723" s="12">
        <f t="shared" si="38"/>
        <v>570501</v>
      </c>
      <c r="F723" s="2" t="s">
        <v>1295</v>
      </c>
    </row>
    <row r="724" spans="1:6" x14ac:dyDescent="0.25">
      <c r="A724" s="16" t="str">
        <f t="shared" si="37"/>
        <v>KIOTO Clear Energy S.A. de C.V. : KIOTO Clear Energy</v>
      </c>
      <c r="B724" t="s">
        <v>623</v>
      </c>
      <c r="C724" t="s">
        <v>624</v>
      </c>
      <c r="D724" s="14">
        <f t="array" ref="D724">INDEX( $A$139:$D$338, MATCH( TRUE, EXACT( A724, $A$139:$A$338 ), 0 ), 4 )</f>
        <v>5801</v>
      </c>
      <c r="E724" s="12">
        <f t="shared" si="38"/>
        <v>580101</v>
      </c>
      <c r="F724" s="2" t="s">
        <v>625</v>
      </c>
    </row>
    <row r="725" spans="1:6" x14ac:dyDescent="0.25">
      <c r="A725" s="16" t="str">
        <f t="shared" si="37"/>
        <v>KIOTO Clear Energy S.A. de C.V. : KIOTO Clear Energy</v>
      </c>
      <c r="B725" t="s">
        <v>623</v>
      </c>
      <c r="C725" t="s">
        <v>624</v>
      </c>
      <c r="D725" s="14">
        <f t="array" ref="D725">INDEX( $A$139:$D$338, MATCH( TRUE, EXACT( A725, $A$139:$A$338 ), 0 ), 4 )</f>
        <v>5801</v>
      </c>
      <c r="E725" s="12">
        <f t="shared" si="38"/>
        <v>580102</v>
      </c>
      <c r="F725" s="2" t="s">
        <v>379</v>
      </c>
    </row>
    <row r="726" spans="1:6" x14ac:dyDescent="0.25">
      <c r="A726" s="16" t="str">
        <f t="shared" si="37"/>
        <v>KIOTO Clear Energy S.A. de C.V. : Kioto Clear Energy</v>
      </c>
      <c r="B726" t="s">
        <v>623</v>
      </c>
      <c r="C726" t="s">
        <v>698</v>
      </c>
      <c r="D726" s="14">
        <f t="array" ref="D726">INDEX( $A$139:$D$338, MATCH( TRUE, EXACT( A726, $A$139:$A$338 ), 0 ), 4 )</f>
        <v>5802</v>
      </c>
      <c r="E726" s="12">
        <f t="shared" si="38"/>
        <v>580201</v>
      </c>
      <c r="F726" s="2" t="s">
        <v>699</v>
      </c>
    </row>
    <row r="727" spans="1:6" x14ac:dyDescent="0.25">
      <c r="A727" s="16" t="str">
        <f t="shared" si="37"/>
        <v>KIOTO Clear Energy S.A. de C.V. : Kioto Clear Energy</v>
      </c>
      <c r="B727" t="s">
        <v>623</v>
      </c>
      <c r="C727" t="s">
        <v>698</v>
      </c>
      <c r="D727" s="14">
        <f t="array" ref="D727">INDEX( $A$139:$D$338, MATCH( TRUE, EXACT( A727, $A$139:$A$338 ), 0 ), 4 )</f>
        <v>5802</v>
      </c>
      <c r="E727" s="12">
        <f t="shared" si="38"/>
        <v>580202</v>
      </c>
      <c r="F727" s="2" t="s">
        <v>701</v>
      </c>
    </row>
    <row r="728" spans="1:6" x14ac:dyDescent="0.25">
      <c r="A728" s="16" t="str">
        <f t="shared" si="37"/>
        <v>Kloben Sud S.r.l. : Solar Collectors Sky Pro 1500</v>
      </c>
      <c r="B728" t="s">
        <v>146</v>
      </c>
      <c r="C728" t="s">
        <v>179</v>
      </c>
      <c r="D728" s="14">
        <f t="array" ref="D728">INDEX( $A$139:$D$338, MATCH( TRUE, EXACT( A728, $A$139:$A$338 ), 0 ), 4 )</f>
        <v>5901</v>
      </c>
      <c r="E728" s="12">
        <f t="shared" si="38"/>
        <v>590101</v>
      </c>
      <c r="F728" s="2" t="s">
        <v>190</v>
      </c>
    </row>
    <row r="729" spans="1:6" x14ac:dyDescent="0.25">
      <c r="A729" s="16" t="str">
        <f t="shared" si="37"/>
        <v>Kloben Sud S.r.l. : Solar Collectors Sky Pro 1500</v>
      </c>
      <c r="B729" t="s">
        <v>146</v>
      </c>
      <c r="C729" t="s">
        <v>179</v>
      </c>
      <c r="D729" s="14">
        <f t="array" ref="D729">INDEX( $A$139:$D$338, MATCH( TRUE, EXACT( A729, $A$139:$A$338 ), 0 ), 4 )</f>
        <v>5901</v>
      </c>
      <c r="E729" s="12">
        <f t="shared" si="38"/>
        <v>590102</v>
      </c>
      <c r="F729" s="2" t="s">
        <v>188</v>
      </c>
    </row>
    <row r="730" spans="1:6" x14ac:dyDescent="0.25">
      <c r="A730" s="16" t="str">
        <f t="shared" si="37"/>
        <v>Kloben Sud S.r.l. : Solar Collectors Sky Pro 1500</v>
      </c>
      <c r="B730" t="s">
        <v>146</v>
      </c>
      <c r="C730" t="s">
        <v>179</v>
      </c>
      <c r="D730" s="14">
        <f t="array" ref="D730">INDEX( $A$139:$D$338, MATCH( TRUE, EXACT( A730, $A$139:$A$338 ), 0 ), 4 )</f>
        <v>5901</v>
      </c>
      <c r="E730" s="12">
        <f t="shared" si="38"/>
        <v>590103</v>
      </c>
      <c r="F730" s="2" t="s">
        <v>186</v>
      </c>
    </row>
    <row r="731" spans="1:6" x14ac:dyDescent="0.25">
      <c r="A731" s="16" t="str">
        <f t="shared" si="37"/>
        <v>Kloben Sud S.r.l. : Solar Collectors Sky Pro 1500</v>
      </c>
      <c r="B731" t="s">
        <v>146</v>
      </c>
      <c r="C731" t="s">
        <v>179</v>
      </c>
      <c r="D731" s="14">
        <f t="array" ref="D731">INDEX( $A$139:$D$338, MATCH( TRUE, EXACT( A731, $A$139:$A$338 ), 0 ), 4 )</f>
        <v>5901</v>
      </c>
      <c r="E731" s="12">
        <f t="shared" si="38"/>
        <v>590104</v>
      </c>
      <c r="F731" s="2" t="s">
        <v>184</v>
      </c>
    </row>
    <row r="732" spans="1:6" x14ac:dyDescent="0.25">
      <c r="A732" s="16" t="str">
        <f t="shared" si="37"/>
        <v>Kloben Sud S.r.l. : Solar Collectors Sky Pro 1500</v>
      </c>
      <c r="B732" t="s">
        <v>146</v>
      </c>
      <c r="C732" t="s">
        <v>179</v>
      </c>
      <c r="D732" s="14">
        <f t="array" ref="D732">INDEX( $A$139:$D$338, MATCH( TRUE, EXACT( A732, $A$139:$A$338 ), 0 ), 4 )</f>
        <v>5901</v>
      </c>
      <c r="E732" s="12">
        <f t="shared" si="38"/>
        <v>590105</v>
      </c>
      <c r="F732" s="2" t="s">
        <v>182</v>
      </c>
    </row>
    <row r="733" spans="1:6" x14ac:dyDescent="0.25">
      <c r="A733" s="16" t="str">
        <f t="shared" si="37"/>
        <v>Kloben Sud S.r.l. : Solar Collectors Sky Pro 1500</v>
      </c>
      <c r="B733" t="s">
        <v>146</v>
      </c>
      <c r="C733" t="s">
        <v>179</v>
      </c>
      <c r="D733" s="14">
        <f t="array" ref="D733">INDEX( $A$139:$D$338, MATCH( TRUE, EXACT( A733, $A$139:$A$338 ), 0 ), 4 )</f>
        <v>5901</v>
      </c>
      <c r="E733" s="12">
        <f t="shared" si="38"/>
        <v>590106</v>
      </c>
      <c r="F733" s="2" t="s">
        <v>180</v>
      </c>
    </row>
    <row r="734" spans="1:6" x14ac:dyDescent="0.25">
      <c r="A734" s="16" t="str">
        <f t="shared" si="37"/>
        <v>Kloben Sud S.r.l. : Solar Collectors Sky Pro 1500</v>
      </c>
      <c r="B734" t="s">
        <v>146</v>
      </c>
      <c r="C734" t="s">
        <v>179</v>
      </c>
      <c r="D734" s="14">
        <f t="array" ref="D734">INDEX( $A$139:$D$338, MATCH( TRUE, EXACT( A734, $A$139:$A$338 ), 0 ), 4 )</f>
        <v>5901</v>
      </c>
      <c r="E734" s="12">
        <f t="shared" si="38"/>
        <v>590107</v>
      </c>
      <c r="F734" s="2" t="s">
        <v>192</v>
      </c>
    </row>
    <row r="735" spans="1:6" x14ac:dyDescent="0.25">
      <c r="A735" s="16" t="str">
        <f t="shared" ref="A735:A801" si="39">B735 &amp; " : " &amp; C735</f>
        <v>Kloben Sud S.r.l. : Solar Collectors Sky Pro 1800</v>
      </c>
      <c r="B735" t="s">
        <v>146</v>
      </c>
      <c r="C735" t="s">
        <v>147</v>
      </c>
      <c r="D735" s="14">
        <f t="array" ref="D735">INDEX( $A$139:$D$338, MATCH( TRUE, EXACT( A735, $A$139:$A$338 ), 0 ), 4 )</f>
        <v>5902</v>
      </c>
      <c r="E735" s="12">
        <f t="shared" si="38"/>
        <v>590201</v>
      </c>
      <c r="F735" s="2" t="s">
        <v>160</v>
      </c>
    </row>
    <row r="736" spans="1:6" x14ac:dyDescent="0.25">
      <c r="A736" s="16" t="str">
        <f t="shared" si="39"/>
        <v>Kloben Sud S.r.l. : Solar Collectors Sky Pro 1800</v>
      </c>
      <c r="B736" t="s">
        <v>146</v>
      </c>
      <c r="C736" t="s">
        <v>147</v>
      </c>
      <c r="D736" s="14">
        <f t="array" ref="D736">INDEX( $A$139:$D$338, MATCH( TRUE, EXACT( A736, $A$139:$A$338 ), 0 ), 4 )</f>
        <v>5902</v>
      </c>
      <c r="E736" s="12">
        <f t="shared" ref="E736:E802" si="40">IF( D735=D736, E735+1, D736*100+1 )</f>
        <v>590202</v>
      </c>
      <c r="F736" s="2" t="s">
        <v>158</v>
      </c>
    </row>
    <row r="737" spans="1:6" x14ac:dyDescent="0.25">
      <c r="A737" s="16" t="str">
        <f t="shared" si="39"/>
        <v>Kloben Sud S.r.l. : Solar Collectors Sky Pro 1800</v>
      </c>
      <c r="B737" t="s">
        <v>146</v>
      </c>
      <c r="C737" t="s">
        <v>147</v>
      </c>
      <c r="D737" s="14">
        <f t="array" ref="D737">INDEX( $A$139:$D$338, MATCH( TRUE, EXACT( A737, $A$139:$A$338 ), 0 ), 4 )</f>
        <v>5902</v>
      </c>
      <c r="E737" s="12">
        <f t="shared" si="40"/>
        <v>590203</v>
      </c>
      <c r="F737" s="2" t="s">
        <v>156</v>
      </c>
    </row>
    <row r="738" spans="1:6" x14ac:dyDescent="0.25">
      <c r="A738" s="16" t="str">
        <f t="shared" si="39"/>
        <v>Kloben Sud S.r.l. : Solar Collectors Sky Pro 1800</v>
      </c>
      <c r="B738" t="s">
        <v>146</v>
      </c>
      <c r="C738" t="s">
        <v>147</v>
      </c>
      <c r="D738" s="14">
        <f t="array" ref="D738">INDEX( $A$139:$D$338, MATCH( TRUE, EXACT( A738, $A$139:$A$338 ), 0 ), 4 )</f>
        <v>5902</v>
      </c>
      <c r="E738" s="12">
        <f t="shared" si="40"/>
        <v>590204</v>
      </c>
      <c r="F738" s="2" t="s">
        <v>154</v>
      </c>
    </row>
    <row r="739" spans="1:6" x14ac:dyDescent="0.25">
      <c r="A739" s="16" t="str">
        <f t="shared" si="39"/>
        <v>Kloben Sud S.r.l. : Solar Collectors Sky Pro 1800</v>
      </c>
      <c r="B739" t="s">
        <v>146</v>
      </c>
      <c r="C739" t="s">
        <v>147</v>
      </c>
      <c r="D739" s="14">
        <f t="array" ref="D739">INDEX( $A$139:$D$338, MATCH( TRUE, EXACT( A739, $A$139:$A$338 ), 0 ), 4 )</f>
        <v>5902</v>
      </c>
      <c r="E739" s="12">
        <f t="shared" si="40"/>
        <v>590205</v>
      </c>
      <c r="F739" s="2" t="s">
        <v>152</v>
      </c>
    </row>
    <row r="740" spans="1:6" x14ac:dyDescent="0.25">
      <c r="A740" s="16" t="str">
        <f t="shared" si="39"/>
        <v>Kloben Sud S.r.l. : Solar Collectors Sky Pro 1800</v>
      </c>
      <c r="B740" t="s">
        <v>146</v>
      </c>
      <c r="C740" t="s">
        <v>147</v>
      </c>
      <c r="D740" s="14">
        <f t="array" ref="D740">INDEX( $A$139:$D$338, MATCH( TRUE, EXACT( A740, $A$139:$A$338 ), 0 ), 4 )</f>
        <v>5902</v>
      </c>
      <c r="E740" s="12">
        <f t="shared" si="40"/>
        <v>590206</v>
      </c>
      <c r="F740" s="2" t="s">
        <v>150</v>
      </c>
    </row>
    <row r="741" spans="1:6" x14ac:dyDescent="0.25">
      <c r="A741" s="16" t="str">
        <f t="shared" si="39"/>
        <v>Kloben Sud S.r.l. : Solar Collectors Sky Pro 1800</v>
      </c>
      <c r="B741" t="s">
        <v>146</v>
      </c>
      <c r="C741" t="s">
        <v>147</v>
      </c>
      <c r="D741" s="14">
        <f t="array" ref="D741">INDEX( $A$139:$D$338, MATCH( TRUE, EXACT( A741, $A$139:$A$338 ), 0 ), 4 )</f>
        <v>5902</v>
      </c>
      <c r="E741" s="12">
        <f t="shared" si="40"/>
        <v>590207</v>
      </c>
      <c r="F741" s="2" t="s">
        <v>148</v>
      </c>
    </row>
    <row r="742" spans="1:6" x14ac:dyDescent="0.25">
      <c r="A742" s="16" t="str">
        <f t="shared" si="39"/>
        <v>Lochinvar, LLC : Lochinvar/TiSun</v>
      </c>
      <c r="B742" t="s">
        <v>467</v>
      </c>
      <c r="C742" t="s">
        <v>468</v>
      </c>
      <c r="D742" s="14">
        <f t="array" ref="D742">INDEX( $A$139:$D$338, MATCH( TRUE, EXACT( A742, $A$139:$A$338 ), 0 ), 4 )</f>
        <v>6001</v>
      </c>
      <c r="E742" s="12">
        <f t="shared" si="40"/>
        <v>600101</v>
      </c>
      <c r="F742" s="2" t="s">
        <v>475</v>
      </c>
    </row>
    <row r="743" spans="1:6" x14ac:dyDescent="0.25">
      <c r="A743" s="16" t="str">
        <f t="shared" si="39"/>
        <v>Lochinvar, LLC : Lochinvar/TiSun</v>
      </c>
      <c r="B743" t="s">
        <v>467</v>
      </c>
      <c r="C743" t="s">
        <v>468</v>
      </c>
      <c r="D743" s="14">
        <f t="array" ref="D743">INDEX( $A$139:$D$338, MATCH( TRUE, EXACT( A743, $A$139:$A$338 ), 0 ), 4 )</f>
        <v>6001</v>
      </c>
      <c r="E743" s="12">
        <f t="shared" si="40"/>
        <v>600102</v>
      </c>
      <c r="F743" s="2" t="s">
        <v>477</v>
      </c>
    </row>
    <row r="744" spans="1:6" x14ac:dyDescent="0.25">
      <c r="A744" s="16" t="str">
        <f t="shared" si="39"/>
        <v>Lochinvar, LLC : Lochinvar/TiSun</v>
      </c>
      <c r="B744" t="s">
        <v>467</v>
      </c>
      <c r="C744" t="s">
        <v>468</v>
      </c>
      <c r="D744" s="14">
        <f t="array" ref="D744">INDEX( $A$139:$D$338, MATCH( TRUE, EXACT( A744, $A$139:$A$338 ), 0 ), 4 )</f>
        <v>6001</v>
      </c>
      <c r="E744" s="12">
        <f t="shared" si="40"/>
        <v>600103</v>
      </c>
      <c r="F744" s="2" t="s">
        <v>473</v>
      </c>
    </row>
    <row r="745" spans="1:6" x14ac:dyDescent="0.25">
      <c r="A745" s="16" t="str">
        <f t="shared" si="39"/>
        <v>Lochinvar, LLC : Lochinvar/TiSun</v>
      </c>
      <c r="B745" t="s">
        <v>467</v>
      </c>
      <c r="C745" t="s">
        <v>468</v>
      </c>
      <c r="D745" s="14">
        <f t="array" ref="D745">INDEX( $A$139:$D$338, MATCH( TRUE, EXACT( A745, $A$139:$A$338 ), 0 ), 4 )</f>
        <v>6001</v>
      </c>
      <c r="E745" s="12">
        <f t="shared" si="40"/>
        <v>600104</v>
      </c>
      <c r="F745" s="2" t="s">
        <v>471</v>
      </c>
    </row>
    <row r="746" spans="1:6" x14ac:dyDescent="0.25">
      <c r="A746" s="16" t="str">
        <f t="shared" si="39"/>
        <v>Lochinvar, LLC : Lochinvar/TiSun</v>
      </c>
      <c r="B746" t="s">
        <v>467</v>
      </c>
      <c r="C746" t="s">
        <v>468</v>
      </c>
      <c r="D746" s="14">
        <f t="array" ref="D746">INDEX( $A$139:$D$338, MATCH( TRUE, EXACT( A746, $A$139:$A$338 ), 0 ), 4 )</f>
        <v>6001</v>
      </c>
      <c r="E746" s="12">
        <f t="shared" si="40"/>
        <v>600105</v>
      </c>
      <c r="F746" s="2" t="s">
        <v>469</v>
      </c>
    </row>
    <row r="747" spans="1:6" x14ac:dyDescent="0.25">
      <c r="A747" s="16" t="str">
        <f t="shared" si="39"/>
        <v>Magen Eco-Energy : eco - Flare PRO</v>
      </c>
      <c r="B747" t="s">
        <v>371</v>
      </c>
      <c r="C747" t="s">
        <v>1137</v>
      </c>
      <c r="D747" s="14">
        <f t="array" ref="D747">INDEX( $A$139:$D$338, MATCH( TRUE, EXACT( A747, $A$139:$A$338 ), 0 ), 4 )</f>
        <v>6101</v>
      </c>
      <c r="E747" s="12">
        <f t="shared" si="40"/>
        <v>610101</v>
      </c>
      <c r="F747" s="2" t="s">
        <v>1137</v>
      </c>
    </row>
    <row r="748" spans="1:6" x14ac:dyDescent="0.25">
      <c r="A748" s="16" t="str">
        <f t="shared" si="39"/>
        <v>Magen Eco-Energy : eco - Spark</v>
      </c>
      <c r="B748" t="s">
        <v>371</v>
      </c>
      <c r="C748" t="s">
        <v>1284</v>
      </c>
      <c r="D748" s="14">
        <f t="array" ref="D748">INDEX( $A$139:$D$338, MATCH( TRUE, EXACT( A748, $A$139:$A$338 ), 0 ), 4 )</f>
        <v>6102</v>
      </c>
      <c r="E748" s="12">
        <f t="shared" si="40"/>
        <v>610201</v>
      </c>
      <c r="F748" s="2" t="s">
        <v>1285</v>
      </c>
    </row>
    <row r="749" spans="1:6" x14ac:dyDescent="0.25">
      <c r="A749" s="16" t="str">
        <f t="shared" si="39"/>
        <v>Magen Eco-Energy : eco - Spark</v>
      </c>
      <c r="B749" t="s">
        <v>371</v>
      </c>
      <c r="C749" t="s">
        <v>1284</v>
      </c>
      <c r="D749" s="14">
        <f t="array" ref="D749">INDEX( $A$139:$D$338, MATCH( TRUE, EXACT( A749, $A$139:$A$338 ), 0 ), 4 )</f>
        <v>6102</v>
      </c>
      <c r="E749" s="12">
        <f t="shared" si="40"/>
        <v>610202</v>
      </c>
      <c r="F749" s="2" t="s">
        <v>1286</v>
      </c>
    </row>
    <row r="750" spans="1:6" x14ac:dyDescent="0.25">
      <c r="A750" s="16" t="str">
        <f t="shared" si="39"/>
        <v>Magen Eco-Energy : eco FLARE</v>
      </c>
      <c r="B750" t="s">
        <v>371</v>
      </c>
      <c r="C750" t="s">
        <v>372</v>
      </c>
      <c r="D750" s="14">
        <f t="array" ref="D750">INDEX( $A$139:$D$338, MATCH( TRUE, EXACT( A750, $A$139:$A$338 ), 0 ), 4 )</f>
        <v>6103</v>
      </c>
      <c r="E750" s="12">
        <f t="shared" si="40"/>
        <v>610301</v>
      </c>
      <c r="F750" s="2" t="s">
        <v>373</v>
      </c>
    </row>
    <row r="751" spans="1:6" x14ac:dyDescent="0.25">
      <c r="A751" s="16" t="str">
        <f t="shared" si="39"/>
        <v>Modern Market Inc. : Good Friend Solar Water Heater</v>
      </c>
      <c r="B751" t="s">
        <v>852</v>
      </c>
      <c r="C751" t="s">
        <v>853</v>
      </c>
      <c r="D751" s="14">
        <f t="array" ref="D751">INDEX( $A$139:$D$338, MATCH( TRUE, EXACT( A751, $A$139:$A$338 ), 0 ), 4 )</f>
        <v>6201</v>
      </c>
      <c r="E751" s="12">
        <f t="shared" si="40"/>
        <v>620101</v>
      </c>
      <c r="F751" s="2" t="s">
        <v>854</v>
      </c>
    </row>
    <row r="752" spans="1:6" x14ac:dyDescent="0.25">
      <c r="A752" s="16" t="str">
        <f t="shared" si="39"/>
        <v>Modulo Solar SA de CV : MAXOL FULL PLATE 2.0</v>
      </c>
      <c r="B752" t="s">
        <v>170</v>
      </c>
      <c r="C752" t="s">
        <v>378</v>
      </c>
      <c r="D752" s="14">
        <f t="array" ref="D752">INDEX( $A$139:$D$338, MATCH( TRUE, EXACT( A752, $A$139:$A$338 ), 0 ), 4 )</f>
        <v>6301</v>
      </c>
      <c r="E752" s="12">
        <f t="shared" si="40"/>
        <v>630101</v>
      </c>
      <c r="F752" s="2" t="s">
        <v>379</v>
      </c>
    </row>
    <row r="753" spans="1:7" x14ac:dyDescent="0.25">
      <c r="A753" s="16" t="str">
        <f t="shared" si="39"/>
        <v>Modulo Solar SA de CV : Modulo Solar</v>
      </c>
      <c r="B753" t="s">
        <v>170</v>
      </c>
      <c r="C753" t="s">
        <v>171</v>
      </c>
      <c r="D753" s="14">
        <f t="array" ref="D753">INDEX( $A$139:$D$338, MATCH( TRUE, EXACT( A753, $A$139:$A$338 ), 0 ), 4 )</f>
        <v>6302</v>
      </c>
      <c r="E753" s="12">
        <f t="shared" si="40"/>
        <v>630201</v>
      </c>
      <c r="F753" s="2" t="s">
        <v>172</v>
      </c>
    </row>
    <row r="754" spans="1:7" x14ac:dyDescent="0.25">
      <c r="A754" s="32" t="str">
        <f t="shared" si="39"/>
        <v>Naked Energy Ltd : Virtu HOT</v>
      </c>
      <c r="B754" s="30" t="s">
        <v>1482</v>
      </c>
      <c r="C754" s="30" t="s">
        <v>1483</v>
      </c>
      <c r="D754" s="31">
        <f t="array" ref="D754">INDEX( $A$139:$D$338, MATCH( TRUE, EXACT( A754, $A$139:$A$338 ), 0 ), 4 )</f>
        <v>13001</v>
      </c>
      <c r="E754" s="29">
        <f t="shared" si="40"/>
        <v>1300101</v>
      </c>
      <c r="F754" s="30" t="s">
        <v>1483</v>
      </c>
      <c r="G754" s="33" t="s">
        <v>1456</v>
      </c>
    </row>
    <row r="755" spans="1:7" x14ac:dyDescent="0.25">
      <c r="A755" s="32" t="str">
        <f t="shared" si="39"/>
        <v>Naked Energy Ltd : Virtu HOT HD</v>
      </c>
      <c r="B755" s="30" t="s">
        <v>1482</v>
      </c>
      <c r="C755" s="30" t="s">
        <v>1484</v>
      </c>
      <c r="D755" s="31">
        <f t="array" ref="D755">INDEX( $A$139:$D$338, MATCH( TRUE, EXACT( A755, $A$139:$A$338 ), 0 ), 4 )</f>
        <v>13002</v>
      </c>
      <c r="E755" s="29">
        <f t="shared" si="40"/>
        <v>1300201</v>
      </c>
      <c r="F755" s="30" t="s">
        <v>1484</v>
      </c>
      <c r="G755" s="33"/>
    </row>
    <row r="756" spans="1:7" x14ac:dyDescent="0.25">
      <c r="A756" s="16" t="str">
        <f t="shared" si="39"/>
        <v>Next Generation Energy, LLC : Next Generation Energy, LLC</v>
      </c>
      <c r="B756" t="s">
        <v>772</v>
      </c>
      <c r="C756" t="s">
        <v>772</v>
      </c>
      <c r="D756" s="14">
        <f t="array" ref="D756">INDEX( $A$139:$D$338, MATCH( TRUE, EXACT( A756, $A$139:$A$338 ), 0 ), 4 )</f>
        <v>6401</v>
      </c>
      <c r="E756" s="12">
        <f>IF( D753=D756, E753+1, D756*100+1 )</f>
        <v>640101</v>
      </c>
      <c r="F756" s="2" t="s">
        <v>775</v>
      </c>
    </row>
    <row r="757" spans="1:7" x14ac:dyDescent="0.25">
      <c r="A757" s="16" t="str">
        <f t="shared" si="39"/>
        <v>Next Generation Energy, LLC : Next Generation Energy, LLC</v>
      </c>
      <c r="B757" t="s">
        <v>772</v>
      </c>
      <c r="C757" t="s">
        <v>772</v>
      </c>
      <c r="D757" s="14">
        <f t="array" ref="D757">INDEX( $A$139:$D$338, MATCH( TRUE, EXACT( A757, $A$139:$A$338 ), 0 ), 4 )</f>
        <v>6401</v>
      </c>
      <c r="E757" s="12">
        <f t="shared" si="40"/>
        <v>640102</v>
      </c>
      <c r="F757" s="2" t="s">
        <v>773</v>
      </c>
    </row>
    <row r="758" spans="1:7" x14ac:dyDescent="0.25">
      <c r="A758" s="16" t="str">
        <f t="shared" si="39"/>
        <v>Nimrod Industries Ltd. : Nimrod Industries Ltd.</v>
      </c>
      <c r="B758" t="s">
        <v>417</v>
      </c>
      <c r="C758" t="s">
        <v>417</v>
      </c>
      <c r="D758" s="14">
        <f t="array" ref="D758">INDEX( $A$139:$D$338, MATCH( TRUE, EXACT( A758, $A$139:$A$338 ), 0 ), 4 )</f>
        <v>6501</v>
      </c>
      <c r="E758" s="12">
        <f t="shared" si="40"/>
        <v>650101</v>
      </c>
      <c r="F758" s="2" t="s">
        <v>424</v>
      </c>
    </row>
    <row r="759" spans="1:7" x14ac:dyDescent="0.25">
      <c r="A759" s="16" t="str">
        <f t="shared" si="39"/>
        <v>Nimrod Industries Ltd. : Nimrod Industries Ltd.</v>
      </c>
      <c r="B759" t="s">
        <v>417</v>
      </c>
      <c r="C759" t="s">
        <v>417</v>
      </c>
      <c r="D759" s="14">
        <f t="array" ref="D759">INDEX( $A$139:$D$338, MATCH( TRUE, EXACT( A759, $A$139:$A$338 ), 0 ), 4 )</f>
        <v>6501</v>
      </c>
      <c r="E759" s="12">
        <f t="shared" si="40"/>
        <v>650102</v>
      </c>
      <c r="F759" s="2" t="s">
        <v>422</v>
      </c>
    </row>
    <row r="760" spans="1:7" x14ac:dyDescent="0.25">
      <c r="A760" s="16" t="str">
        <f t="shared" si="39"/>
        <v>Nimrod Industries Ltd. : Nimrod Industries Ltd.</v>
      </c>
      <c r="B760" t="s">
        <v>417</v>
      </c>
      <c r="C760" t="s">
        <v>417</v>
      </c>
      <c r="D760" s="14">
        <f t="array" ref="D760">INDEX( $A$139:$D$338, MATCH( TRUE, EXACT( A760, $A$139:$A$338 ), 0 ), 4 )</f>
        <v>6501</v>
      </c>
      <c r="E760" s="12">
        <f t="shared" si="40"/>
        <v>650103</v>
      </c>
      <c r="F760" s="2" t="s">
        <v>420</v>
      </c>
    </row>
    <row r="761" spans="1:7" x14ac:dyDescent="0.25">
      <c r="A761" s="16" t="str">
        <f t="shared" si="39"/>
        <v>Nimrod Industries Ltd. : Nimrod Industries Ltd.</v>
      </c>
      <c r="B761" t="s">
        <v>417</v>
      </c>
      <c r="C761" t="s">
        <v>417</v>
      </c>
      <c r="D761" s="14">
        <f t="array" ref="D761">INDEX( $A$139:$D$338, MATCH( TRUE, EXACT( A761, $A$139:$A$338 ), 0 ), 4 )</f>
        <v>6501</v>
      </c>
      <c r="E761" s="12">
        <f t="shared" si="40"/>
        <v>650104</v>
      </c>
      <c r="F761" s="2" t="s">
        <v>418</v>
      </c>
    </row>
    <row r="762" spans="1:7" x14ac:dyDescent="0.25">
      <c r="A762" s="16" t="str">
        <f t="shared" si="39"/>
        <v>NY Thermal Inc. (NTI) : NTI</v>
      </c>
      <c r="B762" t="s">
        <v>499</v>
      </c>
      <c r="C762" t="s">
        <v>500</v>
      </c>
      <c r="D762" s="14">
        <f t="array" ref="D762">INDEX( $A$139:$D$338, MATCH( TRUE, EXACT( A762, $A$139:$A$338 ), 0 ), 4 )</f>
        <v>6601</v>
      </c>
      <c r="E762" s="12">
        <f t="shared" si="40"/>
        <v>660101</v>
      </c>
      <c r="F762" s="2" t="s">
        <v>501</v>
      </c>
    </row>
    <row r="763" spans="1:7" x14ac:dyDescent="0.25">
      <c r="A763" s="16" t="str">
        <f t="shared" si="39"/>
        <v>Oventrop Corporation : OKP</v>
      </c>
      <c r="B763" t="s">
        <v>312</v>
      </c>
      <c r="C763" t="s">
        <v>313</v>
      </c>
      <c r="D763" s="14">
        <f t="array" ref="D763">INDEX( $A$139:$D$338, MATCH( TRUE, EXACT( A763, $A$139:$A$338 ), 0 ), 4 )</f>
        <v>6701</v>
      </c>
      <c r="E763" s="12">
        <f t="shared" si="40"/>
        <v>670101</v>
      </c>
      <c r="F763" s="2" t="s">
        <v>314</v>
      </c>
    </row>
    <row r="764" spans="1:7" x14ac:dyDescent="0.25">
      <c r="A764" s="16" t="str">
        <f t="shared" si="39"/>
        <v>Oventrop Corporation : OKP</v>
      </c>
      <c r="B764" t="s">
        <v>312</v>
      </c>
      <c r="C764" t="s">
        <v>313</v>
      </c>
      <c r="D764" s="14">
        <f t="array" ref="D764">INDEX( $A$139:$D$338, MATCH( TRUE, EXACT( A764, $A$139:$A$338 ), 0 ), 4 )</f>
        <v>6701</v>
      </c>
      <c r="E764" s="12">
        <f t="shared" si="40"/>
        <v>670102</v>
      </c>
      <c r="F764" s="2" t="s">
        <v>316</v>
      </c>
    </row>
    <row r="765" spans="1:7" x14ac:dyDescent="0.25">
      <c r="A765" s="16" t="str">
        <f t="shared" si="39"/>
        <v>Oventrop Corporation : Oventrop Corporation</v>
      </c>
      <c r="B765" t="s">
        <v>312</v>
      </c>
      <c r="C765" t="s">
        <v>312</v>
      </c>
      <c r="D765" s="14">
        <f t="array" ref="D765">INDEX( $A$139:$D$338, MATCH( TRUE, EXACT( A765, $A$139:$A$338 ), 0 ), 4 )</f>
        <v>6702</v>
      </c>
      <c r="E765" s="12">
        <f t="shared" si="40"/>
        <v>670201</v>
      </c>
      <c r="F765" s="2" t="s">
        <v>522</v>
      </c>
    </row>
    <row r="766" spans="1:7" x14ac:dyDescent="0.25">
      <c r="A766" s="16" t="str">
        <f t="shared" si="39"/>
        <v>Oventrop Corporation : Oventrop Corporation</v>
      </c>
      <c r="B766" t="s">
        <v>312</v>
      </c>
      <c r="C766" t="s">
        <v>312</v>
      </c>
      <c r="D766" s="14">
        <f t="array" ref="D766">INDEX( $A$139:$D$338, MATCH( TRUE, EXACT( A766, $A$139:$A$338 ), 0 ), 4 )</f>
        <v>6702</v>
      </c>
      <c r="E766" s="12">
        <f t="shared" si="40"/>
        <v>670202</v>
      </c>
      <c r="F766" s="2" t="s">
        <v>524</v>
      </c>
    </row>
    <row r="767" spans="1:7" x14ac:dyDescent="0.25">
      <c r="A767" s="16" t="str">
        <f t="shared" si="39"/>
        <v>Oventrop Corporation : Oventrop Solar</v>
      </c>
      <c r="B767" t="s">
        <v>312</v>
      </c>
      <c r="C767" t="s">
        <v>1017</v>
      </c>
      <c r="D767" s="14">
        <f t="array" ref="D767">INDEX( $A$139:$D$338, MATCH( TRUE, EXACT( A767, $A$139:$A$338 ), 0 ), 4 )</f>
        <v>6703</v>
      </c>
      <c r="E767" s="12">
        <f t="shared" si="40"/>
        <v>670301</v>
      </c>
      <c r="F767" s="2" t="s">
        <v>1020</v>
      </c>
    </row>
    <row r="768" spans="1:7" x14ac:dyDescent="0.25">
      <c r="A768" s="16" t="str">
        <f t="shared" si="39"/>
        <v>Oventrop Corporation : Oventrop Solar</v>
      </c>
      <c r="B768" t="s">
        <v>312</v>
      </c>
      <c r="C768" t="s">
        <v>1017</v>
      </c>
      <c r="D768" s="14">
        <f t="array" ref="D768">INDEX( $A$139:$D$338, MATCH( TRUE, EXACT( A768, $A$139:$A$338 ), 0 ), 4 )</f>
        <v>6703</v>
      </c>
      <c r="E768" s="12">
        <f t="shared" si="40"/>
        <v>670302</v>
      </c>
      <c r="F768" s="2" t="s">
        <v>1018</v>
      </c>
    </row>
    <row r="769" spans="1:6" x14ac:dyDescent="0.25">
      <c r="A769" s="16" t="str">
        <f t="shared" si="39"/>
        <v>Oventrop Corporation : Oventrop Solar</v>
      </c>
      <c r="B769" t="s">
        <v>312</v>
      </c>
      <c r="C769" t="s">
        <v>1017</v>
      </c>
      <c r="D769" s="14">
        <f t="array" ref="D769">INDEX( $A$139:$D$338, MATCH( TRUE, EXACT( A769, $A$139:$A$338 ), 0 ), 4 )</f>
        <v>6703</v>
      </c>
      <c r="E769" s="12">
        <f t="shared" si="40"/>
        <v>670303</v>
      </c>
      <c r="F769" s="2" t="s">
        <v>1024</v>
      </c>
    </row>
    <row r="770" spans="1:6" x14ac:dyDescent="0.25">
      <c r="A770" s="16" t="str">
        <f t="shared" si="39"/>
        <v>Oventrop Corporation : Oventrop Solar</v>
      </c>
      <c r="B770" t="s">
        <v>312</v>
      </c>
      <c r="C770" t="s">
        <v>1017</v>
      </c>
      <c r="D770" s="14">
        <f t="array" ref="D770">INDEX( $A$139:$D$338, MATCH( TRUE, EXACT( A770, $A$139:$A$338 ), 0 ), 4 )</f>
        <v>6703</v>
      </c>
      <c r="E770" s="12">
        <f t="shared" si="40"/>
        <v>670304</v>
      </c>
      <c r="F770" s="2" t="s">
        <v>1022</v>
      </c>
    </row>
    <row r="771" spans="1:6" x14ac:dyDescent="0.25">
      <c r="A771" s="16" t="str">
        <f t="shared" si="39"/>
        <v>Oventrop Corporation : Oventrop Solar</v>
      </c>
      <c r="B771" t="s">
        <v>312</v>
      </c>
      <c r="C771" t="s">
        <v>1017</v>
      </c>
      <c r="D771" s="14">
        <f t="array" ref="D771">INDEX( $A$139:$D$338, MATCH( TRUE, EXACT( A771, $A$139:$A$338 ), 0 ), 4 )</f>
        <v>6703</v>
      </c>
      <c r="E771" s="12">
        <f t="shared" si="40"/>
        <v>670305</v>
      </c>
      <c r="F771" s="2" t="s">
        <v>1026</v>
      </c>
    </row>
    <row r="772" spans="1:6" x14ac:dyDescent="0.25">
      <c r="A772" s="16" t="str">
        <f t="shared" si="39"/>
        <v>Oventrop Corporation : OVF-21</v>
      </c>
      <c r="B772" t="s">
        <v>312</v>
      </c>
      <c r="C772" t="s">
        <v>1123</v>
      </c>
      <c r="D772" s="14">
        <f t="array" ref="D772">INDEX( $A$139:$D$338, MATCH( TRUE, EXACT( A772, $A$139:$A$338 ), 0 ), 4 )</f>
        <v>6704</v>
      </c>
      <c r="E772" s="12">
        <f t="shared" si="40"/>
        <v>670401</v>
      </c>
      <c r="F772" s="2">
        <v>5400307</v>
      </c>
    </row>
    <row r="773" spans="1:6" x14ac:dyDescent="0.25">
      <c r="A773" s="16" t="str">
        <f t="shared" si="39"/>
        <v>Oventrop Corporation : OVF-32</v>
      </c>
      <c r="B773" t="s">
        <v>312</v>
      </c>
      <c r="C773" t="s">
        <v>1122</v>
      </c>
      <c r="D773" s="14">
        <f t="array" ref="D773">INDEX( $A$139:$D$338, MATCH( TRUE, EXACT( A773, $A$139:$A$338 ), 0 ), 4 )</f>
        <v>6705</v>
      </c>
      <c r="E773" s="12">
        <f t="shared" si="40"/>
        <v>670501</v>
      </c>
      <c r="F773" s="2">
        <v>5400408</v>
      </c>
    </row>
    <row r="774" spans="1:6" x14ac:dyDescent="0.25">
      <c r="A774" s="16" t="str">
        <f t="shared" si="39"/>
        <v>Oventrop Corporation : OVF-40</v>
      </c>
      <c r="B774" t="s">
        <v>312</v>
      </c>
      <c r="C774" t="s">
        <v>1121</v>
      </c>
      <c r="D774" s="14">
        <f t="array" ref="D774">INDEX( $A$139:$D$338, MATCH( TRUE, EXACT( A774, $A$139:$A$338 ), 0 ), 4 )</f>
        <v>6706</v>
      </c>
      <c r="E774" s="12">
        <f t="shared" si="40"/>
        <v>670601</v>
      </c>
      <c r="F774" s="2">
        <v>5400410</v>
      </c>
    </row>
    <row r="775" spans="1:6" x14ac:dyDescent="0.25">
      <c r="A775" s="16" t="str">
        <f t="shared" si="39"/>
        <v>Pacific West Solar : Freeze Safe</v>
      </c>
      <c r="B775" t="s">
        <v>877</v>
      </c>
      <c r="C775" t="s">
        <v>878</v>
      </c>
      <c r="D775" s="14">
        <f t="array" ref="D775">INDEX( $A$139:$D$338, MATCH( TRUE, EXACT( A775, $A$139:$A$338 ), 0 ), 4 )</f>
        <v>6801</v>
      </c>
      <c r="E775" s="12">
        <f t="shared" si="40"/>
        <v>680101</v>
      </c>
      <c r="F775" s="2" t="s">
        <v>879</v>
      </c>
    </row>
    <row r="776" spans="1:6" x14ac:dyDescent="0.25">
      <c r="A776" s="16" t="str">
        <f t="shared" si="39"/>
        <v>Papaemmanouel S.A. : Solar Flame</v>
      </c>
      <c r="B776" t="s">
        <v>267</v>
      </c>
      <c r="C776" t="s">
        <v>268</v>
      </c>
      <c r="D776" s="14">
        <f t="array" ref="D776">INDEX( $A$139:$D$338, MATCH( TRUE, EXACT( A776, $A$139:$A$338 ), 0 ), 4 )</f>
        <v>6901</v>
      </c>
      <c r="E776" s="12">
        <f t="shared" si="40"/>
        <v>690101</v>
      </c>
      <c r="F776" s="2" t="s">
        <v>1421</v>
      </c>
    </row>
    <row r="777" spans="1:6" x14ac:dyDescent="0.25">
      <c r="A777" s="16" t="str">
        <f t="shared" si="39"/>
        <v>Papaemmanouel S.A. : Solar Flame</v>
      </c>
      <c r="B777" t="s">
        <v>267</v>
      </c>
      <c r="C777" t="s">
        <v>268</v>
      </c>
      <c r="D777" s="14">
        <f t="array" ref="D777">INDEX( $A$139:$D$338, MATCH( TRUE, EXACT( A777, $A$139:$A$338 ), 0 ), 4 )</f>
        <v>6901</v>
      </c>
      <c r="E777" s="12">
        <f t="shared" si="40"/>
        <v>690102</v>
      </c>
      <c r="F777" s="2" t="s">
        <v>1422</v>
      </c>
    </row>
    <row r="778" spans="1:6" x14ac:dyDescent="0.25">
      <c r="A778" s="16" t="str">
        <f t="shared" si="39"/>
        <v>Papaemmanouel S.A. : Solar Flame</v>
      </c>
      <c r="B778" t="s">
        <v>267</v>
      </c>
      <c r="C778" t="s">
        <v>268</v>
      </c>
      <c r="D778" s="14">
        <f t="array" ref="D778">INDEX( $A$139:$D$338, MATCH( TRUE, EXACT( A778, $A$139:$A$338 ), 0 ), 4 )</f>
        <v>6901</v>
      </c>
      <c r="E778" s="12">
        <f t="shared" si="40"/>
        <v>690103</v>
      </c>
      <c r="F778" s="2" t="s">
        <v>1423</v>
      </c>
    </row>
    <row r="779" spans="1:6" x14ac:dyDescent="0.25">
      <c r="A779" s="16" t="str">
        <f t="shared" si="39"/>
        <v>Papaemmanouel S.A. : Solar Flame</v>
      </c>
      <c r="B779" t="s">
        <v>267</v>
      </c>
      <c r="C779" t="s">
        <v>268</v>
      </c>
      <c r="D779" s="14">
        <f t="array" ref="D779">INDEX( $A$139:$D$338, MATCH( TRUE, EXACT( A779, $A$139:$A$338 ), 0 ), 4 )</f>
        <v>6901</v>
      </c>
      <c r="E779" s="12">
        <f t="shared" si="40"/>
        <v>690104</v>
      </c>
      <c r="F779" s="2" t="s">
        <v>1424</v>
      </c>
    </row>
    <row r="780" spans="1:6" x14ac:dyDescent="0.25">
      <c r="A780" s="16" t="str">
        <f t="shared" si="39"/>
        <v>Papaemmanouel S.A. : Solar Flame</v>
      </c>
      <c r="B780" t="s">
        <v>267</v>
      </c>
      <c r="C780" t="s">
        <v>268</v>
      </c>
      <c r="D780" s="14">
        <f t="array" ref="D780">INDEX( $A$139:$D$338, MATCH( TRUE, EXACT( A780, $A$139:$A$338 ), 0 ), 4 )</f>
        <v>6901</v>
      </c>
      <c r="E780" s="12">
        <f t="shared" si="40"/>
        <v>690105</v>
      </c>
      <c r="F780" s="2" t="s">
        <v>1425</v>
      </c>
    </row>
    <row r="781" spans="1:6" x14ac:dyDescent="0.25">
      <c r="A781" s="16" t="str">
        <f t="shared" si="39"/>
        <v>Papaemmanouel S.A. : SOLAR FLAME</v>
      </c>
      <c r="B781" t="s">
        <v>267</v>
      </c>
      <c r="C781" t="s">
        <v>1158</v>
      </c>
      <c r="D781" s="14">
        <f t="array" ref="D781">INDEX( $A$139:$D$338, MATCH( TRUE, EXACT( A781, $A$139:$A$338 ), 0 ), 4 )</f>
        <v>6902</v>
      </c>
      <c r="E781" s="12">
        <f t="shared" si="40"/>
        <v>690201</v>
      </c>
      <c r="F781" s="2" t="s">
        <v>1426</v>
      </c>
    </row>
    <row r="782" spans="1:6" x14ac:dyDescent="0.25">
      <c r="A782" s="16" t="str">
        <f t="shared" si="39"/>
        <v>Papaemmanouel S.A. : SOLAR FLAME</v>
      </c>
      <c r="B782" t="s">
        <v>267</v>
      </c>
      <c r="C782" t="s">
        <v>1158</v>
      </c>
      <c r="D782" s="14">
        <f t="array" ref="D782">INDEX( $A$139:$D$338, MATCH( TRUE, EXACT( A782, $A$139:$A$338 ), 0 ), 4 )</f>
        <v>6902</v>
      </c>
      <c r="E782" s="12">
        <f t="shared" si="40"/>
        <v>690202</v>
      </c>
      <c r="F782" s="2" t="s">
        <v>1427</v>
      </c>
    </row>
    <row r="783" spans="1:6" x14ac:dyDescent="0.25">
      <c r="A783" s="16" t="str">
        <f t="shared" si="39"/>
        <v>Photonomi Global Group : HONE</v>
      </c>
      <c r="B783" t="s">
        <v>1371</v>
      </c>
      <c r="C783" t="s">
        <v>1372</v>
      </c>
      <c r="D783" s="14">
        <f t="array" ref="D783">INDEX( $A$139:$D$338, MATCH( TRUE, EXACT( A783, $A$139:$A$338 ), 0 ), 4 )</f>
        <v>7001</v>
      </c>
      <c r="E783" s="12">
        <f t="shared" si="40"/>
        <v>700101</v>
      </c>
      <c r="F783" s="2" t="s">
        <v>1373</v>
      </c>
    </row>
    <row r="784" spans="1:6" x14ac:dyDescent="0.25">
      <c r="A784" s="16" t="str">
        <f t="shared" si="39"/>
        <v>PIEP Solar Technology Co., Ltd. : PIEP</v>
      </c>
      <c r="B784" t="s">
        <v>1151</v>
      </c>
      <c r="C784" t="s">
        <v>1111</v>
      </c>
      <c r="D784" s="14">
        <f t="array" ref="D784">INDEX( $A$139:$D$338, MATCH( TRUE, EXACT( A784, $A$139:$A$338 ), 0 ), 4 )</f>
        <v>7101</v>
      </c>
      <c r="E784" s="12">
        <f t="shared" si="40"/>
        <v>710101</v>
      </c>
      <c r="F784" s="2" t="s">
        <v>1152</v>
      </c>
    </row>
    <row r="785" spans="1:7" x14ac:dyDescent="0.25">
      <c r="A785" s="16" t="str">
        <f t="shared" si="39"/>
        <v>R&amp;R Solar Supply : SunPro</v>
      </c>
      <c r="B785" t="s">
        <v>1211</v>
      </c>
      <c r="C785" t="s">
        <v>1306</v>
      </c>
      <c r="D785" s="14">
        <f t="array" ref="D785">INDEX( $A$139:$D$338, MATCH( TRUE, EXACT( A785, $A$139:$A$338 ), 0 ), 4 )</f>
        <v>7301</v>
      </c>
      <c r="E785" s="12">
        <f t="shared" si="40"/>
        <v>730101</v>
      </c>
      <c r="F785" s="2" t="s">
        <v>1307</v>
      </c>
    </row>
    <row r="786" spans="1:7" x14ac:dyDescent="0.25">
      <c r="A786" s="16" t="str">
        <f t="shared" si="39"/>
        <v>R&amp;R Solar Supply : SunPro</v>
      </c>
      <c r="B786" t="s">
        <v>1211</v>
      </c>
      <c r="C786" t="s">
        <v>1306</v>
      </c>
      <c r="D786" s="14">
        <f t="array" ref="D786">INDEX( $A$139:$D$338, MATCH( TRUE, EXACT( A786, $A$139:$A$338 ), 0 ), 4 )</f>
        <v>7301</v>
      </c>
      <c r="E786" s="12">
        <f t="shared" si="40"/>
        <v>730102</v>
      </c>
      <c r="F786" s="2" t="s">
        <v>1309</v>
      </c>
    </row>
    <row r="787" spans="1:7" x14ac:dyDescent="0.25">
      <c r="A787" s="32" t="str">
        <f t="shared" ref="A787" si="41">B787 &amp; " : " &amp; C787</f>
        <v>R&amp;R Solar Supply : SunPro</v>
      </c>
      <c r="B787" s="30" t="s">
        <v>1211</v>
      </c>
      <c r="C787" s="30" t="s">
        <v>1306</v>
      </c>
      <c r="D787" s="31">
        <f t="array" ref="D787">INDEX( $A$139:$D$338, MATCH( TRUE, EXACT( A787, $A$139:$A$338 ), 0 ), 4 )</f>
        <v>7301</v>
      </c>
      <c r="E787" s="29">
        <v>730104</v>
      </c>
      <c r="F787" s="34" t="s">
        <v>1485</v>
      </c>
      <c r="G787" s="33" t="s">
        <v>1456</v>
      </c>
    </row>
    <row r="788" spans="1:7" x14ac:dyDescent="0.25">
      <c r="A788" s="16" t="str">
        <f t="shared" si="39"/>
        <v>R&amp;R Solar Supply : SunPro</v>
      </c>
      <c r="B788" t="s">
        <v>1211</v>
      </c>
      <c r="C788" t="s">
        <v>1306</v>
      </c>
      <c r="D788" s="14">
        <f t="array" ref="D788">INDEX( $A$139:$D$338, MATCH( TRUE, EXACT( A788, $A$139:$A$338 ), 0 ), 4 )</f>
        <v>7301</v>
      </c>
      <c r="E788" s="12">
        <f>IF( D786=D788, E786+1, D788*100+1 )</f>
        <v>730103</v>
      </c>
      <c r="F788" s="2" t="s">
        <v>1308</v>
      </c>
    </row>
    <row r="789" spans="1:7" x14ac:dyDescent="0.25">
      <c r="A789" s="16" t="str">
        <f t="shared" si="39"/>
        <v>R&amp;R Solar Supply : SunStar</v>
      </c>
      <c r="B789" t="s">
        <v>1211</v>
      </c>
      <c r="C789" t="s">
        <v>1212</v>
      </c>
      <c r="D789" s="14">
        <f t="array" ref="D789">INDEX( $A$139:$D$338, MATCH( TRUE, EXACT( A789, $A$139:$A$338 ), 0 ), 4 )</f>
        <v>7302</v>
      </c>
      <c r="E789" s="12">
        <f t="shared" si="40"/>
        <v>730201</v>
      </c>
      <c r="F789" s="2" t="s">
        <v>1213</v>
      </c>
    </row>
    <row r="790" spans="1:7" x14ac:dyDescent="0.25">
      <c r="A790" s="16" t="str">
        <f>B790 &amp; " : " &amp; C790</f>
        <v>RG Resource Technologies : Power Panel</v>
      </c>
      <c r="B790" s="30" t="s">
        <v>1486</v>
      </c>
      <c r="C790" t="s">
        <v>46</v>
      </c>
      <c r="D790" s="14">
        <f t="array" ref="D790">INDEX( $A$139:$D$338, MATCH( TRUE, EXACT( A790, $A$139:$A$338 ), 0 ), 4 )</f>
        <v>7201</v>
      </c>
      <c r="E790" s="12">
        <f t="shared" si="40"/>
        <v>720101</v>
      </c>
      <c r="F790" s="2" t="s">
        <v>274</v>
      </c>
      <c r="G790" s="33" t="s">
        <v>1489</v>
      </c>
    </row>
    <row r="791" spans="1:7" x14ac:dyDescent="0.25">
      <c r="A791" s="16" t="str">
        <f>B791 &amp; " : " &amp; C791</f>
        <v>RG Resource Technologies : Power Panel</v>
      </c>
      <c r="B791" s="30" t="s">
        <v>1486</v>
      </c>
      <c r="C791" t="s">
        <v>46</v>
      </c>
      <c r="D791" s="14">
        <f t="array" ref="D791">INDEX( $A$139:$D$338, MATCH( TRUE, EXACT( A791, $A$139:$A$338 ), 0 ), 4 )</f>
        <v>7201</v>
      </c>
      <c r="E791" s="12">
        <f>IF( D790=D791, E790+1, D791*100+1 )</f>
        <v>720102</v>
      </c>
      <c r="F791" s="2" t="s">
        <v>47</v>
      </c>
    </row>
    <row r="792" spans="1:7" x14ac:dyDescent="0.25">
      <c r="A792" s="16" t="str">
        <f t="shared" si="39"/>
        <v>Rheem Water Heaters : Rheem</v>
      </c>
      <c r="B792" t="s">
        <v>606</v>
      </c>
      <c r="C792" t="s">
        <v>607</v>
      </c>
      <c r="D792" s="14">
        <f t="array" ref="D792">INDEX( $A$139:$D$338, MATCH( TRUE, EXACT( A792, $A$139:$A$338 ), 0 ), 4 )</f>
        <v>7401</v>
      </c>
      <c r="E792" s="12">
        <f t="shared" si="40"/>
        <v>740101</v>
      </c>
      <c r="F792" s="2" t="s">
        <v>1232</v>
      </c>
    </row>
    <row r="793" spans="1:7" x14ac:dyDescent="0.25">
      <c r="A793" s="16" t="str">
        <f t="shared" si="39"/>
        <v>Rheem Water Heaters : Rheem</v>
      </c>
      <c r="B793" t="s">
        <v>606</v>
      </c>
      <c r="C793" t="s">
        <v>607</v>
      </c>
      <c r="D793" s="14">
        <f t="array" ref="D793">INDEX( $A$139:$D$338, MATCH( TRUE, EXACT( A793, $A$139:$A$338 ), 0 ), 4 )</f>
        <v>7401</v>
      </c>
      <c r="E793" s="12">
        <f t="shared" si="40"/>
        <v>740102</v>
      </c>
      <c r="F793" s="2" t="s">
        <v>1233</v>
      </c>
    </row>
    <row r="794" spans="1:7" x14ac:dyDescent="0.25">
      <c r="A794" s="16" t="str">
        <f t="shared" si="39"/>
        <v>Rheem Water Heaters : Rheem</v>
      </c>
      <c r="B794" t="s">
        <v>606</v>
      </c>
      <c r="C794" t="s">
        <v>607</v>
      </c>
      <c r="D794" s="14">
        <f t="array" ref="D794">INDEX( $A$139:$D$338, MATCH( TRUE, EXACT( A794, $A$139:$A$338 ), 0 ), 4 )</f>
        <v>7401</v>
      </c>
      <c r="E794" s="12">
        <f t="shared" si="40"/>
        <v>740103</v>
      </c>
      <c r="F794" s="2" t="s">
        <v>1069</v>
      </c>
    </row>
    <row r="795" spans="1:7" x14ac:dyDescent="0.25">
      <c r="A795" s="16" t="str">
        <f t="shared" si="39"/>
        <v>Rheem Water Heaters : Rheem</v>
      </c>
      <c r="B795" t="s">
        <v>606</v>
      </c>
      <c r="C795" t="s">
        <v>607</v>
      </c>
      <c r="D795" s="14">
        <f t="array" ref="D795">INDEX( $A$139:$D$338, MATCH( TRUE, EXACT( A795, $A$139:$A$338 ), 0 ), 4 )</f>
        <v>7401</v>
      </c>
      <c r="E795" s="12">
        <f t="shared" si="40"/>
        <v>740104</v>
      </c>
      <c r="F795" s="2" t="s">
        <v>612</v>
      </c>
    </row>
    <row r="796" spans="1:7" x14ac:dyDescent="0.25">
      <c r="A796" s="16" t="str">
        <f t="shared" si="39"/>
        <v>Rheem Water Heaters : Rheem</v>
      </c>
      <c r="B796" t="s">
        <v>606</v>
      </c>
      <c r="C796" t="s">
        <v>607</v>
      </c>
      <c r="D796" s="14">
        <f t="array" ref="D796">INDEX( $A$139:$D$338, MATCH( TRUE, EXACT( A796, $A$139:$A$338 ), 0 ), 4 )</f>
        <v>7401</v>
      </c>
      <c r="E796" s="12">
        <f t="shared" si="40"/>
        <v>740105</v>
      </c>
      <c r="F796" s="2" t="s">
        <v>670</v>
      </c>
    </row>
    <row r="797" spans="1:7" x14ac:dyDescent="0.25">
      <c r="A797" s="16" t="str">
        <f t="shared" si="39"/>
        <v>Rheem Water Heaters : Rheem</v>
      </c>
      <c r="B797" t="s">
        <v>606</v>
      </c>
      <c r="C797" t="s">
        <v>607</v>
      </c>
      <c r="D797" s="14">
        <f t="array" ref="D797">INDEX( $A$139:$D$338, MATCH( TRUE, EXACT( A797, $A$139:$A$338 ), 0 ), 4 )</f>
        <v>7401</v>
      </c>
      <c r="E797" s="12">
        <f t="shared" si="40"/>
        <v>740106</v>
      </c>
      <c r="F797" s="2" t="s">
        <v>610</v>
      </c>
    </row>
    <row r="798" spans="1:7" x14ac:dyDescent="0.25">
      <c r="A798" s="16" t="str">
        <f t="shared" si="39"/>
        <v>Rheem Water Heaters : Rheem</v>
      </c>
      <c r="B798" t="s">
        <v>606</v>
      </c>
      <c r="C798" t="s">
        <v>607</v>
      </c>
      <c r="D798" s="14">
        <f t="array" ref="D798">INDEX( $A$139:$D$338, MATCH( TRUE, EXACT( A798, $A$139:$A$338 ), 0 ), 4 )</f>
        <v>7401</v>
      </c>
      <c r="E798" s="12">
        <f t="shared" si="40"/>
        <v>740107</v>
      </c>
      <c r="F798" s="2" t="s">
        <v>672</v>
      </c>
    </row>
    <row r="799" spans="1:7" x14ac:dyDescent="0.25">
      <c r="A799" s="16" t="str">
        <f t="shared" si="39"/>
        <v>Rheem Water Heaters : Rheem</v>
      </c>
      <c r="B799" t="s">
        <v>606</v>
      </c>
      <c r="C799" t="s">
        <v>607</v>
      </c>
      <c r="D799" s="14">
        <f t="array" ref="D799">INDEX( $A$139:$D$338, MATCH( TRUE, EXACT( A799, $A$139:$A$338 ), 0 ), 4 )</f>
        <v>7401</v>
      </c>
      <c r="E799" s="12">
        <f t="shared" si="40"/>
        <v>740108</v>
      </c>
      <c r="F799" s="2" t="s">
        <v>608</v>
      </c>
    </row>
    <row r="800" spans="1:7" x14ac:dyDescent="0.25">
      <c r="A800" s="16" t="str">
        <f t="shared" si="39"/>
        <v>Rheem Water Heaters : Rheem</v>
      </c>
      <c r="B800" t="s">
        <v>606</v>
      </c>
      <c r="C800" t="s">
        <v>607</v>
      </c>
      <c r="D800" s="14">
        <f t="array" ref="D800">INDEX( $A$139:$D$338, MATCH( TRUE, EXACT( A800, $A$139:$A$338 ), 0 ), 4 )</f>
        <v>7401</v>
      </c>
      <c r="E800" s="12">
        <f t="shared" si="40"/>
        <v>740109</v>
      </c>
      <c r="F800" s="2" t="s">
        <v>674</v>
      </c>
    </row>
    <row r="801" spans="1:6" x14ac:dyDescent="0.25">
      <c r="A801" s="16" t="str">
        <f t="shared" si="39"/>
        <v>Ritter Energie - und Umwelttechnik GmbH &amp; Co. KG : Ritter Solar</v>
      </c>
      <c r="B801" t="s">
        <v>800</v>
      </c>
      <c r="C801" t="s">
        <v>801</v>
      </c>
      <c r="D801" s="14">
        <f t="array" ref="D801">INDEX( $A$139:$D$338, MATCH( TRUE, EXACT( A801, $A$139:$A$338 ), 0 ), 4 )</f>
        <v>7501</v>
      </c>
      <c r="E801" s="12">
        <f t="shared" si="40"/>
        <v>750101</v>
      </c>
      <c r="F801" s="2" t="s">
        <v>834</v>
      </c>
    </row>
    <row r="802" spans="1:6" x14ac:dyDescent="0.25">
      <c r="A802" s="16" t="str">
        <f t="shared" ref="A802:A865" si="42">B802 &amp; " : " &amp; C802</f>
        <v>Ritter Energie - und Umwelttechnik GmbH &amp; Co. KG : Ritter Solar</v>
      </c>
      <c r="B802" t="s">
        <v>800</v>
      </c>
      <c r="C802" t="s">
        <v>801</v>
      </c>
      <c r="D802" s="14">
        <f t="array" ref="D802">INDEX( $A$139:$D$338, MATCH( TRUE, EXACT( A802, $A$139:$A$338 ), 0 ), 4 )</f>
        <v>7501</v>
      </c>
      <c r="E802" s="12">
        <f t="shared" si="40"/>
        <v>750102</v>
      </c>
      <c r="F802" s="2" t="s">
        <v>828</v>
      </c>
    </row>
    <row r="803" spans="1:6" x14ac:dyDescent="0.25">
      <c r="A803" s="16" t="str">
        <f t="shared" si="42"/>
        <v>Ritter Energie - und Umwelttechnik GmbH &amp; Co. KG : Ritter Solar</v>
      </c>
      <c r="B803" t="s">
        <v>800</v>
      </c>
      <c r="C803" t="s">
        <v>801</v>
      </c>
      <c r="D803" s="14">
        <f t="array" ref="D803">INDEX( $A$139:$D$338, MATCH( TRUE, EXACT( A803, $A$139:$A$338 ), 0 ), 4 )</f>
        <v>7501</v>
      </c>
      <c r="E803" s="12">
        <f t="shared" ref="E803:E866" si="43">IF( D802=D803, E802+1, D803*100+1 )</f>
        <v>750103</v>
      </c>
      <c r="F803" s="2" t="s">
        <v>804</v>
      </c>
    </row>
    <row r="804" spans="1:6" x14ac:dyDescent="0.25">
      <c r="A804" s="16" t="str">
        <f t="shared" si="42"/>
        <v>Ritter Energie - und Umwelttechnik GmbH &amp; Co. KG : Ritter Solar</v>
      </c>
      <c r="B804" t="s">
        <v>800</v>
      </c>
      <c r="C804" t="s">
        <v>801</v>
      </c>
      <c r="D804" s="14">
        <f t="array" ref="D804">INDEX( $A$139:$D$338, MATCH( TRUE, EXACT( A804, $A$139:$A$338 ), 0 ), 4 )</f>
        <v>7501</v>
      </c>
      <c r="E804" s="12">
        <f t="shared" si="43"/>
        <v>750104</v>
      </c>
      <c r="F804" s="2" t="s">
        <v>822</v>
      </c>
    </row>
    <row r="805" spans="1:6" x14ac:dyDescent="0.25">
      <c r="A805" s="16" t="str">
        <f t="shared" si="42"/>
        <v>Ritter Energie - und Umwelttechnik GmbH &amp; Co. KG : Ritter Solar</v>
      </c>
      <c r="B805" t="s">
        <v>800</v>
      </c>
      <c r="C805" t="s">
        <v>801</v>
      </c>
      <c r="D805" s="14">
        <f t="array" ref="D805">INDEX( $A$139:$D$338, MATCH( TRUE, EXACT( A805, $A$139:$A$338 ), 0 ), 4 )</f>
        <v>7501</v>
      </c>
      <c r="E805" s="12">
        <f t="shared" si="43"/>
        <v>750105</v>
      </c>
      <c r="F805" s="2" t="s">
        <v>818</v>
      </c>
    </row>
    <row r="806" spans="1:6" x14ac:dyDescent="0.25">
      <c r="A806" s="16" t="str">
        <f t="shared" si="42"/>
        <v>Ritter Energie - und Umwelttechnik GmbH &amp; Co. KG : Ritter Solar</v>
      </c>
      <c r="B806" t="s">
        <v>800</v>
      </c>
      <c r="C806" t="s">
        <v>801</v>
      </c>
      <c r="D806" s="14">
        <f t="array" ref="D806">INDEX( $A$139:$D$338, MATCH( TRUE, EXACT( A806, $A$139:$A$338 ), 0 ), 4 )</f>
        <v>7501</v>
      </c>
      <c r="E806" s="12">
        <f t="shared" si="43"/>
        <v>750106</v>
      </c>
      <c r="F806" s="2" t="s">
        <v>830</v>
      </c>
    </row>
    <row r="807" spans="1:6" x14ac:dyDescent="0.25">
      <c r="A807" s="16" t="str">
        <f t="shared" si="42"/>
        <v>Ritter Energie - und Umwelttechnik GmbH &amp; Co. KG : Ritter Solar</v>
      </c>
      <c r="B807" t="s">
        <v>800</v>
      </c>
      <c r="C807" t="s">
        <v>801</v>
      </c>
      <c r="D807" s="14">
        <f t="array" ref="D807">INDEX( $A$139:$D$338, MATCH( TRUE, EXACT( A807, $A$139:$A$338 ), 0 ), 4 )</f>
        <v>7501</v>
      </c>
      <c r="E807" s="12">
        <f t="shared" si="43"/>
        <v>750107</v>
      </c>
      <c r="F807" s="2" t="s">
        <v>824</v>
      </c>
    </row>
    <row r="808" spans="1:6" x14ac:dyDescent="0.25">
      <c r="A808" s="16" t="str">
        <f t="shared" si="42"/>
        <v>Ritter Energie - und Umwelttechnik GmbH &amp; Co. KG : Ritter Solar</v>
      </c>
      <c r="B808" t="s">
        <v>800</v>
      </c>
      <c r="C808" t="s">
        <v>801</v>
      </c>
      <c r="D808" s="14">
        <f t="array" ref="D808">INDEX( $A$139:$D$338, MATCH( TRUE, EXACT( A808, $A$139:$A$338 ), 0 ), 4 )</f>
        <v>7501</v>
      </c>
      <c r="E808" s="12">
        <f t="shared" si="43"/>
        <v>750108</v>
      </c>
      <c r="F808" s="2" t="s">
        <v>816</v>
      </c>
    </row>
    <row r="809" spans="1:6" x14ac:dyDescent="0.25">
      <c r="A809" s="16" t="str">
        <f t="shared" si="42"/>
        <v>Ritter Energie - und Umwelttechnik GmbH &amp; Co. KG : Ritter Solar</v>
      </c>
      <c r="B809" t="s">
        <v>800</v>
      </c>
      <c r="C809" t="s">
        <v>801</v>
      </c>
      <c r="D809" s="14">
        <f t="array" ref="D809">INDEX( $A$139:$D$338, MATCH( TRUE, EXACT( A809, $A$139:$A$338 ), 0 ), 4 )</f>
        <v>7501</v>
      </c>
      <c r="E809" s="12">
        <f t="shared" si="43"/>
        <v>750109</v>
      </c>
      <c r="F809" s="2" t="s">
        <v>820</v>
      </c>
    </row>
    <row r="810" spans="1:6" x14ac:dyDescent="0.25">
      <c r="A810" s="16" t="str">
        <f t="shared" si="42"/>
        <v>Ritter Energie - und Umwelttechnik GmbH &amp; Co. KG : Ritter Solar</v>
      </c>
      <c r="B810" t="s">
        <v>800</v>
      </c>
      <c r="C810" t="s">
        <v>801</v>
      </c>
      <c r="D810" s="14">
        <f t="array" ref="D810">INDEX( $A$139:$D$338, MATCH( TRUE, EXACT( A810, $A$139:$A$338 ), 0 ), 4 )</f>
        <v>7501</v>
      </c>
      <c r="E810" s="12">
        <f t="shared" si="43"/>
        <v>750110</v>
      </c>
      <c r="F810" s="2" t="s">
        <v>810</v>
      </c>
    </row>
    <row r="811" spans="1:6" x14ac:dyDescent="0.25">
      <c r="A811" s="16" t="str">
        <f t="shared" si="42"/>
        <v>Ritter Energie - und Umwelttechnik GmbH &amp; Co. KG : Ritter Solar</v>
      </c>
      <c r="B811" t="s">
        <v>800</v>
      </c>
      <c r="C811" t="s">
        <v>801</v>
      </c>
      <c r="D811" s="14">
        <f t="array" ref="D811">INDEX( $A$139:$D$338, MATCH( TRUE, EXACT( A811, $A$139:$A$338 ), 0 ), 4 )</f>
        <v>7501</v>
      </c>
      <c r="E811" s="12">
        <f t="shared" si="43"/>
        <v>750111</v>
      </c>
      <c r="F811" s="2" t="s">
        <v>814</v>
      </c>
    </row>
    <row r="812" spans="1:6" x14ac:dyDescent="0.25">
      <c r="A812" s="16" t="str">
        <f t="shared" si="42"/>
        <v>Ritter Energie - und Umwelttechnik GmbH &amp; Co. KG : Ritter Solar</v>
      </c>
      <c r="B812" t="s">
        <v>800</v>
      </c>
      <c r="C812" t="s">
        <v>801</v>
      </c>
      <c r="D812" s="14">
        <f t="array" ref="D812">INDEX( $A$139:$D$338, MATCH( TRUE, EXACT( A812, $A$139:$A$338 ), 0 ), 4 )</f>
        <v>7501</v>
      </c>
      <c r="E812" s="12">
        <f t="shared" si="43"/>
        <v>750112</v>
      </c>
      <c r="F812" s="2" t="s">
        <v>812</v>
      </c>
    </row>
    <row r="813" spans="1:6" x14ac:dyDescent="0.25">
      <c r="A813" s="16" t="str">
        <f t="shared" si="42"/>
        <v>Ritter Energie - und Umwelttechnik GmbH &amp; Co. KG : Ritter Solar</v>
      </c>
      <c r="B813" t="s">
        <v>800</v>
      </c>
      <c r="C813" t="s">
        <v>801</v>
      </c>
      <c r="D813" s="14">
        <f t="array" ref="D813">INDEX( $A$139:$D$338, MATCH( TRUE, EXACT( A813, $A$139:$A$338 ), 0 ), 4 )</f>
        <v>7501</v>
      </c>
      <c r="E813" s="12">
        <f t="shared" si="43"/>
        <v>750113</v>
      </c>
      <c r="F813" s="2" t="s">
        <v>808</v>
      </c>
    </row>
    <row r="814" spans="1:6" x14ac:dyDescent="0.25">
      <c r="A814" s="16" t="str">
        <f t="shared" si="42"/>
        <v>Ritter Energie - und Umwelttechnik GmbH &amp; Co. KG : Ritter Solar</v>
      </c>
      <c r="B814" t="s">
        <v>800</v>
      </c>
      <c r="C814" t="s">
        <v>801</v>
      </c>
      <c r="D814" s="14">
        <f t="array" ref="D814">INDEX( $A$139:$D$338, MATCH( TRUE, EXACT( A814, $A$139:$A$338 ), 0 ), 4 )</f>
        <v>7501</v>
      </c>
      <c r="E814" s="12">
        <f t="shared" si="43"/>
        <v>750114</v>
      </c>
      <c r="F814" s="2" t="s">
        <v>832</v>
      </c>
    </row>
    <row r="815" spans="1:6" x14ac:dyDescent="0.25">
      <c r="A815" s="16" t="str">
        <f t="shared" si="42"/>
        <v>Ritter Energie - und Umwelttechnik GmbH &amp; Co. KG : Ritter Solar</v>
      </c>
      <c r="B815" t="s">
        <v>800</v>
      </c>
      <c r="C815" t="s">
        <v>801</v>
      </c>
      <c r="D815" s="14">
        <f t="array" ref="D815">INDEX( $A$139:$D$338, MATCH( TRUE, EXACT( A815, $A$139:$A$338 ), 0 ), 4 )</f>
        <v>7501</v>
      </c>
      <c r="E815" s="12">
        <f t="shared" si="43"/>
        <v>750115</v>
      </c>
      <c r="F815" s="2" t="s">
        <v>826</v>
      </c>
    </row>
    <row r="816" spans="1:6" x14ac:dyDescent="0.25">
      <c r="A816" s="16" t="str">
        <f t="shared" si="42"/>
        <v>Ritter Energie - und Umwelttechnik GmbH &amp; Co. KG : Ritter Solar</v>
      </c>
      <c r="B816" t="s">
        <v>800</v>
      </c>
      <c r="C816" t="s">
        <v>801</v>
      </c>
      <c r="D816" s="14">
        <f t="array" ref="D816">INDEX( $A$139:$D$338, MATCH( TRUE, EXACT( A816, $A$139:$A$338 ), 0 ), 4 )</f>
        <v>7501</v>
      </c>
      <c r="E816" s="12">
        <f t="shared" si="43"/>
        <v>750116</v>
      </c>
      <c r="F816" s="2" t="s">
        <v>806</v>
      </c>
    </row>
    <row r="817" spans="1:7" x14ac:dyDescent="0.25">
      <c r="A817" s="16" t="str">
        <f t="shared" si="42"/>
        <v>Ritter Energie - und Umwelttechnik GmbH &amp; Co. KG : Ritter Solar</v>
      </c>
      <c r="B817" t="s">
        <v>800</v>
      </c>
      <c r="C817" t="s">
        <v>801</v>
      </c>
      <c r="D817" s="14">
        <f t="array" ref="D817">INDEX( $A$139:$D$338, MATCH( TRUE, EXACT( A817, $A$139:$A$338 ), 0 ), 4 )</f>
        <v>7501</v>
      </c>
      <c r="E817" s="12">
        <f t="shared" si="43"/>
        <v>750117</v>
      </c>
      <c r="F817" s="2" t="s">
        <v>802</v>
      </c>
    </row>
    <row r="818" spans="1:7" x14ac:dyDescent="0.25">
      <c r="A818" s="16" t="str">
        <f t="shared" si="42"/>
        <v>Roth Industries, Inc. : Roth</v>
      </c>
      <c r="B818" t="s">
        <v>443</v>
      </c>
      <c r="C818" t="s">
        <v>849</v>
      </c>
      <c r="D818" s="14">
        <f t="array" ref="D818">INDEX( $A$139:$D$338, MATCH( TRUE, EXACT( A818, $A$139:$A$338 ), 0 ), 4 )</f>
        <v>7601</v>
      </c>
      <c r="E818" s="12">
        <f t="shared" si="43"/>
        <v>760101</v>
      </c>
      <c r="F818" s="2" t="s">
        <v>850</v>
      </c>
    </row>
    <row r="819" spans="1:7" x14ac:dyDescent="0.25">
      <c r="A819" s="16" t="str">
        <f t="shared" si="42"/>
        <v>Roth Industries, Inc. : Roth Heliostar</v>
      </c>
      <c r="B819" t="s">
        <v>443</v>
      </c>
      <c r="C819" t="s">
        <v>444</v>
      </c>
      <c r="D819" s="14">
        <f t="array" ref="D819">INDEX( $A$139:$D$338, MATCH( TRUE, EXACT( A819, $A$139:$A$338 ), 0 ), 4 )</f>
        <v>7602</v>
      </c>
      <c r="E819" s="12">
        <f t="shared" si="43"/>
        <v>760201</v>
      </c>
      <c r="F819" s="2" t="s">
        <v>445</v>
      </c>
    </row>
    <row r="820" spans="1:7" x14ac:dyDescent="0.25">
      <c r="A820" s="16" t="str">
        <f t="shared" si="42"/>
        <v>Roth Industries, Inc. : ROTH R1</v>
      </c>
      <c r="B820" t="s">
        <v>443</v>
      </c>
      <c r="C820" t="s">
        <v>777</v>
      </c>
      <c r="D820" s="14">
        <f t="array" ref="D820">INDEX( $A$139:$D$338, MATCH( TRUE, EXACT( A820, $A$139:$A$338 ), 0 ), 4 )</f>
        <v>7603</v>
      </c>
      <c r="E820" s="12">
        <f t="shared" si="43"/>
        <v>760301</v>
      </c>
      <c r="F820" s="2" t="s">
        <v>777</v>
      </c>
    </row>
    <row r="821" spans="1:7" x14ac:dyDescent="0.25">
      <c r="A821" s="16" t="str">
        <f t="shared" si="42"/>
        <v>Rural Renewable Energy Alliance : RREAL Solar Powered Furnace (SPF)</v>
      </c>
      <c r="B821" t="s">
        <v>915</v>
      </c>
      <c r="C821" t="s">
        <v>916</v>
      </c>
      <c r="D821" s="14">
        <f t="array" ref="D821">INDEX( $A$139:$D$338, MATCH( TRUE, EXACT( A821, $A$139:$A$338 ), 0 ), 4 )</f>
        <v>7701</v>
      </c>
      <c r="E821" s="12">
        <f t="shared" si="43"/>
        <v>770101</v>
      </c>
      <c r="F821" s="2" t="s">
        <v>919</v>
      </c>
    </row>
    <row r="822" spans="1:7" x14ac:dyDescent="0.25">
      <c r="A822" s="16" t="str">
        <f t="shared" si="42"/>
        <v>Rural Renewable Energy Alliance : RREAL Solar Powered Furnace (SPF)</v>
      </c>
      <c r="B822" t="s">
        <v>915</v>
      </c>
      <c r="C822" t="s">
        <v>916</v>
      </c>
      <c r="D822" s="14">
        <f t="array" ref="D822">INDEX( $A$139:$D$338, MATCH( TRUE, EXACT( A822, $A$139:$A$338 ), 0 ), 4 )</f>
        <v>7701</v>
      </c>
      <c r="E822" s="12">
        <f t="shared" si="43"/>
        <v>770102</v>
      </c>
      <c r="F822" s="2" t="s">
        <v>917</v>
      </c>
    </row>
    <row r="823" spans="1:7" x14ac:dyDescent="0.25">
      <c r="A823" s="16" t="str">
        <f t="shared" si="42"/>
        <v>Rural Renewable Energy Alliance : RREAL Solar Powered Furnace (SPF)</v>
      </c>
      <c r="B823" t="s">
        <v>915</v>
      </c>
      <c r="C823" t="s">
        <v>916</v>
      </c>
      <c r="D823" s="14">
        <f t="array" ref="D823">INDEX( $A$139:$D$338, MATCH( TRUE, EXACT( A823, $A$139:$A$338 ), 0 ), 4 )</f>
        <v>7701</v>
      </c>
      <c r="E823" s="12">
        <f t="shared" si="43"/>
        <v>770103</v>
      </c>
      <c r="F823" s="2" t="s">
        <v>921</v>
      </c>
    </row>
    <row r="824" spans="1:7" x14ac:dyDescent="0.25">
      <c r="A824" s="16" t="str">
        <f t="shared" si="42"/>
        <v>SAMMLER B MICHALOPOULOS AEBE : SAMMLER</v>
      </c>
      <c r="B824" t="s">
        <v>1387</v>
      </c>
      <c r="C824" t="s">
        <v>1388</v>
      </c>
      <c r="D824" s="14">
        <f t="array" ref="D824">INDEX( $A$139:$D$338, MATCH( TRUE, EXACT( A824, $A$139:$A$338 ), 0 ), 4 )</f>
        <v>7801</v>
      </c>
      <c r="E824" s="12">
        <f t="shared" si="43"/>
        <v>780101</v>
      </c>
      <c r="F824" s="2" t="s">
        <v>1389</v>
      </c>
    </row>
    <row r="825" spans="1:7" x14ac:dyDescent="0.25">
      <c r="A825" s="16" t="str">
        <f t="shared" si="42"/>
        <v>SAMMLER B MICHALOPOULOS AEBE : SAMMLER</v>
      </c>
      <c r="B825" t="s">
        <v>1387</v>
      </c>
      <c r="C825" t="s">
        <v>1388</v>
      </c>
      <c r="D825" s="14">
        <f t="array" ref="D825">INDEX( $A$139:$D$338, MATCH( TRUE, EXACT( A825, $A$139:$A$338 ), 0 ), 4 )</f>
        <v>7801</v>
      </c>
      <c r="E825" s="12">
        <f t="shared" si="43"/>
        <v>780102</v>
      </c>
      <c r="F825" s="2" t="s">
        <v>1390</v>
      </c>
    </row>
    <row r="826" spans="1:7" x14ac:dyDescent="0.25">
      <c r="A826" s="16" t="str">
        <f t="shared" si="42"/>
        <v>SEA Groups Ltd. : SEA</v>
      </c>
      <c r="B826" s="30" t="s">
        <v>1491</v>
      </c>
      <c r="C826" t="s">
        <v>603</v>
      </c>
      <c r="D826" s="14">
        <f t="array" ref="D826">INDEX( $A$139:$D$338, MATCH( TRUE, EXACT( A826, $A$139:$A$338 ), 0 ), 4 )</f>
        <v>7901</v>
      </c>
      <c r="E826" s="12">
        <f t="shared" si="43"/>
        <v>790101</v>
      </c>
      <c r="F826" s="2" t="s">
        <v>604</v>
      </c>
      <c r="G826" s="33" t="s">
        <v>1490</v>
      </c>
    </row>
    <row r="827" spans="1:7" x14ac:dyDescent="0.25">
      <c r="A827" s="16" t="str">
        <f t="shared" si="42"/>
        <v>Shandong Linuo New Material Co. Ltd. : LINUO SOLAR</v>
      </c>
      <c r="B827" t="s">
        <v>298</v>
      </c>
      <c r="C827" t="s">
        <v>299</v>
      </c>
      <c r="D827" s="14">
        <f t="array" ref="D827">INDEX( $A$139:$D$338, MATCH( TRUE, EXACT( A827, $A$139:$A$338 ), 0 ), 4 )</f>
        <v>8001</v>
      </c>
      <c r="E827" s="12">
        <f t="shared" si="43"/>
        <v>800101</v>
      </c>
      <c r="F827" s="2" t="s">
        <v>310</v>
      </c>
    </row>
    <row r="828" spans="1:7" x14ac:dyDescent="0.25">
      <c r="A828" s="16" t="str">
        <f t="shared" si="42"/>
        <v>Shandong Linuo New Material Co. Ltd. : LINUO SOLAR</v>
      </c>
      <c r="B828" t="s">
        <v>298</v>
      </c>
      <c r="C828" t="s">
        <v>299</v>
      </c>
      <c r="D828" s="14">
        <f t="array" ref="D828">INDEX( $A$139:$D$338, MATCH( TRUE, EXACT( A828, $A$139:$A$338 ), 0 ), 4 )</f>
        <v>8001</v>
      </c>
      <c r="E828" s="12">
        <f t="shared" si="43"/>
        <v>800102</v>
      </c>
      <c r="F828" s="2" t="s">
        <v>308</v>
      </c>
    </row>
    <row r="829" spans="1:7" x14ac:dyDescent="0.25">
      <c r="A829" s="16" t="str">
        <f t="shared" si="42"/>
        <v>Shandong Linuo New Material Co. Ltd. : LINUO SOLAR</v>
      </c>
      <c r="B829" t="s">
        <v>298</v>
      </c>
      <c r="C829" t="s">
        <v>299</v>
      </c>
      <c r="D829" s="14">
        <f t="array" ref="D829">INDEX( $A$139:$D$338, MATCH( TRUE, EXACT( A829, $A$139:$A$338 ), 0 ), 4 )</f>
        <v>8001</v>
      </c>
      <c r="E829" s="12">
        <f t="shared" si="43"/>
        <v>800103</v>
      </c>
      <c r="F829" s="2" t="s">
        <v>306</v>
      </c>
    </row>
    <row r="830" spans="1:7" x14ac:dyDescent="0.25">
      <c r="A830" s="16" t="str">
        <f t="shared" si="42"/>
        <v>Shandong Linuo New Material Co. Ltd. : LINUO SOLAR</v>
      </c>
      <c r="B830" t="s">
        <v>298</v>
      </c>
      <c r="C830" t="s">
        <v>299</v>
      </c>
      <c r="D830" s="14">
        <f t="array" ref="D830">INDEX( $A$139:$D$338, MATCH( TRUE, EXACT( A830, $A$139:$A$338 ), 0 ), 4 )</f>
        <v>8001</v>
      </c>
      <c r="E830" s="12">
        <f t="shared" si="43"/>
        <v>800104</v>
      </c>
      <c r="F830" s="2" t="s">
        <v>304</v>
      </c>
    </row>
    <row r="831" spans="1:7" x14ac:dyDescent="0.25">
      <c r="A831" s="16" t="str">
        <f t="shared" si="42"/>
        <v>Shandong Linuo New Material Co. Ltd. : LINUO SOLAR</v>
      </c>
      <c r="B831" t="s">
        <v>298</v>
      </c>
      <c r="C831" t="s">
        <v>299</v>
      </c>
      <c r="D831" s="14">
        <f t="array" ref="D831">INDEX( $A$139:$D$338, MATCH( TRUE, EXACT( A831, $A$139:$A$338 ), 0 ), 4 )</f>
        <v>8001</v>
      </c>
      <c r="E831" s="12">
        <f t="shared" si="43"/>
        <v>800105</v>
      </c>
      <c r="F831" s="2" t="s">
        <v>302</v>
      </c>
    </row>
    <row r="832" spans="1:7" x14ac:dyDescent="0.25">
      <c r="A832" s="16" t="str">
        <f t="shared" si="42"/>
        <v>Shandong Linuo New Material Co. Ltd. : LINUO SOLAR</v>
      </c>
      <c r="B832" t="s">
        <v>298</v>
      </c>
      <c r="C832" t="s">
        <v>299</v>
      </c>
      <c r="D832" s="14">
        <f t="array" ref="D832">INDEX( $A$139:$D$338, MATCH( TRUE, EXACT( A832, $A$139:$A$338 ), 0 ), 4 )</f>
        <v>8001</v>
      </c>
      <c r="E832" s="12">
        <f t="shared" si="43"/>
        <v>800106</v>
      </c>
      <c r="F832" s="2" t="s">
        <v>300</v>
      </c>
    </row>
    <row r="833" spans="1:6" x14ac:dyDescent="0.25">
      <c r="A833" s="16" t="str">
        <f t="shared" si="42"/>
        <v>Shandong Linuo New Material Co. Ltd. : Shandong Linuo New Material Co. Ltd.</v>
      </c>
      <c r="B833" t="s">
        <v>298</v>
      </c>
      <c r="C833" t="s">
        <v>298</v>
      </c>
      <c r="D833" s="14">
        <f t="array" ref="D833">INDEX( $A$139:$D$338, MATCH( TRUE, EXACT( A833, $A$139:$A$338 ), 0 ), 4 )</f>
        <v>8002</v>
      </c>
      <c r="E833" s="12">
        <f t="shared" si="43"/>
        <v>800201</v>
      </c>
      <c r="F833" s="2" t="s">
        <v>993</v>
      </c>
    </row>
    <row r="834" spans="1:6" x14ac:dyDescent="0.25">
      <c r="A834" s="16" t="str">
        <f t="shared" si="42"/>
        <v>Sichuan PiEP Solar Technology Co., Ltd. : PIEP</v>
      </c>
      <c r="B834" t="s">
        <v>1110</v>
      </c>
      <c r="C834" t="s">
        <v>1111</v>
      </c>
      <c r="D834" s="14">
        <f t="array" ref="D834">INDEX( $A$139:$D$338, MATCH( TRUE, EXACT( A834, $A$139:$A$338 ), 0 ), 4 )</f>
        <v>8101</v>
      </c>
      <c r="E834" s="12">
        <f t="shared" si="43"/>
        <v>810101</v>
      </c>
      <c r="F834" s="2" t="s">
        <v>1112</v>
      </c>
    </row>
    <row r="835" spans="1:6" x14ac:dyDescent="0.25">
      <c r="A835" s="16" t="str">
        <f t="shared" si="42"/>
        <v>Silk Road Solar : Silk Road Solar</v>
      </c>
      <c r="B835" t="s">
        <v>1261</v>
      </c>
      <c r="C835" t="s">
        <v>1261</v>
      </c>
      <c r="D835" s="14">
        <f t="array" ref="D835">INDEX( $A$139:$D$338, MATCH( TRUE, EXACT( A835, $A$139:$A$338 ), 0 ), 4 )</f>
        <v>8201</v>
      </c>
      <c r="E835" s="12">
        <f t="shared" si="43"/>
        <v>820101</v>
      </c>
      <c r="F835" s="2" t="s">
        <v>1262</v>
      </c>
    </row>
    <row r="836" spans="1:6" x14ac:dyDescent="0.25">
      <c r="A836" s="16" t="str">
        <f t="shared" si="42"/>
        <v>Silk Road Solar : Silk Road Solar</v>
      </c>
      <c r="B836" t="s">
        <v>1261</v>
      </c>
      <c r="C836" t="s">
        <v>1261</v>
      </c>
      <c r="D836" s="14">
        <f t="array" ref="D836">INDEX( $A$139:$D$338, MATCH( TRUE, EXACT( A836, $A$139:$A$338 ), 0 ), 4 )</f>
        <v>8201</v>
      </c>
      <c r="E836" s="12">
        <f t="shared" si="43"/>
        <v>820102</v>
      </c>
      <c r="F836" s="2" t="s">
        <v>1324</v>
      </c>
    </row>
    <row r="837" spans="1:6" x14ac:dyDescent="0.25">
      <c r="A837" s="16" t="str">
        <f t="shared" si="42"/>
        <v>SINSANE Co., Ltd. : I-solar</v>
      </c>
      <c r="B837" t="s">
        <v>1182</v>
      </c>
      <c r="C837" t="s">
        <v>1183</v>
      </c>
      <c r="D837" s="14">
        <f t="array" ref="D837">INDEX( $A$139:$D$338, MATCH( TRUE, EXACT( A837, $A$139:$A$338 ), 0 ), 4 )</f>
        <v>8301</v>
      </c>
      <c r="E837" s="12">
        <f t="shared" si="43"/>
        <v>830101</v>
      </c>
      <c r="F837" s="2" t="s">
        <v>1184</v>
      </c>
    </row>
    <row r="838" spans="1:6" x14ac:dyDescent="0.25">
      <c r="A838" s="16" t="str">
        <f t="shared" si="42"/>
        <v>Solahart Industries : Solahart</v>
      </c>
      <c r="B838" t="s">
        <v>40</v>
      </c>
      <c r="C838" t="s">
        <v>41</v>
      </c>
      <c r="D838" s="14">
        <f t="array" ref="D838">INDEX( $A$139:$D$338, MATCH( TRUE, EXACT( A838, $A$139:$A$338 ), 0 ), 4 )</f>
        <v>8401</v>
      </c>
      <c r="E838" s="12">
        <f t="shared" si="43"/>
        <v>840101</v>
      </c>
      <c r="F838" s="2" t="s">
        <v>1108</v>
      </c>
    </row>
    <row r="839" spans="1:6" x14ac:dyDescent="0.25">
      <c r="A839" s="16" t="str">
        <f t="shared" si="42"/>
        <v>Solahart Industries : Solahart</v>
      </c>
      <c r="B839" t="s">
        <v>40</v>
      </c>
      <c r="C839" t="s">
        <v>41</v>
      </c>
      <c r="D839" s="14">
        <f t="array" ref="D839">INDEX( $A$139:$D$338, MATCH( TRUE, EXACT( A839, $A$139:$A$338 ), 0 ), 4 )</f>
        <v>8401</v>
      </c>
      <c r="E839" s="12">
        <f t="shared" si="43"/>
        <v>840102</v>
      </c>
      <c r="F839" s="2" t="s">
        <v>1083</v>
      </c>
    </row>
    <row r="840" spans="1:6" x14ac:dyDescent="0.25">
      <c r="A840" s="16" t="str">
        <f t="shared" si="42"/>
        <v>Solahart Industries : Solahart</v>
      </c>
      <c r="B840" t="s">
        <v>40</v>
      </c>
      <c r="C840" t="s">
        <v>41</v>
      </c>
      <c r="D840" s="14">
        <f t="array" ref="D840">INDEX( $A$139:$D$338, MATCH( TRUE, EXACT( A840, $A$139:$A$338 ), 0 ), 4 )</f>
        <v>8401</v>
      </c>
      <c r="E840" s="12">
        <f t="shared" si="43"/>
        <v>840103</v>
      </c>
      <c r="F840" s="2" t="s">
        <v>1354</v>
      </c>
    </row>
    <row r="841" spans="1:6" x14ac:dyDescent="0.25">
      <c r="A841" s="16" t="str">
        <f t="shared" si="42"/>
        <v>Solahart Industries : Solahart</v>
      </c>
      <c r="B841" t="s">
        <v>40</v>
      </c>
      <c r="C841" t="s">
        <v>41</v>
      </c>
      <c r="D841" s="14">
        <f t="array" ref="D841">INDEX( $A$139:$D$338, MATCH( TRUE, EXACT( A841, $A$139:$A$338 ), 0 ), 4 )</f>
        <v>8401</v>
      </c>
      <c r="E841" s="12">
        <f t="shared" si="43"/>
        <v>840104</v>
      </c>
      <c r="F841" s="2" t="s">
        <v>247</v>
      </c>
    </row>
    <row r="842" spans="1:6" x14ac:dyDescent="0.25">
      <c r="A842" s="16" t="str">
        <f t="shared" si="42"/>
        <v>Solahart Industries : Solahart</v>
      </c>
      <c r="B842" t="s">
        <v>40</v>
      </c>
      <c r="C842" t="s">
        <v>41</v>
      </c>
      <c r="D842" s="14">
        <f t="array" ref="D842">INDEX( $A$139:$D$338, MATCH( TRUE, EXACT( A842, $A$139:$A$338 ), 0 ), 4 )</f>
        <v>8401</v>
      </c>
      <c r="E842" s="12">
        <f t="shared" si="43"/>
        <v>840105</v>
      </c>
      <c r="F842" s="2" t="s">
        <v>1136</v>
      </c>
    </row>
    <row r="843" spans="1:6" x14ac:dyDescent="0.25">
      <c r="A843" s="16" t="str">
        <f t="shared" si="42"/>
        <v>Solahart Industries : Solahart</v>
      </c>
      <c r="B843" t="s">
        <v>40</v>
      </c>
      <c r="C843" t="s">
        <v>41</v>
      </c>
      <c r="D843" s="14">
        <f t="array" ref="D843">INDEX( $A$139:$D$338, MATCH( TRUE, EXACT( A843, $A$139:$A$338 ), 0 ), 4 )</f>
        <v>8401</v>
      </c>
      <c r="E843" s="12">
        <f t="shared" si="43"/>
        <v>840106</v>
      </c>
      <c r="F843" s="2" t="s">
        <v>1109</v>
      </c>
    </row>
    <row r="844" spans="1:6" x14ac:dyDescent="0.25">
      <c r="A844" s="16" t="str">
        <f t="shared" si="42"/>
        <v>Solahart Industries : Solahart</v>
      </c>
      <c r="B844" t="s">
        <v>40</v>
      </c>
      <c r="C844" t="s">
        <v>41</v>
      </c>
      <c r="D844" s="14">
        <f t="array" ref="D844">INDEX( $A$139:$D$338, MATCH( TRUE, EXACT( A844, $A$139:$A$338 ), 0 ), 4 )</f>
        <v>8401</v>
      </c>
      <c r="E844" s="12">
        <f t="shared" si="43"/>
        <v>840107</v>
      </c>
      <c r="F844" s="2" t="s">
        <v>1135</v>
      </c>
    </row>
    <row r="845" spans="1:6" x14ac:dyDescent="0.25">
      <c r="A845" s="16" t="str">
        <f t="shared" si="42"/>
        <v>Solahart Industries : Solahart</v>
      </c>
      <c r="B845" t="s">
        <v>40</v>
      </c>
      <c r="C845" t="s">
        <v>41</v>
      </c>
      <c r="D845" s="14">
        <f t="array" ref="D845">INDEX( $A$139:$D$338, MATCH( TRUE, EXACT( A845, $A$139:$A$338 ), 0 ), 4 )</f>
        <v>8401</v>
      </c>
      <c r="E845" s="12">
        <f t="shared" si="43"/>
        <v>840108</v>
      </c>
      <c r="F845" s="2" t="s">
        <v>44</v>
      </c>
    </row>
    <row r="846" spans="1:6" x14ac:dyDescent="0.25">
      <c r="A846" s="16" t="str">
        <f t="shared" si="42"/>
        <v>Solahart Industries : Solahart</v>
      </c>
      <c r="B846" t="s">
        <v>40</v>
      </c>
      <c r="C846" t="s">
        <v>41</v>
      </c>
      <c r="D846" s="14">
        <f t="array" ref="D846">INDEX( $A$139:$D$338, MATCH( TRUE, EXACT( A846, $A$139:$A$338 ), 0 ), 4 )</f>
        <v>8401</v>
      </c>
      <c r="E846" s="12">
        <f t="shared" si="43"/>
        <v>840109</v>
      </c>
      <c r="F846" s="2" t="s">
        <v>42</v>
      </c>
    </row>
    <row r="847" spans="1:6" x14ac:dyDescent="0.25">
      <c r="A847" s="16" t="str">
        <f t="shared" si="42"/>
        <v>Solahart Industries : Solahart</v>
      </c>
      <c r="B847" t="s">
        <v>40</v>
      </c>
      <c r="C847" t="s">
        <v>41</v>
      </c>
      <c r="D847" s="14">
        <f t="array" ref="D847">INDEX( $A$139:$D$338, MATCH( TRUE, EXACT( A847, $A$139:$A$338 ), 0 ), 4 )</f>
        <v>8401</v>
      </c>
      <c r="E847" s="12">
        <f t="shared" si="43"/>
        <v>840110</v>
      </c>
      <c r="F847" s="2" t="s">
        <v>83</v>
      </c>
    </row>
    <row r="848" spans="1:6" x14ac:dyDescent="0.25">
      <c r="A848" s="16" t="str">
        <f t="shared" si="42"/>
        <v>Solahart Industries : Solahart</v>
      </c>
      <c r="B848" t="s">
        <v>40</v>
      </c>
      <c r="C848" t="s">
        <v>41</v>
      </c>
      <c r="D848" s="14">
        <f t="array" ref="D848">INDEX( $A$139:$D$338, MATCH( TRUE, EXACT( A848, $A$139:$A$338 ), 0 ), 4 )</f>
        <v>8401</v>
      </c>
      <c r="E848" s="12">
        <f t="shared" si="43"/>
        <v>840111</v>
      </c>
      <c r="F848" s="2" t="s">
        <v>1225</v>
      </c>
    </row>
    <row r="849" spans="1:6" x14ac:dyDescent="0.25">
      <c r="A849" s="16" t="str">
        <f t="shared" si="42"/>
        <v>Solahart Industries : Solahart</v>
      </c>
      <c r="B849" t="s">
        <v>40</v>
      </c>
      <c r="C849" t="s">
        <v>41</v>
      </c>
      <c r="D849" s="14">
        <f t="array" ref="D849">INDEX( $A$139:$D$338, MATCH( TRUE, EXACT( A849, $A$139:$A$338 ), 0 ), 4 )</f>
        <v>8401</v>
      </c>
      <c r="E849" s="12">
        <f t="shared" si="43"/>
        <v>840112</v>
      </c>
      <c r="F849" s="2" t="s">
        <v>280</v>
      </c>
    </row>
    <row r="850" spans="1:6" x14ac:dyDescent="0.25">
      <c r="A850" s="16" t="str">
        <f t="shared" si="42"/>
        <v>Solahart Industries : Solahart</v>
      </c>
      <c r="B850" t="s">
        <v>40</v>
      </c>
      <c r="C850" t="s">
        <v>41</v>
      </c>
      <c r="D850" s="14">
        <f t="array" ref="D850">INDEX( $A$139:$D$338, MATCH( TRUE, EXACT( A850, $A$139:$A$338 ), 0 ), 4 )</f>
        <v>8401</v>
      </c>
      <c r="E850" s="12">
        <f t="shared" si="43"/>
        <v>840113</v>
      </c>
      <c r="F850" s="2" t="s">
        <v>1134</v>
      </c>
    </row>
    <row r="851" spans="1:6" x14ac:dyDescent="0.25">
      <c r="A851" s="16" t="str">
        <f t="shared" si="42"/>
        <v>Solahart Industries : Solahart</v>
      </c>
      <c r="B851" t="s">
        <v>40</v>
      </c>
      <c r="C851" t="s">
        <v>41</v>
      </c>
      <c r="D851" s="14">
        <f t="array" ref="D851">INDEX( $A$139:$D$338, MATCH( TRUE, EXACT( A851, $A$139:$A$338 ), 0 ), 4 )</f>
        <v>8401</v>
      </c>
      <c r="E851" s="12">
        <f t="shared" si="43"/>
        <v>840114</v>
      </c>
      <c r="F851" s="2" t="s">
        <v>1133</v>
      </c>
    </row>
    <row r="852" spans="1:6" x14ac:dyDescent="0.25">
      <c r="A852" s="16" t="str">
        <f t="shared" si="42"/>
        <v>SolAqua, Inc. : SHT</v>
      </c>
      <c r="B852" t="s">
        <v>1099</v>
      </c>
      <c r="C852" t="s">
        <v>1100</v>
      </c>
      <c r="D852" s="14">
        <f t="array" ref="D852">INDEX( $A$139:$D$338, MATCH( TRUE, EXACT( A852, $A$139:$A$338 ), 0 ), 4 )</f>
        <v>8501</v>
      </c>
      <c r="E852" s="12">
        <f t="shared" si="43"/>
        <v>850101</v>
      </c>
      <c r="F852" s="2" t="s">
        <v>1107</v>
      </c>
    </row>
    <row r="853" spans="1:6" x14ac:dyDescent="0.25">
      <c r="A853" s="16" t="str">
        <f t="shared" si="42"/>
        <v>SolAqua, Inc. : SHT</v>
      </c>
      <c r="B853" t="s">
        <v>1099</v>
      </c>
      <c r="C853" t="s">
        <v>1100</v>
      </c>
      <c r="D853" s="14">
        <f t="array" ref="D853">INDEX( $A$139:$D$338, MATCH( TRUE, EXACT( A853, $A$139:$A$338 ), 0 ), 4 )</f>
        <v>8501</v>
      </c>
      <c r="E853" s="12">
        <f t="shared" si="43"/>
        <v>850102</v>
      </c>
      <c r="F853" s="2" t="s">
        <v>1101</v>
      </c>
    </row>
    <row r="854" spans="1:6" x14ac:dyDescent="0.25">
      <c r="A854" s="16" t="str">
        <f t="shared" si="42"/>
        <v>SolAqua, Inc. : SHT</v>
      </c>
      <c r="B854" t="s">
        <v>1099</v>
      </c>
      <c r="C854" t="s">
        <v>1100</v>
      </c>
      <c r="D854" s="14">
        <f t="array" ref="D854">INDEX( $A$139:$D$338, MATCH( TRUE, EXACT( A854, $A$139:$A$338 ), 0 ), 4 )</f>
        <v>8501</v>
      </c>
      <c r="E854" s="12">
        <f t="shared" si="43"/>
        <v>850103</v>
      </c>
      <c r="F854" s="2" t="s">
        <v>1340</v>
      </c>
    </row>
    <row r="855" spans="1:6" x14ac:dyDescent="0.25">
      <c r="A855" s="16" t="str">
        <f t="shared" si="42"/>
        <v>SolAqua, Inc. : SHT</v>
      </c>
      <c r="B855" t="s">
        <v>1099</v>
      </c>
      <c r="C855" t="s">
        <v>1100</v>
      </c>
      <c r="D855" s="14">
        <f t="array" ref="D855">INDEX( $A$139:$D$338, MATCH( TRUE, EXACT( A855, $A$139:$A$338 ), 0 ), 4 )</f>
        <v>8501</v>
      </c>
      <c r="E855" s="12">
        <f t="shared" si="43"/>
        <v>850104</v>
      </c>
      <c r="F855" s="2" t="s">
        <v>1103</v>
      </c>
    </row>
    <row r="856" spans="1:6" x14ac:dyDescent="0.25">
      <c r="A856" s="16" t="str">
        <f t="shared" si="42"/>
        <v>SolAqua, Inc. : SHT</v>
      </c>
      <c r="B856" t="s">
        <v>1099</v>
      </c>
      <c r="C856" t="s">
        <v>1100</v>
      </c>
      <c r="D856" s="14">
        <f t="array" ref="D856">INDEX( $A$139:$D$338, MATCH( TRUE, EXACT( A856, $A$139:$A$338 ), 0 ), 4 )</f>
        <v>8501</v>
      </c>
      <c r="E856" s="12">
        <f t="shared" si="43"/>
        <v>850105</v>
      </c>
      <c r="F856" s="2" t="s">
        <v>1102</v>
      </c>
    </row>
    <row r="857" spans="1:6" x14ac:dyDescent="0.25">
      <c r="A857" s="16" t="str">
        <f t="shared" si="42"/>
        <v>SolAqua, Inc. : SHT</v>
      </c>
      <c r="B857" t="s">
        <v>1099</v>
      </c>
      <c r="C857" t="s">
        <v>1100</v>
      </c>
      <c r="D857" s="14">
        <f t="array" ref="D857">INDEX( $A$139:$D$338, MATCH( TRUE, EXACT( A857, $A$139:$A$338 ), 0 ), 4 )</f>
        <v>8501</v>
      </c>
      <c r="E857" s="12">
        <f t="shared" si="43"/>
        <v>850106</v>
      </c>
      <c r="F857" s="2" t="s">
        <v>1341</v>
      </c>
    </row>
    <row r="858" spans="1:6" x14ac:dyDescent="0.25">
      <c r="A858" s="16" t="str">
        <f t="shared" si="42"/>
        <v>Solar America Solutions : Solar America Solutions</v>
      </c>
      <c r="B858" t="s">
        <v>240</v>
      </c>
      <c r="C858" t="s">
        <v>240</v>
      </c>
      <c r="D858" s="14">
        <f t="array" ref="D858">INDEX( $A$139:$D$338, MATCH( TRUE, EXACT( A858, $A$139:$A$338 ), 0 ), 4 )</f>
        <v>8601</v>
      </c>
      <c r="E858" s="12">
        <f t="shared" si="43"/>
        <v>860101</v>
      </c>
      <c r="F858" s="2" t="s">
        <v>241</v>
      </c>
    </row>
    <row r="859" spans="1:6" x14ac:dyDescent="0.25">
      <c r="A859" s="16" t="str">
        <f t="shared" si="42"/>
        <v>Solar Coil, LLC : Solar Coil (ICS)</v>
      </c>
      <c r="B859" t="s">
        <v>518</v>
      </c>
      <c r="C859" t="s">
        <v>519</v>
      </c>
      <c r="D859" s="14">
        <f t="array" ref="D859">INDEX( $A$139:$D$338, MATCH( TRUE, EXACT( A859, $A$139:$A$338 ), 0 ), 4 )</f>
        <v>8701</v>
      </c>
      <c r="E859" s="12">
        <f t="shared" si="43"/>
        <v>870101</v>
      </c>
      <c r="F859" s="2" t="s">
        <v>520</v>
      </c>
    </row>
    <row r="860" spans="1:6" x14ac:dyDescent="0.25">
      <c r="A860" s="16" t="str">
        <f t="shared" si="42"/>
        <v>Solar Panels Plus : Solar Panels Plus</v>
      </c>
      <c r="B860" t="s">
        <v>763</v>
      </c>
      <c r="C860" t="s">
        <v>763</v>
      </c>
      <c r="D860" s="14">
        <f t="array" ref="D860">INDEX( $A$139:$D$338, MATCH( TRUE, EXACT( A860, $A$139:$A$338 ), 0 ), 4 )</f>
        <v>8801</v>
      </c>
      <c r="E860" s="12">
        <f t="shared" si="43"/>
        <v>880101</v>
      </c>
      <c r="F860" s="2" t="s">
        <v>770</v>
      </c>
    </row>
    <row r="861" spans="1:6" x14ac:dyDescent="0.25">
      <c r="A861" s="16" t="str">
        <f t="shared" si="42"/>
        <v>Solar Panels Plus : Solar Panels Plus</v>
      </c>
      <c r="B861" t="s">
        <v>763</v>
      </c>
      <c r="C861" t="s">
        <v>763</v>
      </c>
      <c r="D861" s="14">
        <f t="array" ref="D861">INDEX( $A$139:$D$338, MATCH( TRUE, EXACT( A861, $A$139:$A$338 ), 0 ), 4 )</f>
        <v>8801</v>
      </c>
      <c r="E861" s="12">
        <f t="shared" si="43"/>
        <v>880102</v>
      </c>
      <c r="F861" s="2" t="s">
        <v>766</v>
      </c>
    </row>
    <row r="862" spans="1:6" x14ac:dyDescent="0.25">
      <c r="A862" s="16" t="str">
        <f t="shared" si="42"/>
        <v>Solar Panels Plus : Solar Panels Plus</v>
      </c>
      <c r="B862" t="s">
        <v>763</v>
      </c>
      <c r="C862" t="s">
        <v>763</v>
      </c>
      <c r="D862" s="14">
        <f t="array" ref="D862">INDEX( $A$139:$D$338, MATCH( TRUE, EXACT( A862, $A$139:$A$338 ), 0 ), 4 )</f>
        <v>8801</v>
      </c>
      <c r="E862" s="12">
        <f t="shared" si="43"/>
        <v>880103</v>
      </c>
      <c r="F862" s="2" t="s">
        <v>768</v>
      </c>
    </row>
    <row r="863" spans="1:6" x14ac:dyDescent="0.25">
      <c r="A863" s="16" t="str">
        <f t="shared" si="42"/>
        <v>Solar Panels Plus : Solar Panels Plus</v>
      </c>
      <c r="B863" t="s">
        <v>763</v>
      </c>
      <c r="C863" t="s">
        <v>763</v>
      </c>
      <c r="D863" s="14">
        <f t="array" ref="D863">INDEX( $A$139:$D$338, MATCH( TRUE, EXACT( A863, $A$139:$A$338 ), 0 ), 4 )</f>
        <v>8801</v>
      </c>
      <c r="E863" s="12">
        <f t="shared" si="43"/>
        <v>880104</v>
      </c>
      <c r="F863" s="2" t="s">
        <v>764</v>
      </c>
    </row>
    <row r="864" spans="1:6" x14ac:dyDescent="0.25">
      <c r="A864" s="16" t="str">
        <f t="shared" si="42"/>
        <v>Solar Panels Plus : Solar Panels Plus - Monarch 32</v>
      </c>
      <c r="B864" t="s">
        <v>763</v>
      </c>
      <c r="C864" t="s">
        <v>1246</v>
      </c>
      <c r="D864" s="14">
        <f t="array" ref="D864">INDEX( $A$139:$D$338, MATCH( TRUE, EXACT( A864, $A$139:$A$338 ), 0 ), 4 )</f>
        <v>8802</v>
      </c>
      <c r="E864" s="12">
        <f t="shared" si="43"/>
        <v>880201</v>
      </c>
      <c r="F864" s="2" t="s">
        <v>1247</v>
      </c>
    </row>
    <row r="865" spans="1:6" x14ac:dyDescent="0.25">
      <c r="A865" s="16" t="str">
        <f t="shared" si="42"/>
        <v>Solar Panels Plus : Solar Panels Plus - Monarch 40</v>
      </c>
      <c r="B865" t="s">
        <v>763</v>
      </c>
      <c r="C865" t="s">
        <v>1248</v>
      </c>
      <c r="D865" s="14">
        <f t="array" ref="D865">INDEX( $A$139:$D$338, MATCH( TRUE, EXACT( A865, $A$139:$A$338 ), 0 ), 4 )</f>
        <v>8803</v>
      </c>
      <c r="E865" s="12">
        <f t="shared" si="43"/>
        <v>880301</v>
      </c>
      <c r="F865" s="2" t="s">
        <v>1249</v>
      </c>
    </row>
    <row r="866" spans="1:6" x14ac:dyDescent="0.25">
      <c r="A866" s="16" t="str">
        <f t="shared" ref="A866:A932" si="44">B866 &amp; " : " &amp; C866</f>
        <v>Solar Panels Plus : Solar Panels Plus - Spartan 32</v>
      </c>
      <c r="B866" t="s">
        <v>763</v>
      </c>
      <c r="C866" t="s">
        <v>1244</v>
      </c>
      <c r="D866" s="14">
        <f t="array" ref="D866">INDEX( $A$139:$D$338, MATCH( TRUE, EXACT( A866, $A$139:$A$338 ), 0 ), 4 )</f>
        <v>8804</v>
      </c>
      <c r="E866" s="12">
        <f t="shared" si="43"/>
        <v>880401</v>
      </c>
      <c r="F866" s="2" t="s">
        <v>1245</v>
      </c>
    </row>
    <row r="867" spans="1:6" x14ac:dyDescent="0.25">
      <c r="A867" s="16" t="str">
        <f t="shared" si="44"/>
        <v>Solar Panels Plus : Solar Panels Plus - Spartan 40</v>
      </c>
      <c r="B867" t="s">
        <v>763</v>
      </c>
      <c r="C867" t="s">
        <v>1242</v>
      </c>
      <c r="D867" s="14">
        <f t="array" ref="D867">INDEX( $A$139:$D$338, MATCH( TRUE, EXACT( A867, $A$139:$A$338 ), 0 ), 4 )</f>
        <v>8805</v>
      </c>
      <c r="E867" s="12">
        <f t="shared" ref="E867:E933" si="45">IF( D866=D867, E866+1, D867*100+1 )</f>
        <v>880501</v>
      </c>
      <c r="F867" s="2" t="s">
        <v>1243</v>
      </c>
    </row>
    <row r="868" spans="1:6" x14ac:dyDescent="0.25">
      <c r="A868" s="16" t="str">
        <f t="shared" si="44"/>
        <v>Solar Power Formulators : SPF</v>
      </c>
      <c r="B868" t="s">
        <v>97</v>
      </c>
      <c r="C868" t="s">
        <v>1402</v>
      </c>
      <c r="D868" s="14">
        <f t="array" ref="D868">INDEX( $A$139:$D$338, MATCH( TRUE, EXACT( A868, $A$139:$A$338 ), 0 ), 4 )</f>
        <v>8901</v>
      </c>
      <c r="E868" s="12">
        <f t="shared" si="45"/>
        <v>890101</v>
      </c>
      <c r="F868" s="2" t="s">
        <v>98</v>
      </c>
    </row>
    <row r="869" spans="1:6" x14ac:dyDescent="0.25">
      <c r="A869" s="16" t="str">
        <f t="shared" si="44"/>
        <v>Solargenix Energy, LLC : NT-FLEX</v>
      </c>
      <c r="B869" t="s">
        <v>194</v>
      </c>
      <c r="C869" t="s">
        <v>410</v>
      </c>
      <c r="D869" s="14">
        <f t="array" ref="D869">INDEX( $A$139:$D$338, MATCH( TRUE, EXACT( A869, $A$139:$A$338 ), 0 ), 4 )</f>
        <v>9001</v>
      </c>
      <c r="E869" s="12">
        <f t="shared" si="45"/>
        <v>900101</v>
      </c>
      <c r="F869" s="2" t="s">
        <v>411</v>
      </c>
    </row>
    <row r="870" spans="1:6" x14ac:dyDescent="0.25">
      <c r="A870" s="16" t="str">
        <f t="shared" si="44"/>
        <v>Solargenix Energy, LLC : Solargenix NT-24</v>
      </c>
      <c r="B870" t="s">
        <v>194</v>
      </c>
      <c r="C870" t="s">
        <v>375</v>
      </c>
      <c r="D870" s="14">
        <f t="array" ref="D870">INDEX( $A$139:$D$338, MATCH( TRUE, EXACT( A870, $A$139:$A$338 ), 0 ), 4 )</f>
        <v>9002</v>
      </c>
      <c r="E870" s="12">
        <f t="shared" si="45"/>
        <v>900201</v>
      </c>
      <c r="F870" s="2" t="s">
        <v>376</v>
      </c>
    </row>
    <row r="871" spans="1:6" x14ac:dyDescent="0.25">
      <c r="A871" s="16" t="str">
        <f t="shared" si="44"/>
        <v>Solargenix Energy, LLC : Solargenix NT-48</v>
      </c>
      <c r="B871" t="s">
        <v>194</v>
      </c>
      <c r="C871" t="s">
        <v>195</v>
      </c>
      <c r="D871" s="14">
        <f t="array" ref="D871">INDEX( $A$139:$D$338, MATCH( TRUE, EXACT( A871, $A$139:$A$338 ), 0 ), 4 )</f>
        <v>9003</v>
      </c>
      <c r="E871" s="12">
        <f t="shared" si="45"/>
        <v>900301</v>
      </c>
      <c r="F871" s="2" t="s">
        <v>196</v>
      </c>
    </row>
    <row r="872" spans="1:6" x14ac:dyDescent="0.25">
      <c r="A872" s="16" t="str">
        <f t="shared" si="44"/>
        <v>Solargenix Energy, LLC : Winston Series CPC</v>
      </c>
      <c r="B872" t="s">
        <v>194</v>
      </c>
      <c r="C872" t="s">
        <v>1080</v>
      </c>
      <c r="D872" s="14">
        <f t="array" ref="D872">INDEX( $A$139:$D$338, MATCH( TRUE, EXACT( A872, $A$139:$A$338 ), 0 ), 4 )</f>
        <v>9004</v>
      </c>
      <c r="E872" s="12">
        <f t="shared" si="45"/>
        <v>900401</v>
      </c>
      <c r="F872" s="2" t="s">
        <v>1081</v>
      </c>
    </row>
    <row r="873" spans="1:6" x14ac:dyDescent="0.25">
      <c r="A873" s="16" t="str">
        <f t="shared" si="44"/>
        <v>Solarhot : SOLARHOT</v>
      </c>
      <c r="B873" t="s">
        <v>507</v>
      </c>
      <c r="C873" t="s">
        <v>508</v>
      </c>
      <c r="D873" s="14">
        <f t="array" ref="D873">INDEX( $A$139:$D$338, MATCH( TRUE, EXACT( A873, $A$139:$A$338 ), 0 ), 4 )</f>
        <v>9101</v>
      </c>
      <c r="E873" s="12">
        <f t="shared" si="45"/>
        <v>910101</v>
      </c>
      <c r="F873" s="2" t="s">
        <v>513</v>
      </c>
    </row>
    <row r="874" spans="1:6" x14ac:dyDescent="0.25">
      <c r="A874" s="16" t="str">
        <f t="shared" si="44"/>
        <v>Solarhot : SOLARHOT</v>
      </c>
      <c r="B874" t="s">
        <v>507</v>
      </c>
      <c r="C874" t="s">
        <v>508</v>
      </c>
      <c r="D874" s="14">
        <f t="array" ref="D874">INDEX( $A$139:$D$338, MATCH( TRUE, EXACT( A874, $A$139:$A$338 ), 0 ), 4 )</f>
        <v>9101</v>
      </c>
      <c r="E874" s="12">
        <f t="shared" si="45"/>
        <v>910102</v>
      </c>
      <c r="F874" s="2" t="s">
        <v>511</v>
      </c>
    </row>
    <row r="875" spans="1:6" x14ac:dyDescent="0.25">
      <c r="A875" s="16" t="str">
        <f t="shared" si="44"/>
        <v>Solarhot : SOLARHOT</v>
      </c>
      <c r="B875" t="s">
        <v>507</v>
      </c>
      <c r="C875" t="s">
        <v>508</v>
      </c>
      <c r="D875" s="14">
        <f t="array" ref="D875">INDEX( $A$139:$D$338, MATCH( TRUE, EXACT( A875, $A$139:$A$338 ), 0 ), 4 )</f>
        <v>9101</v>
      </c>
      <c r="E875" s="12">
        <f t="shared" si="45"/>
        <v>910103</v>
      </c>
      <c r="F875" s="2" t="s">
        <v>509</v>
      </c>
    </row>
    <row r="876" spans="1:6" x14ac:dyDescent="0.25">
      <c r="A876" s="16" t="str">
        <f t="shared" si="44"/>
        <v>Solarhot : SOLARHOT Solstice</v>
      </c>
      <c r="B876" t="s">
        <v>507</v>
      </c>
      <c r="C876" t="s">
        <v>1000</v>
      </c>
      <c r="D876" s="14">
        <f t="array" ref="D876">INDEX( $A$139:$D$338, MATCH( TRUE, EXACT( A876, $A$139:$A$338 ), 0 ), 4 )</f>
        <v>9102</v>
      </c>
      <c r="E876" s="12">
        <f t="shared" si="45"/>
        <v>910201</v>
      </c>
      <c r="F876" s="2" t="s">
        <v>1005</v>
      </c>
    </row>
    <row r="877" spans="1:6" x14ac:dyDescent="0.25">
      <c r="A877" s="16" t="str">
        <f t="shared" si="44"/>
        <v>Solarhot : SOLARHOT Solstice</v>
      </c>
      <c r="B877" t="s">
        <v>507</v>
      </c>
      <c r="C877" t="s">
        <v>1000</v>
      </c>
      <c r="D877" s="14">
        <f t="array" ref="D877">INDEX( $A$139:$D$338, MATCH( TRUE, EXACT( A877, $A$139:$A$338 ), 0 ), 4 )</f>
        <v>9102</v>
      </c>
      <c r="E877" s="12">
        <f t="shared" si="45"/>
        <v>910202</v>
      </c>
      <c r="F877" s="2" t="s">
        <v>1003</v>
      </c>
    </row>
    <row r="878" spans="1:6" x14ac:dyDescent="0.25">
      <c r="A878" s="16" t="str">
        <f t="shared" si="44"/>
        <v>Solarhot : SOLARHOT Solstice</v>
      </c>
      <c r="B878" t="s">
        <v>507</v>
      </c>
      <c r="C878" t="s">
        <v>1000</v>
      </c>
      <c r="D878" s="14">
        <f t="array" ref="D878">INDEX( $A$139:$D$338, MATCH( TRUE, EXACT( A878, $A$139:$A$338 ), 0 ), 4 )</f>
        <v>9102</v>
      </c>
      <c r="E878" s="12">
        <f t="shared" si="45"/>
        <v>910203</v>
      </c>
      <c r="F878" s="2" t="s">
        <v>1001</v>
      </c>
    </row>
    <row r="879" spans="1:6" x14ac:dyDescent="0.25">
      <c r="A879" s="16" t="str">
        <f t="shared" si="44"/>
        <v>Solcan / 174945 Ontario Inc. : Solcan</v>
      </c>
      <c r="B879" t="s">
        <v>526</v>
      </c>
      <c r="C879" t="s">
        <v>527</v>
      </c>
      <c r="D879" s="14">
        <f t="array" ref="D879">INDEX( $A$139:$D$338, MATCH( TRUE, EXACT( A879, $A$139:$A$338 ), 0 ), 4 )</f>
        <v>9201</v>
      </c>
      <c r="E879" s="12">
        <f t="shared" si="45"/>
        <v>920101</v>
      </c>
      <c r="F879" s="2">
        <v>2101</v>
      </c>
    </row>
    <row r="880" spans="1:6" x14ac:dyDescent="0.25">
      <c r="A880" s="16" t="str">
        <f t="shared" si="44"/>
        <v>Sole S.A. : Climasol</v>
      </c>
      <c r="B880" t="s">
        <v>628</v>
      </c>
      <c r="C880" t="s">
        <v>629</v>
      </c>
      <c r="D880" s="14">
        <f t="array" ref="D880">INDEX( $A$139:$D$338, MATCH( TRUE, EXACT( A880, $A$139:$A$338 ), 0 ), 4 )</f>
        <v>9301</v>
      </c>
      <c r="E880" s="12">
        <f t="shared" si="45"/>
        <v>930101</v>
      </c>
      <c r="F880" s="2" t="s">
        <v>634</v>
      </c>
    </row>
    <row r="881" spans="1:6" x14ac:dyDescent="0.25">
      <c r="A881" s="16" t="str">
        <f t="shared" si="44"/>
        <v>Sole S.A. : Climasol</v>
      </c>
      <c r="B881" t="s">
        <v>628</v>
      </c>
      <c r="C881" t="s">
        <v>629</v>
      </c>
      <c r="D881" s="14">
        <f t="array" ref="D881">INDEX( $A$139:$D$338, MATCH( TRUE, EXACT( A881, $A$139:$A$338 ), 0 ), 4 )</f>
        <v>9301</v>
      </c>
      <c r="E881" s="12">
        <f t="shared" si="45"/>
        <v>930102</v>
      </c>
      <c r="F881" s="2" t="s">
        <v>636</v>
      </c>
    </row>
    <row r="882" spans="1:6" x14ac:dyDescent="0.25">
      <c r="A882" s="16" t="str">
        <f t="shared" si="44"/>
        <v>Sole S.A. : Climasol</v>
      </c>
      <c r="B882" t="s">
        <v>628</v>
      </c>
      <c r="C882" t="s">
        <v>629</v>
      </c>
      <c r="D882" s="14">
        <f t="array" ref="D882">INDEX( $A$139:$D$338, MATCH( TRUE, EXACT( A882, $A$139:$A$338 ), 0 ), 4 )</f>
        <v>9301</v>
      </c>
      <c r="E882" s="12">
        <f t="shared" si="45"/>
        <v>930103</v>
      </c>
      <c r="F882" s="2" t="s">
        <v>632</v>
      </c>
    </row>
    <row r="883" spans="1:6" x14ac:dyDescent="0.25">
      <c r="A883" s="16" t="str">
        <f t="shared" si="44"/>
        <v>Sole S.A. : Climasol</v>
      </c>
      <c r="B883" t="s">
        <v>628</v>
      </c>
      <c r="C883" t="s">
        <v>629</v>
      </c>
      <c r="D883" s="14">
        <f t="array" ref="D883">INDEX( $A$139:$D$338, MATCH( TRUE, EXACT( A883, $A$139:$A$338 ), 0 ), 4 )</f>
        <v>9301</v>
      </c>
      <c r="E883" s="12">
        <f t="shared" si="45"/>
        <v>930104</v>
      </c>
      <c r="F883" s="2" t="s">
        <v>630</v>
      </c>
    </row>
    <row r="884" spans="1:6" x14ac:dyDescent="0.25">
      <c r="A884" s="16" t="str">
        <f t="shared" si="44"/>
        <v>Solene : AURORA</v>
      </c>
      <c r="B884" t="s">
        <v>276</v>
      </c>
      <c r="C884" t="s">
        <v>291</v>
      </c>
      <c r="D884" s="14">
        <f t="array" ref="D884">INDEX( $A$139:$D$338, MATCH( TRUE, EXACT( A884, $A$139:$A$338 ), 0 ), 4 )</f>
        <v>9401</v>
      </c>
      <c r="E884" s="12">
        <f t="shared" si="45"/>
        <v>940101</v>
      </c>
      <c r="F884" s="2" t="s">
        <v>1011</v>
      </c>
    </row>
    <row r="885" spans="1:6" x14ac:dyDescent="0.25">
      <c r="A885" s="16" t="str">
        <f t="shared" si="44"/>
        <v>Solene : AURORA</v>
      </c>
      <c r="B885" t="s">
        <v>276</v>
      </c>
      <c r="C885" t="s">
        <v>291</v>
      </c>
      <c r="D885" s="14">
        <f t="array" ref="D885">INDEX( $A$139:$D$338, MATCH( TRUE, EXACT( A885, $A$139:$A$338 ), 0 ), 4 )</f>
        <v>9401</v>
      </c>
      <c r="E885" s="12">
        <f t="shared" si="45"/>
        <v>940102</v>
      </c>
      <c r="F885" s="2" t="s">
        <v>292</v>
      </c>
    </row>
    <row r="886" spans="1:6" x14ac:dyDescent="0.25">
      <c r="A886" s="16" t="str">
        <f t="shared" si="44"/>
        <v>Solene : AURORA</v>
      </c>
      <c r="B886" t="s">
        <v>276</v>
      </c>
      <c r="C886" t="s">
        <v>291</v>
      </c>
      <c r="D886" s="14">
        <f t="array" ref="D886">INDEX( $A$139:$D$338, MATCH( TRUE, EXACT( A886, $A$139:$A$338 ), 0 ), 4 )</f>
        <v>9401</v>
      </c>
      <c r="E886" s="12">
        <f t="shared" si="45"/>
        <v>940103</v>
      </c>
      <c r="F886" s="2" t="s">
        <v>665</v>
      </c>
    </row>
    <row r="887" spans="1:6" x14ac:dyDescent="0.25">
      <c r="A887" s="16" t="str">
        <f t="shared" si="44"/>
        <v>Solene : AURORA</v>
      </c>
      <c r="B887" t="s">
        <v>276</v>
      </c>
      <c r="C887" t="s">
        <v>291</v>
      </c>
      <c r="D887" s="14">
        <f t="array" ref="D887">INDEX( $A$139:$D$338, MATCH( TRUE, EXACT( A887, $A$139:$A$338 ), 0 ), 4 )</f>
        <v>9401</v>
      </c>
      <c r="E887" s="12">
        <f t="shared" si="45"/>
        <v>940104</v>
      </c>
      <c r="F887" s="2" t="s">
        <v>925</v>
      </c>
    </row>
    <row r="888" spans="1:6" x14ac:dyDescent="0.25">
      <c r="A888" s="16" t="str">
        <f t="shared" si="44"/>
        <v>Solene : AURORA</v>
      </c>
      <c r="B888" t="s">
        <v>276</v>
      </c>
      <c r="C888" t="s">
        <v>291</v>
      </c>
      <c r="D888" s="14">
        <f t="array" ref="D888">INDEX( $A$139:$D$338, MATCH( TRUE, EXACT( A888, $A$139:$A$338 ), 0 ), 4 )</f>
        <v>9401</v>
      </c>
      <c r="E888" s="12">
        <f t="shared" si="45"/>
        <v>940105</v>
      </c>
      <c r="F888" s="2" t="s">
        <v>294</v>
      </c>
    </row>
    <row r="889" spans="1:6" x14ac:dyDescent="0.25">
      <c r="A889" s="16" t="str">
        <f t="shared" si="44"/>
        <v>Solene : AURORA</v>
      </c>
      <c r="B889" t="s">
        <v>276</v>
      </c>
      <c r="C889" t="s">
        <v>291</v>
      </c>
      <c r="D889" s="14">
        <f t="array" ref="D889">INDEX( $A$139:$D$338, MATCH( TRUE, EXACT( A889, $A$139:$A$338 ), 0 ), 4 )</f>
        <v>9401</v>
      </c>
      <c r="E889" s="12">
        <f t="shared" si="45"/>
        <v>940106</v>
      </c>
      <c r="F889" s="2" t="s">
        <v>663</v>
      </c>
    </row>
    <row r="890" spans="1:6" x14ac:dyDescent="0.25">
      <c r="A890" s="16" t="str">
        <f t="shared" si="44"/>
        <v>Solene : AURORA</v>
      </c>
      <c r="B890" t="s">
        <v>276</v>
      </c>
      <c r="C890" t="s">
        <v>291</v>
      </c>
      <c r="D890" s="14">
        <f t="array" ref="D890">INDEX( $A$139:$D$338, MATCH( TRUE, EXACT( A890, $A$139:$A$338 ), 0 ), 4 )</f>
        <v>9401</v>
      </c>
      <c r="E890" s="12">
        <f t="shared" si="45"/>
        <v>940107</v>
      </c>
      <c r="F890" s="2" t="s">
        <v>923</v>
      </c>
    </row>
    <row r="891" spans="1:6" x14ac:dyDescent="0.25">
      <c r="A891" s="16" t="str">
        <f t="shared" si="44"/>
        <v>Solene : AURORA</v>
      </c>
      <c r="B891" t="s">
        <v>276</v>
      </c>
      <c r="C891" t="s">
        <v>291</v>
      </c>
      <c r="D891" s="14">
        <f t="array" ref="D891">INDEX( $A$139:$D$338, MATCH( TRUE, EXACT( A891, $A$139:$A$338 ), 0 ), 4 )</f>
        <v>9401</v>
      </c>
      <c r="E891" s="12">
        <f t="shared" si="45"/>
        <v>940108</v>
      </c>
      <c r="F891" s="2" t="s">
        <v>296</v>
      </c>
    </row>
    <row r="892" spans="1:6" x14ac:dyDescent="0.25">
      <c r="A892" s="16" t="str">
        <f t="shared" si="44"/>
        <v>Solene : Solene</v>
      </c>
      <c r="B892" t="s">
        <v>276</v>
      </c>
      <c r="C892" t="s">
        <v>276</v>
      </c>
      <c r="D892" s="14">
        <f t="array" ref="D892">INDEX( $A$139:$D$338, MATCH( TRUE, EXACT( A892, $A$139:$A$338 ), 0 ), 4 )</f>
        <v>9402</v>
      </c>
      <c r="E892" s="12">
        <f t="shared" si="45"/>
        <v>940201</v>
      </c>
      <c r="F892" s="2" t="s">
        <v>1011</v>
      </c>
    </row>
    <row r="893" spans="1:6" x14ac:dyDescent="0.25">
      <c r="A893" s="16" t="str">
        <f t="shared" si="44"/>
        <v>Solene : Solene</v>
      </c>
      <c r="B893" t="s">
        <v>276</v>
      </c>
      <c r="C893" t="s">
        <v>276</v>
      </c>
      <c r="D893" s="14">
        <f t="array" ref="D893">INDEX( $A$139:$D$338, MATCH( TRUE, EXACT( A893, $A$139:$A$338 ), 0 ), 4 )</f>
        <v>9402</v>
      </c>
      <c r="E893" s="12">
        <f t="shared" si="45"/>
        <v>940202</v>
      </c>
      <c r="F893" s="2" t="s">
        <v>665</v>
      </c>
    </row>
    <row r="894" spans="1:6" x14ac:dyDescent="0.25">
      <c r="A894" s="16" t="str">
        <f t="shared" si="44"/>
        <v>Solene : Solene</v>
      </c>
      <c r="B894" t="s">
        <v>276</v>
      </c>
      <c r="C894" t="s">
        <v>276</v>
      </c>
      <c r="D894" s="14">
        <f t="array" ref="D894">INDEX( $A$139:$D$338, MATCH( TRUE, EXACT( A894, $A$139:$A$338 ), 0 ), 4 )</f>
        <v>9402</v>
      </c>
      <c r="E894" s="12">
        <f t="shared" si="45"/>
        <v>940203</v>
      </c>
      <c r="F894" s="2" t="s">
        <v>663</v>
      </c>
    </row>
    <row r="895" spans="1:6" x14ac:dyDescent="0.25">
      <c r="A895" s="16" t="str">
        <f t="shared" si="44"/>
        <v>Solene : Solene</v>
      </c>
      <c r="B895" t="s">
        <v>276</v>
      </c>
      <c r="C895" t="s">
        <v>276</v>
      </c>
      <c r="D895" s="14">
        <f t="array" ref="D895">INDEX( $A$139:$D$338, MATCH( TRUE, EXACT( A895, $A$139:$A$338 ), 0 ), 4 )</f>
        <v>9402</v>
      </c>
      <c r="E895" s="12">
        <f t="shared" si="45"/>
        <v>940204</v>
      </c>
      <c r="F895" s="2" t="s">
        <v>1157</v>
      </c>
    </row>
    <row r="896" spans="1:6" x14ac:dyDescent="0.25">
      <c r="A896" s="16" t="str">
        <f t="shared" si="44"/>
        <v>Solene : Solene</v>
      </c>
      <c r="B896" t="s">
        <v>276</v>
      </c>
      <c r="C896" t="s">
        <v>276</v>
      </c>
      <c r="D896" s="14">
        <f t="array" ref="D896">INDEX( $A$139:$D$338, MATCH( TRUE, EXACT( A896, $A$139:$A$338 ), 0 ), 4 )</f>
        <v>9402</v>
      </c>
      <c r="E896" s="12">
        <f t="shared" si="45"/>
        <v>940205</v>
      </c>
      <c r="F896" s="2" t="s">
        <v>1386</v>
      </c>
    </row>
    <row r="897" spans="1:7" x14ac:dyDescent="0.25">
      <c r="A897" s="16" t="str">
        <f t="shared" si="44"/>
        <v>Solene : Solene EcoFLARE</v>
      </c>
      <c r="B897" t="s">
        <v>276</v>
      </c>
      <c r="C897" t="s">
        <v>277</v>
      </c>
      <c r="D897" s="14">
        <f t="array" ref="D897">INDEX( $A$139:$D$338, MATCH( TRUE, EXACT( A897, $A$139:$A$338 ), 0 ), 4 )</f>
        <v>9403</v>
      </c>
      <c r="E897" s="12">
        <f t="shared" si="45"/>
        <v>940301</v>
      </c>
      <c r="F897" s="2" t="s">
        <v>278</v>
      </c>
    </row>
    <row r="898" spans="1:7" x14ac:dyDescent="0.25">
      <c r="A898" s="16" t="str">
        <f t="shared" si="44"/>
        <v>Solene : Solene-Corona</v>
      </c>
      <c r="B898" t="s">
        <v>276</v>
      </c>
      <c r="C898" t="s">
        <v>667</v>
      </c>
      <c r="D898" s="14">
        <f t="array" ref="D898">INDEX( $A$139:$D$338, MATCH( TRUE, EXACT( A898, $A$139:$A$338 ), 0 ), 4 )</f>
        <v>9404</v>
      </c>
      <c r="E898" s="12">
        <f t="shared" si="45"/>
        <v>940401</v>
      </c>
      <c r="F898" s="2" t="s">
        <v>668</v>
      </c>
    </row>
    <row r="899" spans="1:7" x14ac:dyDescent="0.25">
      <c r="A899" s="16" t="str">
        <f t="shared" si="44"/>
        <v>Solene : Solene-Corona</v>
      </c>
      <c r="B899" t="s">
        <v>276</v>
      </c>
      <c r="C899" t="s">
        <v>667</v>
      </c>
      <c r="D899" s="14">
        <f t="array" ref="D899">INDEX( $A$139:$D$338, MATCH( TRUE, EXACT( A899, $A$139:$A$338 ), 0 ), 4 )</f>
        <v>9404</v>
      </c>
      <c r="E899" s="12">
        <f t="shared" si="45"/>
        <v>940402</v>
      </c>
      <c r="F899" s="2" t="s">
        <v>1009</v>
      </c>
    </row>
    <row r="900" spans="1:7" x14ac:dyDescent="0.25">
      <c r="A900" s="16" t="str">
        <f t="shared" si="44"/>
        <v>Solene : Solene-Corona</v>
      </c>
      <c r="B900" t="s">
        <v>276</v>
      </c>
      <c r="C900" t="s">
        <v>667</v>
      </c>
      <c r="D900" s="14">
        <f t="array" ref="D900">INDEX( $A$139:$D$338, MATCH( TRUE, EXACT( A900, $A$139:$A$338 ), 0 ), 4 )</f>
        <v>9404</v>
      </c>
      <c r="E900" s="12">
        <f t="shared" si="45"/>
        <v>940403</v>
      </c>
      <c r="F900" s="2" t="s">
        <v>929</v>
      </c>
    </row>
    <row r="901" spans="1:7" x14ac:dyDescent="0.25">
      <c r="A901" s="16" t="str">
        <f t="shared" si="44"/>
        <v>Solene : Solene-Corona</v>
      </c>
      <c r="B901" t="s">
        <v>276</v>
      </c>
      <c r="C901" t="s">
        <v>667</v>
      </c>
      <c r="D901" s="14">
        <f t="array" ref="D901">INDEX( $A$139:$D$338, MATCH( TRUE, EXACT( A901, $A$139:$A$338 ), 0 ), 4 )</f>
        <v>9404</v>
      </c>
      <c r="E901" s="12">
        <f t="shared" si="45"/>
        <v>940404</v>
      </c>
      <c r="F901" s="2" t="s">
        <v>1007</v>
      </c>
    </row>
    <row r="902" spans="1:7" x14ac:dyDescent="0.25">
      <c r="A902" s="16" t="str">
        <f t="shared" si="44"/>
        <v>Solene : Solene-Corona</v>
      </c>
      <c r="B902" t="s">
        <v>276</v>
      </c>
      <c r="C902" t="s">
        <v>667</v>
      </c>
      <c r="D902" s="14">
        <f t="array" ref="D902">INDEX( $A$139:$D$338, MATCH( TRUE, EXACT( A902, $A$139:$A$338 ), 0 ), 4 )</f>
        <v>9404</v>
      </c>
      <c r="E902" s="12">
        <f t="shared" si="45"/>
        <v>940405</v>
      </c>
      <c r="F902" s="2" t="s">
        <v>927</v>
      </c>
    </row>
    <row r="903" spans="1:7" x14ac:dyDescent="0.25">
      <c r="A903" s="32" t="str">
        <f t="shared" si="44"/>
        <v>SOLID Solar Energy Systems GmbH : ensol</v>
      </c>
      <c r="B903" s="30" t="s">
        <v>1492</v>
      </c>
      <c r="C903" s="30" t="s">
        <v>1493</v>
      </c>
      <c r="D903" s="31">
        <f t="array" ref="D903">INDEX( $A$139:$D$338, MATCH( TRUE, EXACT( A903, $A$139:$A$338 ), 0 ), 4 )</f>
        <v>13101</v>
      </c>
      <c r="E903" s="29">
        <f t="shared" si="45"/>
        <v>1310101</v>
      </c>
      <c r="F903" s="34" t="s">
        <v>1494</v>
      </c>
      <c r="G903" s="33" t="s">
        <v>1456</v>
      </c>
    </row>
    <row r="904" spans="1:7" x14ac:dyDescent="0.25">
      <c r="A904" s="16" t="str">
        <f t="shared" si="44"/>
        <v>Solight Solar Inc : Solight</v>
      </c>
      <c r="B904" t="s">
        <v>1352</v>
      </c>
      <c r="C904" t="s">
        <v>1353</v>
      </c>
      <c r="D904" s="14">
        <f t="array" ref="D904">INDEX( $A$139:$D$338, MATCH( TRUE, EXACT( A904, $A$139:$A$338 ), 0 ), 4 )</f>
        <v>9501</v>
      </c>
      <c r="E904" s="12">
        <f t="shared" si="45"/>
        <v>950101</v>
      </c>
      <c r="F904" s="2">
        <v>44</v>
      </c>
    </row>
    <row r="905" spans="1:7" x14ac:dyDescent="0.25">
      <c r="A905" s="16" t="str">
        <f t="shared" si="44"/>
        <v>Solimpeks Solar Energy Corp : Marvel</v>
      </c>
      <c r="B905" t="s">
        <v>438</v>
      </c>
      <c r="C905" t="s">
        <v>583</v>
      </c>
      <c r="D905" s="14">
        <f t="array" ref="D905">INDEX( $A$139:$D$338, MATCH( TRUE, EXACT( A905, $A$139:$A$338 ), 0 ), 4 )</f>
        <v>9601</v>
      </c>
      <c r="E905" s="12">
        <f t="shared" si="45"/>
        <v>960101</v>
      </c>
      <c r="F905" s="2" t="s">
        <v>584</v>
      </c>
    </row>
    <row r="906" spans="1:7" x14ac:dyDescent="0.25">
      <c r="A906" s="16" t="str">
        <f t="shared" si="44"/>
        <v>Solimpeks Solar Energy Corp : Marvel</v>
      </c>
      <c r="B906" t="s">
        <v>438</v>
      </c>
      <c r="C906" t="s">
        <v>583</v>
      </c>
      <c r="D906" s="14">
        <f t="array" ref="D906">INDEX( $A$139:$D$338, MATCH( TRUE, EXACT( A906, $A$139:$A$338 ), 0 ), 4 )</f>
        <v>9601</v>
      </c>
      <c r="E906" s="12">
        <f t="shared" si="45"/>
        <v>960102</v>
      </c>
      <c r="F906" s="2" t="s">
        <v>586</v>
      </c>
    </row>
    <row r="907" spans="1:7" x14ac:dyDescent="0.25">
      <c r="A907" s="16" t="str">
        <f t="shared" si="44"/>
        <v>Solimpeks Solar Energy Corp : Wunder ALS</v>
      </c>
      <c r="B907" t="s">
        <v>438</v>
      </c>
      <c r="C907" t="s">
        <v>1205</v>
      </c>
      <c r="D907" s="14">
        <f t="array" ref="D907">INDEX( $A$139:$D$338, MATCH( TRUE, EXACT( A907, $A$139:$A$338 ), 0 ), 4 )</f>
        <v>9602</v>
      </c>
      <c r="E907" s="12">
        <f t="shared" si="45"/>
        <v>960201</v>
      </c>
      <c r="F907" s="2">
        <v>1809</v>
      </c>
    </row>
    <row r="908" spans="1:7" x14ac:dyDescent="0.25">
      <c r="A908" s="16" t="str">
        <f t="shared" si="44"/>
        <v>Solimpeks Solar Energy Corp : Wunder ALS</v>
      </c>
      <c r="B908" t="s">
        <v>438</v>
      </c>
      <c r="C908" t="s">
        <v>1205</v>
      </c>
      <c r="D908" s="14">
        <f t="array" ref="D908">INDEX( $A$139:$D$338, MATCH( TRUE, EXACT( A908, $A$139:$A$338 ), 0 ), 4 )</f>
        <v>9602</v>
      </c>
      <c r="E908" s="12">
        <f t="shared" si="45"/>
        <v>960202</v>
      </c>
      <c r="F908" s="2">
        <v>2110</v>
      </c>
    </row>
    <row r="909" spans="1:7" x14ac:dyDescent="0.25">
      <c r="A909" s="16" t="str">
        <f t="shared" si="44"/>
        <v>Solimpeks Solar Energy Corp : Wunder ALS</v>
      </c>
      <c r="B909" t="s">
        <v>438</v>
      </c>
      <c r="C909" t="s">
        <v>1205</v>
      </c>
      <c r="D909" s="14">
        <f t="array" ref="D909">INDEX( $A$139:$D$338, MATCH( TRUE, EXACT( A909, $A$139:$A$338 ), 0 ), 4 )</f>
        <v>9602</v>
      </c>
      <c r="E909" s="12">
        <f t="shared" si="45"/>
        <v>960203</v>
      </c>
      <c r="F909" s="34" t="s">
        <v>1496</v>
      </c>
      <c r="G909" s="33" t="s">
        <v>1495</v>
      </c>
    </row>
    <row r="910" spans="1:7" x14ac:dyDescent="0.25">
      <c r="A910" s="16" t="str">
        <f t="shared" si="44"/>
        <v>Solimpeks Solar Energy Corp : Wunder ALS</v>
      </c>
      <c r="B910" t="s">
        <v>438</v>
      </c>
      <c r="C910" t="s">
        <v>1205</v>
      </c>
      <c r="D910" s="14">
        <f t="array" ref="D910">INDEX( $A$139:$D$338, MATCH( TRUE, EXACT( A910, $A$139:$A$338 ), 0 ), 4 )</f>
        <v>9602</v>
      </c>
      <c r="E910" s="12">
        <f t="shared" si="45"/>
        <v>960204</v>
      </c>
      <c r="F910" s="2">
        <v>3010</v>
      </c>
    </row>
    <row r="911" spans="1:7" x14ac:dyDescent="0.25">
      <c r="A911" s="16" t="str">
        <f t="shared" si="44"/>
        <v>Solimpeks Solar Energy Corp : Wunder CLSF</v>
      </c>
      <c r="B911" t="s">
        <v>438</v>
      </c>
      <c r="C911" t="s">
        <v>439</v>
      </c>
      <c r="D911" s="14">
        <f t="array" ref="D911">INDEX( $A$139:$D$338, MATCH( TRUE, EXACT( A911, $A$139:$A$338 ), 0 ), 4 )</f>
        <v>9603</v>
      </c>
      <c r="E911" s="12">
        <f t="shared" si="45"/>
        <v>960301</v>
      </c>
      <c r="F911" s="2">
        <v>1808</v>
      </c>
    </row>
    <row r="912" spans="1:7" x14ac:dyDescent="0.25">
      <c r="A912" s="16" t="str">
        <f t="shared" si="44"/>
        <v>Solimpeks Solar Energy Corp : Wunder CLSF</v>
      </c>
      <c r="B912" t="s">
        <v>438</v>
      </c>
      <c r="C912" t="s">
        <v>439</v>
      </c>
      <c r="D912" s="14">
        <f t="array" ref="D912">INDEX( $A$139:$D$338, MATCH( TRUE, EXACT( A912, $A$139:$A$338 ), 0 ), 4 )</f>
        <v>9603</v>
      </c>
      <c r="E912" s="12">
        <f t="shared" si="45"/>
        <v>960302</v>
      </c>
      <c r="F912" s="2">
        <v>2108</v>
      </c>
    </row>
    <row r="913" spans="1:7" x14ac:dyDescent="0.25">
      <c r="A913" s="16" t="str">
        <f t="shared" si="44"/>
        <v>Solimpeks Solar Energy Corp : Wunder CLSF</v>
      </c>
      <c r="B913" t="s">
        <v>438</v>
      </c>
      <c r="C913" t="s">
        <v>439</v>
      </c>
      <c r="D913" s="14">
        <f t="array" ref="D913">INDEX( $A$139:$D$338, MATCH( TRUE, EXACT( A913, $A$139:$A$338 ), 0 ), 4 )</f>
        <v>9603</v>
      </c>
      <c r="E913" s="12">
        <f t="shared" si="45"/>
        <v>960303</v>
      </c>
      <c r="F913" s="2">
        <v>2510</v>
      </c>
    </row>
    <row r="914" spans="1:7" x14ac:dyDescent="0.25">
      <c r="A914" s="16" t="str">
        <f t="shared" si="44"/>
        <v>Solimpeks Solar Energy Corp : Wunder CLSF</v>
      </c>
      <c r="B914" t="s">
        <v>438</v>
      </c>
      <c r="C914" t="s">
        <v>439</v>
      </c>
      <c r="D914" s="14">
        <f t="array" ref="D914">INDEX( $A$139:$D$338, MATCH( TRUE, EXACT( A914, $A$139:$A$338 ), 0 ), 4 )</f>
        <v>9603</v>
      </c>
      <c r="E914" s="12">
        <f t="shared" si="45"/>
        <v>960304</v>
      </c>
      <c r="F914" s="2">
        <v>3010</v>
      </c>
    </row>
    <row r="915" spans="1:7" x14ac:dyDescent="0.25">
      <c r="A915" s="32" t="str">
        <f t="shared" ref="A915" si="46">B915 &amp; " : " &amp; C915</f>
        <v>Soltek Puerto Rico LLC : Soltek</v>
      </c>
      <c r="B915" s="30" t="s">
        <v>1497</v>
      </c>
      <c r="C915" s="30" t="s">
        <v>1498</v>
      </c>
      <c r="D915" s="31">
        <f t="array" ref="D915">INDEX( $A$139:$D$338, MATCH( TRUE, EXACT( A915, $A$139:$A$338 ), 0 ), 4 )</f>
        <v>13201</v>
      </c>
      <c r="E915" s="29">
        <f t="shared" ref="E915" si="47">IF( D914=D915, E914+1, D915*100+1 )</f>
        <v>1320101</v>
      </c>
      <c r="F915" s="34" t="s">
        <v>1499</v>
      </c>
      <c r="G915" s="33" t="s">
        <v>1456</v>
      </c>
    </row>
    <row r="916" spans="1:7" x14ac:dyDescent="0.25">
      <c r="A916" s="16" t="str">
        <f t="shared" si="44"/>
        <v>Stiebel Eltron : Stiebel Eltron</v>
      </c>
      <c r="B916" t="s">
        <v>366</v>
      </c>
      <c r="C916" t="s">
        <v>366</v>
      </c>
      <c r="D916" s="14">
        <f t="array" ref="D916">INDEX( $A$139:$D$338, MATCH( TRUE, EXACT( A916, $A$139:$A$338 ), 0 ), 4 )</f>
        <v>9701</v>
      </c>
      <c r="E916" s="12">
        <f t="shared" si="45"/>
        <v>970101</v>
      </c>
      <c r="F916" s="2" t="s">
        <v>1075</v>
      </c>
    </row>
    <row r="917" spans="1:7" x14ac:dyDescent="0.25">
      <c r="A917" s="16" t="str">
        <f t="shared" si="44"/>
        <v>Stiebel Eltron : Stiebel Eltron</v>
      </c>
      <c r="B917" t="s">
        <v>366</v>
      </c>
      <c r="C917" t="s">
        <v>366</v>
      </c>
      <c r="D917" s="14">
        <f t="array" ref="D917">INDEX( $A$139:$D$338, MATCH( TRUE, EXACT( A917, $A$139:$A$338 ), 0 ), 4 )</f>
        <v>9701</v>
      </c>
      <c r="E917" s="12">
        <f t="shared" si="45"/>
        <v>970102</v>
      </c>
      <c r="F917" s="2" t="s">
        <v>369</v>
      </c>
    </row>
    <row r="918" spans="1:7" x14ac:dyDescent="0.25">
      <c r="A918" s="16" t="str">
        <f t="shared" si="44"/>
        <v>Stiebel Eltron : Stiebel Eltron</v>
      </c>
      <c r="B918" t="s">
        <v>366</v>
      </c>
      <c r="C918" t="s">
        <v>366</v>
      </c>
      <c r="D918" s="14">
        <f t="array" ref="D918">INDEX( $A$139:$D$338, MATCH( TRUE, EXACT( A918, $A$139:$A$338 ), 0 ), 4 )</f>
        <v>9701</v>
      </c>
      <c r="E918" s="12">
        <f t="shared" si="45"/>
        <v>970103</v>
      </c>
      <c r="F918" s="2" t="s">
        <v>367</v>
      </c>
    </row>
    <row r="919" spans="1:7" x14ac:dyDescent="0.25">
      <c r="A919" s="16" t="str">
        <f t="shared" si="44"/>
        <v>Stiebel Eltron : Stiebel Eltron, Inc</v>
      </c>
      <c r="B919" t="s">
        <v>366</v>
      </c>
      <c r="C919" t="s">
        <v>1329</v>
      </c>
      <c r="D919" s="14">
        <f t="array" ref="D919">INDEX( $A$139:$D$338, MATCH( TRUE, EXACT( A919, $A$139:$A$338 ), 0 ), 4 )</f>
        <v>9702</v>
      </c>
      <c r="E919" s="12">
        <f t="shared" si="45"/>
        <v>970201</v>
      </c>
      <c r="F919" s="2" t="s">
        <v>1330</v>
      </c>
    </row>
    <row r="920" spans="1:7" x14ac:dyDescent="0.25">
      <c r="A920" s="16" t="str">
        <f t="shared" si="44"/>
        <v>Sun Freedom America, LLC : Sun Freedom America-SFA-4</v>
      </c>
      <c r="B920" t="s">
        <v>387</v>
      </c>
      <c r="C920" t="s">
        <v>388</v>
      </c>
      <c r="D920" s="14">
        <f t="array" ref="D920">INDEX( $A$139:$D$338, MATCH( TRUE, EXACT( A920, $A$139:$A$338 ), 0 ), 4 )</f>
        <v>9801</v>
      </c>
      <c r="E920" s="12">
        <f t="shared" si="45"/>
        <v>980101</v>
      </c>
      <c r="F920" s="2" t="s">
        <v>389</v>
      </c>
    </row>
    <row r="921" spans="1:7" x14ac:dyDescent="0.25">
      <c r="A921" s="16" t="str">
        <f t="shared" si="44"/>
        <v>Sun Light &amp; Power : Sol Vario</v>
      </c>
      <c r="B921" t="s">
        <v>1394</v>
      </c>
      <c r="C921" t="s">
        <v>1395</v>
      </c>
      <c r="D921" s="14">
        <f t="array" ref="D921">INDEX( $A$139:$D$338, MATCH( TRUE, EXACT( A921, $A$139:$A$338 ), 0 ), 4 )</f>
        <v>9901</v>
      </c>
      <c r="E921" s="12">
        <f t="shared" si="45"/>
        <v>990101</v>
      </c>
      <c r="F921" s="2" t="s">
        <v>1398</v>
      </c>
    </row>
    <row r="922" spans="1:7" x14ac:dyDescent="0.25">
      <c r="A922" s="16" t="str">
        <f t="shared" si="44"/>
        <v>Sun Light &amp; Power : Sol Vario</v>
      </c>
      <c r="B922" t="s">
        <v>1394</v>
      </c>
      <c r="C922" t="s">
        <v>1395</v>
      </c>
      <c r="D922" s="14">
        <f t="array" ref="D922">INDEX( $A$139:$D$338, MATCH( TRUE, EXACT( A922, $A$139:$A$338 ), 0 ), 4 )</f>
        <v>9901</v>
      </c>
      <c r="E922" s="12">
        <f t="shared" si="45"/>
        <v>990102</v>
      </c>
      <c r="F922" s="2" t="s">
        <v>1397</v>
      </c>
    </row>
    <row r="923" spans="1:7" x14ac:dyDescent="0.25">
      <c r="A923" s="16" t="str">
        <f t="shared" si="44"/>
        <v>Sun Light &amp; Power : Sol Vario</v>
      </c>
      <c r="B923" t="s">
        <v>1394</v>
      </c>
      <c r="C923" t="s">
        <v>1395</v>
      </c>
      <c r="D923" s="14">
        <f t="array" ref="D923">INDEX( $A$139:$D$338, MATCH( TRUE, EXACT( A923, $A$139:$A$338 ), 0 ), 4 )</f>
        <v>9901</v>
      </c>
      <c r="E923" s="12">
        <f t="shared" si="45"/>
        <v>990103</v>
      </c>
      <c r="F923" s="2" t="s">
        <v>1396</v>
      </c>
    </row>
    <row r="924" spans="1:7" x14ac:dyDescent="0.25">
      <c r="A924" s="32" t="str">
        <f t="shared" si="44"/>
        <v>Sunbank Solar : Sunbank Solar</v>
      </c>
      <c r="B924" s="30" t="s">
        <v>1500</v>
      </c>
      <c r="C924" s="30" t="s">
        <v>1500</v>
      </c>
      <c r="D924" s="31">
        <f t="array" ref="D924">INDEX( $A$139:$D$338, MATCH( TRUE, EXACT( A924, $A$139:$A$338 ), 0 ), 4 )</f>
        <v>13301</v>
      </c>
      <c r="E924" s="29">
        <f t="shared" si="45"/>
        <v>1330101</v>
      </c>
      <c r="F924" s="34" t="s">
        <v>1501</v>
      </c>
      <c r="G924" s="33" t="s">
        <v>1456</v>
      </c>
    </row>
    <row r="925" spans="1:7" x14ac:dyDescent="0.25">
      <c r="A925" s="16" t="str">
        <f t="shared" si="44"/>
        <v>SunEarth, Inc. : Empire</v>
      </c>
      <c r="B925" t="s">
        <v>976</v>
      </c>
      <c r="C925" t="s">
        <v>977</v>
      </c>
      <c r="D925" s="14">
        <f t="array" ref="D925">INDEX( $A$139:$D$338, MATCH( TRUE, EXACT( A925, $A$139:$A$338 ), 0 ), 4 )</f>
        <v>10001</v>
      </c>
      <c r="E925" s="12">
        <f t="shared" si="45"/>
        <v>1000101</v>
      </c>
      <c r="F925" s="2" t="s">
        <v>1039</v>
      </c>
    </row>
    <row r="926" spans="1:7" x14ac:dyDescent="0.25">
      <c r="A926" s="16" t="str">
        <f t="shared" si="44"/>
        <v>SunEarth, Inc. : Empire</v>
      </c>
      <c r="B926" t="s">
        <v>976</v>
      </c>
      <c r="C926" t="s">
        <v>977</v>
      </c>
      <c r="D926" s="14">
        <f t="array" ref="D926">INDEX( $A$139:$D$338, MATCH( TRUE, EXACT( A926, $A$139:$A$338 ), 0 ), 4 )</f>
        <v>10001</v>
      </c>
      <c r="E926" s="12">
        <f t="shared" si="45"/>
        <v>1000102</v>
      </c>
      <c r="F926" s="2" t="s">
        <v>1040</v>
      </c>
    </row>
    <row r="927" spans="1:7" x14ac:dyDescent="0.25">
      <c r="A927" s="16" t="str">
        <f t="shared" si="44"/>
        <v>SunEarth, Inc. : Empire</v>
      </c>
      <c r="B927" t="s">
        <v>976</v>
      </c>
      <c r="C927" t="s">
        <v>977</v>
      </c>
      <c r="D927" s="14">
        <f t="array" ref="D927">INDEX( $A$139:$D$338, MATCH( TRUE, EXACT( A927, $A$139:$A$338 ), 0 ), 4 )</f>
        <v>10001</v>
      </c>
      <c r="E927" s="12">
        <f t="shared" si="45"/>
        <v>1000103</v>
      </c>
      <c r="F927" s="2" t="s">
        <v>1038</v>
      </c>
    </row>
    <row r="928" spans="1:7" x14ac:dyDescent="0.25">
      <c r="A928" s="16" t="str">
        <f t="shared" si="44"/>
        <v>SunEarth, Inc. : Empire</v>
      </c>
      <c r="B928" t="s">
        <v>976</v>
      </c>
      <c r="C928" t="s">
        <v>977</v>
      </c>
      <c r="D928" s="14">
        <f t="array" ref="D928">INDEX( $A$139:$D$338, MATCH( TRUE, EXACT( A928, $A$139:$A$338 ), 0 ), 4 )</f>
        <v>10001</v>
      </c>
      <c r="E928" s="12">
        <f t="shared" si="45"/>
        <v>1000104</v>
      </c>
      <c r="F928" s="2" t="s">
        <v>1037</v>
      </c>
    </row>
    <row r="929" spans="1:6" x14ac:dyDescent="0.25">
      <c r="A929" s="16" t="str">
        <f t="shared" si="44"/>
        <v>SunEarth, Inc. : Empire</v>
      </c>
      <c r="B929" t="s">
        <v>976</v>
      </c>
      <c r="C929" t="s">
        <v>977</v>
      </c>
      <c r="D929" s="14">
        <f t="array" ref="D929">INDEX( $A$139:$D$338, MATCH( TRUE, EXACT( A929, $A$139:$A$338 ), 0 ), 4 )</f>
        <v>10001</v>
      </c>
      <c r="E929" s="12">
        <f t="shared" si="45"/>
        <v>1000105</v>
      </c>
      <c r="F929" s="2" t="s">
        <v>1036</v>
      </c>
    </row>
    <row r="930" spans="1:6" x14ac:dyDescent="0.25">
      <c r="A930" s="16" t="str">
        <f t="shared" si="44"/>
        <v>SunEarth, Inc. : Empire</v>
      </c>
      <c r="B930" t="s">
        <v>976</v>
      </c>
      <c r="C930" t="s">
        <v>977</v>
      </c>
      <c r="D930" s="14">
        <f t="array" ref="D930">INDEX( $A$139:$D$338, MATCH( TRUE, EXACT( A930, $A$139:$A$338 ), 0 ), 4 )</f>
        <v>10001</v>
      </c>
      <c r="E930" s="12">
        <f t="shared" si="45"/>
        <v>1000106</v>
      </c>
      <c r="F930" s="2" t="s">
        <v>1035</v>
      </c>
    </row>
    <row r="931" spans="1:6" x14ac:dyDescent="0.25">
      <c r="A931" s="16" t="str">
        <f t="shared" si="44"/>
        <v>SunEarth, Inc. : Empire</v>
      </c>
      <c r="B931" t="s">
        <v>976</v>
      </c>
      <c r="C931" t="s">
        <v>977</v>
      </c>
      <c r="D931" s="14">
        <f t="array" ref="D931">INDEX( $A$139:$D$338, MATCH( TRUE, EXACT( A931, $A$139:$A$338 ), 0 ), 4 )</f>
        <v>10001</v>
      </c>
      <c r="E931" s="12">
        <f t="shared" si="45"/>
        <v>1000107</v>
      </c>
      <c r="F931" s="2" t="s">
        <v>982</v>
      </c>
    </row>
    <row r="932" spans="1:6" x14ac:dyDescent="0.25">
      <c r="A932" s="16" t="str">
        <f t="shared" si="44"/>
        <v>SunEarth, Inc. : Empire</v>
      </c>
      <c r="B932" t="s">
        <v>976</v>
      </c>
      <c r="C932" t="s">
        <v>977</v>
      </c>
      <c r="D932" s="14">
        <f t="array" ref="D932">INDEX( $A$139:$D$338, MATCH( TRUE, EXACT( A932, $A$139:$A$338 ), 0 ), 4 )</f>
        <v>10001</v>
      </c>
      <c r="E932" s="12">
        <f t="shared" si="45"/>
        <v>1000108</v>
      </c>
      <c r="F932" s="2" t="s">
        <v>981</v>
      </c>
    </row>
    <row r="933" spans="1:6" x14ac:dyDescent="0.25">
      <c r="A933" s="16" t="str">
        <f t="shared" ref="A933:A996" si="48">B933 &amp; " : " &amp; C933</f>
        <v>SunEarth, Inc. : Empire</v>
      </c>
      <c r="B933" t="s">
        <v>976</v>
      </c>
      <c r="C933" t="s">
        <v>977</v>
      </c>
      <c r="D933" s="14">
        <f t="array" ref="D933">INDEX( $A$139:$D$338, MATCH( TRUE, EXACT( A933, $A$139:$A$338 ), 0 ), 4 )</f>
        <v>10001</v>
      </c>
      <c r="E933" s="12">
        <f t="shared" si="45"/>
        <v>1000109</v>
      </c>
      <c r="F933" s="2" t="s">
        <v>980</v>
      </c>
    </row>
    <row r="934" spans="1:6" x14ac:dyDescent="0.25">
      <c r="A934" s="16" t="str">
        <f t="shared" si="48"/>
        <v>SunEarth, Inc. : Empire</v>
      </c>
      <c r="B934" t="s">
        <v>976</v>
      </c>
      <c r="C934" t="s">
        <v>977</v>
      </c>
      <c r="D934" s="14">
        <f t="array" ref="D934">INDEX( $A$139:$D$338, MATCH( TRUE, EXACT( A934, $A$139:$A$338 ), 0 ), 4 )</f>
        <v>10001</v>
      </c>
      <c r="E934" s="12">
        <f t="shared" ref="E934:E997" si="49">IF( D933=D934, E933+1, D934*100+1 )</f>
        <v>1000110</v>
      </c>
      <c r="F934" s="2" t="s">
        <v>979</v>
      </c>
    </row>
    <row r="935" spans="1:6" x14ac:dyDescent="0.25">
      <c r="A935" s="16" t="str">
        <f t="shared" si="48"/>
        <v>SunEarth, Inc. : Empire</v>
      </c>
      <c r="B935" t="s">
        <v>976</v>
      </c>
      <c r="C935" t="s">
        <v>977</v>
      </c>
      <c r="D935" s="14">
        <f t="array" ref="D935">INDEX( $A$139:$D$338, MATCH( TRUE, EXACT( A935, $A$139:$A$338 ), 0 ), 4 )</f>
        <v>10001</v>
      </c>
      <c r="E935" s="12">
        <f t="shared" si="49"/>
        <v>1000111</v>
      </c>
      <c r="F935" s="2" t="s">
        <v>983</v>
      </c>
    </row>
    <row r="936" spans="1:6" x14ac:dyDescent="0.25">
      <c r="A936" s="16" t="str">
        <f t="shared" si="48"/>
        <v>SunEarth, Inc. : Empire</v>
      </c>
      <c r="B936" t="s">
        <v>976</v>
      </c>
      <c r="C936" t="s">
        <v>977</v>
      </c>
      <c r="D936" s="14">
        <f t="array" ref="D936">INDEX( $A$139:$D$338, MATCH( TRUE, EXACT( A936, $A$139:$A$338 ), 0 ), 4 )</f>
        <v>10001</v>
      </c>
      <c r="E936" s="12">
        <f t="shared" si="49"/>
        <v>1000112</v>
      </c>
      <c r="F936" s="2" t="s">
        <v>978</v>
      </c>
    </row>
    <row r="937" spans="1:6" x14ac:dyDescent="0.25">
      <c r="A937" s="16" t="str">
        <f t="shared" si="48"/>
        <v>SunEarth, Inc. : Imperial</v>
      </c>
      <c r="B937" t="s">
        <v>976</v>
      </c>
      <c r="C937" t="s">
        <v>1226</v>
      </c>
      <c r="D937" s="14">
        <f t="array" ref="D937">INDEX( $A$139:$D$338, MATCH( TRUE, EXACT( A937, $A$139:$A$338 ), 0 ), 4 )</f>
        <v>10002</v>
      </c>
      <c r="E937" s="12">
        <f t="shared" si="49"/>
        <v>1000201</v>
      </c>
      <c r="F937" s="2" t="s">
        <v>1227</v>
      </c>
    </row>
    <row r="938" spans="1:6" x14ac:dyDescent="0.25">
      <c r="A938" s="16" t="str">
        <f t="shared" si="48"/>
        <v>SunEarth, Inc. : Imperial</v>
      </c>
      <c r="B938" t="s">
        <v>976</v>
      </c>
      <c r="C938" t="s">
        <v>1226</v>
      </c>
      <c r="D938" s="14">
        <f t="array" ref="D938">INDEX( $A$139:$D$338, MATCH( TRUE, EXACT( A938, $A$139:$A$338 ), 0 ), 4 )</f>
        <v>10002</v>
      </c>
      <c r="E938" s="12">
        <f t="shared" si="49"/>
        <v>1000202</v>
      </c>
      <c r="F938" s="2" t="s">
        <v>1228</v>
      </c>
    </row>
    <row r="939" spans="1:6" x14ac:dyDescent="0.25">
      <c r="A939" s="16" t="str">
        <f t="shared" si="48"/>
        <v>SunEarth, Inc. : Imperial</v>
      </c>
      <c r="B939" t="s">
        <v>976</v>
      </c>
      <c r="C939" t="s">
        <v>1226</v>
      </c>
      <c r="D939" s="14">
        <f t="array" ref="D939">INDEX( $A$139:$D$338, MATCH( TRUE, EXACT( A939, $A$139:$A$338 ), 0 ), 4 )</f>
        <v>10002</v>
      </c>
      <c r="E939" s="12">
        <f t="shared" si="49"/>
        <v>1000203</v>
      </c>
      <c r="F939" s="2" t="s">
        <v>1229</v>
      </c>
    </row>
    <row r="940" spans="1:6" x14ac:dyDescent="0.25">
      <c r="A940" s="16" t="str">
        <f t="shared" si="48"/>
        <v>SunEarth, Inc. : Imperial</v>
      </c>
      <c r="B940" t="s">
        <v>976</v>
      </c>
      <c r="C940" t="s">
        <v>1226</v>
      </c>
      <c r="D940" s="14">
        <f t="array" ref="D940">INDEX( $A$139:$D$338, MATCH( TRUE, EXACT( A940, $A$139:$A$338 ), 0 ), 4 )</f>
        <v>10002</v>
      </c>
      <c r="E940" s="12">
        <f t="shared" si="49"/>
        <v>1000204</v>
      </c>
      <c r="F940" s="2" t="s">
        <v>1230</v>
      </c>
    </row>
    <row r="941" spans="1:6" x14ac:dyDescent="0.25">
      <c r="A941" s="16" t="str">
        <f t="shared" si="48"/>
        <v>SunEarth, Inc. : SunBelt</v>
      </c>
      <c r="B941" t="s">
        <v>976</v>
      </c>
      <c r="C941" t="s">
        <v>1031</v>
      </c>
      <c r="D941" s="14">
        <f t="array" ref="D941">INDEX( $A$139:$D$338, MATCH( TRUE, EXACT( A941, $A$139:$A$338 ), 0 ), 4 )</f>
        <v>10003</v>
      </c>
      <c r="E941" s="12">
        <f t="shared" si="49"/>
        <v>1000301</v>
      </c>
      <c r="F941" s="2" t="s">
        <v>1033</v>
      </c>
    </row>
    <row r="942" spans="1:6" x14ac:dyDescent="0.25">
      <c r="A942" s="16" t="str">
        <f t="shared" si="48"/>
        <v>SunEarth, Inc. : SunBelt</v>
      </c>
      <c r="B942" t="s">
        <v>976</v>
      </c>
      <c r="C942" t="s">
        <v>1031</v>
      </c>
      <c r="D942" s="14">
        <f t="array" ref="D942">INDEX( $A$139:$D$338, MATCH( TRUE, EXACT( A942, $A$139:$A$338 ), 0 ), 4 )</f>
        <v>10003</v>
      </c>
      <c r="E942" s="12">
        <f t="shared" si="49"/>
        <v>1000302</v>
      </c>
      <c r="F942" s="2" t="s">
        <v>1034</v>
      </c>
    </row>
    <row r="943" spans="1:6" x14ac:dyDescent="0.25">
      <c r="A943" s="16" t="str">
        <f t="shared" si="48"/>
        <v>SunEarth, Inc. : SunBelt</v>
      </c>
      <c r="B943" t="s">
        <v>976</v>
      </c>
      <c r="C943" t="s">
        <v>1031</v>
      </c>
      <c r="D943" s="14">
        <f t="array" ref="D943">INDEX( $A$139:$D$338, MATCH( TRUE, EXACT( A943, $A$139:$A$338 ), 0 ), 4 )</f>
        <v>10003</v>
      </c>
      <c r="E943" s="12">
        <f t="shared" si="49"/>
        <v>1000303</v>
      </c>
      <c r="F943" s="2" t="s">
        <v>1032</v>
      </c>
    </row>
    <row r="944" spans="1:6" x14ac:dyDescent="0.25">
      <c r="A944" s="16" t="str">
        <f t="shared" si="48"/>
        <v>SunEarth, Inc. : ThermoRay</v>
      </c>
      <c r="B944" t="s">
        <v>976</v>
      </c>
      <c r="C944" t="s">
        <v>1234</v>
      </c>
      <c r="D944" s="14">
        <f t="array" ref="D944">INDEX( $A$139:$D$338, MATCH( TRUE, EXACT( A944, $A$139:$A$338 ), 0 ), 4 )</f>
        <v>10004</v>
      </c>
      <c r="E944" s="12">
        <f t="shared" si="49"/>
        <v>1000401</v>
      </c>
      <c r="F944" s="2" t="s">
        <v>1380</v>
      </c>
    </row>
    <row r="945" spans="1:7" x14ac:dyDescent="0.25">
      <c r="A945" s="16" t="str">
        <f t="shared" si="48"/>
        <v>SunEarth, Inc. : ThermoRay</v>
      </c>
      <c r="B945" t="s">
        <v>976</v>
      </c>
      <c r="C945" t="s">
        <v>1234</v>
      </c>
      <c r="D945" s="14">
        <f t="array" ref="D945">INDEX( $A$139:$D$338, MATCH( TRUE, EXACT( A945, $A$139:$A$338 ), 0 ), 4 )</f>
        <v>10004</v>
      </c>
      <c r="E945" s="12">
        <f t="shared" si="49"/>
        <v>1000402</v>
      </c>
      <c r="F945" s="2" t="s">
        <v>1235</v>
      </c>
    </row>
    <row r="946" spans="1:7" x14ac:dyDescent="0.25">
      <c r="A946" s="16" t="str">
        <f t="shared" si="48"/>
        <v>SunEarth, Inc. : ThermoRay</v>
      </c>
      <c r="B946" t="s">
        <v>976</v>
      </c>
      <c r="C946" t="s">
        <v>1234</v>
      </c>
      <c r="D946" s="14">
        <f t="array" ref="D946">INDEX( $A$139:$D$338, MATCH( TRUE, EXACT( A946, $A$139:$A$338 ), 0 ), 4 )</f>
        <v>10004</v>
      </c>
      <c r="E946" s="12">
        <f t="shared" si="49"/>
        <v>1000403</v>
      </c>
      <c r="F946" s="2" t="s">
        <v>1236</v>
      </c>
    </row>
    <row r="947" spans="1:7" x14ac:dyDescent="0.25">
      <c r="A947" s="16" t="str">
        <f t="shared" si="48"/>
        <v>SunMaxx Solar LLC : SunMaxx</v>
      </c>
      <c r="B947" t="s">
        <v>18</v>
      </c>
      <c r="C947" t="s">
        <v>787</v>
      </c>
      <c r="D947" s="14">
        <f t="array" ref="D947">INDEX( $A$139:$D$338, MATCH( TRUE, EXACT( A947, $A$139:$A$338 ), 0 ), 4 )</f>
        <v>10101</v>
      </c>
      <c r="E947" s="12">
        <f t="shared" si="49"/>
        <v>1010101</v>
      </c>
      <c r="F947" s="2" t="s">
        <v>788</v>
      </c>
    </row>
    <row r="948" spans="1:7" x14ac:dyDescent="0.25">
      <c r="A948" s="16" t="str">
        <f t="shared" si="48"/>
        <v>SunMaxx Solar LLC : ThermoPower</v>
      </c>
      <c r="B948" t="s">
        <v>18</v>
      </c>
      <c r="C948" t="s">
        <v>19</v>
      </c>
      <c r="D948" s="14">
        <f t="array" ref="D948">INDEX( $A$139:$D$338, MATCH( TRUE, EXACT( A948, $A$139:$A$338 ), 0 ), 4 )</f>
        <v>10102</v>
      </c>
      <c r="E948" s="12">
        <f t="shared" si="49"/>
        <v>1010201</v>
      </c>
      <c r="F948" s="34" t="s">
        <v>1525</v>
      </c>
      <c r="G948" s="30" t="s">
        <v>1522</v>
      </c>
    </row>
    <row r="949" spans="1:7" x14ac:dyDescent="0.25">
      <c r="A949" s="16" t="str">
        <f t="shared" si="48"/>
        <v>SunMaxx Solar LLC : ThermoPower</v>
      </c>
      <c r="B949" t="s">
        <v>18</v>
      </c>
      <c r="C949" t="s">
        <v>19</v>
      </c>
      <c r="D949" s="14">
        <f t="array" ref="D949">INDEX( $A$139:$D$338, MATCH( TRUE, EXACT( A949, $A$139:$A$338 ), 0 ), 4 )</f>
        <v>10102</v>
      </c>
      <c r="E949" s="12">
        <f t="shared" si="49"/>
        <v>1010202</v>
      </c>
      <c r="F949" s="34" t="s">
        <v>1526</v>
      </c>
      <c r="G949" s="30" t="s">
        <v>1523</v>
      </c>
    </row>
    <row r="950" spans="1:7" x14ac:dyDescent="0.25">
      <c r="A950" s="16" t="str">
        <f t="shared" si="48"/>
        <v>SunMaxx Solar LLC : ThermoPower</v>
      </c>
      <c r="B950" t="s">
        <v>18</v>
      </c>
      <c r="C950" t="s">
        <v>19</v>
      </c>
      <c r="D950" s="14">
        <f t="array" ref="D950">INDEX( $A$139:$D$338, MATCH( TRUE, EXACT( A950, $A$139:$A$338 ), 0 ), 4 )</f>
        <v>10102</v>
      </c>
      <c r="E950" s="12">
        <f t="shared" si="49"/>
        <v>1010203</v>
      </c>
      <c r="F950" s="34" t="s">
        <v>1527</v>
      </c>
      <c r="G950" s="30" t="s">
        <v>1524</v>
      </c>
    </row>
    <row r="951" spans="1:7" x14ac:dyDescent="0.25">
      <c r="A951" s="16" t="str">
        <f t="shared" si="48"/>
        <v>SunMaxx Solar LLC : ThermoPower</v>
      </c>
      <c r="B951" t="s">
        <v>18</v>
      </c>
      <c r="C951" t="s">
        <v>19</v>
      </c>
      <c r="D951" s="14">
        <f t="array" ref="D951">INDEX( $A$139:$D$338, MATCH( TRUE, EXACT( A951, $A$139:$A$338 ), 0 ), 4 )</f>
        <v>10102</v>
      </c>
      <c r="E951" s="12">
        <f t="shared" si="49"/>
        <v>1010204</v>
      </c>
      <c r="F951" s="2" t="s">
        <v>38</v>
      </c>
    </row>
    <row r="952" spans="1:7" x14ac:dyDescent="0.25">
      <c r="A952" s="16" t="str">
        <f t="shared" si="48"/>
        <v>SunMaxx Solar LLC : ThermoPower</v>
      </c>
      <c r="B952" t="s">
        <v>18</v>
      </c>
      <c r="C952" t="s">
        <v>19</v>
      </c>
      <c r="D952" s="14">
        <f t="array" ref="D952">INDEX( $A$139:$D$338, MATCH( TRUE, EXACT( A952, $A$139:$A$338 ), 0 ), 4 )</f>
        <v>10102</v>
      </c>
      <c r="E952" s="12">
        <f t="shared" si="49"/>
        <v>1010205</v>
      </c>
      <c r="F952" s="2" t="s">
        <v>36</v>
      </c>
    </row>
    <row r="953" spans="1:7" x14ac:dyDescent="0.25">
      <c r="A953" s="16" t="str">
        <f t="shared" si="48"/>
        <v>SunMaxx Solar LLC : TitanPower</v>
      </c>
      <c r="B953" t="s">
        <v>18</v>
      </c>
      <c r="C953" t="s">
        <v>1180</v>
      </c>
      <c r="D953" s="14">
        <f t="array" ref="D953">INDEX( $A$139:$D$338, MATCH( TRUE, EXACT( A953, $A$139:$A$338 ), 0 ), 4 )</f>
        <v>10103</v>
      </c>
      <c r="E953" s="12">
        <f t="shared" si="49"/>
        <v>1010301</v>
      </c>
      <c r="F953" s="2" t="s">
        <v>1203</v>
      </c>
    </row>
    <row r="954" spans="1:7" x14ac:dyDescent="0.25">
      <c r="A954" s="16" t="str">
        <f t="shared" si="48"/>
        <v>SunMaxx Solar LLC : TitanPower</v>
      </c>
      <c r="B954" t="s">
        <v>18</v>
      </c>
      <c r="C954" t="s">
        <v>1180</v>
      </c>
      <c r="D954" s="14">
        <f t="array" ref="D954">INDEX( $A$139:$D$338, MATCH( TRUE, EXACT( A954, $A$139:$A$338 ), 0 ), 4 )</f>
        <v>10103</v>
      </c>
      <c r="E954" s="12">
        <f t="shared" si="49"/>
        <v>1010302</v>
      </c>
      <c r="F954" s="2" t="s">
        <v>1338</v>
      </c>
    </row>
    <row r="955" spans="1:7" x14ac:dyDescent="0.25">
      <c r="A955" s="16" t="str">
        <f t="shared" si="48"/>
        <v>SunMaxx Solar LLC : TitanPower</v>
      </c>
      <c r="B955" t="s">
        <v>18</v>
      </c>
      <c r="C955" t="s">
        <v>1180</v>
      </c>
      <c r="D955" s="14">
        <f t="array" ref="D955">INDEX( $A$139:$D$338, MATCH( TRUE, EXACT( A955, $A$139:$A$338 ), 0 ), 4 )</f>
        <v>10103</v>
      </c>
      <c r="E955" s="12">
        <f t="shared" si="49"/>
        <v>1010303</v>
      </c>
      <c r="F955" s="2" t="s">
        <v>1339</v>
      </c>
    </row>
    <row r="956" spans="1:7" x14ac:dyDescent="0.25">
      <c r="A956" s="16" t="str">
        <f t="shared" si="48"/>
        <v>SunMaxx Solar LLC : TitanPower</v>
      </c>
      <c r="B956" t="s">
        <v>18</v>
      </c>
      <c r="C956" t="s">
        <v>1180</v>
      </c>
      <c r="D956" s="14">
        <f t="array" ref="D956">INDEX( $A$139:$D$338, MATCH( TRUE, EXACT( A956, $A$139:$A$338 ), 0 ), 4 )</f>
        <v>10103</v>
      </c>
      <c r="E956" s="12">
        <f t="shared" si="49"/>
        <v>1010304</v>
      </c>
      <c r="F956" s="2" t="s">
        <v>1181</v>
      </c>
    </row>
    <row r="957" spans="1:7" x14ac:dyDescent="0.25">
      <c r="A957" s="16" t="str">
        <f t="shared" si="48"/>
        <v>SunMaxx Solar LLC : TitanPowerPlus</v>
      </c>
      <c r="B957" t="s">
        <v>18</v>
      </c>
      <c r="C957" t="s">
        <v>1314</v>
      </c>
      <c r="D957" s="14">
        <f t="array" ref="D957">INDEX( $A$139:$D$338, MATCH( TRUE, EXACT( A957, $A$139:$A$338 ), 0 ), 4 )</f>
        <v>10104</v>
      </c>
      <c r="E957" s="12">
        <f t="shared" si="49"/>
        <v>1010401</v>
      </c>
      <c r="F957" s="2" t="s">
        <v>1326</v>
      </c>
    </row>
    <row r="958" spans="1:7" x14ac:dyDescent="0.25">
      <c r="A958" s="16" t="str">
        <f t="shared" si="48"/>
        <v>SunMaxx Solar LLC : TitanPowerPlus</v>
      </c>
      <c r="B958" t="s">
        <v>18</v>
      </c>
      <c r="C958" t="s">
        <v>1314</v>
      </c>
      <c r="D958" s="14">
        <f t="array" ref="D958">INDEX( $A$139:$D$338, MATCH( TRUE, EXACT( A958, $A$139:$A$338 ), 0 ), 4 )</f>
        <v>10104</v>
      </c>
      <c r="E958" s="12">
        <f t="shared" si="49"/>
        <v>1010402</v>
      </c>
      <c r="F958" s="2" t="s">
        <v>1315</v>
      </c>
    </row>
    <row r="959" spans="1:7" x14ac:dyDescent="0.25">
      <c r="A959" s="16" t="str">
        <f t="shared" si="48"/>
        <v>SunQest, Inc. : Fresource</v>
      </c>
      <c r="B959" t="s">
        <v>118</v>
      </c>
      <c r="C959" t="s">
        <v>119</v>
      </c>
      <c r="D959" s="14">
        <f t="array" ref="D959">INDEX( $A$139:$D$338, MATCH( TRUE, EXACT( A959, $A$139:$A$338 ), 0 ), 4 )</f>
        <v>10201</v>
      </c>
      <c r="E959" s="12">
        <f t="shared" si="49"/>
        <v>1020101</v>
      </c>
      <c r="F959" s="2" t="s">
        <v>128</v>
      </c>
    </row>
    <row r="960" spans="1:7" x14ac:dyDescent="0.25">
      <c r="A960" s="16" t="str">
        <f t="shared" si="48"/>
        <v>SunQest, Inc. : Fresource</v>
      </c>
      <c r="B960" t="s">
        <v>118</v>
      </c>
      <c r="C960" t="s">
        <v>119</v>
      </c>
      <c r="D960" s="14">
        <f t="array" ref="D960">INDEX( $A$139:$D$338, MATCH( TRUE, EXACT( A960, $A$139:$A$338 ), 0 ), 4 )</f>
        <v>10201</v>
      </c>
      <c r="E960" s="12">
        <f t="shared" si="49"/>
        <v>1020102</v>
      </c>
      <c r="F960" s="2" t="s">
        <v>130</v>
      </c>
    </row>
    <row r="961" spans="1:7" x14ac:dyDescent="0.25">
      <c r="A961" s="16" t="str">
        <f t="shared" si="48"/>
        <v>SunQest, Inc. : Fresource</v>
      </c>
      <c r="B961" t="s">
        <v>118</v>
      </c>
      <c r="C961" t="s">
        <v>119</v>
      </c>
      <c r="D961" s="14">
        <f t="array" ref="D961">INDEX( $A$139:$D$338, MATCH( TRUE, EXACT( A961, $A$139:$A$338 ), 0 ), 4 )</f>
        <v>10201</v>
      </c>
      <c r="E961" s="12">
        <f t="shared" si="49"/>
        <v>1020103</v>
      </c>
      <c r="F961" s="2" t="s">
        <v>124</v>
      </c>
    </row>
    <row r="962" spans="1:7" x14ac:dyDescent="0.25">
      <c r="A962" s="16" t="str">
        <f t="shared" si="48"/>
        <v>SunQest, Inc. : Fresource</v>
      </c>
      <c r="B962" t="s">
        <v>118</v>
      </c>
      <c r="C962" t="s">
        <v>119</v>
      </c>
      <c r="D962" s="14">
        <f t="array" ref="D962">INDEX( $A$139:$D$338, MATCH( TRUE, EXACT( A962, $A$139:$A$338 ), 0 ), 4 )</f>
        <v>10201</v>
      </c>
      <c r="E962" s="12">
        <f t="shared" si="49"/>
        <v>1020104</v>
      </c>
      <c r="F962" s="2" t="s">
        <v>126</v>
      </c>
    </row>
    <row r="963" spans="1:7" x14ac:dyDescent="0.25">
      <c r="A963" s="16" t="str">
        <f t="shared" si="48"/>
        <v>SunQest, Inc. : Fresource</v>
      </c>
      <c r="B963" t="s">
        <v>118</v>
      </c>
      <c r="C963" t="s">
        <v>119</v>
      </c>
      <c r="D963" s="14">
        <f t="array" ref="D963">INDEX( $A$139:$D$338, MATCH( TRUE, EXACT( A963, $A$139:$A$338 ), 0 ), 4 )</f>
        <v>10201</v>
      </c>
      <c r="E963" s="12">
        <f t="shared" si="49"/>
        <v>1020105</v>
      </c>
      <c r="F963" s="2" t="s">
        <v>122</v>
      </c>
    </row>
    <row r="964" spans="1:7" x14ac:dyDescent="0.25">
      <c r="A964" s="16" t="str">
        <f t="shared" si="48"/>
        <v>SunQest, Inc. : Fresource</v>
      </c>
      <c r="B964" t="s">
        <v>118</v>
      </c>
      <c r="C964" t="s">
        <v>119</v>
      </c>
      <c r="D964" s="14">
        <f t="array" ref="D964">INDEX( $A$139:$D$338, MATCH( TRUE, EXACT( A964, $A$139:$A$338 ), 0 ), 4 )</f>
        <v>10201</v>
      </c>
      <c r="E964" s="12">
        <f t="shared" si="49"/>
        <v>1020106</v>
      </c>
      <c r="F964" s="2" t="s">
        <v>120</v>
      </c>
    </row>
    <row r="965" spans="1:7" x14ac:dyDescent="0.25">
      <c r="A965" s="16" t="str">
        <f t="shared" si="48"/>
        <v>Sunsiaray Solar Manufacturing, Inc. : Northern Comfort</v>
      </c>
      <c r="B965" t="s">
        <v>911</v>
      </c>
      <c r="C965" t="s">
        <v>912</v>
      </c>
      <c r="D965" s="14">
        <f t="array" ref="D965">INDEX( $A$139:$D$338, MATCH( TRUE, EXACT( A965, $A$139:$A$338 ), 0 ), 4 )</f>
        <v>10301</v>
      </c>
      <c r="E965" s="12">
        <f t="shared" si="49"/>
        <v>1030101</v>
      </c>
      <c r="F965" s="2" t="s">
        <v>913</v>
      </c>
    </row>
    <row r="966" spans="1:7" x14ac:dyDescent="0.25">
      <c r="A966" s="16" t="str">
        <f t="shared" si="48"/>
        <v>SunTrac USA : SunTrac</v>
      </c>
      <c r="B966" s="30" t="s">
        <v>1530</v>
      </c>
      <c r="C966" t="s">
        <v>720</v>
      </c>
      <c r="D966" s="14">
        <f t="array" ref="D966">INDEX( $A$139:$D$338, MATCH( TRUE, EXACT( A966, $A$139:$A$338 ), 0 ), 4 )</f>
        <v>10401</v>
      </c>
      <c r="E966" s="12">
        <f t="shared" si="49"/>
        <v>1040101</v>
      </c>
      <c r="F966" s="34" t="s">
        <v>1532</v>
      </c>
      <c r="G966" s="33" t="s">
        <v>1531</v>
      </c>
    </row>
    <row r="967" spans="1:7" x14ac:dyDescent="0.25">
      <c r="A967" s="16" t="str">
        <f t="shared" si="48"/>
        <v>SunUP Solar Systems, Inc : SunUp</v>
      </c>
      <c r="B967" t="s">
        <v>1342</v>
      </c>
      <c r="C967" t="s">
        <v>1343</v>
      </c>
      <c r="D967" s="14">
        <f t="array" ref="D967">INDEX( $A$139:$D$338, MATCH( TRUE, EXACT( A967, $A$139:$A$338 ), 0 ), 4 )</f>
        <v>10501</v>
      </c>
      <c r="E967" s="12">
        <f t="shared" si="49"/>
        <v>1050101</v>
      </c>
      <c r="F967" t="s">
        <v>1348</v>
      </c>
    </row>
    <row r="968" spans="1:7" x14ac:dyDescent="0.25">
      <c r="A968" s="16" t="str">
        <f t="shared" si="48"/>
        <v>SunUP Solar Systems, Inc : SunUp</v>
      </c>
      <c r="B968" t="s">
        <v>1342</v>
      </c>
      <c r="C968" t="s">
        <v>1343</v>
      </c>
      <c r="D968" s="14">
        <f t="array" ref="D968">INDEX( $A$139:$D$338, MATCH( TRUE, EXACT( A968, $A$139:$A$338 ), 0 ), 4 )</f>
        <v>10501</v>
      </c>
      <c r="E968" s="12">
        <f t="shared" si="49"/>
        <v>1050102</v>
      </c>
      <c r="F968" t="s">
        <v>1344</v>
      </c>
    </row>
    <row r="969" spans="1:7" x14ac:dyDescent="0.25">
      <c r="A969" s="16" t="str">
        <f t="shared" si="48"/>
        <v>SunUP Solar Systems, Inc : SunUp</v>
      </c>
      <c r="B969" t="s">
        <v>1342</v>
      </c>
      <c r="C969" t="s">
        <v>1343</v>
      </c>
      <c r="D969" s="14">
        <f t="array" ref="D969">INDEX( $A$139:$D$338, MATCH( TRUE, EXACT( A969, $A$139:$A$338 ), 0 ), 4 )</f>
        <v>10501</v>
      </c>
      <c r="E969" s="12">
        <f t="shared" si="49"/>
        <v>1050103</v>
      </c>
      <c r="F969" t="s">
        <v>1346</v>
      </c>
    </row>
    <row r="970" spans="1:7" x14ac:dyDescent="0.25">
      <c r="A970" s="16" t="str">
        <f t="shared" si="48"/>
        <v>SunUP Solar Systems, Inc : SunUp</v>
      </c>
      <c r="B970" t="s">
        <v>1342</v>
      </c>
      <c r="C970" t="s">
        <v>1343</v>
      </c>
      <c r="D970" s="14">
        <f t="array" ref="D970">INDEX( $A$139:$D$338, MATCH( TRUE, EXACT( A970, $A$139:$A$338 ), 0 ), 4 )</f>
        <v>10501</v>
      </c>
      <c r="E970" s="12">
        <f t="shared" si="49"/>
        <v>1050104</v>
      </c>
      <c r="F970" t="s">
        <v>1349</v>
      </c>
    </row>
    <row r="971" spans="1:7" x14ac:dyDescent="0.25">
      <c r="A971" s="16" t="str">
        <f t="shared" si="48"/>
        <v>SunUP Solar Systems, Inc : SunUp</v>
      </c>
      <c r="B971" t="s">
        <v>1342</v>
      </c>
      <c r="C971" t="s">
        <v>1343</v>
      </c>
      <c r="D971" s="14">
        <f t="array" ref="D971">INDEX( $A$139:$D$338, MATCH( TRUE, EXACT( A971, $A$139:$A$338 ), 0 ), 4 )</f>
        <v>10501</v>
      </c>
      <c r="E971" s="12">
        <f t="shared" si="49"/>
        <v>1050105</v>
      </c>
      <c r="F971" t="s">
        <v>1345</v>
      </c>
    </row>
    <row r="972" spans="1:7" x14ac:dyDescent="0.25">
      <c r="A972" s="16" t="str">
        <f t="shared" si="48"/>
        <v>SunUP Solar Systems, Inc : SunUp</v>
      </c>
      <c r="B972" t="s">
        <v>1342</v>
      </c>
      <c r="C972" t="s">
        <v>1343</v>
      </c>
      <c r="D972" s="14">
        <f t="array" ref="D972">INDEX( $A$139:$D$338, MATCH( TRUE, EXACT( A972, $A$139:$A$338 ), 0 ), 4 )</f>
        <v>10501</v>
      </c>
      <c r="E972" s="12">
        <f t="shared" si="49"/>
        <v>1050106</v>
      </c>
      <c r="F972" t="s">
        <v>1347</v>
      </c>
    </row>
    <row r="973" spans="1:7" x14ac:dyDescent="0.25">
      <c r="A973" s="16" t="str">
        <f t="shared" si="48"/>
        <v>Sunvapor, Inc. : SUNVAPOR</v>
      </c>
      <c r="B973" t="s">
        <v>1391</v>
      </c>
      <c r="C973" t="s">
        <v>1392</v>
      </c>
      <c r="D973" s="14">
        <f t="array" ref="D973">INDEX( $A$139:$D$338, MATCH( TRUE, EXACT( A973, $A$139:$A$338 ), 0 ), 4 )</f>
        <v>10601</v>
      </c>
      <c r="E973" s="12">
        <f t="shared" si="49"/>
        <v>1060101</v>
      </c>
      <c r="F973" s="2" t="s">
        <v>1393</v>
      </c>
    </row>
    <row r="974" spans="1:7" x14ac:dyDescent="0.25">
      <c r="A974" s="16" t="str">
        <f t="shared" si="48"/>
        <v>Sunvelope Solar : SUNVELOPE SOLAR</v>
      </c>
      <c r="B974" t="s">
        <v>1104</v>
      </c>
      <c r="C974" t="s">
        <v>1105</v>
      </c>
      <c r="D974" s="14">
        <f t="array" ref="D974">INDEX( $A$139:$D$338, MATCH( TRUE, EXACT( A974, $A$139:$A$338 ), 0 ), 4 )</f>
        <v>10701</v>
      </c>
      <c r="E974" s="12">
        <f t="shared" si="49"/>
        <v>1070101</v>
      </c>
      <c r="F974" s="2" t="s">
        <v>1106</v>
      </c>
    </row>
    <row r="975" spans="1:7" x14ac:dyDescent="0.25">
      <c r="A975" s="16" t="str">
        <f t="shared" si="48"/>
        <v>Sunvelope Solar : Sunvelope Solar</v>
      </c>
      <c r="B975" t="s">
        <v>1104</v>
      </c>
      <c r="C975" t="s">
        <v>1104</v>
      </c>
      <c r="D975" s="14">
        <f t="array" ref="D975">INDEX( $A$139:$D$338, MATCH( TRUE, EXACT( A975, $A$139:$A$338 ), 0 ), 4 )</f>
        <v>10702</v>
      </c>
      <c r="E975" s="12">
        <f t="shared" si="49"/>
        <v>1070201</v>
      </c>
      <c r="F975" s="2" t="s">
        <v>1159</v>
      </c>
    </row>
    <row r="976" spans="1:7" x14ac:dyDescent="0.25">
      <c r="A976" s="16" t="str">
        <f t="shared" si="48"/>
        <v>Sunvelope Solar : Sunvelope Solar</v>
      </c>
      <c r="B976" t="s">
        <v>1104</v>
      </c>
      <c r="C976" t="s">
        <v>1104</v>
      </c>
      <c r="D976" s="14">
        <f t="array" ref="D976">INDEX( $A$139:$D$338, MATCH( TRUE, EXACT( A976, $A$139:$A$338 ), 0 ), 4 )</f>
        <v>10702</v>
      </c>
      <c r="E976" s="12">
        <f t="shared" si="49"/>
        <v>1070202</v>
      </c>
      <c r="F976" s="2" t="s">
        <v>1153</v>
      </c>
    </row>
    <row r="977" spans="1:6" x14ac:dyDescent="0.25">
      <c r="A977" s="16" t="str">
        <f t="shared" si="48"/>
        <v>Surface Power : Surface Power</v>
      </c>
      <c r="B977" t="s">
        <v>620</v>
      </c>
      <c r="C977" t="s">
        <v>620</v>
      </c>
      <c r="D977" s="14">
        <f t="array" ref="D977">INDEX( $A$139:$D$338, MATCH( TRUE, EXACT( A977, $A$139:$A$338 ), 0 ), 4 )</f>
        <v>10801</v>
      </c>
      <c r="E977" s="12">
        <f t="shared" si="49"/>
        <v>1080101</v>
      </c>
      <c r="F977" s="2" t="s">
        <v>621</v>
      </c>
    </row>
    <row r="978" spans="1:6" x14ac:dyDescent="0.25">
      <c r="A978" s="16" t="str">
        <f t="shared" si="48"/>
        <v>Tec-Solar Energy Industry Co., Ltd. : TecSolar</v>
      </c>
      <c r="B978" t="s">
        <v>755</v>
      </c>
      <c r="C978" t="s">
        <v>756</v>
      </c>
      <c r="D978" s="14">
        <f t="array" ref="D978">INDEX( $A$139:$D$338, MATCH( TRUE, EXACT( A978, $A$139:$A$338 ), 0 ), 4 )</f>
        <v>10901</v>
      </c>
      <c r="E978" s="12">
        <f t="shared" si="49"/>
        <v>1090101</v>
      </c>
      <c r="F978" s="2" t="s">
        <v>798</v>
      </c>
    </row>
    <row r="979" spans="1:6" x14ac:dyDescent="0.25">
      <c r="A979" s="16" t="str">
        <f t="shared" si="48"/>
        <v>Tec-Solar Energy Industry Co., Ltd. : TecSolar</v>
      </c>
      <c r="B979" t="s">
        <v>755</v>
      </c>
      <c r="C979" t="s">
        <v>756</v>
      </c>
      <c r="D979" s="14">
        <f t="array" ref="D979">INDEX( $A$139:$D$338, MATCH( TRUE, EXACT( A979, $A$139:$A$338 ), 0 ), 4 )</f>
        <v>10901</v>
      </c>
      <c r="E979" s="12">
        <f t="shared" si="49"/>
        <v>1090102</v>
      </c>
      <c r="F979" s="2" t="s">
        <v>759</v>
      </c>
    </row>
    <row r="980" spans="1:6" x14ac:dyDescent="0.25">
      <c r="A980" s="16" t="str">
        <f t="shared" si="48"/>
        <v>Tec-Solar Energy Industry Co., Ltd. : TecSolar</v>
      </c>
      <c r="B980" t="s">
        <v>755</v>
      </c>
      <c r="C980" t="s">
        <v>756</v>
      </c>
      <c r="D980" s="14">
        <f t="array" ref="D980">INDEX( $A$139:$D$338, MATCH( TRUE, EXACT( A980, $A$139:$A$338 ), 0 ), 4 )</f>
        <v>10901</v>
      </c>
      <c r="E980" s="12">
        <f t="shared" si="49"/>
        <v>1090103</v>
      </c>
      <c r="F980" s="2" t="s">
        <v>796</v>
      </c>
    </row>
    <row r="981" spans="1:6" x14ac:dyDescent="0.25">
      <c r="A981" s="16" t="str">
        <f t="shared" si="48"/>
        <v>Tec-Solar Energy Industry Co., Ltd. : TecSolar</v>
      </c>
      <c r="B981" t="s">
        <v>755</v>
      </c>
      <c r="C981" t="s">
        <v>756</v>
      </c>
      <c r="D981" s="14">
        <f t="array" ref="D981">INDEX( $A$139:$D$338, MATCH( TRUE, EXACT( A981, $A$139:$A$338 ), 0 ), 4 )</f>
        <v>10901</v>
      </c>
      <c r="E981" s="12">
        <f t="shared" si="49"/>
        <v>1090104</v>
      </c>
      <c r="F981" s="2" t="s">
        <v>757</v>
      </c>
    </row>
    <row r="982" spans="1:6" x14ac:dyDescent="0.25">
      <c r="A982" s="16" t="str">
        <f t="shared" si="48"/>
        <v>Tec-Solar Energy Industry Co., Ltd. : TecSolar</v>
      </c>
      <c r="B982" t="s">
        <v>755</v>
      </c>
      <c r="C982" t="s">
        <v>756</v>
      </c>
      <c r="D982" s="14">
        <f t="array" ref="D982">INDEX( $A$139:$D$338, MATCH( TRUE, EXACT( A982, $A$139:$A$338 ), 0 ), 4 )</f>
        <v>10901</v>
      </c>
      <c r="E982" s="12">
        <f t="shared" si="49"/>
        <v>1090105</v>
      </c>
      <c r="F982" s="2" t="s">
        <v>794</v>
      </c>
    </row>
    <row r="983" spans="1:6" x14ac:dyDescent="0.25">
      <c r="A983" s="16" t="str">
        <f t="shared" si="48"/>
        <v>Tec-Solar Energy Industry Co., Ltd. : TecSolar</v>
      </c>
      <c r="B983" t="s">
        <v>755</v>
      </c>
      <c r="C983" t="s">
        <v>756</v>
      </c>
      <c r="D983" s="14">
        <f t="array" ref="D983">INDEX( $A$139:$D$338, MATCH( TRUE, EXACT( A983, $A$139:$A$338 ), 0 ), 4 )</f>
        <v>10901</v>
      </c>
      <c r="E983" s="12">
        <f t="shared" si="49"/>
        <v>1090106</v>
      </c>
      <c r="F983" s="2" t="s">
        <v>792</v>
      </c>
    </row>
    <row r="984" spans="1:6" x14ac:dyDescent="0.25">
      <c r="A984" s="16" t="str">
        <f t="shared" si="48"/>
        <v>Tec-Solar Energy Industry Co., Ltd. : TecSolar</v>
      </c>
      <c r="B984" t="s">
        <v>755</v>
      </c>
      <c r="C984" t="s">
        <v>756</v>
      </c>
      <c r="D984" s="14">
        <f t="array" ref="D984">INDEX( $A$139:$D$338, MATCH( TRUE, EXACT( A984, $A$139:$A$338 ), 0 ), 4 )</f>
        <v>10901</v>
      </c>
      <c r="E984" s="12">
        <f t="shared" si="49"/>
        <v>1090107</v>
      </c>
      <c r="F984" s="2" t="s">
        <v>790</v>
      </c>
    </row>
    <row r="985" spans="1:6" x14ac:dyDescent="0.25">
      <c r="A985" s="16" t="str">
        <f t="shared" si="48"/>
        <v>Thermo Dynamics, Ltd. : Micro-Flo</v>
      </c>
      <c r="B985" t="s">
        <v>731</v>
      </c>
      <c r="C985" t="s">
        <v>732</v>
      </c>
      <c r="D985" s="14">
        <f t="array" ref="D985">INDEX( $A$139:$D$338, MATCH( TRUE, EXACT( A985, $A$139:$A$338 ), 0 ), 4 )</f>
        <v>11001</v>
      </c>
      <c r="E985" s="12">
        <f t="shared" si="49"/>
        <v>1100101</v>
      </c>
      <c r="F985" s="2" t="s">
        <v>733</v>
      </c>
    </row>
    <row r="986" spans="1:6" x14ac:dyDescent="0.25">
      <c r="A986" s="16" t="str">
        <f t="shared" si="48"/>
        <v>Thermo Dynamics, Ltd. : Thermo Dynamics G Series</v>
      </c>
      <c r="B986" t="s">
        <v>731</v>
      </c>
      <c r="C986" t="s">
        <v>1059</v>
      </c>
      <c r="D986" s="14">
        <f t="array" ref="D986">INDEX( $A$139:$D$338, MATCH( TRUE, EXACT( A986, $A$139:$A$338 ), 0 ), 4 )</f>
        <v>11002</v>
      </c>
      <c r="E986" s="12">
        <f t="shared" si="49"/>
        <v>1100201</v>
      </c>
      <c r="F986" s="2" t="s">
        <v>1060</v>
      </c>
    </row>
    <row r="987" spans="1:6" x14ac:dyDescent="0.25">
      <c r="A987" s="16" t="str">
        <f t="shared" si="48"/>
        <v>TIGI Ltd. : Honeycomb Collector</v>
      </c>
      <c r="B987" t="s">
        <v>1331</v>
      </c>
      <c r="C987" t="s">
        <v>1332</v>
      </c>
      <c r="D987" s="14">
        <f t="array" ref="D987">INDEX( $A$139:$D$338, MATCH( TRUE, EXACT( A987, $A$139:$A$338 ), 0 ), 4 )</f>
        <v>11101</v>
      </c>
      <c r="E987" s="12">
        <f t="shared" si="49"/>
        <v>1110101</v>
      </c>
      <c r="F987" s="2" t="s">
        <v>1333</v>
      </c>
    </row>
    <row r="988" spans="1:6" x14ac:dyDescent="0.25">
      <c r="A988" s="16" t="str">
        <f t="shared" si="48"/>
        <v>Trigo Energies Inc. : Trigo</v>
      </c>
      <c r="B988" t="s">
        <v>1297</v>
      </c>
      <c r="C988" t="s">
        <v>1298</v>
      </c>
      <c r="D988" s="14">
        <f t="array" ref="D988">INDEX( $A$139:$D$338, MATCH( TRUE, EXACT( A988, $A$139:$A$338 ), 0 ), 4 )</f>
        <v>11201</v>
      </c>
      <c r="E988" s="12">
        <f t="shared" si="49"/>
        <v>1120101</v>
      </c>
      <c r="F988" s="2" t="s">
        <v>1305</v>
      </c>
    </row>
    <row r="989" spans="1:6" x14ac:dyDescent="0.25">
      <c r="A989" s="16" t="str">
        <f t="shared" si="48"/>
        <v>Trigo Energies Inc. : Trigo</v>
      </c>
      <c r="B989" t="s">
        <v>1297</v>
      </c>
      <c r="C989" t="s">
        <v>1298</v>
      </c>
      <c r="D989" s="14">
        <f t="array" ref="D989">INDEX( $A$139:$D$338, MATCH( TRUE, EXACT( A989, $A$139:$A$338 ), 0 ), 4 )</f>
        <v>11201</v>
      </c>
      <c r="E989" s="12">
        <f t="shared" si="49"/>
        <v>1120102</v>
      </c>
      <c r="F989" s="2" t="s">
        <v>1365</v>
      </c>
    </row>
    <row r="990" spans="1:6" x14ac:dyDescent="0.25">
      <c r="A990" s="16" t="str">
        <f t="shared" si="48"/>
        <v>Trigo Energies Inc. : Trigo</v>
      </c>
      <c r="B990" t="s">
        <v>1297</v>
      </c>
      <c r="C990" t="s">
        <v>1298</v>
      </c>
      <c r="D990" s="14">
        <f t="array" ref="D990">INDEX( $A$139:$D$338, MATCH( TRUE, EXACT( A990, $A$139:$A$338 ), 0 ), 4 )</f>
        <v>11201</v>
      </c>
      <c r="E990" s="12">
        <f t="shared" si="49"/>
        <v>1120103</v>
      </c>
      <c r="F990" s="2" t="s">
        <v>1299</v>
      </c>
    </row>
    <row r="991" spans="1:6" x14ac:dyDescent="0.25">
      <c r="A991" s="16" t="str">
        <f t="shared" si="48"/>
        <v>Trigo Energies Inc. : Trigo</v>
      </c>
      <c r="B991" t="s">
        <v>1297</v>
      </c>
      <c r="C991" t="s">
        <v>1298</v>
      </c>
      <c r="D991" s="14">
        <f t="array" ref="D991">INDEX( $A$139:$D$338, MATCH( TRUE, EXACT( A991, $A$139:$A$338 ), 0 ), 4 )</f>
        <v>11201</v>
      </c>
      <c r="E991" s="12">
        <f t="shared" si="49"/>
        <v>1120104</v>
      </c>
      <c r="F991" s="2" t="s">
        <v>1367</v>
      </c>
    </row>
    <row r="992" spans="1:6" x14ac:dyDescent="0.25">
      <c r="A992" s="16" t="str">
        <f t="shared" si="48"/>
        <v>Tsinghua Solar Systems, Ltd. : Tsinghua Solar</v>
      </c>
      <c r="B992" t="s">
        <v>1360</v>
      </c>
      <c r="C992" t="s">
        <v>1361</v>
      </c>
      <c r="D992" s="14">
        <f t="array" ref="D992">INDEX( $A$139:$D$338, MATCH( TRUE, EXACT( A992, $A$139:$A$338 ), 0 ), 4 )</f>
        <v>11301</v>
      </c>
      <c r="E992" s="12">
        <f t="shared" si="49"/>
        <v>1130101</v>
      </c>
      <c r="F992" s="2" t="s">
        <v>1362</v>
      </c>
    </row>
    <row r="993" spans="1:6" x14ac:dyDescent="0.25">
      <c r="A993" s="16" t="str">
        <f t="shared" si="48"/>
        <v>Tsinghua Solar Systems, Ltd. : Tsinghua Solar</v>
      </c>
      <c r="B993" t="s">
        <v>1360</v>
      </c>
      <c r="C993" t="s">
        <v>1361</v>
      </c>
      <c r="D993" s="14">
        <f t="array" ref="D993">INDEX( $A$139:$D$338, MATCH( TRUE, EXACT( A993, $A$139:$A$338 ), 0 ), 4 )</f>
        <v>11301</v>
      </c>
      <c r="E993" s="12">
        <f t="shared" si="49"/>
        <v>1130102</v>
      </c>
      <c r="F993" s="2" t="s">
        <v>1364</v>
      </c>
    </row>
    <row r="994" spans="1:6" x14ac:dyDescent="0.25">
      <c r="A994" s="16" t="str">
        <f t="shared" si="48"/>
        <v>TSW Holding Corp. : TiSUN</v>
      </c>
      <c r="B994" t="s">
        <v>899</v>
      </c>
      <c r="C994" t="s">
        <v>900</v>
      </c>
      <c r="D994" s="14">
        <f t="array" ref="D994">INDEX( $A$139:$D$338, MATCH( TRUE, EXACT( A994, $A$139:$A$338 ), 0 ), 4 )</f>
        <v>11401</v>
      </c>
      <c r="E994" s="12">
        <f t="shared" si="49"/>
        <v>1140101</v>
      </c>
      <c r="F994" s="2" t="s">
        <v>907</v>
      </c>
    </row>
    <row r="995" spans="1:6" x14ac:dyDescent="0.25">
      <c r="A995" s="16" t="str">
        <f t="shared" si="48"/>
        <v>TSW Holding Corp. : TiSUN</v>
      </c>
      <c r="B995" t="s">
        <v>899</v>
      </c>
      <c r="C995" t="s">
        <v>900</v>
      </c>
      <c r="D995" s="14">
        <f t="array" ref="D995">INDEX( $A$139:$D$338, MATCH( TRUE, EXACT( A995, $A$139:$A$338 ), 0 ), 4 )</f>
        <v>11401</v>
      </c>
      <c r="E995" s="12">
        <f t="shared" si="49"/>
        <v>1140102</v>
      </c>
      <c r="F995" s="2" t="s">
        <v>909</v>
      </c>
    </row>
    <row r="996" spans="1:6" x14ac:dyDescent="0.25">
      <c r="A996" s="16" t="str">
        <f t="shared" si="48"/>
        <v>TSW Holding Corp. : TiSUN</v>
      </c>
      <c r="B996" t="s">
        <v>899</v>
      </c>
      <c r="C996" t="s">
        <v>900</v>
      </c>
      <c r="D996" s="14">
        <f t="array" ref="D996">INDEX( $A$139:$D$338, MATCH( TRUE, EXACT( A996, $A$139:$A$338 ), 0 ), 4 )</f>
        <v>11401</v>
      </c>
      <c r="E996" s="12">
        <f t="shared" si="49"/>
        <v>1140103</v>
      </c>
      <c r="F996" s="2" t="s">
        <v>905</v>
      </c>
    </row>
    <row r="997" spans="1:6" x14ac:dyDescent="0.25">
      <c r="A997" s="16" t="str">
        <f t="shared" ref="A997:A1057" si="50">B997 &amp; " : " &amp; C997</f>
        <v>TSW Holding Corp. : TiSUN</v>
      </c>
      <c r="B997" t="s">
        <v>899</v>
      </c>
      <c r="C997" t="s">
        <v>900</v>
      </c>
      <c r="D997" s="14">
        <f t="array" ref="D997">INDEX( $A$139:$D$338, MATCH( TRUE, EXACT( A997, $A$139:$A$338 ), 0 ), 4 )</f>
        <v>11401</v>
      </c>
      <c r="E997" s="12">
        <f t="shared" si="49"/>
        <v>1140104</v>
      </c>
      <c r="F997" s="2" t="s">
        <v>903</v>
      </c>
    </row>
    <row r="998" spans="1:6" x14ac:dyDescent="0.25">
      <c r="A998" s="16" t="str">
        <f t="shared" si="50"/>
        <v>TSW Holding Corp. : TiSUN</v>
      </c>
      <c r="B998" t="s">
        <v>899</v>
      </c>
      <c r="C998" t="s">
        <v>900</v>
      </c>
      <c r="D998" s="14">
        <f t="array" ref="D998">INDEX( $A$139:$D$338, MATCH( TRUE, EXACT( A998, $A$139:$A$338 ), 0 ), 4 )</f>
        <v>11401</v>
      </c>
      <c r="E998" s="12">
        <f t="shared" ref="E998:E1057" si="51">IF( D997=D998, E997+1, D998*100+1 )</f>
        <v>1140105</v>
      </c>
      <c r="F998" s="2" t="s">
        <v>901</v>
      </c>
    </row>
    <row r="999" spans="1:6" x14ac:dyDescent="0.25">
      <c r="A999" s="16" t="str">
        <f t="shared" si="50"/>
        <v>TVP Solar : MT-Power</v>
      </c>
      <c r="B999" t="s">
        <v>1368</v>
      </c>
      <c r="C999" t="s">
        <v>1369</v>
      </c>
      <c r="D999" s="14">
        <f t="array" ref="D999">INDEX( $A$139:$D$338, MATCH( TRUE, EXACT( A999, $A$139:$A$338 ), 0 ), 4 )</f>
        <v>11501</v>
      </c>
      <c r="E999" s="12">
        <f t="shared" si="51"/>
        <v>1150101</v>
      </c>
      <c r="F999" s="2" t="s">
        <v>1370</v>
      </c>
    </row>
    <row r="1000" spans="1:6" x14ac:dyDescent="0.25">
      <c r="A1000" s="16" t="str">
        <f t="shared" si="50"/>
        <v>UMA Solar : Eco Spark</v>
      </c>
      <c r="B1000" t="s">
        <v>1250</v>
      </c>
      <c r="C1000" t="s">
        <v>1251</v>
      </c>
      <c r="D1000" s="14">
        <f t="array" ref="D1000">INDEX( $A$139:$D$338, MATCH( TRUE, EXACT( A1000, $A$139:$A$338 ), 0 ), 4 )</f>
        <v>11601</v>
      </c>
      <c r="E1000" s="12">
        <f t="shared" si="51"/>
        <v>1160101</v>
      </c>
      <c r="F1000" s="2" t="s">
        <v>1252</v>
      </c>
    </row>
    <row r="1001" spans="1:6" x14ac:dyDescent="0.25">
      <c r="A1001" s="16" t="str">
        <f t="shared" si="50"/>
        <v>UMA Solar : Eco Spark</v>
      </c>
      <c r="B1001" t="s">
        <v>1250</v>
      </c>
      <c r="C1001" t="s">
        <v>1251</v>
      </c>
      <c r="D1001" s="14">
        <f t="array" ref="D1001">INDEX( $A$139:$D$338, MATCH( TRUE, EXACT( A1001, $A$139:$A$338 ), 0 ), 4 )</f>
        <v>11601</v>
      </c>
      <c r="E1001" s="12">
        <f t="shared" si="51"/>
        <v>1160102</v>
      </c>
      <c r="F1001" s="2" t="s">
        <v>1253</v>
      </c>
    </row>
    <row r="1002" spans="1:6" x14ac:dyDescent="0.25">
      <c r="A1002" s="16" t="str">
        <f t="shared" si="50"/>
        <v>Universal Solar Products, Inc. : Universal Solar Products, Inc.</v>
      </c>
      <c r="B1002" t="s">
        <v>515</v>
      </c>
      <c r="C1002" t="s">
        <v>515</v>
      </c>
      <c r="D1002" s="14">
        <f t="array" ref="D1002">INDEX( $A$139:$D$338, MATCH( TRUE, EXACT( A1002, $A$139:$A$338 ), 0 ), 4 )</f>
        <v>11701</v>
      </c>
      <c r="E1002" s="12">
        <f t="shared" si="51"/>
        <v>1170101</v>
      </c>
      <c r="F1002" s="2" t="s">
        <v>516</v>
      </c>
    </row>
    <row r="1003" spans="1:6" x14ac:dyDescent="0.25">
      <c r="A1003" s="16" t="str">
        <f t="shared" si="50"/>
        <v>Viessmann Manufacturing Company (US) Inc. : Vitosol</v>
      </c>
      <c r="B1003" t="s">
        <v>933</v>
      </c>
      <c r="C1003" t="s">
        <v>934</v>
      </c>
      <c r="D1003" s="14">
        <f t="array" ref="D1003">INDEX( $A$139:$D$338, MATCH( TRUE, EXACT( A1003, $A$139:$A$338 ), 0 ), 4 )</f>
        <v>11801</v>
      </c>
      <c r="E1003" s="12">
        <f t="shared" si="51"/>
        <v>1180101</v>
      </c>
      <c r="F1003" s="2" t="s">
        <v>935</v>
      </c>
    </row>
    <row r="1004" spans="1:6" x14ac:dyDescent="0.25">
      <c r="A1004" s="16" t="str">
        <f t="shared" si="50"/>
        <v>Viessmann Manufacturing Company (US) Inc. : Vitosol</v>
      </c>
      <c r="B1004" t="s">
        <v>933</v>
      </c>
      <c r="C1004" t="s">
        <v>934</v>
      </c>
      <c r="D1004" s="14">
        <f t="array" ref="D1004">INDEX( $A$139:$D$338, MATCH( TRUE, EXACT( A1004, $A$139:$A$338 ), 0 ), 4 )</f>
        <v>11801</v>
      </c>
      <c r="E1004" s="12">
        <f t="shared" si="51"/>
        <v>1180102</v>
      </c>
      <c r="F1004" s="2" t="s">
        <v>1321</v>
      </c>
    </row>
    <row r="1005" spans="1:6" x14ac:dyDescent="0.25">
      <c r="A1005" s="16" t="str">
        <f t="shared" si="50"/>
        <v>Viessmann Manufacturing Company (US) Inc. : Vitosol</v>
      </c>
      <c r="B1005" t="s">
        <v>933</v>
      </c>
      <c r="C1005" t="s">
        <v>934</v>
      </c>
      <c r="D1005" s="14">
        <f t="array" ref="D1005">INDEX( $A$139:$D$338, MATCH( TRUE, EXACT( A1005, $A$139:$A$338 ), 0 ), 4 )</f>
        <v>11801</v>
      </c>
      <c r="E1005" s="12">
        <f t="shared" si="51"/>
        <v>1180103</v>
      </c>
      <c r="F1005" s="2" t="s">
        <v>1323</v>
      </c>
    </row>
    <row r="1006" spans="1:6" x14ac:dyDescent="0.25">
      <c r="A1006" s="16" t="str">
        <f t="shared" si="50"/>
        <v>Viessmann Manufacturing Company (US) Inc. : Vitosol</v>
      </c>
      <c r="B1006" t="s">
        <v>933</v>
      </c>
      <c r="C1006" t="s">
        <v>934</v>
      </c>
      <c r="D1006" s="14">
        <f t="array" ref="D1006">INDEX( $A$139:$D$338, MATCH( TRUE, EXACT( A1006, $A$139:$A$338 ), 0 ), 4 )</f>
        <v>11801</v>
      </c>
      <c r="E1006" s="12">
        <f t="shared" si="51"/>
        <v>1180104</v>
      </c>
      <c r="F1006" s="2" t="s">
        <v>1320</v>
      </c>
    </row>
    <row r="1007" spans="1:6" x14ac:dyDescent="0.25">
      <c r="A1007" s="16" t="str">
        <f t="shared" si="50"/>
        <v>Viessmann Manufacturing Company (US) Inc. : Vitosol</v>
      </c>
      <c r="B1007" t="s">
        <v>933</v>
      </c>
      <c r="C1007" t="s">
        <v>934</v>
      </c>
      <c r="D1007" s="14">
        <f t="array" ref="D1007">INDEX( $A$139:$D$338, MATCH( TRUE, EXACT( A1007, $A$139:$A$338 ), 0 ), 4 )</f>
        <v>11801</v>
      </c>
      <c r="E1007" s="12">
        <f t="shared" si="51"/>
        <v>1180105</v>
      </c>
      <c r="F1007" s="2" t="s">
        <v>1156</v>
      </c>
    </row>
    <row r="1008" spans="1:6" x14ac:dyDescent="0.25">
      <c r="A1008" s="16" t="str">
        <f t="shared" si="50"/>
        <v>Viessmann Manufacturing Company (US) Inc. : Vitosol</v>
      </c>
      <c r="B1008" t="s">
        <v>933</v>
      </c>
      <c r="C1008" t="s">
        <v>934</v>
      </c>
      <c r="D1008" s="14">
        <f t="array" ref="D1008">INDEX( $A$139:$D$338, MATCH( TRUE, EXACT( A1008, $A$139:$A$338 ), 0 ), 4 )</f>
        <v>11801</v>
      </c>
      <c r="E1008" s="12">
        <f t="shared" si="51"/>
        <v>1180106</v>
      </c>
      <c r="F1008" s="2" t="s">
        <v>1204</v>
      </c>
    </row>
    <row r="1009" spans="1:6" x14ac:dyDescent="0.25">
      <c r="A1009" s="16" t="str">
        <f t="shared" si="50"/>
        <v>Viessmann Manufacturing Company (US) Inc. : Vitosol</v>
      </c>
      <c r="B1009" t="s">
        <v>933</v>
      </c>
      <c r="C1009" t="s">
        <v>934</v>
      </c>
      <c r="D1009" s="14">
        <f t="array" ref="D1009">INDEX( $A$139:$D$338, MATCH( TRUE, EXACT( A1009, $A$139:$A$338 ), 0 ), 4 )</f>
        <v>11801</v>
      </c>
      <c r="E1009" s="12">
        <f t="shared" si="51"/>
        <v>1180107</v>
      </c>
      <c r="F1009" s="2" t="s">
        <v>1322</v>
      </c>
    </row>
    <row r="1010" spans="1:6" x14ac:dyDescent="0.25">
      <c r="A1010" s="16" t="str">
        <f t="shared" si="50"/>
        <v>Viessmann Manufacturing Company (US) Inc. : Vitosol</v>
      </c>
      <c r="B1010" t="s">
        <v>933</v>
      </c>
      <c r="C1010" t="s">
        <v>934</v>
      </c>
      <c r="D1010" s="14">
        <f t="array" ref="D1010">INDEX( $A$139:$D$338, MATCH( TRUE, EXACT( A1010, $A$139:$A$338 ), 0 ), 4 )</f>
        <v>11801</v>
      </c>
      <c r="E1010" s="12">
        <f t="shared" si="51"/>
        <v>1180108</v>
      </c>
      <c r="F1010" s="2" t="s">
        <v>1319</v>
      </c>
    </row>
    <row r="1011" spans="1:6" x14ac:dyDescent="0.25">
      <c r="A1011" s="16" t="str">
        <f t="shared" si="50"/>
        <v>Viessmann Manufacturing Company (US) Inc. : Vitosol</v>
      </c>
      <c r="B1011" t="s">
        <v>933</v>
      </c>
      <c r="C1011" t="s">
        <v>934</v>
      </c>
      <c r="D1011" s="14">
        <f t="array" ref="D1011">INDEX( $A$139:$D$338, MATCH( TRUE, EXACT( A1011, $A$139:$A$338 ), 0 ), 4 )</f>
        <v>11801</v>
      </c>
      <c r="E1011" s="12">
        <f t="shared" si="51"/>
        <v>1180109</v>
      </c>
      <c r="F1011" s="2" t="s">
        <v>1189</v>
      </c>
    </row>
    <row r="1012" spans="1:6" x14ac:dyDescent="0.25">
      <c r="A1012" s="16" t="str">
        <f t="shared" si="50"/>
        <v>Viessmann Manufacturing Company (US) Inc. : Vitosol</v>
      </c>
      <c r="B1012" t="s">
        <v>933</v>
      </c>
      <c r="C1012" t="s">
        <v>934</v>
      </c>
      <c r="D1012" s="14">
        <f t="array" ref="D1012">INDEX( $A$139:$D$338, MATCH( TRUE, EXACT( A1012, $A$139:$A$338 ), 0 ), 4 )</f>
        <v>11801</v>
      </c>
      <c r="E1012" s="12">
        <f t="shared" si="51"/>
        <v>1180110</v>
      </c>
      <c r="F1012" s="2" t="s">
        <v>1190</v>
      </c>
    </row>
    <row r="1013" spans="1:6" x14ac:dyDescent="0.25">
      <c r="A1013" s="16" t="str">
        <f t="shared" si="50"/>
        <v>Viessmann Manufacturing Company (US) Inc. : Vitosol</v>
      </c>
      <c r="B1013" t="s">
        <v>933</v>
      </c>
      <c r="C1013" t="s">
        <v>934</v>
      </c>
      <c r="D1013" s="14">
        <f t="array" ref="D1013">INDEX( $A$139:$D$338, MATCH( TRUE, EXACT( A1013, $A$139:$A$338 ), 0 ), 4 )</f>
        <v>11801</v>
      </c>
      <c r="E1013" s="12">
        <f t="shared" si="51"/>
        <v>1180111</v>
      </c>
      <c r="F1013" s="2" t="s">
        <v>1191</v>
      </c>
    </row>
    <row r="1014" spans="1:6" x14ac:dyDescent="0.25">
      <c r="A1014" s="16" t="str">
        <f t="shared" si="50"/>
        <v>Viessmann Manufacturing Company (US) Inc. : Vitosol</v>
      </c>
      <c r="B1014" t="s">
        <v>933</v>
      </c>
      <c r="C1014" t="s">
        <v>934</v>
      </c>
      <c r="D1014" s="14">
        <f t="array" ref="D1014">INDEX( $A$139:$D$338, MATCH( TRUE, EXACT( A1014, $A$139:$A$338 ), 0 ), 4 )</f>
        <v>11801</v>
      </c>
      <c r="E1014" s="12">
        <f t="shared" si="51"/>
        <v>1180112</v>
      </c>
      <c r="F1014" s="2" t="s">
        <v>1351</v>
      </c>
    </row>
    <row r="1015" spans="1:6" x14ac:dyDescent="0.25">
      <c r="A1015" s="16" t="str">
        <f t="shared" si="50"/>
        <v>Viessmann Manufacturing Company (US) Inc. : Vitosol</v>
      </c>
      <c r="B1015" t="s">
        <v>933</v>
      </c>
      <c r="C1015" t="s">
        <v>934</v>
      </c>
      <c r="D1015" s="14">
        <f t="array" ref="D1015">INDEX( $A$139:$D$338, MATCH( TRUE, EXACT( A1015, $A$139:$A$338 ), 0 ), 4 )</f>
        <v>11801</v>
      </c>
      <c r="E1015" s="12">
        <f t="shared" si="51"/>
        <v>1180113</v>
      </c>
      <c r="F1015" s="2" t="s">
        <v>1350</v>
      </c>
    </row>
    <row r="1016" spans="1:6" x14ac:dyDescent="0.25">
      <c r="A1016" s="16" t="str">
        <f t="shared" si="50"/>
        <v>Viessmann Manufacturing Company (US) Inc. : Vitosol</v>
      </c>
      <c r="B1016" t="s">
        <v>933</v>
      </c>
      <c r="C1016" t="s">
        <v>934</v>
      </c>
      <c r="D1016" s="14">
        <f t="array" ref="D1016">INDEX( $A$139:$D$338, MATCH( TRUE, EXACT( A1016, $A$139:$A$338 ), 0 ), 4 )</f>
        <v>11801</v>
      </c>
      <c r="E1016" s="12">
        <f t="shared" si="51"/>
        <v>1180114</v>
      </c>
      <c r="F1016" s="2" t="s">
        <v>1073</v>
      </c>
    </row>
    <row r="1017" spans="1:6" x14ac:dyDescent="0.25">
      <c r="A1017" s="16" t="str">
        <f t="shared" si="50"/>
        <v>Viessmann Manufacturing Company (US) Inc. : Vitosol</v>
      </c>
      <c r="B1017" t="s">
        <v>933</v>
      </c>
      <c r="C1017" t="s">
        <v>934</v>
      </c>
      <c r="D1017" s="14">
        <f t="array" ref="D1017">INDEX( $A$139:$D$338, MATCH( TRUE, EXACT( A1017, $A$139:$A$338 ), 0 ), 4 )</f>
        <v>11801</v>
      </c>
      <c r="E1017" s="12">
        <f t="shared" si="51"/>
        <v>1180115</v>
      </c>
      <c r="F1017" s="2" t="s">
        <v>1071</v>
      </c>
    </row>
    <row r="1018" spans="1:6" x14ac:dyDescent="0.25">
      <c r="A1018" s="16" t="str">
        <f t="shared" si="50"/>
        <v>Wagner Solar Inc. : Euro</v>
      </c>
      <c r="B1018" t="s">
        <v>243</v>
      </c>
      <c r="C1018" t="s">
        <v>244</v>
      </c>
      <c r="D1018" s="14">
        <f t="array" ref="D1018">INDEX( $A$139:$D$338, MATCH( TRUE, EXACT( A1018, $A$139:$A$338 ), 0 ), 4 )</f>
        <v>11901</v>
      </c>
      <c r="E1018" s="12">
        <f t="shared" si="51"/>
        <v>1190101</v>
      </c>
      <c r="F1018" s="2" t="s">
        <v>245</v>
      </c>
    </row>
    <row r="1019" spans="1:6" x14ac:dyDescent="0.25">
      <c r="A1019" s="16" t="str">
        <f t="shared" si="50"/>
        <v>Wagner Solar Inc. : EURO L20 AR</v>
      </c>
      <c r="B1019" t="s">
        <v>243</v>
      </c>
      <c r="C1019" t="s">
        <v>1256</v>
      </c>
      <c r="D1019" s="14">
        <f t="array" ref="D1019">INDEX( $A$139:$D$338, MATCH( TRUE, EXACT( A1019, $A$139:$A$338 ), 0 ), 4 )</f>
        <v>11902</v>
      </c>
      <c r="E1019" s="12">
        <f t="shared" si="51"/>
        <v>1190201</v>
      </c>
      <c r="F1019" s="2" t="s">
        <v>1256</v>
      </c>
    </row>
    <row r="1020" spans="1:6" x14ac:dyDescent="0.25">
      <c r="A1020" s="16" t="str">
        <f t="shared" si="50"/>
        <v>Wagner Solar Inc. : EURO L20 MQ AR</v>
      </c>
      <c r="B1020" t="s">
        <v>243</v>
      </c>
      <c r="C1020" t="s">
        <v>1257</v>
      </c>
      <c r="D1020" s="14">
        <f t="array" ref="D1020">INDEX( $A$139:$D$338, MATCH( TRUE, EXACT( A1020, $A$139:$A$338 ), 0 ), 4 )</f>
        <v>11903</v>
      </c>
      <c r="E1020" s="12">
        <f t="shared" si="51"/>
        <v>1190301</v>
      </c>
      <c r="F1020" s="2" t="s">
        <v>1258</v>
      </c>
    </row>
    <row r="1021" spans="1:6" x14ac:dyDescent="0.25">
      <c r="A1021" s="16" t="str">
        <f t="shared" si="50"/>
        <v>Westech Solar Technology Wuxi Co., Ltd. : Westech</v>
      </c>
      <c r="B1021" t="s">
        <v>85</v>
      </c>
      <c r="C1021" t="s">
        <v>86</v>
      </c>
      <c r="D1021" s="14">
        <f t="array" ref="D1021">INDEX( $A$139:$D$338, MATCH( TRUE, EXACT( A1021, $A$139:$A$338 ), 0 ), 4 )</f>
        <v>12001</v>
      </c>
      <c r="E1021" s="12">
        <f t="shared" si="51"/>
        <v>1200101</v>
      </c>
      <c r="F1021" s="2" t="s">
        <v>93</v>
      </c>
    </row>
    <row r="1022" spans="1:6" x14ac:dyDescent="0.25">
      <c r="A1022" s="16" t="str">
        <f t="shared" si="50"/>
        <v>Westech Solar Technology Wuxi Co., Ltd. : Westech</v>
      </c>
      <c r="B1022" t="s">
        <v>85</v>
      </c>
      <c r="C1022" t="s">
        <v>86</v>
      </c>
      <c r="D1022" s="14">
        <f t="array" ref="D1022">INDEX( $A$139:$D$338, MATCH( TRUE, EXACT( A1022, $A$139:$A$338 ), 0 ), 4 )</f>
        <v>12001</v>
      </c>
      <c r="E1022" s="12">
        <f t="shared" si="51"/>
        <v>1200102</v>
      </c>
      <c r="F1022" s="2" t="s">
        <v>91</v>
      </c>
    </row>
    <row r="1023" spans="1:6" x14ac:dyDescent="0.25">
      <c r="A1023" s="16" t="str">
        <f t="shared" si="50"/>
        <v>Westech Solar Technology Wuxi Co., Ltd. : Westech</v>
      </c>
      <c r="B1023" t="s">
        <v>85</v>
      </c>
      <c r="C1023" t="s">
        <v>86</v>
      </c>
      <c r="D1023" s="14">
        <f t="array" ref="D1023">INDEX( $A$139:$D$338, MATCH( TRUE, EXACT( A1023, $A$139:$A$338 ), 0 ), 4 )</f>
        <v>12001</v>
      </c>
      <c r="E1023" s="12">
        <f t="shared" si="51"/>
        <v>1200103</v>
      </c>
      <c r="F1023" s="2" t="s">
        <v>89</v>
      </c>
    </row>
    <row r="1024" spans="1:6" x14ac:dyDescent="0.25">
      <c r="A1024" s="16" t="str">
        <f t="shared" si="50"/>
        <v>Westech Solar Technology Wuxi Co., Ltd. : Westech</v>
      </c>
      <c r="B1024" t="s">
        <v>85</v>
      </c>
      <c r="C1024" t="s">
        <v>86</v>
      </c>
      <c r="D1024" s="14">
        <f t="array" ref="D1024">INDEX( $A$139:$D$338, MATCH( TRUE, EXACT( A1024, $A$139:$A$338 ), 0 ), 4 )</f>
        <v>12001</v>
      </c>
      <c r="E1024" s="12">
        <f t="shared" si="51"/>
        <v>1200104</v>
      </c>
      <c r="F1024" s="2" t="s">
        <v>87</v>
      </c>
    </row>
    <row r="1025" spans="1:6" x14ac:dyDescent="0.25">
      <c r="A1025" s="16" t="str">
        <f t="shared" si="50"/>
        <v>Westech Solar Technology Wuxi Co., Ltd. : Westech</v>
      </c>
      <c r="B1025" t="s">
        <v>85</v>
      </c>
      <c r="C1025" t="s">
        <v>86</v>
      </c>
      <c r="D1025" s="14">
        <f t="array" ref="D1025">INDEX( $A$139:$D$338, MATCH( TRUE, EXACT( A1025, $A$139:$A$338 ), 0 ), 4 )</f>
        <v>12001</v>
      </c>
      <c r="E1025" s="12">
        <f t="shared" si="51"/>
        <v>1200105</v>
      </c>
      <c r="F1025" s="2" t="s">
        <v>95</v>
      </c>
    </row>
    <row r="1026" spans="1:6" x14ac:dyDescent="0.25">
      <c r="A1026" s="16" t="str">
        <f t="shared" si="50"/>
        <v>Your Home Tech., Ltd. : YUHO</v>
      </c>
      <c r="B1026" t="s">
        <v>10</v>
      </c>
      <c r="C1026" t="s">
        <v>11</v>
      </c>
      <c r="D1026" s="14">
        <f t="array" ref="D1026">INDEX( $A$139:$D$338, MATCH( TRUE, EXACT( A1026, $A$139:$A$338 ), 0 ), 4 )</f>
        <v>12101</v>
      </c>
      <c r="E1026" s="12">
        <f t="shared" si="51"/>
        <v>1210101</v>
      </c>
      <c r="F1026" s="2" t="s">
        <v>14</v>
      </c>
    </row>
    <row r="1027" spans="1:6" x14ac:dyDescent="0.25">
      <c r="A1027" s="16" t="str">
        <f t="shared" si="50"/>
        <v>Your Home Tech., Ltd. : YUHO</v>
      </c>
      <c r="B1027" t="s">
        <v>10</v>
      </c>
      <c r="C1027" t="s">
        <v>11</v>
      </c>
      <c r="D1027" s="14">
        <f t="array" ref="D1027">INDEX( $A$139:$D$338, MATCH( TRUE, EXACT( A1027, $A$139:$A$338 ), 0 ), 4 )</f>
        <v>12101</v>
      </c>
      <c r="E1027" s="12">
        <f t="shared" si="51"/>
        <v>1210102</v>
      </c>
      <c r="F1027" s="2" t="s">
        <v>12</v>
      </c>
    </row>
    <row r="1028" spans="1:6" x14ac:dyDescent="0.25">
      <c r="A1028" s="16" t="str">
        <f t="shared" si="50"/>
        <v>Your Home Tech., Ltd. : YUHO</v>
      </c>
      <c r="B1028" t="s">
        <v>10</v>
      </c>
      <c r="C1028" t="s">
        <v>11</v>
      </c>
      <c r="D1028" s="14">
        <f t="array" ref="D1028">INDEX( $A$139:$D$338, MATCH( TRUE, EXACT( A1028, $A$139:$A$338 ), 0 ), 4 )</f>
        <v>12101</v>
      </c>
      <c r="E1028" s="12">
        <f t="shared" si="51"/>
        <v>1210103</v>
      </c>
      <c r="F1028" s="2" t="s">
        <v>16</v>
      </c>
    </row>
    <row r="1029" spans="1:6" x14ac:dyDescent="0.25">
      <c r="A1029" s="16" t="str">
        <f t="shared" si="50"/>
        <v>Your Solar Home, Inc. : SolarSheat</v>
      </c>
      <c r="B1029" t="s">
        <v>1046</v>
      </c>
      <c r="C1029" t="s">
        <v>1047</v>
      </c>
      <c r="D1029" s="14">
        <f t="array" ref="D1029">INDEX( $A$139:$D$338, MATCH( TRUE, EXACT( A1029, $A$139:$A$338 ), 0 ), 4 )</f>
        <v>12201</v>
      </c>
      <c r="E1029" s="12">
        <f t="shared" si="51"/>
        <v>1220101</v>
      </c>
      <c r="F1029" s="2" t="s">
        <v>1050</v>
      </c>
    </row>
    <row r="1030" spans="1:6" x14ac:dyDescent="0.25">
      <c r="A1030" s="16" t="str">
        <f t="shared" si="50"/>
        <v>Your Solar Home, Inc. : SolarSheat</v>
      </c>
      <c r="B1030" t="s">
        <v>1046</v>
      </c>
      <c r="C1030" t="s">
        <v>1047</v>
      </c>
      <c r="D1030" s="14">
        <f t="array" ref="D1030">INDEX( $A$139:$D$338, MATCH( TRUE, EXACT( A1030, $A$139:$A$338 ), 0 ), 4 )</f>
        <v>12201</v>
      </c>
      <c r="E1030" s="12">
        <f t="shared" si="51"/>
        <v>1220102</v>
      </c>
      <c r="F1030" s="2" t="s">
        <v>1048</v>
      </c>
    </row>
    <row r="1031" spans="1:6" x14ac:dyDescent="0.25">
      <c r="A1031" s="16" t="str">
        <f t="shared" si="50"/>
        <v>Your Solar Home, Inc. : SolarSheat</v>
      </c>
      <c r="B1031" t="s">
        <v>1046</v>
      </c>
      <c r="C1031" t="s">
        <v>1047</v>
      </c>
      <c r="D1031" s="14">
        <f t="array" ref="D1031">INDEX( $A$139:$D$338, MATCH( TRUE, EXACT( A1031, $A$139:$A$338 ), 0 ), 4 )</f>
        <v>12201</v>
      </c>
      <c r="E1031" s="12">
        <f t="shared" si="51"/>
        <v>1220103</v>
      </c>
      <c r="F1031" s="2" t="s">
        <v>1052</v>
      </c>
    </row>
    <row r="1032" spans="1:6" x14ac:dyDescent="0.25">
      <c r="A1032" s="16" t="str">
        <f t="shared" si="50"/>
        <v>Your Solar Home, Inc. : SolarSheat</v>
      </c>
      <c r="B1032" t="s">
        <v>1046</v>
      </c>
      <c r="C1032" t="s">
        <v>1047</v>
      </c>
      <c r="D1032" s="14">
        <f t="array" ref="D1032">INDEX( $A$139:$D$338, MATCH( TRUE, EXACT( A1032, $A$139:$A$338 ), 0 ), 4 )</f>
        <v>12201</v>
      </c>
      <c r="E1032" s="12">
        <f t="shared" si="51"/>
        <v>1220104</v>
      </c>
      <c r="F1032" s="2" t="s">
        <v>1054</v>
      </c>
    </row>
    <row r="1033" spans="1:6" x14ac:dyDescent="0.25">
      <c r="A1033" s="16" t="str">
        <f t="shared" si="50"/>
        <v>Zhejiang Jiadele Solar Energy Co., Ltd. : JIADELE</v>
      </c>
      <c r="B1033" t="s">
        <v>318</v>
      </c>
      <c r="C1033" t="s">
        <v>319</v>
      </c>
      <c r="D1033" s="14">
        <f t="array" ref="D1033">INDEX( $A$139:$D$338, MATCH( TRUE, EXACT( A1033, $A$139:$A$338 ), 0 ), 4 )</f>
        <v>12301</v>
      </c>
      <c r="E1033" s="12">
        <f t="shared" si="51"/>
        <v>1230101</v>
      </c>
      <c r="F1033" s="2" t="s">
        <v>330</v>
      </c>
    </row>
    <row r="1034" spans="1:6" x14ac:dyDescent="0.25">
      <c r="A1034" s="16" t="str">
        <f t="shared" si="50"/>
        <v>Zhejiang Jiadele Solar Energy Co., Ltd. : JIADELE</v>
      </c>
      <c r="B1034" t="s">
        <v>318</v>
      </c>
      <c r="C1034" t="s">
        <v>319</v>
      </c>
      <c r="D1034" s="14">
        <f t="array" ref="D1034">INDEX( $A$139:$D$338, MATCH( TRUE, EXACT( A1034, $A$139:$A$338 ), 0 ), 4 )</f>
        <v>12301</v>
      </c>
      <c r="E1034" s="12">
        <f t="shared" si="51"/>
        <v>1230102</v>
      </c>
      <c r="F1034" s="2" t="s">
        <v>328</v>
      </c>
    </row>
    <row r="1035" spans="1:6" x14ac:dyDescent="0.25">
      <c r="A1035" s="16" t="str">
        <f t="shared" si="50"/>
        <v>Zhejiang Jiadele Solar Energy Co., Ltd. : JIADELE</v>
      </c>
      <c r="B1035" t="s">
        <v>318</v>
      </c>
      <c r="C1035" t="s">
        <v>319</v>
      </c>
      <c r="D1035" s="14">
        <f t="array" ref="D1035">INDEX( $A$139:$D$338, MATCH( TRUE, EXACT( A1035, $A$139:$A$338 ), 0 ), 4 )</f>
        <v>12301</v>
      </c>
      <c r="E1035" s="12">
        <f t="shared" si="51"/>
        <v>1230103</v>
      </c>
      <c r="F1035" s="2" t="s">
        <v>326</v>
      </c>
    </row>
    <row r="1036" spans="1:6" x14ac:dyDescent="0.25">
      <c r="A1036" s="16" t="str">
        <f t="shared" si="50"/>
        <v>Zhejiang Jiadele Solar Energy Co., Ltd. : JIADELE</v>
      </c>
      <c r="B1036" t="s">
        <v>318</v>
      </c>
      <c r="C1036" t="s">
        <v>319</v>
      </c>
      <c r="D1036" s="14">
        <f t="array" ref="D1036">INDEX( $A$139:$D$338, MATCH( TRUE, EXACT( A1036, $A$139:$A$338 ), 0 ), 4 )</f>
        <v>12301</v>
      </c>
      <c r="E1036" s="12">
        <f t="shared" si="51"/>
        <v>1230104</v>
      </c>
      <c r="F1036" s="2" t="s">
        <v>324</v>
      </c>
    </row>
    <row r="1037" spans="1:6" x14ac:dyDescent="0.25">
      <c r="A1037" s="16" t="str">
        <f t="shared" si="50"/>
        <v>Zhejiang Jiadele Solar Energy Co., Ltd. : JIADELE</v>
      </c>
      <c r="B1037" t="s">
        <v>318</v>
      </c>
      <c r="C1037" t="s">
        <v>319</v>
      </c>
      <c r="D1037" s="14">
        <f t="array" ref="D1037">INDEX( $A$139:$D$338, MATCH( TRUE, EXACT( A1037, $A$139:$A$338 ), 0 ), 4 )</f>
        <v>12301</v>
      </c>
      <c r="E1037" s="12">
        <f t="shared" si="51"/>
        <v>1230105</v>
      </c>
      <c r="F1037" s="2" t="s">
        <v>322</v>
      </c>
    </row>
    <row r="1038" spans="1:6" x14ac:dyDescent="0.25">
      <c r="A1038" s="16" t="str">
        <f t="shared" si="50"/>
        <v>Zhejiang Jiadele Solar Energy Co., Ltd. : JIADELE</v>
      </c>
      <c r="B1038" t="s">
        <v>318</v>
      </c>
      <c r="C1038" t="s">
        <v>319</v>
      </c>
      <c r="D1038" s="14">
        <f t="array" ref="D1038">INDEX( $A$139:$D$338, MATCH( TRUE, EXACT( A1038, $A$139:$A$338 ), 0 ), 4 )</f>
        <v>12301</v>
      </c>
      <c r="E1038" s="12">
        <f t="shared" si="51"/>
        <v>1230106</v>
      </c>
      <c r="F1038" s="2" t="s">
        <v>332</v>
      </c>
    </row>
    <row r="1039" spans="1:6" x14ac:dyDescent="0.25">
      <c r="A1039" s="16" t="str">
        <f t="shared" si="50"/>
        <v>Zhejiang Jiadele Solar Energy Co., Ltd. : JIADELE</v>
      </c>
      <c r="B1039" t="s">
        <v>318</v>
      </c>
      <c r="C1039" t="s">
        <v>319</v>
      </c>
      <c r="D1039" s="14">
        <f t="array" ref="D1039">INDEX( $A$139:$D$338, MATCH( TRUE, EXACT( A1039, $A$139:$A$338 ), 0 ), 4 )</f>
        <v>12301</v>
      </c>
      <c r="E1039" s="12">
        <f t="shared" si="51"/>
        <v>1230107</v>
      </c>
      <c r="F1039" s="2" t="s">
        <v>320</v>
      </c>
    </row>
    <row r="1040" spans="1:6" x14ac:dyDescent="0.25">
      <c r="A1040" s="16" t="str">
        <f t="shared" si="50"/>
        <v>Zhejiang Shende New Energy Co.,Ltd. : DLL</v>
      </c>
      <c r="B1040" t="s">
        <v>1206</v>
      </c>
      <c r="C1040" t="s">
        <v>1207</v>
      </c>
      <c r="D1040" s="14">
        <f t="array" ref="D1040">INDEX( $A$139:$D$338, MATCH( TRUE, EXACT( A1040, $A$139:$A$338 ), 0 ), 4 )</f>
        <v>12401</v>
      </c>
      <c r="E1040" s="12">
        <f t="shared" si="51"/>
        <v>1240101</v>
      </c>
      <c r="F1040" s="2" t="s">
        <v>1209</v>
      </c>
    </row>
    <row r="1041" spans="1:6" x14ac:dyDescent="0.25">
      <c r="A1041" s="16" t="str">
        <f t="shared" si="50"/>
        <v>Zhejiang Shende New Energy Co.,Ltd. : DLL</v>
      </c>
      <c r="B1041" t="s">
        <v>1206</v>
      </c>
      <c r="C1041" t="s">
        <v>1207</v>
      </c>
      <c r="D1041" s="14">
        <f t="array" ref="D1041">INDEX( $A$139:$D$338, MATCH( TRUE, EXACT( A1041, $A$139:$A$338 ), 0 ), 4 )</f>
        <v>12401</v>
      </c>
      <c r="E1041" s="12">
        <f t="shared" si="51"/>
        <v>1240102</v>
      </c>
      <c r="F1041" s="2" t="s">
        <v>1208</v>
      </c>
    </row>
    <row r="1042" spans="1:6" x14ac:dyDescent="0.25">
      <c r="A1042" s="16" t="str">
        <f t="shared" si="50"/>
        <v>Zhejiang Shende New Energy Co.,Ltd. : DLL</v>
      </c>
      <c r="B1042" t="s">
        <v>1206</v>
      </c>
      <c r="C1042" t="s">
        <v>1207</v>
      </c>
      <c r="D1042" s="14">
        <f t="array" ref="D1042">INDEX( $A$139:$D$338, MATCH( TRUE, EXACT( A1042, $A$139:$A$338 ), 0 ), 4 )</f>
        <v>12401</v>
      </c>
      <c r="E1042" s="12">
        <f t="shared" si="51"/>
        <v>1240103</v>
      </c>
      <c r="F1042" s="2" t="s">
        <v>1210</v>
      </c>
    </row>
    <row r="1043" spans="1:6" x14ac:dyDescent="0.25">
      <c r="A1043" s="16" t="str">
        <f t="shared" si="50"/>
        <v>Zhejiang Shentai Solar Energy Co., Ltd. : Suntask</v>
      </c>
      <c r="B1043" t="s">
        <v>735</v>
      </c>
      <c r="C1043" t="s">
        <v>736</v>
      </c>
      <c r="D1043" s="14">
        <f t="array" ref="D1043">INDEX( $A$139:$D$338, MATCH( TRUE, EXACT( A1043, $A$139:$A$338 ), 0 ), 4 )</f>
        <v>12501</v>
      </c>
      <c r="E1043" s="12">
        <f t="shared" si="51"/>
        <v>1250101</v>
      </c>
      <c r="F1043" s="2" t="s">
        <v>743</v>
      </c>
    </row>
    <row r="1044" spans="1:6" x14ac:dyDescent="0.25">
      <c r="A1044" s="16" t="str">
        <f t="shared" si="50"/>
        <v>Zhejiang Shentai Solar Energy Co., Ltd. : Suntask</v>
      </c>
      <c r="B1044" t="s">
        <v>735</v>
      </c>
      <c r="C1044" t="s">
        <v>736</v>
      </c>
      <c r="D1044" s="14">
        <f t="array" ref="D1044">INDEX( $A$139:$D$338, MATCH( TRUE, EXACT( A1044, $A$139:$A$338 ), 0 ), 4 )</f>
        <v>12501</v>
      </c>
      <c r="E1044" s="12">
        <f t="shared" si="51"/>
        <v>1250102</v>
      </c>
      <c r="F1044" s="2" t="s">
        <v>737</v>
      </c>
    </row>
    <row r="1045" spans="1:6" x14ac:dyDescent="0.25">
      <c r="A1045" s="16" t="str">
        <f t="shared" si="50"/>
        <v>Zhejiang Shentai Solar Energy Co., Ltd. : Suntask</v>
      </c>
      <c r="B1045" t="s">
        <v>735</v>
      </c>
      <c r="C1045" t="s">
        <v>736</v>
      </c>
      <c r="D1045" s="14">
        <f t="array" ref="D1045">INDEX( $A$139:$D$338, MATCH( TRUE, EXACT( A1045, $A$139:$A$338 ), 0 ), 4 )</f>
        <v>12501</v>
      </c>
      <c r="E1045" s="12">
        <f t="shared" si="51"/>
        <v>1250103</v>
      </c>
      <c r="F1045" s="2" t="s">
        <v>741</v>
      </c>
    </row>
    <row r="1046" spans="1:6" x14ac:dyDescent="0.25">
      <c r="A1046" s="16" t="str">
        <f t="shared" si="50"/>
        <v>Zhejiang Shentai Solar Energy Co., Ltd. : Suntask</v>
      </c>
      <c r="B1046" t="s">
        <v>735</v>
      </c>
      <c r="C1046" t="s">
        <v>736</v>
      </c>
      <c r="D1046" s="14">
        <f t="array" ref="D1046">INDEX( $A$139:$D$338, MATCH( TRUE, EXACT( A1046, $A$139:$A$338 ), 0 ), 4 )</f>
        <v>12501</v>
      </c>
      <c r="E1046" s="12">
        <f t="shared" si="51"/>
        <v>1250104</v>
      </c>
      <c r="F1046" s="2" t="s">
        <v>739</v>
      </c>
    </row>
    <row r="1047" spans="1:6" x14ac:dyDescent="0.25">
      <c r="A1047" s="16" t="str">
        <f t="shared" si="50"/>
        <v>Zhejiang Sidite New Energy Co., Ltd. : Sidite</v>
      </c>
      <c r="B1047" t="s">
        <v>226</v>
      </c>
      <c r="C1047" t="s">
        <v>227</v>
      </c>
      <c r="D1047" s="14">
        <f t="array" ref="D1047">INDEX( $A$139:$D$338, MATCH( TRUE, EXACT( A1047, $A$139:$A$338 ), 0 ), 4 )</f>
        <v>12601</v>
      </c>
      <c r="E1047" s="12">
        <f t="shared" si="51"/>
        <v>1260101</v>
      </c>
      <c r="F1047" s="2" t="s">
        <v>236</v>
      </c>
    </row>
    <row r="1048" spans="1:6" x14ac:dyDescent="0.25">
      <c r="A1048" s="16" t="str">
        <f t="shared" si="50"/>
        <v>Zhejiang Sidite New Energy Co., Ltd. : Sidite</v>
      </c>
      <c r="B1048" t="s">
        <v>226</v>
      </c>
      <c r="C1048" t="s">
        <v>227</v>
      </c>
      <c r="D1048" s="14">
        <f t="array" ref="D1048">INDEX( $A$139:$D$338, MATCH( TRUE, EXACT( A1048, $A$139:$A$338 ), 0 ), 4 )</f>
        <v>12601</v>
      </c>
      <c r="E1048" s="12">
        <f t="shared" si="51"/>
        <v>1260102</v>
      </c>
      <c r="F1048" s="2" t="s">
        <v>234</v>
      </c>
    </row>
    <row r="1049" spans="1:6" x14ac:dyDescent="0.25">
      <c r="A1049" s="16" t="str">
        <f t="shared" si="50"/>
        <v>Zhejiang Sidite New Energy Co., Ltd. : Sidite</v>
      </c>
      <c r="B1049" t="s">
        <v>226</v>
      </c>
      <c r="C1049" t="s">
        <v>227</v>
      </c>
      <c r="D1049" s="14">
        <f t="array" ref="D1049">INDEX( $A$139:$D$338, MATCH( TRUE, EXACT( A1049, $A$139:$A$338 ), 0 ), 4 )</f>
        <v>12601</v>
      </c>
      <c r="E1049" s="12">
        <f t="shared" si="51"/>
        <v>1260103</v>
      </c>
      <c r="F1049" s="2" t="s">
        <v>232</v>
      </c>
    </row>
    <row r="1050" spans="1:6" x14ac:dyDescent="0.25">
      <c r="A1050" s="16" t="str">
        <f t="shared" si="50"/>
        <v>Zhejiang Sidite New Energy Co., Ltd. : Sidite</v>
      </c>
      <c r="B1050" t="s">
        <v>226</v>
      </c>
      <c r="C1050" t="s">
        <v>227</v>
      </c>
      <c r="D1050" s="14">
        <f t="array" ref="D1050">INDEX( $A$139:$D$338, MATCH( TRUE, EXACT( A1050, $A$139:$A$338 ), 0 ), 4 )</f>
        <v>12601</v>
      </c>
      <c r="E1050" s="12">
        <f t="shared" si="51"/>
        <v>1260104</v>
      </c>
      <c r="F1050" s="2" t="s">
        <v>238</v>
      </c>
    </row>
    <row r="1051" spans="1:6" x14ac:dyDescent="0.25">
      <c r="A1051" s="16" t="str">
        <f t="shared" si="50"/>
        <v>Zhejiang Sidite New Energy Co., Ltd. : Sidite</v>
      </c>
      <c r="B1051" t="s">
        <v>226</v>
      </c>
      <c r="C1051" t="s">
        <v>227</v>
      </c>
      <c r="D1051" s="14">
        <f t="array" ref="D1051">INDEX( $A$139:$D$338, MATCH( TRUE, EXACT( A1051, $A$139:$A$338 ), 0 ), 4 )</f>
        <v>12601</v>
      </c>
      <c r="E1051" s="12">
        <f t="shared" si="51"/>
        <v>1260105</v>
      </c>
      <c r="F1051" s="2" t="s">
        <v>230</v>
      </c>
    </row>
    <row r="1052" spans="1:6" x14ac:dyDescent="0.25">
      <c r="A1052" s="16" t="str">
        <f t="shared" si="50"/>
        <v>Zhejiang Sidite New Energy Co., Ltd. : Sidite</v>
      </c>
      <c r="B1052" t="s">
        <v>226</v>
      </c>
      <c r="C1052" t="s">
        <v>227</v>
      </c>
      <c r="D1052" s="14">
        <f t="array" ref="D1052">INDEX( $A$139:$D$338, MATCH( TRUE, EXACT( A1052, $A$139:$A$338 ), 0 ), 4 )</f>
        <v>12601</v>
      </c>
      <c r="E1052" s="12">
        <f t="shared" si="51"/>
        <v>1260106</v>
      </c>
      <c r="F1052" s="2" t="s">
        <v>228</v>
      </c>
    </row>
    <row r="1053" spans="1:6" x14ac:dyDescent="0.25">
      <c r="A1053" s="16" t="str">
        <f t="shared" si="50"/>
        <v>Zhejiang Yuanneng New Energy Co., Ltd. : Younn</v>
      </c>
      <c r="B1053" t="s">
        <v>214</v>
      </c>
      <c r="C1053" t="s">
        <v>215</v>
      </c>
      <c r="D1053" s="14">
        <f t="array" ref="D1053">INDEX( $A$139:$D$338, MATCH( TRUE, EXACT( A1053, $A$139:$A$338 ), 0 ), 4 )</f>
        <v>12701</v>
      </c>
      <c r="E1053" s="12">
        <f t="shared" si="51"/>
        <v>1270101</v>
      </c>
      <c r="F1053" s="2" t="s">
        <v>222</v>
      </c>
    </row>
    <row r="1054" spans="1:6" x14ac:dyDescent="0.25">
      <c r="A1054" s="16" t="str">
        <f t="shared" si="50"/>
        <v>Zhejiang Yuanneng New Energy Co., Ltd. : Younn</v>
      </c>
      <c r="B1054" t="s">
        <v>214</v>
      </c>
      <c r="C1054" t="s">
        <v>215</v>
      </c>
      <c r="D1054" s="14">
        <f t="array" ref="D1054">INDEX( $A$139:$D$338, MATCH( TRUE, EXACT( A1054, $A$139:$A$338 ), 0 ), 4 )</f>
        <v>12701</v>
      </c>
      <c r="E1054" s="12">
        <f t="shared" si="51"/>
        <v>1270102</v>
      </c>
      <c r="F1054" s="2" t="s">
        <v>220</v>
      </c>
    </row>
    <row r="1055" spans="1:6" x14ac:dyDescent="0.25">
      <c r="A1055" s="16" t="str">
        <f t="shared" si="50"/>
        <v>Zhejiang Yuanneng New Energy Co., Ltd. : Younn</v>
      </c>
      <c r="B1055" t="s">
        <v>214</v>
      </c>
      <c r="C1055" t="s">
        <v>215</v>
      </c>
      <c r="D1055" s="14">
        <f t="array" ref="D1055">INDEX( $A$139:$D$338, MATCH( TRUE, EXACT( A1055, $A$139:$A$338 ), 0 ), 4 )</f>
        <v>12701</v>
      </c>
      <c r="E1055" s="12">
        <f t="shared" si="51"/>
        <v>1270103</v>
      </c>
      <c r="F1055" s="2" t="s">
        <v>218</v>
      </c>
    </row>
    <row r="1056" spans="1:6" x14ac:dyDescent="0.25">
      <c r="A1056" s="16" t="str">
        <f t="shared" si="50"/>
        <v>Zhejiang Yuanneng New Energy Co., Ltd. : Younn</v>
      </c>
      <c r="B1056" t="s">
        <v>214</v>
      </c>
      <c r="C1056" t="s">
        <v>215</v>
      </c>
      <c r="D1056" s="14">
        <f t="array" ref="D1056">INDEX( $A$139:$D$338, MATCH( TRUE, EXACT( A1056, $A$139:$A$338 ), 0 ), 4 )</f>
        <v>12701</v>
      </c>
      <c r="E1056" s="12">
        <f t="shared" si="51"/>
        <v>1270104</v>
      </c>
      <c r="F1056" s="2" t="s">
        <v>216</v>
      </c>
    </row>
    <row r="1057" spans="1:6" x14ac:dyDescent="0.25">
      <c r="A1057" s="16" t="str">
        <f t="shared" si="50"/>
        <v>Zhejiang Yuanneng New Energy Co., Ltd. : Younn</v>
      </c>
      <c r="B1057" t="s">
        <v>214</v>
      </c>
      <c r="C1057" t="s">
        <v>215</v>
      </c>
      <c r="D1057" s="14">
        <f t="array" ref="D1057">INDEX( $A$139:$D$338, MATCH( TRUE, EXACT( A1057, $A$139:$A$338 ), 0 ), 4 )</f>
        <v>12701</v>
      </c>
      <c r="E1057" s="12">
        <f t="shared" si="51"/>
        <v>1270105</v>
      </c>
      <c r="F1057" s="2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SolarThermalCollectors</vt:lpstr>
      <vt:lpstr>SymbolIDs</vt:lpstr>
    </vt:vector>
  </TitlesOfParts>
  <Company>California Energy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Tam, Danny@Energy</dc:creator>
  <cp:lastModifiedBy>Rob Hitchcock</cp:lastModifiedBy>
  <dcterms:created xsi:type="dcterms:W3CDTF">2019-12-30T23:56:14Z</dcterms:created>
  <dcterms:modified xsi:type="dcterms:W3CDTF">2024-11-18T02:39:22Z</dcterms:modified>
</cp:coreProperties>
</file>