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a calc" sheetId="1" state="visible" r:id="rId2"/>
  </sheets>
  <definedNames>
    <definedName function="false" hidden="true" localSheetId="0" name="_xlnm._FilterDatabase" vbProcedure="false">'tabla calc'!$A$11:$K$1110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this column is used to get the conditional formatting for the months even/odd
</t>
        </r>
      </text>
    </comment>
  </commentList>
</comments>
</file>

<file path=xl/sharedStrings.xml><?xml version="1.0" encoding="utf-8"?>
<sst xmlns="http://schemas.openxmlformats.org/spreadsheetml/2006/main" count="193" uniqueCount="189">
  <si>
    <t xml:space="preserve">start date</t>
  </si>
  <si>
    <t xml:space="preserve">Enter starting date</t>
  </si>
  <si>
    <t xml:space="preserve">today:</t>
  </si>
  <si>
    <t xml:space="preserve">Starting membership ($)</t>
  </si>
  <si>
    <t xml:space="preserve">Enter starting membership</t>
  </si>
  <si>
    <t xml:space="preserve">cum. Membership after 100 days</t>
  </si>
  <si>
    <t xml:space="preserve">cum. Membership after 200 days</t>
  </si>
  <si>
    <t xml:space="preserve">cum. Membership after ONE year</t>
  </si>
  <si>
    <t xml:space="preserve">cum. Membership after 400 days</t>
  </si>
  <si>
    <t xml:space="preserve">cum. Membership after 600 days</t>
  </si>
  <si>
    <t xml:space="preserve">cum. Membership after TWO years</t>
  </si>
  <si>
    <t xml:space="preserve">day</t>
  </si>
  <si>
    <t xml:space="preserve">month</t>
  </si>
  <si>
    <t xml:space="preserve">date</t>
  </si>
  <si>
    <t xml:space="preserve">amount</t>
  </si>
  <si>
    <t xml:space="preserve">daily rewards</t>
  </si>
  <si>
    <t xml:space="preserve">daily rewards running balance</t>
  </si>
  <si>
    <t xml:space="preserve">rebuy</t>
  </si>
  <si>
    <t xml:space="preserve">cumulative membership</t>
  </si>
  <si>
    <t xml:space="preserve">odd/even</t>
  </si>
  <si>
    <t xml:space="preserve">day 1</t>
  </si>
  <si>
    <t xml:space="preserve">year 01
week 01</t>
  </si>
  <si>
    <t xml:space="preserve">Example if you "rebuy" everytime you can</t>
  </si>
  <si>
    <t xml:space="preserve">HU</t>
  </si>
  <si>
    <t xml:space="preserve">100 days</t>
  </si>
  <si>
    <t xml:space="preserve">200 days</t>
  </si>
  <si>
    <t xml:space="preserve">1 year</t>
  </si>
  <si>
    <t xml:space="preserve">400 days</t>
  </si>
  <si>
    <t xml:space="preserve">600 days</t>
  </si>
  <si>
    <t xml:space="preserve">2 years</t>
  </si>
  <si>
    <t xml:space="preserve">year 01
week 02</t>
  </si>
  <si>
    <t xml:space="preserve">year 01
week 03</t>
  </si>
  <si>
    <t xml:space="preserve">year 01
week 04</t>
  </si>
  <si>
    <t xml:space="preserve">year 01
week 05</t>
  </si>
  <si>
    <t xml:space="preserve">year 01
week 06</t>
  </si>
  <si>
    <t xml:space="preserve">year 01
week 07</t>
  </si>
  <si>
    <t xml:space="preserve">year 01
week 08</t>
  </si>
  <si>
    <t xml:space="preserve">year 01
week 09</t>
  </si>
  <si>
    <t xml:space="preserve">year 01
week 10</t>
  </si>
  <si>
    <t xml:space="preserve">year 01
week 11</t>
  </si>
  <si>
    <t xml:space="preserve">year 01
week 12</t>
  </si>
  <si>
    <t xml:space="preserve">year 01
week 13</t>
  </si>
  <si>
    <t xml:space="preserve">year 01
week 14</t>
  </si>
  <si>
    <t xml:space="preserve">year 01
week 15</t>
  </si>
  <si>
    <t xml:space="preserve">year 01
week 16</t>
  </si>
  <si>
    <t xml:space="preserve">year 01
week 17</t>
  </si>
  <si>
    <t xml:space="preserve">year 01
week 18</t>
  </si>
  <si>
    <t xml:space="preserve">year 01
week 19</t>
  </si>
  <si>
    <t xml:space="preserve">year 01
week 20</t>
  </si>
  <si>
    <t xml:space="preserve">year 01
week 21</t>
  </si>
  <si>
    <t xml:space="preserve">year 01
week 22</t>
  </si>
  <si>
    <t xml:space="preserve">year 01
week 23</t>
  </si>
  <si>
    <t xml:space="preserve">year 01
week 24</t>
  </si>
  <si>
    <t xml:space="preserve">year 01
week 25</t>
  </si>
  <si>
    <t xml:space="preserve">year 01
week 26</t>
  </si>
  <si>
    <t xml:space="preserve">year 01
week 27</t>
  </si>
  <si>
    <t xml:space="preserve">year 01
week 28</t>
  </si>
  <si>
    <t xml:space="preserve">year 01
week 29</t>
  </si>
  <si>
    <t xml:space="preserve">year 01
week 30</t>
  </si>
  <si>
    <t xml:space="preserve">year 01
week 31</t>
  </si>
  <si>
    <t xml:space="preserve">year 01
week 32</t>
  </si>
  <si>
    <t xml:space="preserve">year 01
week 33</t>
  </si>
  <si>
    <t xml:space="preserve">year 01
week 34</t>
  </si>
  <si>
    <t xml:space="preserve">year 01
week 35</t>
  </si>
  <si>
    <t xml:space="preserve">year 01
week 36</t>
  </si>
  <si>
    <t xml:space="preserve">year 01
week 37</t>
  </si>
  <si>
    <t xml:space="preserve">year 01
week 38</t>
  </si>
  <si>
    <t xml:space="preserve">year 01
week 39</t>
  </si>
  <si>
    <t xml:space="preserve">year 01
week 40</t>
  </si>
  <si>
    <t xml:space="preserve">year 01
week 41</t>
  </si>
  <si>
    <t xml:space="preserve">year 01
week 42</t>
  </si>
  <si>
    <t xml:space="preserve">year 01
week 43</t>
  </si>
  <si>
    <t xml:space="preserve">year 01
week 44</t>
  </si>
  <si>
    <t xml:space="preserve">year 01
week 45</t>
  </si>
  <si>
    <t xml:space="preserve">year 01
week 46</t>
  </si>
  <si>
    <t xml:space="preserve">year 01
week 47</t>
  </si>
  <si>
    <t xml:space="preserve">year 01
week 48</t>
  </si>
  <si>
    <t xml:space="preserve">year 01
week 49</t>
  </si>
  <si>
    <t xml:space="preserve">year 01
week 50</t>
  </si>
  <si>
    <t xml:space="preserve">year 01
week 51</t>
  </si>
  <si>
    <t xml:space="preserve">year 01
week 52</t>
  </si>
  <si>
    <t xml:space="preserve">ONE YEAR</t>
  </si>
  <si>
    <t xml:space="preserve">year 02
week 01</t>
  </si>
  <si>
    <t xml:space="preserve">year 02
week 02</t>
  </si>
  <si>
    <t xml:space="preserve">year 02
week 03</t>
  </si>
  <si>
    <t xml:space="preserve">year 02
week 04</t>
  </si>
  <si>
    <t xml:space="preserve">year 02
week 05</t>
  </si>
  <si>
    <t xml:space="preserve">year 02
week 06</t>
  </si>
  <si>
    <t xml:space="preserve">year 02
week 07</t>
  </si>
  <si>
    <t xml:space="preserve">year 02
week 08</t>
  </si>
  <si>
    <t xml:space="preserve">year 02
week 09</t>
  </si>
  <si>
    <t xml:space="preserve">year 02
week 10</t>
  </si>
  <si>
    <t xml:space="preserve">year 02
week 11</t>
  </si>
  <si>
    <t xml:space="preserve">year 02
week 12</t>
  </si>
  <si>
    <t xml:space="preserve">year 02
week 13</t>
  </si>
  <si>
    <t xml:space="preserve">year 02
week 14</t>
  </si>
  <si>
    <t xml:space="preserve">year 02
week 15</t>
  </si>
  <si>
    <t xml:space="preserve">year 02
week 16</t>
  </si>
  <si>
    <t xml:space="preserve">year 02
week 17</t>
  </si>
  <si>
    <t xml:space="preserve">year 02
week 18</t>
  </si>
  <si>
    <t xml:space="preserve">year 02
week 19</t>
  </si>
  <si>
    <t xml:space="preserve">year 02
week 20</t>
  </si>
  <si>
    <t xml:space="preserve">year 02
week 21</t>
  </si>
  <si>
    <t xml:space="preserve">year 02
week 22</t>
  </si>
  <si>
    <t xml:space="preserve">year 02
week 23</t>
  </si>
  <si>
    <t xml:space="preserve">year 02
week 24</t>
  </si>
  <si>
    <t xml:space="preserve">year 02
week 25</t>
  </si>
  <si>
    <t xml:space="preserve">year 02
week 26</t>
  </si>
  <si>
    <t xml:space="preserve">year 02
week 27</t>
  </si>
  <si>
    <t xml:space="preserve">year 02
week 28</t>
  </si>
  <si>
    <t xml:space="preserve">year 02
week 29</t>
  </si>
  <si>
    <t xml:space="preserve">year 02
week 30</t>
  </si>
  <si>
    <t xml:space="preserve">year 02
week 31</t>
  </si>
  <si>
    <t xml:space="preserve">year 02
week 32</t>
  </si>
  <si>
    <t xml:space="preserve">year 02
week 33</t>
  </si>
  <si>
    <t xml:space="preserve">year 02
week 34</t>
  </si>
  <si>
    <t xml:space="preserve">year 02
week 35</t>
  </si>
  <si>
    <t xml:space="preserve">year 02
week 36</t>
  </si>
  <si>
    <t xml:space="preserve">year 02
week 37</t>
  </si>
  <si>
    <t xml:space="preserve">year 02
week 38</t>
  </si>
  <si>
    <t xml:space="preserve">year 02
week 39</t>
  </si>
  <si>
    <t xml:space="preserve">year 02
week 40</t>
  </si>
  <si>
    <t xml:space="preserve">year 02
week 41</t>
  </si>
  <si>
    <t xml:space="preserve">year 02
week 42</t>
  </si>
  <si>
    <t xml:space="preserve">year 02
week 43</t>
  </si>
  <si>
    <t xml:space="preserve">year 02
week 44</t>
  </si>
  <si>
    <t xml:space="preserve">year 02
week 45</t>
  </si>
  <si>
    <t xml:space="preserve">year 02
week 46</t>
  </si>
  <si>
    <t xml:space="preserve">year 02
week 47</t>
  </si>
  <si>
    <t xml:space="preserve">year 02
week 48</t>
  </si>
  <si>
    <t xml:space="preserve">year 02
week 49</t>
  </si>
  <si>
    <t xml:space="preserve">year 02
week 50</t>
  </si>
  <si>
    <t xml:space="preserve">year 02
week 51</t>
  </si>
  <si>
    <t xml:space="preserve">year 02
week 52</t>
  </si>
  <si>
    <t xml:space="preserve">year 03
week 01</t>
  </si>
  <si>
    <t xml:space="preserve">TWO YEARS</t>
  </si>
  <si>
    <t xml:space="preserve">year 03
week 02</t>
  </si>
  <si>
    <t xml:space="preserve">year 03
week 03</t>
  </si>
  <si>
    <t xml:space="preserve">year 03
week 04</t>
  </si>
  <si>
    <t xml:space="preserve">year 03
week 05</t>
  </si>
  <si>
    <t xml:space="preserve">year 03
week 06</t>
  </si>
  <si>
    <t xml:space="preserve">year 03
week 07</t>
  </si>
  <si>
    <t xml:space="preserve">year 03
week 08</t>
  </si>
  <si>
    <t xml:space="preserve">year 03
week 09</t>
  </si>
  <si>
    <t xml:space="preserve">year 03
week 10</t>
  </si>
  <si>
    <t xml:space="preserve">year 03
week 11</t>
  </si>
  <si>
    <t xml:space="preserve">year 03
week 12</t>
  </si>
  <si>
    <t xml:space="preserve">year 03
week 13</t>
  </si>
  <si>
    <t xml:space="preserve">year 03
week 14</t>
  </si>
  <si>
    <t xml:space="preserve">year 03
week 15</t>
  </si>
  <si>
    <t xml:space="preserve">year 03
week 16</t>
  </si>
  <si>
    <t xml:space="preserve">year 03
week 17</t>
  </si>
  <si>
    <t xml:space="preserve">year 03
week 18</t>
  </si>
  <si>
    <t xml:space="preserve">year 03
week 19</t>
  </si>
  <si>
    <t xml:space="preserve">year 03
week 20</t>
  </si>
  <si>
    <t xml:space="preserve">year 03
week 21</t>
  </si>
  <si>
    <t xml:space="preserve">year 03
week 22</t>
  </si>
  <si>
    <t xml:space="preserve">year 03
week 23</t>
  </si>
  <si>
    <t xml:space="preserve">year 03
week 24</t>
  </si>
  <si>
    <t xml:space="preserve">year 03
week 25</t>
  </si>
  <si>
    <t xml:space="preserve">year 03
week 26</t>
  </si>
  <si>
    <t xml:space="preserve">year 03
week 27</t>
  </si>
  <si>
    <t xml:space="preserve">year 03
week 28</t>
  </si>
  <si>
    <t xml:space="preserve">year 03
week 29</t>
  </si>
  <si>
    <t xml:space="preserve">year 03
week 30</t>
  </si>
  <si>
    <t xml:space="preserve">year 03
week 31</t>
  </si>
  <si>
    <t xml:space="preserve">year 03
week 32</t>
  </si>
  <si>
    <t xml:space="preserve">year 03
week 33</t>
  </si>
  <si>
    <t xml:space="preserve">year 03
week 34</t>
  </si>
  <si>
    <t xml:space="preserve">year 03
week 35</t>
  </si>
  <si>
    <t xml:space="preserve">year 03
week 36</t>
  </si>
  <si>
    <t xml:space="preserve">year 03
week 37</t>
  </si>
  <si>
    <t xml:space="preserve">year 03
week 38</t>
  </si>
  <si>
    <t xml:space="preserve">year 03
week 39</t>
  </si>
  <si>
    <t xml:space="preserve">year 03
week 40</t>
  </si>
  <si>
    <t xml:space="preserve">year 03
week 41</t>
  </si>
  <si>
    <t xml:space="preserve">year 03
week 42</t>
  </si>
  <si>
    <t xml:space="preserve">year 03
week 43</t>
  </si>
  <si>
    <t xml:space="preserve">year 03
week 44</t>
  </si>
  <si>
    <t xml:space="preserve">year 03
week 45</t>
  </si>
  <si>
    <t xml:space="preserve">year 03
week 46</t>
  </si>
  <si>
    <t xml:space="preserve">year 03
week 47</t>
  </si>
  <si>
    <t xml:space="preserve">year 03
week 48</t>
  </si>
  <si>
    <t xml:space="preserve">year 03
week 49</t>
  </si>
  <si>
    <t xml:space="preserve">year 03
week 50</t>
  </si>
  <si>
    <t xml:space="preserve">year 03
week 51</t>
  </si>
  <si>
    <t xml:space="preserve">year 03
week 52</t>
  </si>
  <si>
    <t xml:space="preserve">year 04
week 01</t>
  </si>
  <si>
    <t xml:space="preserve">THREE YEARS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</si>
</sst>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/mm/yy;@"/>
    <numFmt numFmtId="166" formatCode="dd/mm/yyyy"/>
    <numFmt numFmtId="167" formatCode="#\ ##0"/>
    <numFmt numFmtId="168" formatCode="0.0"/>
    <numFmt numFmtId="169" formatCode="dd/mm/yy"/>
    <numFmt numFmtId="170" formatCode="General"/>
    <numFmt numFmtId="171" formatCode="0.00"/>
    <numFmt numFmtId="172" formatCode="###\ ###\ ##0.00"/>
    <numFmt numFmtId="173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5C667B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92D050"/>
        <bgColor rgb="FF969696"/>
      </patternFill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" fillId="5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6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5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5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5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" fillId="5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6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6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6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00B0F0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33CC33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33CC3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C667B"/>
      <rgbColor rgb="FF969696"/>
      <rgbColor rgb="FF003366"/>
      <rgbColor rgb="FF33CC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21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1" topLeftCell="A12" activePane="bottomLeft" state="frozen"/>
      <selection pane="topLeft" activeCell="A1" activeCellId="0" sqref="A1"/>
      <selection pane="bottomLeft" activeCell="M33" activeCellId="0" sqref="M33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5.43"/>
    <col collapsed="false" customWidth="false" hidden="false" outlineLevel="0" max="2" min="2" style="2" width="9.14"/>
    <col collapsed="false" customWidth="true" hidden="false" outlineLevel="0" max="3" min="3" style="1" width="9.28"/>
    <col collapsed="false" customWidth="true" hidden="false" outlineLevel="0" max="4" min="4" style="2" width="12.71"/>
    <col collapsed="false" customWidth="true" hidden="false" outlineLevel="0" max="6" min="5" style="2" width="12.14"/>
    <col collapsed="false" customWidth="true" hidden="false" outlineLevel="0" max="7" min="7" style="2" width="11.85"/>
    <col collapsed="false" customWidth="true" hidden="false" outlineLevel="0" max="8" min="8" style="2" width="23.28"/>
    <col collapsed="false" customWidth="true" hidden="false" outlineLevel="0" max="9" min="9" style="2" width="10"/>
    <col collapsed="false" customWidth="true" hidden="false" outlineLevel="0" max="10" min="10" style="3" width="16.28"/>
    <col collapsed="false" customWidth="true" hidden="true" outlineLevel="0" max="11" min="11" style="2" width="4.14"/>
    <col collapsed="false" customWidth="false" hidden="false" outlineLevel="0" max="15" min="12" style="2" width="9.14"/>
    <col collapsed="false" customWidth="true" hidden="false" outlineLevel="0" max="21" min="16" style="2" width="9"/>
    <col collapsed="false" customWidth="false" hidden="false" outlineLevel="0" max="22" min="22" style="2" width="9.14"/>
    <col collapsed="false" customWidth="true" hidden="false" outlineLevel="0" max="23" min="23" style="2" width="10.71"/>
    <col collapsed="false" customWidth="false" hidden="false" outlineLevel="0" max="1024" min="24" style="2" width="9.14"/>
  </cols>
  <sheetData>
    <row r="1" customFormat="false" ht="13.8" hidden="false" customHeight="false" outlineLevel="0" collapsed="false">
      <c r="C1" s="4" t="s">
        <v>0</v>
      </c>
      <c r="D1" s="4"/>
      <c r="E1" s="5" t="n">
        <v>44197</v>
      </c>
      <c r="F1" s="6" t="s">
        <v>1</v>
      </c>
      <c r="G1" s="7"/>
      <c r="H1" s="8"/>
      <c r="I1" s="9"/>
      <c r="V1" s="2" t="s">
        <v>2</v>
      </c>
      <c r="W1" s="10" t="n">
        <f aca="true">TODAY()</f>
        <v>44534</v>
      </c>
    </row>
    <row r="2" customFormat="false" ht="13.8" hidden="false" customHeight="false" outlineLevel="0" collapsed="false">
      <c r="A2" s="11"/>
      <c r="C2" s="12" t="s">
        <v>3</v>
      </c>
      <c r="D2" s="12"/>
      <c r="E2" s="13" t="n">
        <v>1000</v>
      </c>
      <c r="F2" s="6" t="s">
        <v>4</v>
      </c>
      <c r="G2" s="7"/>
      <c r="H2" s="8"/>
    </row>
    <row r="3" customFormat="false" ht="5.25" hidden="false" customHeight="true" outlineLevel="0" collapsed="false">
      <c r="A3" s="11"/>
      <c r="C3" s="11"/>
    </row>
    <row r="4" customFormat="false" ht="15" hidden="false" customHeight="false" outlineLevel="0" collapsed="false">
      <c r="B4" s="14" t="s">
        <v>5</v>
      </c>
      <c r="C4" s="14"/>
      <c r="D4" s="14"/>
      <c r="E4" s="15" t="n">
        <f aca="false">E1+99</f>
        <v>44296</v>
      </c>
      <c r="F4" s="16" t="n">
        <f aca="false">J111</f>
        <v>4169</v>
      </c>
    </row>
    <row r="5" customFormat="false" ht="15" hidden="false" customHeight="false" outlineLevel="0" collapsed="false">
      <c r="B5" s="17" t="s">
        <v>6</v>
      </c>
      <c r="C5" s="17"/>
      <c r="D5" s="17"/>
      <c r="E5" s="18" t="n">
        <f aca="false">E1+199</f>
        <v>44396</v>
      </c>
      <c r="F5" s="19" t="n">
        <f aca="false">J211</f>
        <v>6280.75</v>
      </c>
    </row>
    <row r="6" customFormat="false" ht="15" hidden="false" customHeight="false" outlineLevel="0" collapsed="false">
      <c r="B6" s="17" t="s">
        <v>7</v>
      </c>
      <c r="C6" s="17"/>
      <c r="D6" s="17"/>
      <c r="E6" s="18" t="n">
        <f aca="false">E1+364</f>
        <v>44561</v>
      </c>
      <c r="F6" s="19" t="n">
        <f aca="false">J376</f>
        <v>12952.5</v>
      </c>
    </row>
    <row r="7" customFormat="false" ht="15" hidden="false" customHeight="false" outlineLevel="0" collapsed="false">
      <c r="B7" s="17" t="s">
        <v>8</v>
      </c>
      <c r="C7" s="17"/>
      <c r="D7" s="17"/>
      <c r="E7" s="18" t="n">
        <f aca="false">E1+399</f>
        <v>44596</v>
      </c>
      <c r="F7" s="19" t="n">
        <f aca="false">J411</f>
        <v>15254.25</v>
      </c>
    </row>
    <row r="8" customFormat="false" ht="15" hidden="false" customHeight="false" outlineLevel="0" collapsed="false">
      <c r="B8" s="20" t="s">
        <v>9</v>
      </c>
      <c r="C8" s="20"/>
      <c r="D8" s="20"/>
      <c r="E8" s="21" t="n">
        <f aca="false">E1+599</f>
        <v>44796</v>
      </c>
      <c r="F8" s="22" t="n">
        <f aca="false">J611</f>
        <v>39581.5</v>
      </c>
    </row>
    <row r="9" customFormat="false" ht="15.75" hidden="false" customHeight="false" outlineLevel="0" collapsed="false">
      <c r="B9" s="23" t="s">
        <v>10</v>
      </c>
      <c r="C9" s="23"/>
      <c r="D9" s="23"/>
      <c r="E9" s="24" t="n">
        <f aca="false">E1+365+365</f>
        <v>44927</v>
      </c>
      <c r="F9" s="25" t="n">
        <f aca="false">J741</f>
        <v>74789.25</v>
      </c>
      <c r="G9" s="26"/>
    </row>
    <row r="10" customFormat="false" ht="15.75" hidden="false" customHeight="false" outlineLevel="0" collapsed="false"/>
    <row r="11" s="27" customFormat="true" ht="50.25" hidden="false" customHeight="true" outlineLevel="0" collapsed="false">
      <c r="C11" s="28" t="s">
        <v>11</v>
      </c>
      <c r="D11" s="29" t="s">
        <v>12</v>
      </c>
      <c r="E11" s="29" t="s">
        <v>13</v>
      </c>
      <c r="F11" s="29" t="s">
        <v>14</v>
      </c>
      <c r="G11" s="29" t="s">
        <v>15</v>
      </c>
      <c r="H11" s="29" t="s">
        <v>16</v>
      </c>
      <c r="I11" s="29" t="s">
        <v>17</v>
      </c>
      <c r="J11" s="30" t="s">
        <v>18</v>
      </c>
      <c r="K11" s="27" t="s">
        <v>19</v>
      </c>
    </row>
    <row r="12" customFormat="false" ht="15" hidden="false" customHeight="true" outlineLevel="0" collapsed="false">
      <c r="A12" s="31" t="s">
        <v>20</v>
      </c>
      <c r="B12" s="32" t="s">
        <v>21</v>
      </c>
      <c r="C12" s="33" t="n">
        <v>1</v>
      </c>
      <c r="D12" s="34" t="n">
        <f aca="false">C12/30.41666666</f>
        <v>0.032876712335973</v>
      </c>
      <c r="E12" s="35" t="n">
        <f aca="false">E1</f>
        <v>44197</v>
      </c>
      <c r="F12" s="36" t="n">
        <f aca="false">E2</f>
        <v>1000</v>
      </c>
      <c r="G12" s="37" t="n">
        <f aca="false">0.005*F12</f>
        <v>5</v>
      </c>
      <c r="H12" s="38" t="n">
        <f aca="false">G12</f>
        <v>5</v>
      </c>
      <c r="I12" s="37" t="n">
        <f aca="false">INT(H12/50)*50</f>
        <v>0</v>
      </c>
      <c r="J12" s="39" t="n">
        <f aca="false">3*F12-H12</f>
        <v>2995</v>
      </c>
      <c r="K12" s="40" t="str">
        <f aca="false">IF(ISEVEN(MONTH(E12)),"2","1")</f>
        <v>1</v>
      </c>
    </row>
    <row r="13" customFormat="false" ht="14.9" hidden="false" customHeight="false" outlineLevel="0" collapsed="false">
      <c r="B13" s="32"/>
      <c r="C13" s="41" t="n">
        <v>2</v>
      </c>
      <c r="D13" s="42" t="n">
        <f aca="false">C13/30.41666666</f>
        <v>0.065753424671946</v>
      </c>
      <c r="E13" s="43" t="n">
        <f aca="false">E12+1</f>
        <v>44198</v>
      </c>
      <c r="F13" s="44" t="n">
        <f aca="false">F12+I12</f>
        <v>1000</v>
      </c>
      <c r="G13" s="44" t="n">
        <f aca="false">0.005*F13</f>
        <v>5</v>
      </c>
      <c r="H13" s="45" t="n">
        <f aca="false">H12-I12+G13</f>
        <v>10</v>
      </c>
      <c r="I13" s="44" t="n">
        <f aca="false">INT(H13/50)*50</f>
        <v>0</v>
      </c>
      <c r="J13" s="46" t="n">
        <f aca="false">J12+3*I12-G13</f>
        <v>2990</v>
      </c>
      <c r="K13" s="40" t="str">
        <f aca="false">IF(ISEVEN(MONTH(E13)),"2","1")</f>
        <v>1</v>
      </c>
      <c r="M13" s="6" t="s">
        <v>22</v>
      </c>
      <c r="N13" s="7"/>
      <c r="O13" s="7"/>
      <c r="P13" s="7"/>
      <c r="Q13" s="7"/>
      <c r="R13" s="7"/>
      <c r="S13" s="7"/>
    </row>
    <row r="14" customFormat="false" ht="14.9" hidden="false" customHeight="false" outlineLevel="0" collapsed="false">
      <c r="B14" s="32"/>
      <c r="C14" s="41" t="n">
        <v>3</v>
      </c>
      <c r="D14" s="42" t="n">
        <f aca="false">C14/30.41666666</f>
        <v>0.0986301370079189</v>
      </c>
      <c r="E14" s="43" t="n">
        <f aca="false">E13+1</f>
        <v>44199</v>
      </c>
      <c r="F14" s="44" t="n">
        <f aca="false">F13+I13</f>
        <v>1000</v>
      </c>
      <c r="G14" s="44" t="n">
        <f aca="false">0.005*F14</f>
        <v>5</v>
      </c>
      <c r="H14" s="45" t="n">
        <f aca="false">H13-I13+G14</f>
        <v>15</v>
      </c>
      <c r="I14" s="44" t="n">
        <f aca="false">INT(H14/50)*50</f>
        <v>0</v>
      </c>
      <c r="J14" s="46" t="n">
        <f aca="false">J13+3*I13-G14</f>
        <v>2985</v>
      </c>
      <c r="K14" s="40" t="str">
        <f aca="false">IF(ISEVEN(MONTH(E14)),"2","1")</f>
        <v>1</v>
      </c>
      <c r="M14" s="47" t="s">
        <v>23</v>
      </c>
      <c r="N14" s="47" t="s">
        <v>24</v>
      </c>
      <c r="O14" s="47" t="s">
        <v>25</v>
      </c>
      <c r="P14" s="47" t="s">
        <v>26</v>
      </c>
      <c r="Q14" s="47" t="s">
        <v>27</v>
      </c>
      <c r="R14" s="47" t="s">
        <v>28</v>
      </c>
      <c r="S14" s="47" t="s">
        <v>29</v>
      </c>
      <c r="T14" s="0"/>
      <c r="U14" s="0"/>
    </row>
    <row r="15" customFormat="false" ht="16.5" hidden="false" customHeight="true" outlineLevel="0" collapsed="false">
      <c r="B15" s="32"/>
      <c r="C15" s="41" t="n">
        <v>4</v>
      </c>
      <c r="D15" s="42" t="n">
        <f aca="false">C15/30.41666666</f>
        <v>0.131506849343892</v>
      </c>
      <c r="E15" s="43" t="n">
        <f aca="false">E14+1</f>
        <v>44200</v>
      </c>
      <c r="F15" s="44" t="n">
        <f aca="false">F14+I14</f>
        <v>1000</v>
      </c>
      <c r="G15" s="44" t="n">
        <f aca="false">0.005*F15</f>
        <v>5</v>
      </c>
      <c r="H15" s="45" t="n">
        <f aca="false">H14-I14+G15</f>
        <v>20</v>
      </c>
      <c r="I15" s="44" t="n">
        <f aca="false">INT(H15/50)*50</f>
        <v>0</v>
      </c>
      <c r="J15" s="46" t="n">
        <f aca="false">J14+3*I14-G15</f>
        <v>2980</v>
      </c>
      <c r="K15" s="40" t="str">
        <f aca="false">IF(ISEVEN(MONTH(E15)),"2","1")</f>
        <v>1</v>
      </c>
      <c r="M15" s="48" t="n">
        <v>300</v>
      </c>
      <c r="N15" s="49" t="n">
        <v>1170.75</v>
      </c>
      <c r="O15" s="49" t="n">
        <v>1777.5</v>
      </c>
      <c r="P15" s="49" t="n">
        <v>3672.75</v>
      </c>
      <c r="Q15" s="49" t="n">
        <v>4248</v>
      </c>
      <c r="R15" s="49" t="n">
        <v>11127</v>
      </c>
      <c r="S15" s="49" t="n">
        <v>21110</v>
      </c>
      <c r="T15" s="0"/>
      <c r="U15" s="0"/>
    </row>
    <row r="16" customFormat="false" ht="14.9" hidden="false" customHeight="false" outlineLevel="0" collapsed="false">
      <c r="B16" s="32"/>
      <c r="C16" s="41" t="n">
        <v>5</v>
      </c>
      <c r="D16" s="42" t="n">
        <f aca="false">C16/30.41666666</f>
        <v>0.164383561679865</v>
      </c>
      <c r="E16" s="43" t="n">
        <f aca="false">E15+1</f>
        <v>44201</v>
      </c>
      <c r="F16" s="44" t="n">
        <f aca="false">F15+I15</f>
        <v>1000</v>
      </c>
      <c r="G16" s="44" t="n">
        <f aca="false">0.005*F16</f>
        <v>5</v>
      </c>
      <c r="H16" s="45" t="n">
        <f aca="false">H15-I15+G16</f>
        <v>25</v>
      </c>
      <c r="I16" s="44" t="n">
        <f aca="false">INT(H16/50)*50</f>
        <v>0</v>
      </c>
      <c r="J16" s="46" t="n">
        <f aca="false">J15+3*I15-G16</f>
        <v>2975</v>
      </c>
      <c r="K16" s="40" t="str">
        <f aca="false">IF(ISEVEN(MONTH(E16)),"2","1")</f>
        <v>1</v>
      </c>
      <c r="M16" s="48" t="n">
        <v>500</v>
      </c>
      <c r="N16" s="49" t="n">
        <v>2092</v>
      </c>
      <c r="O16" s="49" t="n">
        <v>3085.25</v>
      </c>
      <c r="P16" s="49" t="n">
        <v>6238.25</v>
      </c>
      <c r="Q16" s="49" t="n">
        <v>7477.5</v>
      </c>
      <c r="R16" s="49" t="n">
        <v>19341.75</v>
      </c>
      <c r="S16" s="49" t="n">
        <v>36489.25</v>
      </c>
      <c r="T16" s="0"/>
      <c r="U16" s="0"/>
    </row>
    <row r="17" customFormat="false" ht="14.9" hidden="false" customHeight="false" outlineLevel="0" collapsed="false">
      <c r="B17" s="32"/>
      <c r="C17" s="41" t="n">
        <v>6</v>
      </c>
      <c r="D17" s="42" t="n">
        <f aca="false">C17/30.41666666</f>
        <v>0.197260274015838</v>
      </c>
      <c r="E17" s="43" t="n">
        <f aca="false">E16+1</f>
        <v>44202</v>
      </c>
      <c r="F17" s="44" t="n">
        <f aca="false">F16+I16</f>
        <v>1000</v>
      </c>
      <c r="G17" s="44" t="n">
        <f aca="false">0.005*F17</f>
        <v>5</v>
      </c>
      <c r="H17" s="45" t="n">
        <f aca="false">H16-I16+G17</f>
        <v>30</v>
      </c>
      <c r="I17" s="44" t="n">
        <f aca="false">INT(H17/50)*50</f>
        <v>0</v>
      </c>
      <c r="J17" s="46" t="n">
        <f aca="false">J16+3*I16-G17</f>
        <v>2970</v>
      </c>
      <c r="K17" s="40" t="str">
        <f aca="false">IF(ISEVEN(MONTH(E17)),"2","1")</f>
        <v>1</v>
      </c>
      <c r="M17" s="48" t="n">
        <v>1000</v>
      </c>
      <c r="N17" s="49" t="n">
        <v>4168.5</v>
      </c>
      <c r="O17" s="49" t="n">
        <v>6280.25</v>
      </c>
      <c r="P17" s="49" t="n">
        <v>12951.5</v>
      </c>
      <c r="Q17" s="49" t="n">
        <v>15252.75</v>
      </c>
      <c r="R17" s="49" t="n">
        <v>39577.75</v>
      </c>
      <c r="S17" s="49" t="n">
        <v>74783.25</v>
      </c>
      <c r="T17" s="0"/>
      <c r="U17" s="0"/>
    </row>
    <row r="18" customFormat="false" ht="14.9" hidden="false" customHeight="false" outlineLevel="0" collapsed="false">
      <c r="B18" s="32"/>
      <c r="C18" s="41" t="n">
        <v>7</v>
      </c>
      <c r="D18" s="42" t="n">
        <f aca="false">C18/30.41666666</f>
        <v>0.230136986351811</v>
      </c>
      <c r="E18" s="43" t="n">
        <f aca="false">E17+1</f>
        <v>44203</v>
      </c>
      <c r="F18" s="44" t="n">
        <f aca="false">F17+I17</f>
        <v>1000</v>
      </c>
      <c r="G18" s="44" t="n">
        <f aca="false">0.005*F18</f>
        <v>5</v>
      </c>
      <c r="H18" s="45" t="n">
        <f aca="false">H17-I17+G18</f>
        <v>35</v>
      </c>
      <c r="I18" s="44" t="n">
        <f aca="false">INT(H18/50)*50</f>
        <v>0</v>
      </c>
      <c r="J18" s="46" t="n">
        <f aca="false">J17+3*I17-G18</f>
        <v>2965</v>
      </c>
      <c r="K18" s="40" t="str">
        <f aca="false">IF(ISEVEN(MONTH(E18)),"2","1")</f>
        <v>1</v>
      </c>
      <c r="M18" s="48" t="n">
        <v>2000</v>
      </c>
      <c r="N18" s="49" t="n">
        <v>8472.5</v>
      </c>
      <c r="O18" s="49" t="n">
        <v>12669.75</v>
      </c>
      <c r="P18" s="49" t="n">
        <v>26230.25</v>
      </c>
      <c r="Q18" s="49" t="n">
        <v>30804.25</v>
      </c>
      <c r="R18" s="49" t="n">
        <v>80199.5</v>
      </c>
      <c r="S18" s="49" t="n">
        <v>151520.25</v>
      </c>
      <c r="T18" s="0"/>
      <c r="U18" s="0"/>
    </row>
    <row r="19" customFormat="false" ht="15" hidden="false" customHeight="true" outlineLevel="0" collapsed="false">
      <c r="B19" s="32" t="s">
        <v>30</v>
      </c>
      <c r="C19" s="41" t="n">
        <v>8</v>
      </c>
      <c r="D19" s="42" t="n">
        <f aca="false">C19/30.41666666</f>
        <v>0.263013698687784</v>
      </c>
      <c r="E19" s="43" t="n">
        <f aca="false">E18+1</f>
        <v>44204</v>
      </c>
      <c r="F19" s="44" t="n">
        <f aca="false">F18+I18</f>
        <v>1000</v>
      </c>
      <c r="G19" s="44" t="n">
        <f aca="false">0.005*F19</f>
        <v>5</v>
      </c>
      <c r="H19" s="45" t="n">
        <f aca="false">H18-I18+G19</f>
        <v>40</v>
      </c>
      <c r="I19" s="44" t="n">
        <f aca="false">INT(H19/50)*50</f>
        <v>0</v>
      </c>
      <c r="J19" s="46" t="n">
        <f aca="false">J18+3*I18-G19</f>
        <v>2960</v>
      </c>
      <c r="K19" s="40" t="str">
        <f aca="false">IF(ISEVEN(MONTH(E19)),"2","1")</f>
        <v>1</v>
      </c>
      <c r="M19" s="48" t="n">
        <v>3000</v>
      </c>
      <c r="N19" s="49" t="n">
        <v>12626.75</v>
      </c>
      <c r="O19" s="49" t="n">
        <v>19059.75</v>
      </c>
      <c r="P19" s="49" t="n">
        <v>39360.5</v>
      </c>
      <c r="Q19" s="49" t="n">
        <v>46357.75</v>
      </c>
      <c r="R19" s="49" t="n">
        <v>120681.75</v>
      </c>
      <c r="S19" s="49" t="n">
        <v>228129.75</v>
      </c>
      <c r="T19" s="0"/>
      <c r="U19" s="0"/>
    </row>
    <row r="20" customFormat="false" ht="14.9" hidden="false" customHeight="false" outlineLevel="0" collapsed="false">
      <c r="B20" s="32"/>
      <c r="C20" s="41" t="n">
        <v>9</v>
      </c>
      <c r="D20" s="42" t="n">
        <f aca="false">C20/30.41666666</f>
        <v>0.295890411023757</v>
      </c>
      <c r="E20" s="43" t="n">
        <f aca="false">E19+1</f>
        <v>44205</v>
      </c>
      <c r="F20" s="44" t="n">
        <f aca="false">F19+I19</f>
        <v>1000</v>
      </c>
      <c r="G20" s="44" t="n">
        <f aca="false">0.005*F20</f>
        <v>5</v>
      </c>
      <c r="H20" s="45" t="n">
        <f aca="false">H19-I19+G20</f>
        <v>45</v>
      </c>
      <c r="I20" s="44" t="n">
        <f aca="false">INT(H20/50)*50</f>
        <v>0</v>
      </c>
      <c r="J20" s="46" t="n">
        <f aca="false">J19+3*I19-G20</f>
        <v>2955</v>
      </c>
      <c r="K20" s="40" t="str">
        <f aca="false">IF(ISEVEN(MONTH(E20)),"2","1")</f>
        <v>1</v>
      </c>
      <c r="M20" s="48" t="n">
        <v>4000</v>
      </c>
      <c r="N20" s="49" t="n">
        <v>16927.5</v>
      </c>
      <c r="O20" s="49" t="n">
        <v>25444.25</v>
      </c>
      <c r="P20" s="49" t="n">
        <v>52775.25</v>
      </c>
      <c r="Q20" s="49" t="n">
        <v>62043.25</v>
      </c>
      <c r="R20" s="49" t="n">
        <v>161262.25</v>
      </c>
      <c r="S20" s="49" t="n">
        <v>304940</v>
      </c>
      <c r="T20" s="0"/>
      <c r="U20" s="0"/>
    </row>
    <row r="21" customFormat="false" ht="14.9" hidden="false" customHeight="false" outlineLevel="0" collapsed="false">
      <c r="B21" s="32"/>
      <c r="C21" s="41" t="n">
        <v>10</v>
      </c>
      <c r="D21" s="42" t="n">
        <f aca="false">C21/30.41666666</f>
        <v>0.32876712335973</v>
      </c>
      <c r="E21" s="43" t="n">
        <f aca="false">E20+1</f>
        <v>44206</v>
      </c>
      <c r="F21" s="44" t="n">
        <f aca="false">F20+I20</f>
        <v>1000</v>
      </c>
      <c r="G21" s="44" t="n">
        <f aca="false">0.005*F21</f>
        <v>5</v>
      </c>
      <c r="H21" s="45" t="n">
        <f aca="false">H20-I20+G21</f>
        <v>50</v>
      </c>
      <c r="I21" s="44" t="n">
        <f aca="false">INT(H21/50)*50</f>
        <v>50</v>
      </c>
      <c r="J21" s="46" t="n">
        <f aca="false">J20+3*I20-G21</f>
        <v>2950</v>
      </c>
      <c r="K21" s="40" t="str">
        <f aca="false">IF(ISEVEN(MONTH(E21)),"2","1")</f>
        <v>1</v>
      </c>
      <c r="M21" s="48" t="n">
        <v>5000</v>
      </c>
      <c r="N21" s="49" t="n">
        <v>21231.5</v>
      </c>
      <c r="O21" s="49" t="n">
        <v>31684</v>
      </c>
      <c r="P21" s="49" t="n">
        <v>65904.5</v>
      </c>
      <c r="Q21" s="49" t="n">
        <v>77595.5</v>
      </c>
      <c r="R21" s="49" t="n">
        <v>201890</v>
      </c>
      <c r="S21" s="49" t="n">
        <v>381537</v>
      </c>
      <c r="T21" s="0"/>
      <c r="U21" s="0"/>
    </row>
    <row r="22" customFormat="false" ht="14.9" hidden="false" customHeight="false" outlineLevel="0" collapsed="false">
      <c r="B22" s="32"/>
      <c r="C22" s="41" t="n">
        <v>11</v>
      </c>
      <c r="D22" s="42" t="n">
        <f aca="false">C22/30.41666666</f>
        <v>0.361643835695703</v>
      </c>
      <c r="E22" s="43" t="n">
        <f aca="false">E21+1</f>
        <v>44207</v>
      </c>
      <c r="F22" s="44" t="n">
        <f aca="false">F21</f>
        <v>1000</v>
      </c>
      <c r="G22" s="44" t="n">
        <f aca="false">0.005*F22</f>
        <v>5</v>
      </c>
      <c r="H22" s="45" t="n">
        <f aca="false">H21-I21+G22</f>
        <v>5</v>
      </c>
      <c r="I22" s="44" t="n">
        <f aca="false">INT(H22/50)*50</f>
        <v>0</v>
      </c>
      <c r="J22" s="46" t="n">
        <f aca="false">J21+3*I21-G22</f>
        <v>3095</v>
      </c>
      <c r="K22" s="40" t="str">
        <f aca="false">IF(ISEVEN(MONTH(E22)),"2","1")</f>
        <v>1</v>
      </c>
      <c r="L22" s="50"/>
      <c r="M22" s="48" t="n">
        <v>6000</v>
      </c>
      <c r="N22" s="49" t="n">
        <v>25536</v>
      </c>
      <c r="O22" s="49" t="n">
        <v>38072.75</v>
      </c>
      <c r="P22" s="49" t="n">
        <v>79176.75</v>
      </c>
      <c r="Q22" s="49" t="n">
        <v>93139.75</v>
      </c>
      <c r="R22" s="49" t="n">
        <v>242495.5</v>
      </c>
      <c r="S22" s="49" t="n">
        <v>458246.5</v>
      </c>
      <c r="T22" s="0"/>
      <c r="U22" s="0"/>
    </row>
    <row r="23" customFormat="false" ht="14.9" hidden="false" customHeight="false" outlineLevel="0" collapsed="false">
      <c r="B23" s="32"/>
      <c r="C23" s="41" t="n">
        <v>12</v>
      </c>
      <c r="D23" s="42" t="n">
        <f aca="false">C23/30.41666666</f>
        <v>0.394520548031676</v>
      </c>
      <c r="E23" s="43" t="n">
        <f aca="false">E22+1</f>
        <v>44208</v>
      </c>
      <c r="F23" s="44" t="n">
        <f aca="false">F22+I21</f>
        <v>1050</v>
      </c>
      <c r="G23" s="44" t="n">
        <f aca="false">0.005*F23</f>
        <v>5.25</v>
      </c>
      <c r="H23" s="45" t="n">
        <f aca="false">H22-I22+G23</f>
        <v>10.25</v>
      </c>
      <c r="I23" s="44" t="n">
        <f aca="false">INT(H23/50)*50</f>
        <v>0</v>
      </c>
      <c r="J23" s="46" t="n">
        <f aca="false">J22+3*I22-G23</f>
        <v>3089.75</v>
      </c>
      <c r="K23" s="40" t="str">
        <f aca="false">IF(ISEVEN(MONTH(E23)),"2","1")</f>
        <v>1</v>
      </c>
      <c r="M23" s="51" t="n">
        <v>7000</v>
      </c>
      <c r="N23" s="49" t="n">
        <v>29839.25</v>
      </c>
      <c r="O23" s="49" t="n">
        <v>44461.25</v>
      </c>
      <c r="P23" s="49" t="n">
        <v>92452.5</v>
      </c>
      <c r="Q23" s="49" t="n">
        <v>108836.25</v>
      </c>
      <c r="R23" s="49" t="n">
        <v>283105.25</v>
      </c>
      <c r="S23" s="49" t="n">
        <v>534963.5</v>
      </c>
      <c r="T23" s="0"/>
      <c r="U23" s="0"/>
    </row>
    <row r="24" customFormat="false" ht="14.9" hidden="false" customHeight="false" outlineLevel="0" collapsed="false">
      <c r="B24" s="32"/>
      <c r="C24" s="41" t="n">
        <v>13</v>
      </c>
      <c r="D24" s="42" t="n">
        <f aca="false">C24/30.41666666</f>
        <v>0.427397260367649</v>
      </c>
      <c r="E24" s="43" t="n">
        <f aca="false">E23+1</f>
        <v>44209</v>
      </c>
      <c r="F24" s="44" t="n">
        <f aca="false">F23+I23</f>
        <v>1050</v>
      </c>
      <c r="G24" s="44" t="n">
        <f aca="false">0.005*F24</f>
        <v>5.25</v>
      </c>
      <c r="H24" s="45" t="n">
        <f aca="false">H23-I23+G24</f>
        <v>15.5</v>
      </c>
      <c r="I24" s="44" t="n">
        <f aca="false">INT(H24/50)*50</f>
        <v>0</v>
      </c>
      <c r="J24" s="46" t="n">
        <f aca="false">J23+3*I23-G24</f>
        <v>3084.5</v>
      </c>
      <c r="K24" s="40" t="str">
        <f aca="false">IF(ISEVEN(MONTH(E24)),"2","1")</f>
        <v>1</v>
      </c>
      <c r="M24" s="51" t="n">
        <v>8000</v>
      </c>
      <c r="N24" s="49" t="n">
        <v>33991</v>
      </c>
      <c r="O24" s="49" t="n">
        <v>50847.25</v>
      </c>
      <c r="P24" s="49" t="n">
        <v>105725.5</v>
      </c>
      <c r="Q24" s="49" t="n">
        <v>124382</v>
      </c>
      <c r="R24" s="49" t="n">
        <v>323561.75</v>
      </c>
      <c r="S24" s="49" t="n">
        <v>611672.25</v>
      </c>
      <c r="T24" s="0"/>
      <c r="U24" s="0"/>
    </row>
    <row r="25" customFormat="false" ht="14.9" hidden="false" customHeight="false" outlineLevel="0" collapsed="false">
      <c r="A25" s="52"/>
      <c r="B25" s="32"/>
      <c r="C25" s="41" t="n">
        <v>14</v>
      </c>
      <c r="D25" s="42" t="n">
        <f aca="false">C25/30.41666666</f>
        <v>0.460273972703622</v>
      </c>
      <c r="E25" s="43" t="n">
        <f aca="false">E24+1</f>
        <v>44210</v>
      </c>
      <c r="F25" s="44" t="n">
        <f aca="false">F24+I24</f>
        <v>1050</v>
      </c>
      <c r="G25" s="44" t="n">
        <f aca="false">0.005*F25</f>
        <v>5.25</v>
      </c>
      <c r="H25" s="45" t="n">
        <f aca="false">H24-I24+G25</f>
        <v>20.75</v>
      </c>
      <c r="I25" s="44" t="n">
        <f aca="false">INT(H25/50)*50</f>
        <v>0</v>
      </c>
      <c r="J25" s="46" t="n">
        <f aca="false">J24+3*I24-G25</f>
        <v>3079.25</v>
      </c>
      <c r="K25" s="40" t="str">
        <f aca="false">IF(ISEVEN(MONTH(E25)),"2","1")</f>
        <v>1</v>
      </c>
      <c r="M25" s="48" t="n">
        <v>9000</v>
      </c>
      <c r="N25" s="49" t="n">
        <v>38297.25</v>
      </c>
      <c r="O25" s="49" t="n">
        <v>57239.5</v>
      </c>
      <c r="P25" s="49" t="n">
        <v>119008.5</v>
      </c>
      <c r="Q25" s="49" t="n">
        <v>139939.5</v>
      </c>
      <c r="R25" s="49" t="n">
        <v>364204</v>
      </c>
      <c r="S25" s="49" t="n">
        <v>688148.75</v>
      </c>
      <c r="T25" s="0"/>
      <c r="U25" s="0"/>
    </row>
    <row r="26" customFormat="false" ht="15" hidden="false" customHeight="true" outlineLevel="0" collapsed="false">
      <c r="B26" s="32" t="s">
        <v>31</v>
      </c>
      <c r="C26" s="41" t="n">
        <v>15</v>
      </c>
      <c r="D26" s="42" t="n">
        <f aca="false">C26/30.41666666</f>
        <v>0.493150685039595</v>
      </c>
      <c r="E26" s="43" t="n">
        <f aca="false">E25+1</f>
        <v>44211</v>
      </c>
      <c r="F26" s="44" t="n">
        <f aca="false">F25+I25</f>
        <v>1050</v>
      </c>
      <c r="G26" s="44" t="n">
        <f aca="false">0.005*F26</f>
        <v>5.25</v>
      </c>
      <c r="H26" s="45" t="n">
        <f aca="false">H25-I25+G26</f>
        <v>26</v>
      </c>
      <c r="I26" s="44" t="n">
        <f aca="false">INT(H26/50)*50</f>
        <v>0</v>
      </c>
      <c r="J26" s="46" t="n">
        <f aca="false">J25+3*I25-G26</f>
        <v>3074</v>
      </c>
      <c r="K26" s="40" t="str">
        <f aca="false">IF(ISEVEN(MONTH(E26)),"2","1")</f>
        <v>1</v>
      </c>
      <c r="M26" s="48" t="n">
        <v>10000</v>
      </c>
      <c r="N26" s="49" t="n">
        <v>42598.5</v>
      </c>
      <c r="O26" s="49" t="n">
        <v>63626.5</v>
      </c>
      <c r="P26" s="49" t="n">
        <v>132281</v>
      </c>
      <c r="Q26" s="49" t="n">
        <v>155633.25</v>
      </c>
      <c r="R26" s="49" t="n">
        <v>404805.75</v>
      </c>
      <c r="S26" s="49" t="n">
        <v>765000.25</v>
      </c>
      <c r="T26" s="0"/>
      <c r="U26" s="0"/>
    </row>
    <row r="27" customFormat="false" ht="14.9" hidden="false" customHeight="false" outlineLevel="0" collapsed="false">
      <c r="B27" s="32"/>
      <c r="C27" s="41" t="n">
        <v>16</v>
      </c>
      <c r="D27" s="42" t="n">
        <f aca="false">C27/30.41666666</f>
        <v>0.526027397375568</v>
      </c>
      <c r="E27" s="43" t="n">
        <f aca="false">E26+1</f>
        <v>44212</v>
      </c>
      <c r="F27" s="44" t="n">
        <f aca="false">F26+I26</f>
        <v>1050</v>
      </c>
      <c r="G27" s="44" t="n">
        <f aca="false">0.005*F27</f>
        <v>5.25</v>
      </c>
      <c r="H27" s="45" t="n">
        <f aca="false">H26-I26+G27</f>
        <v>31.25</v>
      </c>
      <c r="I27" s="44" t="n">
        <f aca="false">INT(H27/50)*50</f>
        <v>0</v>
      </c>
      <c r="J27" s="46" t="n">
        <f aca="false">J26+3*I26-G27</f>
        <v>3068.75</v>
      </c>
      <c r="K27" s="40" t="str">
        <f aca="false">IF(ISEVEN(MONTH(E27)),"2","1")</f>
        <v>1</v>
      </c>
      <c r="O27" s="0"/>
      <c r="P27" s="0"/>
      <c r="Q27" s="0"/>
      <c r="R27" s="0"/>
      <c r="S27" s="0"/>
      <c r="T27" s="0"/>
      <c r="U27" s="0"/>
    </row>
    <row r="28" customFormat="false" ht="15" hidden="false" customHeight="false" outlineLevel="0" collapsed="false">
      <c r="B28" s="32"/>
      <c r="C28" s="41" t="n">
        <v>17</v>
      </c>
      <c r="D28" s="42" t="n">
        <f aca="false">C28/30.41666666</f>
        <v>0.558904109711541</v>
      </c>
      <c r="E28" s="43" t="n">
        <f aca="false">E27+1</f>
        <v>44213</v>
      </c>
      <c r="F28" s="44" t="n">
        <f aca="false">F27+I27</f>
        <v>1050</v>
      </c>
      <c r="G28" s="44" t="n">
        <f aca="false">0.005*F28</f>
        <v>5.25</v>
      </c>
      <c r="H28" s="45" t="n">
        <f aca="false">H27-I27+G28</f>
        <v>36.5</v>
      </c>
      <c r="I28" s="44" t="n">
        <f aca="false">INT(H28/50)*50</f>
        <v>0</v>
      </c>
      <c r="J28" s="46" t="n">
        <f aca="false">J27+3*I27-G28</f>
        <v>3063.5</v>
      </c>
      <c r="K28" s="40" t="str">
        <f aca="false">IF(ISEVEN(MONTH(E28)),"2","1")</f>
        <v>1</v>
      </c>
      <c r="L28" s="53"/>
    </row>
    <row r="29" customFormat="false" ht="14.9" hidden="false" customHeight="false" outlineLevel="0" collapsed="false">
      <c r="B29" s="32"/>
      <c r="C29" s="41" t="n">
        <v>18</v>
      </c>
      <c r="D29" s="42" t="n">
        <f aca="false">C29/30.41666666</f>
        <v>0.591780822047514</v>
      </c>
      <c r="E29" s="43" t="n">
        <f aca="false">E28+1</f>
        <v>44214</v>
      </c>
      <c r="F29" s="44" t="n">
        <f aca="false">F28+I28</f>
        <v>1050</v>
      </c>
      <c r="G29" s="44" t="n">
        <f aca="false">0.005*F29</f>
        <v>5.25</v>
      </c>
      <c r="H29" s="45" t="n">
        <f aca="false">H28-I28+G29</f>
        <v>41.75</v>
      </c>
      <c r="I29" s="44" t="n">
        <f aca="false">INT(H29/50)*50</f>
        <v>0</v>
      </c>
      <c r="J29" s="46" t="n">
        <f aca="false">J28+3*I28-G29</f>
        <v>3058.25</v>
      </c>
      <c r="K29" s="40" t="str">
        <f aca="false">IF(ISEVEN(MONTH(E29)),"2","1")</f>
        <v>1</v>
      </c>
      <c r="L29" s="53"/>
      <c r="O29" s="0"/>
      <c r="P29" s="0"/>
      <c r="Q29" s="0"/>
      <c r="R29" s="0"/>
      <c r="S29" s="0"/>
      <c r="T29" s="0"/>
      <c r="U29" s="0"/>
    </row>
    <row r="30" customFormat="false" ht="14.9" hidden="false" customHeight="false" outlineLevel="0" collapsed="false">
      <c r="B30" s="32"/>
      <c r="C30" s="41" t="n">
        <v>19</v>
      </c>
      <c r="D30" s="42" t="n">
        <f aca="false">C30/30.41666666</f>
        <v>0.624657534383487</v>
      </c>
      <c r="E30" s="43" t="n">
        <f aca="false">E29+1</f>
        <v>44215</v>
      </c>
      <c r="F30" s="44" t="n">
        <f aca="false">F29+I29</f>
        <v>1050</v>
      </c>
      <c r="G30" s="44" t="n">
        <f aca="false">0.005*F30</f>
        <v>5.25</v>
      </c>
      <c r="H30" s="45" t="n">
        <f aca="false">H29-I29+G30</f>
        <v>47</v>
      </c>
      <c r="I30" s="44" t="n">
        <f aca="false">INT(H30/50)*50</f>
        <v>0</v>
      </c>
      <c r="J30" s="46" t="n">
        <f aca="false">J29+3*I29-G30</f>
        <v>3053</v>
      </c>
      <c r="K30" s="40" t="str">
        <f aca="false">IF(ISEVEN(MONTH(E30)),"2","1")</f>
        <v>1</v>
      </c>
      <c r="L30" s="53"/>
      <c r="O30" s="0"/>
      <c r="P30" s="0"/>
      <c r="Q30" s="0"/>
      <c r="R30" s="0"/>
      <c r="S30" s="0"/>
      <c r="T30" s="0"/>
      <c r="U30" s="0"/>
    </row>
    <row r="31" customFormat="false" ht="14.9" hidden="false" customHeight="false" outlineLevel="0" collapsed="false">
      <c r="B31" s="32"/>
      <c r="C31" s="41" t="n">
        <v>20</v>
      </c>
      <c r="D31" s="42" t="n">
        <f aca="false">C31/30.41666666</f>
        <v>0.65753424671946</v>
      </c>
      <c r="E31" s="43" t="n">
        <f aca="false">E30+1</f>
        <v>44216</v>
      </c>
      <c r="F31" s="44" t="n">
        <f aca="false">F30+I30</f>
        <v>1050</v>
      </c>
      <c r="G31" s="44" t="n">
        <f aca="false">0.005*F31</f>
        <v>5.25</v>
      </c>
      <c r="H31" s="45" t="n">
        <f aca="false">H30-I30+G31</f>
        <v>52.25</v>
      </c>
      <c r="I31" s="44" t="n">
        <f aca="false">INT(H31/50)*50</f>
        <v>50</v>
      </c>
      <c r="J31" s="46" t="n">
        <f aca="false">J30+3*I30-G31</f>
        <v>3047.75</v>
      </c>
      <c r="K31" s="40" t="str">
        <f aca="false">IF(ISEVEN(MONTH(E31)),"2","1")</f>
        <v>1</v>
      </c>
      <c r="L31" s="53"/>
      <c r="O31" s="0"/>
      <c r="P31" s="0"/>
      <c r="Q31" s="0"/>
      <c r="R31" s="0"/>
      <c r="S31" s="0"/>
      <c r="T31" s="0"/>
      <c r="U31" s="0"/>
    </row>
    <row r="32" customFormat="false" ht="14.9" hidden="false" customHeight="false" outlineLevel="0" collapsed="false">
      <c r="A32" s="52"/>
      <c r="B32" s="32"/>
      <c r="C32" s="41" t="n">
        <v>21</v>
      </c>
      <c r="D32" s="42" t="n">
        <f aca="false">C32/30.41666666</f>
        <v>0.690410959055432</v>
      </c>
      <c r="E32" s="43" t="n">
        <f aca="false">E31+1</f>
        <v>44217</v>
      </c>
      <c r="F32" s="44" t="n">
        <f aca="false">F31+I31</f>
        <v>1100</v>
      </c>
      <c r="G32" s="44" t="n">
        <f aca="false">0.005*F32</f>
        <v>5.5</v>
      </c>
      <c r="H32" s="45" t="n">
        <f aca="false">H31-I31+G32</f>
        <v>7.75</v>
      </c>
      <c r="I32" s="44" t="n">
        <f aca="false">INT(H32/50)*50</f>
        <v>0</v>
      </c>
      <c r="J32" s="46" t="n">
        <f aca="false">J31+3*I31-G32</f>
        <v>3192.25</v>
      </c>
      <c r="K32" s="40" t="str">
        <f aca="false">IF(ISEVEN(MONTH(E32)),"2","1")</f>
        <v>1</v>
      </c>
      <c r="L32" s="53"/>
      <c r="O32" s="0"/>
      <c r="P32" s="0"/>
      <c r="Q32" s="0"/>
      <c r="R32" s="0"/>
      <c r="S32" s="0"/>
      <c r="T32" s="0"/>
      <c r="U32" s="0"/>
    </row>
    <row r="33" customFormat="false" ht="15" hidden="false" customHeight="true" outlineLevel="0" collapsed="false">
      <c r="B33" s="32" t="s">
        <v>32</v>
      </c>
      <c r="C33" s="41" t="n">
        <v>22</v>
      </c>
      <c r="D33" s="42" t="n">
        <f aca="false">C33/30.41666666</f>
        <v>0.723287671391405</v>
      </c>
      <c r="E33" s="43" t="n">
        <f aca="false">E32+1</f>
        <v>44218</v>
      </c>
      <c r="F33" s="44" t="n">
        <f aca="false">F32+I32</f>
        <v>1100</v>
      </c>
      <c r="G33" s="44" t="n">
        <f aca="false">0.005*F33</f>
        <v>5.5</v>
      </c>
      <c r="H33" s="45" t="n">
        <f aca="false">H32-I32+G33</f>
        <v>13.25</v>
      </c>
      <c r="I33" s="44" t="n">
        <f aca="false">INT(H33/50)*50</f>
        <v>0</v>
      </c>
      <c r="J33" s="46" t="n">
        <f aca="false">J32+3*I32-G33</f>
        <v>3186.75</v>
      </c>
      <c r="K33" s="40" t="str">
        <f aca="false">IF(ISEVEN(MONTH(E33)),"2","1")</f>
        <v>1</v>
      </c>
      <c r="L33" s="53"/>
      <c r="O33" s="0"/>
      <c r="P33" s="0"/>
      <c r="Q33" s="0"/>
      <c r="R33" s="0"/>
      <c r="S33" s="0"/>
      <c r="T33" s="0"/>
      <c r="U33" s="0"/>
    </row>
    <row r="34" customFormat="false" ht="14.9" hidden="false" customHeight="false" outlineLevel="0" collapsed="false">
      <c r="B34" s="32"/>
      <c r="C34" s="41" t="n">
        <v>23</v>
      </c>
      <c r="D34" s="42" t="n">
        <f aca="false">C34/30.41666666</f>
        <v>0.756164383727378</v>
      </c>
      <c r="E34" s="43" t="n">
        <f aca="false">E33+1</f>
        <v>44219</v>
      </c>
      <c r="F34" s="44" t="n">
        <f aca="false">F33+I33</f>
        <v>1100</v>
      </c>
      <c r="G34" s="44" t="n">
        <f aca="false">0.005*F34</f>
        <v>5.5</v>
      </c>
      <c r="H34" s="45" t="n">
        <f aca="false">H33-I33+G34</f>
        <v>18.75</v>
      </c>
      <c r="I34" s="44" t="n">
        <f aca="false">INT(H34/50)*50</f>
        <v>0</v>
      </c>
      <c r="J34" s="46" t="n">
        <f aca="false">J33+3*I33-G34</f>
        <v>3181.25</v>
      </c>
      <c r="K34" s="40" t="str">
        <f aca="false">IF(ISEVEN(MONTH(E34)),"2","1")</f>
        <v>1</v>
      </c>
      <c r="L34" s="53"/>
      <c r="O34" s="0"/>
      <c r="P34" s="0"/>
      <c r="Q34" s="0"/>
      <c r="R34" s="0"/>
      <c r="S34" s="0"/>
      <c r="T34" s="0"/>
      <c r="U34" s="0"/>
    </row>
    <row r="35" customFormat="false" ht="14.9" hidden="false" customHeight="false" outlineLevel="0" collapsed="false">
      <c r="B35" s="32"/>
      <c r="C35" s="41" t="n">
        <v>24</v>
      </c>
      <c r="D35" s="42" t="n">
        <f aca="false">C35/30.41666666</f>
        <v>0.789041096063351</v>
      </c>
      <c r="E35" s="43" t="n">
        <f aca="false">E34+1</f>
        <v>44220</v>
      </c>
      <c r="F35" s="44" t="n">
        <f aca="false">F34+I34</f>
        <v>1100</v>
      </c>
      <c r="G35" s="44" t="n">
        <f aca="false">0.005*F35</f>
        <v>5.5</v>
      </c>
      <c r="H35" s="45" t="n">
        <f aca="false">H34-I34+G35</f>
        <v>24.25</v>
      </c>
      <c r="I35" s="44" t="n">
        <f aca="false">INT(H35/50)*50</f>
        <v>0</v>
      </c>
      <c r="J35" s="46" t="n">
        <f aca="false">J34+3*I34-G35</f>
        <v>3175.75</v>
      </c>
      <c r="K35" s="40" t="str">
        <f aca="false">IF(ISEVEN(MONTH(E35)),"2","1")</f>
        <v>1</v>
      </c>
      <c r="L35" s="53"/>
      <c r="O35" s="0"/>
      <c r="P35" s="0"/>
      <c r="Q35" s="0"/>
      <c r="R35" s="0"/>
      <c r="S35" s="0"/>
      <c r="T35" s="0"/>
      <c r="U35" s="0"/>
    </row>
    <row r="36" customFormat="false" ht="14.9" hidden="false" customHeight="false" outlineLevel="0" collapsed="false">
      <c r="B36" s="32"/>
      <c r="C36" s="41" t="n">
        <v>25</v>
      </c>
      <c r="D36" s="42" t="n">
        <f aca="false">C36/30.41666666</f>
        <v>0.821917808399324</v>
      </c>
      <c r="E36" s="43" t="n">
        <f aca="false">E35+1</f>
        <v>44221</v>
      </c>
      <c r="F36" s="44" t="n">
        <f aca="false">F35+I35</f>
        <v>1100</v>
      </c>
      <c r="G36" s="44" t="n">
        <f aca="false">0.005*F36</f>
        <v>5.5</v>
      </c>
      <c r="H36" s="45" t="n">
        <f aca="false">H35-I35+G36</f>
        <v>29.75</v>
      </c>
      <c r="I36" s="44" t="n">
        <f aca="false">INT(H36/50)*50</f>
        <v>0</v>
      </c>
      <c r="J36" s="46" t="n">
        <f aca="false">J35+3*I35-G36</f>
        <v>3170.25</v>
      </c>
      <c r="K36" s="40" t="str">
        <f aca="false">IF(ISEVEN(MONTH(E36)),"2","1")</f>
        <v>1</v>
      </c>
      <c r="L36" s="53"/>
      <c r="O36" s="0"/>
      <c r="P36" s="0"/>
      <c r="Q36" s="0"/>
      <c r="R36" s="0"/>
      <c r="S36" s="0"/>
      <c r="T36" s="0"/>
      <c r="U36" s="0"/>
    </row>
    <row r="37" customFormat="false" ht="14.9" hidden="false" customHeight="false" outlineLevel="0" collapsed="false">
      <c r="B37" s="32"/>
      <c r="C37" s="41" t="n">
        <v>26</v>
      </c>
      <c r="D37" s="42" t="n">
        <f aca="false">C37/30.41666666</f>
        <v>0.854794520735297</v>
      </c>
      <c r="E37" s="43" t="n">
        <f aca="false">E36+1</f>
        <v>44222</v>
      </c>
      <c r="F37" s="44" t="n">
        <f aca="false">F36+I36</f>
        <v>1100</v>
      </c>
      <c r="G37" s="44" t="n">
        <f aca="false">0.005*F37</f>
        <v>5.5</v>
      </c>
      <c r="H37" s="45" t="n">
        <f aca="false">H36-I36+G37</f>
        <v>35.25</v>
      </c>
      <c r="I37" s="44" t="n">
        <f aca="false">INT(H37/50)*50</f>
        <v>0</v>
      </c>
      <c r="J37" s="46" t="n">
        <f aca="false">J36+3*I36-G37</f>
        <v>3164.75</v>
      </c>
      <c r="K37" s="40" t="str">
        <f aca="false">IF(ISEVEN(MONTH(E37)),"2","1")</f>
        <v>1</v>
      </c>
      <c r="L37" s="53"/>
      <c r="O37" s="0"/>
      <c r="P37" s="0"/>
      <c r="Q37" s="0"/>
      <c r="R37" s="0"/>
      <c r="S37" s="0"/>
      <c r="T37" s="0"/>
      <c r="U37" s="0"/>
    </row>
    <row r="38" customFormat="false" ht="14.9" hidden="false" customHeight="false" outlineLevel="0" collapsed="false">
      <c r="B38" s="32"/>
      <c r="C38" s="41" t="n">
        <v>27</v>
      </c>
      <c r="D38" s="42" t="n">
        <f aca="false">C38/30.41666666</f>
        <v>0.88767123307127</v>
      </c>
      <c r="E38" s="43" t="n">
        <f aca="false">E37+1</f>
        <v>44223</v>
      </c>
      <c r="F38" s="44" t="n">
        <f aca="false">F37+I37</f>
        <v>1100</v>
      </c>
      <c r="G38" s="44" t="n">
        <f aca="false">0.005*F38</f>
        <v>5.5</v>
      </c>
      <c r="H38" s="45" t="n">
        <f aca="false">H37-I37+G38</f>
        <v>40.75</v>
      </c>
      <c r="I38" s="44" t="n">
        <f aca="false">INT(H38/50)*50</f>
        <v>0</v>
      </c>
      <c r="J38" s="46" t="n">
        <f aca="false">J37+3*I37-G38</f>
        <v>3159.25</v>
      </c>
      <c r="K38" s="40" t="str">
        <f aca="false">IF(ISEVEN(MONTH(E38)),"2","1")</f>
        <v>1</v>
      </c>
      <c r="L38" s="53"/>
      <c r="O38" s="0"/>
      <c r="P38" s="0"/>
      <c r="Q38" s="0"/>
      <c r="R38" s="0"/>
      <c r="S38" s="0"/>
      <c r="T38" s="0"/>
      <c r="U38" s="0"/>
    </row>
    <row r="39" customFormat="false" ht="14.9" hidden="false" customHeight="false" outlineLevel="0" collapsed="false">
      <c r="A39" s="52"/>
      <c r="B39" s="32"/>
      <c r="C39" s="41" t="n">
        <v>28</v>
      </c>
      <c r="D39" s="42" t="n">
        <f aca="false">C39/30.41666666</f>
        <v>0.920547945407243</v>
      </c>
      <c r="E39" s="43" t="n">
        <f aca="false">E38+1</f>
        <v>44224</v>
      </c>
      <c r="F39" s="44" t="n">
        <f aca="false">F38+I38</f>
        <v>1100</v>
      </c>
      <c r="G39" s="44" t="n">
        <f aca="false">0.005*F39</f>
        <v>5.5</v>
      </c>
      <c r="H39" s="45" t="n">
        <f aca="false">H38-I38+G39</f>
        <v>46.25</v>
      </c>
      <c r="I39" s="44" t="n">
        <f aca="false">INT(H39/50)*50</f>
        <v>0</v>
      </c>
      <c r="J39" s="46" t="n">
        <f aca="false">J38+3*I38-G39</f>
        <v>3153.75</v>
      </c>
      <c r="K39" s="40" t="str">
        <f aca="false">IF(ISEVEN(MONTH(E39)),"2","1")</f>
        <v>1</v>
      </c>
      <c r="L39" s="53"/>
      <c r="O39" s="0"/>
      <c r="P39" s="0"/>
      <c r="Q39" s="0"/>
      <c r="R39" s="0"/>
      <c r="S39" s="0"/>
      <c r="T39" s="0"/>
      <c r="U39" s="0"/>
    </row>
    <row r="40" customFormat="false" ht="15" hidden="false" customHeight="true" outlineLevel="0" collapsed="false">
      <c r="B40" s="32" t="s">
        <v>33</v>
      </c>
      <c r="C40" s="41" t="n">
        <v>29</v>
      </c>
      <c r="D40" s="42" t="n">
        <f aca="false">C40/30.41666666</f>
        <v>0.953424657743216</v>
      </c>
      <c r="E40" s="43" t="n">
        <f aca="false">E39+1</f>
        <v>44225</v>
      </c>
      <c r="F40" s="44" t="n">
        <f aca="false">F39+I39</f>
        <v>1100</v>
      </c>
      <c r="G40" s="44" t="n">
        <f aca="false">0.005*F40</f>
        <v>5.5</v>
      </c>
      <c r="H40" s="45" t="n">
        <f aca="false">H39-I39+G40</f>
        <v>51.75</v>
      </c>
      <c r="I40" s="44" t="n">
        <f aca="false">INT(H40/50)*50</f>
        <v>50</v>
      </c>
      <c r="J40" s="46" t="n">
        <f aca="false">J39+3*I39-G40</f>
        <v>3148.25</v>
      </c>
      <c r="K40" s="40" t="str">
        <f aca="false">IF(ISEVEN(MONTH(E40)),"2","1")</f>
        <v>1</v>
      </c>
      <c r="L40" s="53"/>
      <c r="O40" s="0"/>
      <c r="P40" s="0"/>
      <c r="Q40" s="0"/>
      <c r="R40" s="0"/>
      <c r="S40" s="0"/>
      <c r="T40" s="0"/>
      <c r="U40" s="0"/>
    </row>
    <row r="41" customFormat="false" ht="14.9" hidden="false" customHeight="false" outlineLevel="0" collapsed="false">
      <c r="B41" s="32"/>
      <c r="C41" s="41" t="n">
        <v>30</v>
      </c>
      <c r="D41" s="42" t="n">
        <f aca="false">C41/30.41666666</f>
        <v>0.986301370079189</v>
      </c>
      <c r="E41" s="43" t="n">
        <f aca="false">E40+1</f>
        <v>44226</v>
      </c>
      <c r="F41" s="44" t="n">
        <f aca="false">F40+I40</f>
        <v>1150</v>
      </c>
      <c r="G41" s="44" t="n">
        <f aca="false">0.005*F41</f>
        <v>5.75</v>
      </c>
      <c r="H41" s="45" t="n">
        <f aca="false">H40-I40+G41</f>
        <v>7.5</v>
      </c>
      <c r="I41" s="44" t="n">
        <f aca="false">INT(H41/50)*50</f>
        <v>0</v>
      </c>
      <c r="J41" s="46" t="n">
        <f aca="false">J40+3*I40-G41</f>
        <v>3292.5</v>
      </c>
      <c r="K41" s="40" t="str">
        <f aca="false">IF(ISEVEN(MONTH(E41)),"2","1")</f>
        <v>1</v>
      </c>
      <c r="L41" s="53"/>
      <c r="O41" s="0"/>
      <c r="P41" s="0"/>
      <c r="Q41" s="0"/>
      <c r="R41" s="0"/>
      <c r="S41" s="0"/>
      <c r="T41" s="0"/>
      <c r="U41" s="0"/>
    </row>
    <row r="42" customFormat="false" ht="14.9" hidden="false" customHeight="false" outlineLevel="0" collapsed="false">
      <c r="B42" s="32"/>
      <c r="C42" s="41" t="n">
        <v>31</v>
      </c>
      <c r="D42" s="42" t="n">
        <f aca="false">C42/30.41666666</f>
        <v>1.01917808241516</v>
      </c>
      <c r="E42" s="43" t="n">
        <f aca="false">E41+1</f>
        <v>44227</v>
      </c>
      <c r="F42" s="44" t="n">
        <f aca="false">F41+I41</f>
        <v>1150</v>
      </c>
      <c r="G42" s="44" t="n">
        <f aca="false">0.005*F42</f>
        <v>5.75</v>
      </c>
      <c r="H42" s="45" t="n">
        <f aca="false">H41-I41+G42</f>
        <v>13.25</v>
      </c>
      <c r="I42" s="44" t="n">
        <f aca="false">INT(H42/50)*50</f>
        <v>0</v>
      </c>
      <c r="J42" s="46" t="n">
        <f aca="false">J41+3*I41-G42</f>
        <v>3286.75</v>
      </c>
      <c r="K42" s="40" t="str">
        <f aca="false">IF(ISEVEN(MONTH(E42)),"2","1")</f>
        <v>1</v>
      </c>
      <c r="L42" s="53"/>
      <c r="O42" s="0"/>
      <c r="P42" s="0"/>
      <c r="Q42" s="0"/>
      <c r="R42" s="0"/>
      <c r="S42" s="0"/>
      <c r="T42" s="0"/>
      <c r="U42" s="0"/>
    </row>
    <row r="43" customFormat="false" ht="14.9" hidden="false" customHeight="false" outlineLevel="0" collapsed="false">
      <c r="B43" s="32"/>
      <c r="C43" s="41" t="n">
        <v>32</v>
      </c>
      <c r="D43" s="42" t="n">
        <f aca="false">C43/30.41666666</f>
        <v>1.05205479475114</v>
      </c>
      <c r="E43" s="43" t="n">
        <f aca="false">E42+1</f>
        <v>44228</v>
      </c>
      <c r="F43" s="44" t="n">
        <f aca="false">F42+I42</f>
        <v>1150</v>
      </c>
      <c r="G43" s="44" t="n">
        <f aca="false">0.005*F43</f>
        <v>5.75</v>
      </c>
      <c r="H43" s="45" t="n">
        <f aca="false">H42-I42+G43</f>
        <v>19</v>
      </c>
      <c r="I43" s="44" t="n">
        <f aca="false">INT(H43/50)*50</f>
        <v>0</v>
      </c>
      <c r="J43" s="46" t="n">
        <f aca="false">J42+3*I42-G43</f>
        <v>3281</v>
      </c>
      <c r="K43" s="40" t="str">
        <f aca="false">IF(ISEVEN(MONTH(E43)),"2","1")</f>
        <v>2</v>
      </c>
      <c r="L43" s="53"/>
      <c r="O43" s="0"/>
      <c r="P43" s="0"/>
      <c r="Q43" s="0"/>
      <c r="R43" s="0"/>
      <c r="S43" s="0"/>
      <c r="T43" s="0"/>
      <c r="U43" s="0"/>
    </row>
    <row r="44" customFormat="false" ht="14.9" hidden="false" customHeight="false" outlineLevel="0" collapsed="false">
      <c r="B44" s="32"/>
      <c r="C44" s="41" t="n">
        <v>33</v>
      </c>
      <c r="D44" s="42" t="n">
        <f aca="false">C44/30.41666666</f>
        <v>1.08493150708711</v>
      </c>
      <c r="E44" s="43" t="n">
        <f aca="false">E43+1</f>
        <v>44229</v>
      </c>
      <c r="F44" s="44" t="n">
        <f aca="false">F43+I43</f>
        <v>1150</v>
      </c>
      <c r="G44" s="44" t="n">
        <f aca="false">0.005*F44</f>
        <v>5.75</v>
      </c>
      <c r="H44" s="45" t="n">
        <f aca="false">H43-I43+G44</f>
        <v>24.75</v>
      </c>
      <c r="I44" s="44" t="n">
        <f aca="false">INT(H44/50)*50</f>
        <v>0</v>
      </c>
      <c r="J44" s="46" t="n">
        <f aca="false">J43+3*I43-G44</f>
        <v>3275.25</v>
      </c>
      <c r="K44" s="40" t="str">
        <f aca="false">IF(ISEVEN(MONTH(E44)),"2","1")</f>
        <v>2</v>
      </c>
      <c r="L44" s="53"/>
      <c r="O44" s="0"/>
      <c r="P44" s="0"/>
      <c r="Q44" s="0"/>
      <c r="R44" s="0"/>
      <c r="S44" s="0"/>
      <c r="T44" s="0"/>
      <c r="U44" s="0"/>
    </row>
    <row r="45" customFormat="false" ht="14.9" hidden="false" customHeight="false" outlineLevel="0" collapsed="false">
      <c r="B45" s="32"/>
      <c r="C45" s="41" t="n">
        <v>34</v>
      </c>
      <c r="D45" s="42" t="n">
        <f aca="false">C45/30.41666666</f>
        <v>1.11780821942308</v>
      </c>
      <c r="E45" s="43" t="n">
        <f aca="false">E44+1</f>
        <v>44230</v>
      </c>
      <c r="F45" s="44" t="n">
        <f aca="false">F44+I44</f>
        <v>1150</v>
      </c>
      <c r="G45" s="44" t="n">
        <f aca="false">0.005*F45</f>
        <v>5.75</v>
      </c>
      <c r="H45" s="45" t="n">
        <f aca="false">H44-I44+G45</f>
        <v>30.5</v>
      </c>
      <c r="I45" s="44" t="n">
        <f aca="false">INT(H45/50)*50</f>
        <v>0</v>
      </c>
      <c r="J45" s="46" t="n">
        <f aca="false">J44+3*I44-G45</f>
        <v>3269.5</v>
      </c>
      <c r="K45" s="40" t="str">
        <f aca="false">IF(ISEVEN(MONTH(E45)),"2","1")</f>
        <v>2</v>
      </c>
      <c r="L45" s="53"/>
      <c r="O45" s="0"/>
      <c r="P45" s="0"/>
      <c r="Q45" s="0"/>
      <c r="R45" s="0"/>
      <c r="S45" s="0"/>
      <c r="T45" s="0"/>
      <c r="U45" s="0"/>
    </row>
    <row r="46" customFormat="false" ht="14.9" hidden="false" customHeight="false" outlineLevel="0" collapsed="false">
      <c r="A46" s="52"/>
      <c r="B46" s="32"/>
      <c r="C46" s="41" t="n">
        <v>35</v>
      </c>
      <c r="D46" s="42" t="n">
        <f aca="false">C46/30.41666666</f>
        <v>1.15068493175905</v>
      </c>
      <c r="E46" s="43" t="n">
        <f aca="false">E45+1</f>
        <v>44231</v>
      </c>
      <c r="F46" s="44" t="n">
        <f aca="false">F45+I45</f>
        <v>1150</v>
      </c>
      <c r="G46" s="44" t="n">
        <f aca="false">0.005*F46</f>
        <v>5.75</v>
      </c>
      <c r="H46" s="45" t="n">
        <f aca="false">H45-I45+G46</f>
        <v>36.25</v>
      </c>
      <c r="I46" s="44" t="n">
        <f aca="false">INT(H46/50)*50</f>
        <v>0</v>
      </c>
      <c r="J46" s="46" t="n">
        <f aca="false">J45+3*I45-G46</f>
        <v>3263.75</v>
      </c>
      <c r="K46" s="40" t="str">
        <f aca="false">IF(ISEVEN(MONTH(E46)),"2","1")</f>
        <v>2</v>
      </c>
      <c r="L46" s="53"/>
      <c r="O46" s="0"/>
      <c r="P46" s="0"/>
      <c r="Q46" s="0"/>
      <c r="R46" s="0"/>
      <c r="S46" s="0"/>
      <c r="T46" s="0"/>
      <c r="U46" s="0"/>
    </row>
    <row r="47" customFormat="false" ht="15" hidden="false" customHeight="true" outlineLevel="0" collapsed="false">
      <c r="B47" s="32" t="s">
        <v>34</v>
      </c>
      <c r="C47" s="41" t="n">
        <v>36</v>
      </c>
      <c r="D47" s="42" t="n">
        <f aca="false">C47/30.41666666</f>
        <v>1.18356164409503</v>
      </c>
      <c r="E47" s="43" t="n">
        <f aca="false">E46+1</f>
        <v>44232</v>
      </c>
      <c r="F47" s="44" t="n">
        <f aca="false">F46+I46</f>
        <v>1150</v>
      </c>
      <c r="G47" s="44" t="n">
        <f aca="false">0.005*F47</f>
        <v>5.75</v>
      </c>
      <c r="H47" s="45" t="n">
        <f aca="false">H46-I46+G47</f>
        <v>42</v>
      </c>
      <c r="I47" s="44" t="n">
        <f aca="false">INT(H47/50)*50</f>
        <v>0</v>
      </c>
      <c r="J47" s="46" t="n">
        <f aca="false">J46+3*I46-G47</f>
        <v>3258</v>
      </c>
      <c r="K47" s="40" t="str">
        <f aca="false">IF(ISEVEN(MONTH(E47)),"2","1")</f>
        <v>2</v>
      </c>
      <c r="L47" s="53"/>
      <c r="O47" s="0"/>
      <c r="P47" s="0"/>
      <c r="Q47" s="0"/>
      <c r="R47" s="0"/>
      <c r="S47" s="0"/>
      <c r="T47" s="0"/>
      <c r="U47" s="0"/>
    </row>
    <row r="48" customFormat="false" ht="14.9" hidden="false" customHeight="false" outlineLevel="0" collapsed="false">
      <c r="B48" s="32"/>
      <c r="C48" s="41" t="n">
        <v>37</v>
      </c>
      <c r="D48" s="42" t="n">
        <f aca="false">C48/30.41666666</f>
        <v>1.216438356431</v>
      </c>
      <c r="E48" s="43" t="n">
        <f aca="false">E47+1</f>
        <v>44233</v>
      </c>
      <c r="F48" s="44" t="n">
        <f aca="false">F47+I47</f>
        <v>1150</v>
      </c>
      <c r="G48" s="44" t="n">
        <f aca="false">0.005*F48</f>
        <v>5.75</v>
      </c>
      <c r="H48" s="45" t="n">
        <f aca="false">H47-I47+G48</f>
        <v>47.75</v>
      </c>
      <c r="I48" s="44" t="n">
        <f aca="false">INT(H48/50)*50</f>
        <v>0</v>
      </c>
      <c r="J48" s="46" t="n">
        <f aca="false">J47+3*I47-G48</f>
        <v>3252.25</v>
      </c>
      <c r="K48" s="40" t="str">
        <f aca="false">IF(ISEVEN(MONTH(E48)),"2","1")</f>
        <v>2</v>
      </c>
      <c r="L48" s="53"/>
      <c r="O48" s="0"/>
      <c r="P48" s="0"/>
      <c r="Q48" s="0"/>
      <c r="R48" s="0"/>
      <c r="S48" s="0"/>
      <c r="T48" s="0"/>
      <c r="U48" s="0"/>
    </row>
    <row r="49" customFormat="false" ht="14.9" hidden="false" customHeight="false" outlineLevel="0" collapsed="false">
      <c r="B49" s="32"/>
      <c r="C49" s="41" t="n">
        <v>38</v>
      </c>
      <c r="D49" s="42" t="n">
        <f aca="false">C49/30.41666666</f>
        <v>1.24931506876697</v>
      </c>
      <c r="E49" s="43" t="n">
        <f aca="false">E48+1</f>
        <v>44234</v>
      </c>
      <c r="F49" s="44" t="n">
        <f aca="false">F48+I48</f>
        <v>1150</v>
      </c>
      <c r="G49" s="44" t="n">
        <f aca="false">0.005*F49</f>
        <v>5.75</v>
      </c>
      <c r="H49" s="45" t="n">
        <f aca="false">H48-I48+G49</f>
        <v>53.5</v>
      </c>
      <c r="I49" s="44" t="n">
        <f aca="false">INT(H49/50)*50</f>
        <v>50</v>
      </c>
      <c r="J49" s="46" t="n">
        <f aca="false">J48+3*I48-G49</f>
        <v>3246.5</v>
      </c>
      <c r="K49" s="40" t="str">
        <f aca="false">IF(ISEVEN(MONTH(E49)),"2","1")</f>
        <v>2</v>
      </c>
      <c r="L49" s="53"/>
      <c r="O49" s="0"/>
      <c r="P49" s="0"/>
      <c r="Q49" s="0"/>
      <c r="R49" s="0"/>
      <c r="S49" s="0"/>
      <c r="T49" s="0"/>
      <c r="U49" s="0"/>
    </row>
    <row r="50" customFormat="false" ht="14.9" hidden="false" customHeight="false" outlineLevel="0" collapsed="false">
      <c r="B50" s="32"/>
      <c r="C50" s="41" t="n">
        <v>39</v>
      </c>
      <c r="D50" s="42" t="n">
        <f aca="false">C50/30.41666666</f>
        <v>1.28219178110295</v>
      </c>
      <c r="E50" s="43" t="n">
        <f aca="false">E49+1</f>
        <v>44235</v>
      </c>
      <c r="F50" s="44" t="n">
        <f aca="false">F49+I49</f>
        <v>1200</v>
      </c>
      <c r="G50" s="44" t="n">
        <f aca="false">0.005*F50</f>
        <v>6</v>
      </c>
      <c r="H50" s="45" t="n">
        <f aca="false">H49-I49+G50</f>
        <v>9.5</v>
      </c>
      <c r="I50" s="44" t="n">
        <f aca="false">INT(H50/50)*50</f>
        <v>0</v>
      </c>
      <c r="J50" s="46" t="n">
        <f aca="false">J49+3*I49-G50</f>
        <v>3390.5</v>
      </c>
      <c r="K50" s="40" t="str">
        <f aca="false">IF(ISEVEN(MONTH(E50)),"2","1")</f>
        <v>2</v>
      </c>
      <c r="L50" s="53"/>
      <c r="O50" s="0"/>
      <c r="P50" s="0"/>
      <c r="Q50" s="0"/>
      <c r="R50" s="0"/>
      <c r="S50" s="0"/>
      <c r="T50" s="0"/>
      <c r="U50" s="0"/>
    </row>
    <row r="51" customFormat="false" ht="14.9" hidden="false" customHeight="false" outlineLevel="0" collapsed="false">
      <c r="B51" s="32"/>
      <c r="C51" s="41" t="n">
        <v>40</v>
      </c>
      <c r="D51" s="42" t="n">
        <f aca="false">C51/30.41666666</f>
        <v>1.31506849343892</v>
      </c>
      <c r="E51" s="43" t="n">
        <f aca="false">E50+1</f>
        <v>44236</v>
      </c>
      <c r="F51" s="44" t="n">
        <f aca="false">F50+I50</f>
        <v>1200</v>
      </c>
      <c r="G51" s="44" t="n">
        <f aca="false">0.005*F51</f>
        <v>6</v>
      </c>
      <c r="H51" s="45" t="n">
        <f aca="false">H50-I50+G51</f>
        <v>15.5</v>
      </c>
      <c r="I51" s="44" t="n">
        <f aca="false">INT(H51/50)*50</f>
        <v>0</v>
      </c>
      <c r="J51" s="46" t="n">
        <f aca="false">J50+3*I50-G51</f>
        <v>3384.5</v>
      </c>
      <c r="K51" s="40" t="str">
        <f aca="false">IF(ISEVEN(MONTH(E51)),"2","1")</f>
        <v>2</v>
      </c>
      <c r="L51" s="53"/>
      <c r="O51" s="0"/>
      <c r="P51" s="0"/>
      <c r="Q51" s="0"/>
      <c r="R51" s="0"/>
      <c r="S51" s="0"/>
      <c r="T51" s="0"/>
      <c r="U51" s="0"/>
    </row>
    <row r="52" customFormat="false" ht="14.9" hidden="false" customHeight="false" outlineLevel="0" collapsed="false">
      <c r="B52" s="32"/>
      <c r="C52" s="41" t="n">
        <v>41</v>
      </c>
      <c r="D52" s="42" t="n">
        <f aca="false">C52/30.41666666</f>
        <v>1.34794520577489</v>
      </c>
      <c r="E52" s="43" t="n">
        <f aca="false">E51+1</f>
        <v>44237</v>
      </c>
      <c r="F52" s="44" t="n">
        <f aca="false">F51+I51</f>
        <v>1200</v>
      </c>
      <c r="G52" s="44" t="n">
        <f aca="false">0.005*F52</f>
        <v>6</v>
      </c>
      <c r="H52" s="45" t="n">
        <f aca="false">H51-I51+G52</f>
        <v>21.5</v>
      </c>
      <c r="I52" s="44" t="n">
        <f aca="false">INT(H52/50)*50</f>
        <v>0</v>
      </c>
      <c r="J52" s="46" t="n">
        <f aca="false">J51+3*I51-G52</f>
        <v>3378.5</v>
      </c>
      <c r="K52" s="40" t="str">
        <f aca="false">IF(ISEVEN(MONTH(E52)),"2","1")</f>
        <v>2</v>
      </c>
      <c r="L52" s="53"/>
      <c r="O52" s="0"/>
      <c r="P52" s="0"/>
      <c r="Q52" s="0"/>
      <c r="R52" s="0"/>
      <c r="S52" s="0"/>
      <c r="T52" s="0"/>
      <c r="U52" s="0"/>
    </row>
    <row r="53" customFormat="false" ht="14.9" hidden="false" customHeight="false" outlineLevel="0" collapsed="false">
      <c r="A53" s="52"/>
      <c r="B53" s="32"/>
      <c r="C53" s="41" t="n">
        <v>42</v>
      </c>
      <c r="D53" s="42" t="n">
        <f aca="false">C53/30.41666666</f>
        <v>1.38082191811087</v>
      </c>
      <c r="E53" s="43" t="n">
        <f aca="false">E52+1</f>
        <v>44238</v>
      </c>
      <c r="F53" s="44" t="n">
        <f aca="false">F52+I52</f>
        <v>1200</v>
      </c>
      <c r="G53" s="44" t="n">
        <f aca="false">0.005*F53</f>
        <v>6</v>
      </c>
      <c r="H53" s="45" t="n">
        <f aca="false">H52-I52+G53</f>
        <v>27.5</v>
      </c>
      <c r="I53" s="44" t="n">
        <f aca="false">INT(H53/50)*50</f>
        <v>0</v>
      </c>
      <c r="J53" s="46" t="n">
        <f aca="false">J52+3*I52-G53</f>
        <v>3372.5</v>
      </c>
      <c r="K53" s="40" t="str">
        <f aca="false">IF(ISEVEN(MONTH(E53)),"2","1")</f>
        <v>2</v>
      </c>
      <c r="L53" s="53"/>
      <c r="O53" s="0"/>
      <c r="P53" s="0"/>
      <c r="Q53" s="0"/>
      <c r="R53" s="0"/>
      <c r="S53" s="0"/>
      <c r="T53" s="0"/>
      <c r="U53" s="0"/>
    </row>
    <row r="54" customFormat="false" ht="15" hidden="false" customHeight="true" outlineLevel="0" collapsed="false">
      <c r="B54" s="32" t="s">
        <v>35</v>
      </c>
      <c r="C54" s="41" t="n">
        <v>43</v>
      </c>
      <c r="D54" s="42" t="n">
        <f aca="false">C54/30.41666666</f>
        <v>1.41369863044684</v>
      </c>
      <c r="E54" s="43" t="n">
        <f aca="false">E53+1</f>
        <v>44239</v>
      </c>
      <c r="F54" s="44" t="n">
        <f aca="false">F53+I53</f>
        <v>1200</v>
      </c>
      <c r="G54" s="44" t="n">
        <f aca="false">0.005*F54</f>
        <v>6</v>
      </c>
      <c r="H54" s="45" t="n">
        <f aca="false">H53-I53+G54</f>
        <v>33.5</v>
      </c>
      <c r="I54" s="44" t="n">
        <f aca="false">INT(H54/50)*50</f>
        <v>0</v>
      </c>
      <c r="J54" s="46" t="n">
        <f aca="false">J53+3*I53-G54</f>
        <v>3366.5</v>
      </c>
      <c r="K54" s="40" t="str">
        <f aca="false">IF(ISEVEN(MONTH(E54)),"2","1")</f>
        <v>2</v>
      </c>
      <c r="L54" s="53"/>
      <c r="O54" s="0"/>
      <c r="P54" s="0"/>
      <c r="Q54" s="0"/>
      <c r="R54" s="0"/>
      <c r="S54" s="0"/>
      <c r="T54" s="0"/>
      <c r="U54" s="0"/>
    </row>
    <row r="55" customFormat="false" ht="14.9" hidden="false" customHeight="false" outlineLevel="0" collapsed="false">
      <c r="B55" s="32"/>
      <c r="C55" s="41" t="n">
        <v>44</v>
      </c>
      <c r="D55" s="42" t="n">
        <f aca="false">C55/30.41666666</f>
        <v>1.44657534278281</v>
      </c>
      <c r="E55" s="43" t="n">
        <f aca="false">E54+1</f>
        <v>44240</v>
      </c>
      <c r="F55" s="44" t="n">
        <f aca="false">F54+I54</f>
        <v>1200</v>
      </c>
      <c r="G55" s="44" t="n">
        <f aca="false">0.005*F55</f>
        <v>6</v>
      </c>
      <c r="H55" s="45" t="n">
        <f aca="false">H54-I54+G55</f>
        <v>39.5</v>
      </c>
      <c r="I55" s="44" t="n">
        <f aca="false">INT(H55/50)*50</f>
        <v>0</v>
      </c>
      <c r="J55" s="46" t="n">
        <f aca="false">J54+3*I54-G55</f>
        <v>3360.5</v>
      </c>
      <c r="K55" s="40" t="str">
        <f aca="false">IF(ISEVEN(MONTH(E55)),"2","1")</f>
        <v>2</v>
      </c>
      <c r="L55" s="53"/>
      <c r="O55" s="0"/>
      <c r="P55" s="0"/>
      <c r="Q55" s="0"/>
      <c r="R55" s="0"/>
      <c r="S55" s="0"/>
      <c r="T55" s="0"/>
      <c r="U55" s="0"/>
    </row>
    <row r="56" customFormat="false" ht="14.9" hidden="false" customHeight="false" outlineLevel="0" collapsed="false">
      <c r="B56" s="32"/>
      <c r="C56" s="41" t="n">
        <v>45</v>
      </c>
      <c r="D56" s="42" t="n">
        <f aca="false">C56/30.41666666</f>
        <v>1.47945205511878</v>
      </c>
      <c r="E56" s="43" t="n">
        <f aca="false">E55+1</f>
        <v>44241</v>
      </c>
      <c r="F56" s="44" t="n">
        <f aca="false">F55+I55</f>
        <v>1200</v>
      </c>
      <c r="G56" s="44" t="n">
        <f aca="false">0.005*F56</f>
        <v>6</v>
      </c>
      <c r="H56" s="45" t="n">
        <f aca="false">H55-I55+G56</f>
        <v>45.5</v>
      </c>
      <c r="I56" s="44" t="n">
        <f aca="false">INT(H56/50)*50</f>
        <v>0</v>
      </c>
      <c r="J56" s="46" t="n">
        <f aca="false">J55+3*I55-G56</f>
        <v>3354.5</v>
      </c>
      <c r="K56" s="40" t="str">
        <f aca="false">IF(ISEVEN(MONTH(E56)),"2","1")</f>
        <v>2</v>
      </c>
      <c r="L56" s="53"/>
      <c r="O56" s="0"/>
      <c r="P56" s="0"/>
      <c r="Q56" s="0"/>
      <c r="R56" s="0"/>
      <c r="S56" s="0"/>
      <c r="T56" s="0"/>
      <c r="U56" s="0"/>
    </row>
    <row r="57" customFormat="false" ht="14.9" hidden="false" customHeight="false" outlineLevel="0" collapsed="false">
      <c r="B57" s="32"/>
      <c r="C57" s="41" t="n">
        <v>46</v>
      </c>
      <c r="D57" s="42" t="n">
        <f aca="false">C57/30.41666666</f>
        <v>1.51232876745476</v>
      </c>
      <c r="E57" s="43" t="n">
        <f aca="false">E56+1</f>
        <v>44242</v>
      </c>
      <c r="F57" s="44" t="n">
        <f aca="false">F56+I56</f>
        <v>1200</v>
      </c>
      <c r="G57" s="44" t="n">
        <f aca="false">0.005*F57</f>
        <v>6</v>
      </c>
      <c r="H57" s="45" t="n">
        <f aca="false">H56-I56+G57</f>
        <v>51.5</v>
      </c>
      <c r="I57" s="44" t="n">
        <f aca="false">INT(H57/50)*50</f>
        <v>50</v>
      </c>
      <c r="J57" s="46" t="n">
        <f aca="false">J56+3*I56-G57</f>
        <v>3348.5</v>
      </c>
      <c r="K57" s="40" t="str">
        <f aca="false">IF(ISEVEN(MONTH(E57)),"2","1")</f>
        <v>2</v>
      </c>
      <c r="L57" s="53"/>
      <c r="O57" s="0"/>
      <c r="P57" s="0"/>
      <c r="Q57" s="0"/>
      <c r="R57" s="0"/>
      <c r="S57" s="0"/>
      <c r="T57" s="0"/>
      <c r="U57" s="0"/>
    </row>
    <row r="58" customFormat="false" ht="14.9" hidden="false" customHeight="false" outlineLevel="0" collapsed="false">
      <c r="B58" s="32"/>
      <c r="C58" s="41" t="n">
        <v>47</v>
      </c>
      <c r="D58" s="42" t="n">
        <f aca="false">C58/30.41666666</f>
        <v>1.54520547979073</v>
      </c>
      <c r="E58" s="43" t="n">
        <f aca="false">E57+1</f>
        <v>44243</v>
      </c>
      <c r="F58" s="44" t="n">
        <f aca="false">F57+I57</f>
        <v>1250</v>
      </c>
      <c r="G58" s="44" t="n">
        <f aca="false">0.005*F58</f>
        <v>6.25</v>
      </c>
      <c r="H58" s="45" t="n">
        <f aca="false">H57-I57+G58</f>
        <v>7.75</v>
      </c>
      <c r="I58" s="44" t="n">
        <f aca="false">INT(H58/50)*50</f>
        <v>0</v>
      </c>
      <c r="J58" s="46" t="n">
        <f aca="false">J57+3*I57-G58</f>
        <v>3492.25</v>
      </c>
      <c r="K58" s="40" t="str">
        <f aca="false">IF(ISEVEN(MONTH(E58)),"2","1")</f>
        <v>2</v>
      </c>
      <c r="L58" s="53"/>
      <c r="O58" s="0"/>
      <c r="P58" s="0"/>
      <c r="Q58" s="0"/>
      <c r="R58" s="0"/>
      <c r="S58" s="0"/>
      <c r="T58" s="0"/>
      <c r="U58" s="0"/>
    </row>
    <row r="59" customFormat="false" ht="14.9" hidden="false" customHeight="false" outlineLevel="0" collapsed="false">
      <c r="B59" s="32"/>
      <c r="C59" s="41" t="n">
        <v>48</v>
      </c>
      <c r="D59" s="42" t="n">
        <f aca="false">C59/30.41666666</f>
        <v>1.5780821921267</v>
      </c>
      <c r="E59" s="43" t="n">
        <f aca="false">E58+1</f>
        <v>44244</v>
      </c>
      <c r="F59" s="44" t="n">
        <f aca="false">F58+I58</f>
        <v>1250</v>
      </c>
      <c r="G59" s="44" t="n">
        <f aca="false">0.005*F59</f>
        <v>6.25</v>
      </c>
      <c r="H59" s="45" t="n">
        <f aca="false">H58-I58+G59</f>
        <v>14</v>
      </c>
      <c r="I59" s="44" t="n">
        <f aca="false">INT(H59/50)*50</f>
        <v>0</v>
      </c>
      <c r="J59" s="46" t="n">
        <f aca="false">J58+3*I58-G59</f>
        <v>3486</v>
      </c>
      <c r="K59" s="40" t="str">
        <f aca="false">IF(ISEVEN(MONTH(E59)),"2","1")</f>
        <v>2</v>
      </c>
      <c r="L59" s="53"/>
      <c r="O59" s="0"/>
      <c r="P59" s="0"/>
      <c r="Q59" s="0"/>
      <c r="R59" s="0"/>
      <c r="S59" s="0"/>
      <c r="T59" s="0"/>
      <c r="U59" s="0"/>
    </row>
    <row r="60" customFormat="false" ht="14.9" hidden="false" customHeight="false" outlineLevel="0" collapsed="false">
      <c r="A60" s="52"/>
      <c r="B60" s="32"/>
      <c r="C60" s="41" t="n">
        <v>49</v>
      </c>
      <c r="D60" s="42" t="n">
        <f aca="false">C60/30.41666666</f>
        <v>1.61095890446268</v>
      </c>
      <c r="E60" s="43" t="n">
        <f aca="false">E59+1</f>
        <v>44245</v>
      </c>
      <c r="F60" s="44" t="n">
        <f aca="false">F59+I59</f>
        <v>1250</v>
      </c>
      <c r="G60" s="44" t="n">
        <f aca="false">0.005*F60</f>
        <v>6.25</v>
      </c>
      <c r="H60" s="45" t="n">
        <f aca="false">H59-I59+G60</f>
        <v>20.25</v>
      </c>
      <c r="I60" s="44" t="n">
        <f aca="false">INT(H60/50)*50</f>
        <v>0</v>
      </c>
      <c r="J60" s="46" t="n">
        <f aca="false">J59+3*I59-G60</f>
        <v>3479.75</v>
      </c>
      <c r="K60" s="40" t="str">
        <f aca="false">IF(ISEVEN(MONTH(E60)),"2","1")</f>
        <v>2</v>
      </c>
      <c r="L60" s="53"/>
      <c r="O60" s="0"/>
      <c r="P60" s="0"/>
      <c r="Q60" s="0"/>
      <c r="R60" s="0"/>
      <c r="S60" s="0"/>
      <c r="T60" s="0"/>
      <c r="U60" s="0"/>
    </row>
    <row r="61" customFormat="false" ht="15" hidden="false" customHeight="true" outlineLevel="0" collapsed="false">
      <c r="B61" s="32" t="s">
        <v>36</v>
      </c>
      <c r="C61" s="41" t="n">
        <v>50</v>
      </c>
      <c r="D61" s="42" t="n">
        <f aca="false">C61/30.41666666</f>
        <v>1.64383561679865</v>
      </c>
      <c r="E61" s="43" t="n">
        <f aca="false">E60+1</f>
        <v>44246</v>
      </c>
      <c r="F61" s="44" t="n">
        <f aca="false">F60+I60</f>
        <v>1250</v>
      </c>
      <c r="G61" s="44" t="n">
        <f aca="false">0.005*F61</f>
        <v>6.25</v>
      </c>
      <c r="H61" s="45" t="n">
        <f aca="false">H60-I60+G61</f>
        <v>26.5</v>
      </c>
      <c r="I61" s="44" t="n">
        <f aca="false">INT(H61/50)*50</f>
        <v>0</v>
      </c>
      <c r="J61" s="46" t="n">
        <f aca="false">J60+3*I60-G61</f>
        <v>3473.5</v>
      </c>
      <c r="K61" s="40" t="str">
        <f aca="false">IF(ISEVEN(MONTH(E61)),"2","1")</f>
        <v>2</v>
      </c>
      <c r="L61" s="53"/>
      <c r="O61" s="0"/>
      <c r="P61" s="0"/>
      <c r="Q61" s="0"/>
      <c r="R61" s="0"/>
      <c r="S61" s="0"/>
      <c r="T61" s="0"/>
      <c r="U61" s="0"/>
    </row>
    <row r="62" customFormat="false" ht="14.9" hidden="false" customHeight="false" outlineLevel="0" collapsed="false">
      <c r="B62" s="32"/>
      <c r="C62" s="41" t="n">
        <v>51</v>
      </c>
      <c r="D62" s="42" t="n">
        <f aca="false">C62/30.41666666</f>
        <v>1.67671232913462</v>
      </c>
      <c r="E62" s="43" t="n">
        <f aca="false">E61+1</f>
        <v>44247</v>
      </c>
      <c r="F62" s="44" t="n">
        <f aca="false">F61+I61</f>
        <v>1250</v>
      </c>
      <c r="G62" s="44" t="n">
        <f aca="false">0.005*F62</f>
        <v>6.25</v>
      </c>
      <c r="H62" s="45" t="n">
        <f aca="false">H61-I61+G62</f>
        <v>32.75</v>
      </c>
      <c r="I62" s="44" t="n">
        <f aca="false">INT(H62/50)*50</f>
        <v>0</v>
      </c>
      <c r="J62" s="46" t="n">
        <f aca="false">J61+3*I61-G62</f>
        <v>3467.25</v>
      </c>
      <c r="K62" s="40" t="str">
        <f aca="false">IF(ISEVEN(MONTH(E62)),"2","1")</f>
        <v>2</v>
      </c>
      <c r="L62" s="53"/>
      <c r="O62" s="0"/>
      <c r="P62" s="0"/>
      <c r="Q62" s="0"/>
      <c r="R62" s="0"/>
      <c r="S62" s="0"/>
      <c r="T62" s="0"/>
      <c r="U62" s="0"/>
    </row>
    <row r="63" customFormat="false" ht="14.9" hidden="false" customHeight="false" outlineLevel="0" collapsed="false">
      <c r="B63" s="32"/>
      <c r="C63" s="41" t="n">
        <v>52</v>
      </c>
      <c r="D63" s="42" t="n">
        <f aca="false">C63/30.41666666</f>
        <v>1.70958904147059</v>
      </c>
      <c r="E63" s="43" t="n">
        <f aca="false">E62+1</f>
        <v>44248</v>
      </c>
      <c r="F63" s="44" t="n">
        <f aca="false">F62+I62</f>
        <v>1250</v>
      </c>
      <c r="G63" s="44" t="n">
        <f aca="false">0.005*F63</f>
        <v>6.25</v>
      </c>
      <c r="H63" s="45" t="n">
        <f aca="false">H62-I62+G63</f>
        <v>39</v>
      </c>
      <c r="I63" s="44" t="n">
        <f aca="false">INT(H63/50)*50</f>
        <v>0</v>
      </c>
      <c r="J63" s="46" t="n">
        <f aca="false">J62+3*I62-G63</f>
        <v>3461</v>
      </c>
      <c r="K63" s="40" t="str">
        <f aca="false">IF(ISEVEN(MONTH(E63)),"2","1")</f>
        <v>2</v>
      </c>
      <c r="L63" s="53"/>
      <c r="O63" s="0"/>
      <c r="P63" s="0"/>
      <c r="Q63" s="0"/>
      <c r="R63" s="0"/>
      <c r="S63" s="0"/>
      <c r="T63" s="0"/>
      <c r="U63" s="0"/>
    </row>
    <row r="64" customFormat="false" ht="14.9" hidden="false" customHeight="false" outlineLevel="0" collapsed="false">
      <c r="B64" s="32"/>
      <c r="C64" s="41" t="n">
        <v>53</v>
      </c>
      <c r="D64" s="42" t="n">
        <f aca="false">C64/30.41666666</f>
        <v>1.74246575380657</v>
      </c>
      <c r="E64" s="43" t="n">
        <f aca="false">E63+1</f>
        <v>44249</v>
      </c>
      <c r="F64" s="44" t="n">
        <f aca="false">F63+I63</f>
        <v>1250</v>
      </c>
      <c r="G64" s="44" t="n">
        <f aca="false">0.005*F64</f>
        <v>6.25</v>
      </c>
      <c r="H64" s="45" t="n">
        <f aca="false">H63-I63+G64</f>
        <v>45.25</v>
      </c>
      <c r="I64" s="44" t="n">
        <f aca="false">INT(H64/50)*50</f>
        <v>0</v>
      </c>
      <c r="J64" s="46" t="n">
        <f aca="false">J63+3*I63-G64</f>
        <v>3454.75</v>
      </c>
      <c r="K64" s="40" t="str">
        <f aca="false">IF(ISEVEN(MONTH(E64)),"2","1")</f>
        <v>2</v>
      </c>
      <c r="L64" s="53"/>
      <c r="O64" s="0"/>
      <c r="P64" s="0"/>
      <c r="Q64" s="0"/>
      <c r="R64" s="0"/>
      <c r="S64" s="0"/>
      <c r="T64" s="0"/>
      <c r="U64" s="0"/>
    </row>
    <row r="65" customFormat="false" ht="14.9" hidden="false" customHeight="false" outlineLevel="0" collapsed="false">
      <c r="B65" s="32"/>
      <c r="C65" s="41" t="n">
        <v>54</v>
      </c>
      <c r="D65" s="42" t="n">
        <f aca="false">C65/30.41666666</f>
        <v>1.77534246614254</v>
      </c>
      <c r="E65" s="43" t="n">
        <f aca="false">E64+1</f>
        <v>44250</v>
      </c>
      <c r="F65" s="44" t="n">
        <f aca="false">F64+I64</f>
        <v>1250</v>
      </c>
      <c r="G65" s="44" t="n">
        <f aca="false">0.005*F65</f>
        <v>6.25</v>
      </c>
      <c r="H65" s="45" t="n">
        <f aca="false">H64-I64+G65</f>
        <v>51.5</v>
      </c>
      <c r="I65" s="44" t="n">
        <f aca="false">INT(H65/50)*50</f>
        <v>50</v>
      </c>
      <c r="J65" s="46" t="n">
        <f aca="false">J64+3*I64-G65</f>
        <v>3448.5</v>
      </c>
      <c r="K65" s="40" t="str">
        <f aca="false">IF(ISEVEN(MONTH(E65)),"2","1")</f>
        <v>2</v>
      </c>
      <c r="L65" s="53"/>
      <c r="O65" s="0"/>
      <c r="P65" s="0"/>
      <c r="Q65" s="0"/>
      <c r="R65" s="0"/>
      <c r="S65" s="0"/>
      <c r="T65" s="0"/>
      <c r="U65" s="0"/>
    </row>
    <row r="66" customFormat="false" ht="14.9" hidden="false" customHeight="false" outlineLevel="0" collapsed="false">
      <c r="B66" s="32"/>
      <c r="C66" s="41" t="n">
        <v>55</v>
      </c>
      <c r="D66" s="42" t="n">
        <f aca="false">C66/30.41666666</f>
        <v>1.80821917847851</v>
      </c>
      <c r="E66" s="43" t="n">
        <f aca="false">E65+1</f>
        <v>44251</v>
      </c>
      <c r="F66" s="44" t="n">
        <f aca="false">F65+I65</f>
        <v>1300</v>
      </c>
      <c r="G66" s="44" t="n">
        <f aca="false">0.005*F66</f>
        <v>6.5</v>
      </c>
      <c r="H66" s="45" t="n">
        <f aca="false">H65-I65+G66</f>
        <v>8</v>
      </c>
      <c r="I66" s="44" t="n">
        <f aca="false">INT(H66/50)*50</f>
        <v>0</v>
      </c>
      <c r="J66" s="46" t="n">
        <f aca="false">J65+3*I65-G66</f>
        <v>3592</v>
      </c>
      <c r="K66" s="40" t="str">
        <f aca="false">IF(ISEVEN(MONTH(E66)),"2","1")</f>
        <v>2</v>
      </c>
      <c r="L66" s="53"/>
      <c r="O66" s="0"/>
      <c r="P66" s="0"/>
      <c r="Q66" s="0"/>
      <c r="R66" s="0"/>
      <c r="S66" s="0"/>
      <c r="T66" s="0"/>
      <c r="U66" s="0"/>
    </row>
    <row r="67" customFormat="false" ht="14.9" hidden="false" customHeight="false" outlineLevel="0" collapsed="false">
      <c r="A67" s="52"/>
      <c r="B67" s="32"/>
      <c r="C67" s="41" t="n">
        <v>56</v>
      </c>
      <c r="D67" s="42" t="n">
        <f aca="false">C67/30.41666666</f>
        <v>1.84109589081449</v>
      </c>
      <c r="E67" s="43" t="n">
        <f aca="false">E66+1</f>
        <v>44252</v>
      </c>
      <c r="F67" s="44" t="n">
        <f aca="false">F66+I66</f>
        <v>1300</v>
      </c>
      <c r="G67" s="44" t="n">
        <f aca="false">0.005*F67</f>
        <v>6.5</v>
      </c>
      <c r="H67" s="45" t="n">
        <f aca="false">H66-I66+G67</f>
        <v>14.5</v>
      </c>
      <c r="I67" s="44" t="n">
        <f aca="false">INT(H67/50)*50</f>
        <v>0</v>
      </c>
      <c r="J67" s="46" t="n">
        <f aca="false">J66+3*I66-G67</f>
        <v>3585.5</v>
      </c>
      <c r="K67" s="40" t="str">
        <f aca="false">IF(ISEVEN(MONTH(E67)),"2","1")</f>
        <v>2</v>
      </c>
      <c r="L67" s="53"/>
      <c r="O67" s="0"/>
      <c r="P67" s="0"/>
      <c r="Q67" s="0"/>
      <c r="R67" s="0"/>
      <c r="S67" s="0"/>
      <c r="T67" s="0"/>
      <c r="U67" s="0"/>
    </row>
    <row r="68" customFormat="false" ht="15" hidden="false" customHeight="true" outlineLevel="0" collapsed="false">
      <c r="B68" s="32" t="s">
        <v>37</v>
      </c>
      <c r="C68" s="41" t="n">
        <v>57</v>
      </c>
      <c r="D68" s="42" t="n">
        <f aca="false">C68/30.41666666</f>
        <v>1.87397260315046</v>
      </c>
      <c r="E68" s="43" t="n">
        <f aca="false">E67+1</f>
        <v>44253</v>
      </c>
      <c r="F68" s="44" t="n">
        <f aca="false">F67+I67</f>
        <v>1300</v>
      </c>
      <c r="G68" s="44" t="n">
        <f aca="false">0.005*F68</f>
        <v>6.5</v>
      </c>
      <c r="H68" s="45" t="n">
        <f aca="false">H67-I67+G68</f>
        <v>21</v>
      </c>
      <c r="I68" s="44" t="n">
        <f aca="false">INT(H68/50)*50</f>
        <v>0</v>
      </c>
      <c r="J68" s="46" t="n">
        <f aca="false">J67+3*I67-G68</f>
        <v>3579</v>
      </c>
      <c r="K68" s="40" t="str">
        <f aca="false">IF(ISEVEN(MONTH(E68)),"2","1")</f>
        <v>2</v>
      </c>
      <c r="L68" s="53"/>
      <c r="O68" s="0"/>
      <c r="P68" s="0"/>
      <c r="Q68" s="0"/>
      <c r="R68" s="0"/>
      <c r="S68" s="0"/>
      <c r="T68" s="0"/>
      <c r="U68" s="0"/>
    </row>
    <row r="69" customFormat="false" ht="15" hidden="false" customHeight="false" outlineLevel="0" collapsed="false">
      <c r="B69" s="32"/>
      <c r="C69" s="41" t="n">
        <v>58</v>
      </c>
      <c r="D69" s="42" t="n">
        <f aca="false">C69/30.41666666</f>
        <v>1.90684931548643</v>
      </c>
      <c r="E69" s="43" t="n">
        <f aca="false">E68+1</f>
        <v>44254</v>
      </c>
      <c r="F69" s="44" t="n">
        <f aca="false">F68+I68</f>
        <v>1300</v>
      </c>
      <c r="G69" s="44" t="n">
        <f aca="false">0.005*F69</f>
        <v>6.5</v>
      </c>
      <c r="H69" s="45" t="n">
        <f aca="false">H68-I68+G69</f>
        <v>27.5</v>
      </c>
      <c r="I69" s="44" t="n">
        <f aca="false">INT(H69/50)*50</f>
        <v>0</v>
      </c>
      <c r="J69" s="46" t="n">
        <f aca="false">J68+3*I68-G69</f>
        <v>3572.5</v>
      </c>
      <c r="K69" s="40" t="str">
        <f aca="false">IF(ISEVEN(MONTH(E69)),"2","1")</f>
        <v>2</v>
      </c>
      <c r="L69" s="53"/>
    </row>
    <row r="70" customFormat="false" ht="15" hidden="false" customHeight="false" outlineLevel="0" collapsed="false">
      <c r="B70" s="32"/>
      <c r="C70" s="41" t="n">
        <v>59</v>
      </c>
      <c r="D70" s="42" t="n">
        <f aca="false">C70/30.41666666</f>
        <v>1.93972602782241</v>
      </c>
      <c r="E70" s="43" t="n">
        <f aca="false">E69+1</f>
        <v>44255</v>
      </c>
      <c r="F70" s="44" t="n">
        <f aca="false">F69+I69</f>
        <v>1300</v>
      </c>
      <c r="G70" s="44" t="n">
        <f aca="false">0.005*F70</f>
        <v>6.5</v>
      </c>
      <c r="H70" s="45" t="n">
        <f aca="false">H69-I69+G70</f>
        <v>34</v>
      </c>
      <c r="I70" s="44" t="n">
        <f aca="false">INT(H70/50)*50</f>
        <v>0</v>
      </c>
      <c r="J70" s="46" t="n">
        <f aca="false">J69+3*I69-G70</f>
        <v>3566</v>
      </c>
      <c r="K70" s="40" t="str">
        <f aca="false">IF(ISEVEN(MONTH(E70)),"2","1")</f>
        <v>2</v>
      </c>
      <c r="L70" s="53"/>
    </row>
    <row r="71" customFormat="false" ht="15" hidden="false" customHeight="false" outlineLevel="0" collapsed="false">
      <c r="B71" s="32"/>
      <c r="C71" s="41" t="n">
        <v>60</v>
      </c>
      <c r="D71" s="42" t="n">
        <f aca="false">C71/30.41666666</f>
        <v>1.97260274015838</v>
      </c>
      <c r="E71" s="43" t="n">
        <f aca="false">E70+1</f>
        <v>44256</v>
      </c>
      <c r="F71" s="44" t="n">
        <f aca="false">F70+I70</f>
        <v>1300</v>
      </c>
      <c r="G71" s="44" t="n">
        <f aca="false">0.005*F71</f>
        <v>6.5</v>
      </c>
      <c r="H71" s="45" t="n">
        <f aca="false">H70-I70+G71</f>
        <v>40.5</v>
      </c>
      <c r="I71" s="44" t="n">
        <f aca="false">INT(H71/50)*50</f>
        <v>0</v>
      </c>
      <c r="J71" s="46" t="n">
        <f aca="false">J70+3*I70-G71</f>
        <v>3559.5</v>
      </c>
      <c r="K71" s="40" t="str">
        <f aca="false">IF(ISEVEN(MONTH(E71)),"2","1")</f>
        <v>1</v>
      </c>
      <c r="L71" s="53"/>
    </row>
    <row r="72" customFormat="false" ht="15" hidden="false" customHeight="false" outlineLevel="0" collapsed="false">
      <c r="B72" s="32"/>
      <c r="C72" s="41" t="n">
        <v>61</v>
      </c>
      <c r="D72" s="42" t="n">
        <f aca="false">C72/30.41666666</f>
        <v>2.00547945249435</v>
      </c>
      <c r="E72" s="43" t="n">
        <f aca="false">E71+1</f>
        <v>44257</v>
      </c>
      <c r="F72" s="44" t="n">
        <f aca="false">F71+I71</f>
        <v>1300</v>
      </c>
      <c r="G72" s="44" t="n">
        <f aca="false">0.005*F72</f>
        <v>6.5</v>
      </c>
      <c r="H72" s="45" t="n">
        <f aca="false">H71-I71+G72</f>
        <v>47</v>
      </c>
      <c r="I72" s="44" t="n">
        <f aca="false">INT(H72/50)*50</f>
        <v>0</v>
      </c>
      <c r="J72" s="46" t="n">
        <f aca="false">J71+3*I71-G72</f>
        <v>3553</v>
      </c>
      <c r="K72" s="40" t="str">
        <f aca="false">IF(ISEVEN(MONTH(E72)),"2","1")</f>
        <v>1</v>
      </c>
      <c r="L72" s="53"/>
    </row>
    <row r="73" customFormat="false" ht="15" hidden="false" customHeight="false" outlineLevel="0" collapsed="false">
      <c r="B73" s="32"/>
      <c r="C73" s="41" t="n">
        <v>62</v>
      </c>
      <c r="D73" s="42" t="n">
        <f aca="false">C73/30.41666666</f>
        <v>2.03835616483032</v>
      </c>
      <c r="E73" s="43" t="n">
        <f aca="false">E72+1</f>
        <v>44258</v>
      </c>
      <c r="F73" s="44" t="n">
        <f aca="false">F72+I72</f>
        <v>1300</v>
      </c>
      <c r="G73" s="44" t="n">
        <f aca="false">0.005*F73</f>
        <v>6.5</v>
      </c>
      <c r="H73" s="45" t="n">
        <f aca="false">H72-I72+G73</f>
        <v>53.5</v>
      </c>
      <c r="I73" s="44" t="n">
        <f aca="false">INT(H73/50)*50</f>
        <v>50</v>
      </c>
      <c r="J73" s="46" t="n">
        <f aca="false">J72+3*I72-G73</f>
        <v>3546.5</v>
      </c>
      <c r="K73" s="40" t="str">
        <f aca="false">IF(ISEVEN(MONTH(E73)),"2","1")</f>
        <v>1</v>
      </c>
      <c r="L73" s="53"/>
    </row>
    <row r="74" customFormat="false" ht="15.75" hidden="false" customHeight="false" outlineLevel="0" collapsed="false">
      <c r="A74" s="52"/>
      <c r="B74" s="32"/>
      <c r="C74" s="41" t="n">
        <v>63</v>
      </c>
      <c r="D74" s="42" t="n">
        <f aca="false">C74/30.41666666</f>
        <v>2.0712328771663</v>
      </c>
      <c r="E74" s="43" t="n">
        <f aca="false">E73+1</f>
        <v>44259</v>
      </c>
      <c r="F74" s="44" t="n">
        <f aca="false">F73+I73</f>
        <v>1350</v>
      </c>
      <c r="G74" s="44" t="n">
        <f aca="false">0.005*F74</f>
        <v>6.75</v>
      </c>
      <c r="H74" s="45" t="n">
        <f aca="false">H73-I73+G74</f>
        <v>10.25</v>
      </c>
      <c r="I74" s="44" t="n">
        <f aca="false">INT(H74/50)*50</f>
        <v>0</v>
      </c>
      <c r="J74" s="46" t="n">
        <f aca="false">J73+3*I73-G74</f>
        <v>3689.75</v>
      </c>
      <c r="K74" s="40" t="str">
        <f aca="false">IF(ISEVEN(MONTH(E74)),"2","1")</f>
        <v>1</v>
      </c>
      <c r="L74" s="53"/>
    </row>
    <row r="75" customFormat="false" ht="15" hidden="false" customHeight="true" outlineLevel="0" collapsed="false">
      <c r="B75" s="32" t="s">
        <v>38</v>
      </c>
      <c r="C75" s="41" t="n">
        <v>64</v>
      </c>
      <c r="D75" s="42" t="n">
        <f aca="false">C75/30.41666666</f>
        <v>2.10410958950227</v>
      </c>
      <c r="E75" s="43" t="n">
        <f aca="false">E74+1</f>
        <v>44260</v>
      </c>
      <c r="F75" s="44" t="n">
        <f aca="false">F74+I74</f>
        <v>1350</v>
      </c>
      <c r="G75" s="44" t="n">
        <f aca="false">0.005*F75</f>
        <v>6.75</v>
      </c>
      <c r="H75" s="45" t="n">
        <f aca="false">H74-I74+G75</f>
        <v>17</v>
      </c>
      <c r="I75" s="44" t="n">
        <f aca="false">INT(H75/50)*50</f>
        <v>0</v>
      </c>
      <c r="J75" s="46" t="n">
        <f aca="false">J74+3*I74-G75</f>
        <v>3683</v>
      </c>
      <c r="K75" s="40" t="str">
        <f aca="false">IF(ISEVEN(MONTH(E75)),"2","1")</f>
        <v>1</v>
      </c>
      <c r="L75" s="53"/>
    </row>
    <row r="76" customFormat="false" ht="15" hidden="false" customHeight="false" outlineLevel="0" collapsed="false">
      <c r="B76" s="32"/>
      <c r="C76" s="41" t="n">
        <v>65</v>
      </c>
      <c r="D76" s="42" t="n">
        <f aca="false">C76/30.41666666</f>
        <v>2.13698630183824</v>
      </c>
      <c r="E76" s="43" t="n">
        <f aca="false">E75+1</f>
        <v>44261</v>
      </c>
      <c r="F76" s="44" t="n">
        <f aca="false">F75+I75</f>
        <v>1350</v>
      </c>
      <c r="G76" s="44" t="n">
        <f aca="false">0.005*F76</f>
        <v>6.75</v>
      </c>
      <c r="H76" s="45" t="n">
        <f aca="false">H75-I75+G76</f>
        <v>23.75</v>
      </c>
      <c r="I76" s="44" t="n">
        <f aca="false">INT(H76/50)*50</f>
        <v>0</v>
      </c>
      <c r="J76" s="46" t="n">
        <f aca="false">J75+3*I75-G76</f>
        <v>3676.25</v>
      </c>
      <c r="K76" s="40" t="str">
        <f aca="false">IF(ISEVEN(MONTH(E76)),"2","1")</f>
        <v>1</v>
      </c>
      <c r="L76" s="53"/>
    </row>
    <row r="77" customFormat="false" ht="15" hidden="false" customHeight="false" outlineLevel="0" collapsed="false">
      <c r="B77" s="32"/>
      <c r="C77" s="41" t="n">
        <v>66</v>
      </c>
      <c r="D77" s="42" t="n">
        <f aca="false">C77/30.41666666</f>
        <v>2.16986301417422</v>
      </c>
      <c r="E77" s="43" t="n">
        <f aca="false">E76+1</f>
        <v>44262</v>
      </c>
      <c r="F77" s="44" t="n">
        <f aca="false">F76+I76</f>
        <v>1350</v>
      </c>
      <c r="G77" s="44" t="n">
        <f aca="false">0.005*F77</f>
        <v>6.75</v>
      </c>
      <c r="H77" s="45" t="n">
        <f aca="false">H76-I76+G77</f>
        <v>30.5</v>
      </c>
      <c r="I77" s="44" t="n">
        <f aca="false">INT(H77/50)*50</f>
        <v>0</v>
      </c>
      <c r="J77" s="46" t="n">
        <f aca="false">J76+3*I76-G77</f>
        <v>3669.5</v>
      </c>
      <c r="K77" s="40" t="str">
        <f aca="false">IF(ISEVEN(MONTH(E77)),"2","1")</f>
        <v>1</v>
      </c>
      <c r="L77" s="53"/>
    </row>
    <row r="78" customFormat="false" ht="15" hidden="false" customHeight="false" outlineLevel="0" collapsed="false">
      <c r="B78" s="32"/>
      <c r="C78" s="41" t="n">
        <v>67</v>
      </c>
      <c r="D78" s="42" t="n">
        <f aca="false">C78/30.41666666</f>
        <v>2.20273972651019</v>
      </c>
      <c r="E78" s="43" t="n">
        <f aca="false">E77+1</f>
        <v>44263</v>
      </c>
      <c r="F78" s="44" t="n">
        <f aca="false">F77+I77</f>
        <v>1350</v>
      </c>
      <c r="G78" s="44" t="n">
        <f aca="false">0.005*F78</f>
        <v>6.75</v>
      </c>
      <c r="H78" s="45" t="n">
        <f aca="false">H77-I77+G78</f>
        <v>37.25</v>
      </c>
      <c r="I78" s="44" t="n">
        <f aca="false">INT(H78/50)*50</f>
        <v>0</v>
      </c>
      <c r="J78" s="46" t="n">
        <f aca="false">J77+3*I77-G78</f>
        <v>3662.75</v>
      </c>
      <c r="K78" s="40" t="str">
        <f aca="false">IF(ISEVEN(MONTH(E78)),"2","1")</f>
        <v>1</v>
      </c>
      <c r="L78" s="53"/>
    </row>
    <row r="79" customFormat="false" ht="15" hidden="false" customHeight="false" outlineLevel="0" collapsed="false">
      <c r="B79" s="32"/>
      <c r="C79" s="41" t="n">
        <v>68</v>
      </c>
      <c r="D79" s="42" t="n">
        <f aca="false">C79/30.41666666</f>
        <v>2.23561643884616</v>
      </c>
      <c r="E79" s="43" t="n">
        <f aca="false">E78+1</f>
        <v>44264</v>
      </c>
      <c r="F79" s="44" t="n">
        <f aca="false">F78+I78</f>
        <v>1350</v>
      </c>
      <c r="G79" s="44" t="n">
        <f aca="false">0.005*F79</f>
        <v>6.75</v>
      </c>
      <c r="H79" s="45" t="n">
        <f aca="false">H78-I78+G79</f>
        <v>44</v>
      </c>
      <c r="I79" s="44" t="n">
        <f aca="false">INT(H79/50)*50</f>
        <v>0</v>
      </c>
      <c r="J79" s="46" t="n">
        <f aca="false">J78+3*I78-G79</f>
        <v>3656</v>
      </c>
      <c r="K79" s="40" t="str">
        <f aca="false">IF(ISEVEN(MONTH(E79)),"2","1")</f>
        <v>1</v>
      </c>
      <c r="L79" s="53"/>
    </row>
    <row r="80" customFormat="false" ht="14.9" hidden="false" customHeight="false" outlineLevel="0" collapsed="false">
      <c r="B80" s="32"/>
      <c r="C80" s="41" t="n">
        <v>69</v>
      </c>
      <c r="D80" s="42" t="n">
        <f aca="false">C80/30.41666666</f>
        <v>2.26849315118214</v>
      </c>
      <c r="E80" s="43" t="n">
        <f aca="false">E79+1</f>
        <v>44265</v>
      </c>
      <c r="F80" s="44" t="n">
        <f aca="false">F79+I79</f>
        <v>1350</v>
      </c>
      <c r="G80" s="44" t="n">
        <f aca="false">0.005*F80</f>
        <v>6.75</v>
      </c>
      <c r="H80" s="45" t="n">
        <f aca="false">H79-I79+G80</f>
        <v>50.75</v>
      </c>
      <c r="I80" s="44" t="n">
        <f aca="false">INT(H80/50)*50</f>
        <v>50</v>
      </c>
      <c r="J80" s="46" t="n">
        <f aca="false">J79+3*I79-G80</f>
        <v>3649.25</v>
      </c>
      <c r="K80" s="40" t="str">
        <f aca="false">IF(ISEVEN(MONTH(E80)),"2","1")</f>
        <v>1</v>
      </c>
      <c r="L80" s="53"/>
    </row>
    <row r="81" customFormat="false" ht="15.75" hidden="false" customHeight="false" outlineLevel="0" collapsed="false">
      <c r="A81" s="52"/>
      <c r="B81" s="32"/>
      <c r="C81" s="41" t="n">
        <v>70</v>
      </c>
      <c r="D81" s="42" t="n">
        <f aca="false">C81/30.41666666</f>
        <v>2.30136986351811</v>
      </c>
      <c r="E81" s="43" t="n">
        <f aca="false">E80+1</f>
        <v>44266</v>
      </c>
      <c r="F81" s="44" t="n">
        <f aca="false">F80+I80</f>
        <v>1400</v>
      </c>
      <c r="G81" s="44" t="n">
        <f aca="false">0.005*F81</f>
        <v>7</v>
      </c>
      <c r="H81" s="45" t="n">
        <f aca="false">H80-I80+G81</f>
        <v>7.75</v>
      </c>
      <c r="I81" s="44" t="n">
        <f aca="false">INT(H81/50)*50</f>
        <v>0</v>
      </c>
      <c r="J81" s="46" t="n">
        <f aca="false">J80+3*I80-G81</f>
        <v>3792.25</v>
      </c>
      <c r="K81" s="40" t="str">
        <f aca="false">IF(ISEVEN(MONTH(E81)),"2","1")</f>
        <v>1</v>
      </c>
      <c r="L81" s="53"/>
    </row>
    <row r="82" customFormat="false" ht="15" hidden="false" customHeight="true" outlineLevel="0" collapsed="false">
      <c r="B82" s="32" t="s">
        <v>39</v>
      </c>
      <c r="C82" s="41" t="n">
        <v>71</v>
      </c>
      <c r="D82" s="42" t="n">
        <f aca="false">C82/30.41666666</f>
        <v>2.33424657585408</v>
      </c>
      <c r="E82" s="43" t="n">
        <f aca="false">E81+1</f>
        <v>44267</v>
      </c>
      <c r="F82" s="44" t="n">
        <f aca="false">F81+I81</f>
        <v>1400</v>
      </c>
      <c r="G82" s="44" t="n">
        <f aca="false">0.005*F82</f>
        <v>7</v>
      </c>
      <c r="H82" s="45" t="n">
        <f aca="false">H81-I81+G82</f>
        <v>14.75</v>
      </c>
      <c r="I82" s="44" t="n">
        <f aca="false">INT(H82/50)*50</f>
        <v>0</v>
      </c>
      <c r="J82" s="46" t="n">
        <f aca="false">J81+3*I81-G82</f>
        <v>3785.25</v>
      </c>
      <c r="K82" s="40" t="str">
        <f aca="false">IF(ISEVEN(MONTH(E82)),"2","1")</f>
        <v>1</v>
      </c>
      <c r="L82" s="53"/>
    </row>
    <row r="83" customFormat="false" ht="15" hidden="false" customHeight="false" outlineLevel="0" collapsed="false">
      <c r="B83" s="32"/>
      <c r="C83" s="41" t="n">
        <v>72</v>
      </c>
      <c r="D83" s="42" t="n">
        <f aca="false">C83/30.41666666</f>
        <v>2.36712328819005</v>
      </c>
      <c r="E83" s="43" t="n">
        <f aca="false">E82+1</f>
        <v>44268</v>
      </c>
      <c r="F83" s="44" t="n">
        <f aca="false">F82+I82</f>
        <v>1400</v>
      </c>
      <c r="G83" s="44" t="n">
        <f aca="false">0.005*F83</f>
        <v>7</v>
      </c>
      <c r="H83" s="45" t="n">
        <f aca="false">H82-I82+G83</f>
        <v>21.75</v>
      </c>
      <c r="I83" s="44" t="n">
        <f aca="false">INT(H83/50)*50</f>
        <v>0</v>
      </c>
      <c r="J83" s="46" t="n">
        <f aca="false">J82+3*I82-G83</f>
        <v>3778.25</v>
      </c>
      <c r="K83" s="40" t="str">
        <f aca="false">IF(ISEVEN(MONTH(E83)),"2","1")</f>
        <v>1</v>
      </c>
      <c r="L83" s="53"/>
    </row>
    <row r="84" customFormat="false" ht="15" hidden="false" customHeight="false" outlineLevel="0" collapsed="false">
      <c r="B84" s="32"/>
      <c r="C84" s="41" t="n">
        <v>73</v>
      </c>
      <c r="D84" s="42" t="n">
        <f aca="false">C84/30.41666666</f>
        <v>2.40000000052603</v>
      </c>
      <c r="E84" s="43" t="n">
        <f aca="false">E83+1</f>
        <v>44269</v>
      </c>
      <c r="F84" s="44" t="n">
        <f aca="false">F83+I83</f>
        <v>1400</v>
      </c>
      <c r="G84" s="44" t="n">
        <f aca="false">0.005*F84</f>
        <v>7</v>
      </c>
      <c r="H84" s="45" t="n">
        <f aca="false">H83-I83+G84</f>
        <v>28.75</v>
      </c>
      <c r="I84" s="44" t="n">
        <f aca="false">INT(H84/50)*50</f>
        <v>0</v>
      </c>
      <c r="J84" s="46" t="n">
        <f aca="false">J83+3*I83-G84</f>
        <v>3771.25</v>
      </c>
      <c r="K84" s="40" t="str">
        <f aca="false">IF(ISEVEN(MONTH(E84)),"2","1")</f>
        <v>1</v>
      </c>
    </row>
    <row r="85" customFormat="false" ht="15" hidden="false" customHeight="false" outlineLevel="0" collapsed="false">
      <c r="B85" s="32"/>
      <c r="C85" s="41" t="n">
        <v>74</v>
      </c>
      <c r="D85" s="42" t="n">
        <f aca="false">C85/30.41666666</f>
        <v>2.432876712862</v>
      </c>
      <c r="E85" s="43" t="n">
        <f aca="false">E84+1</f>
        <v>44270</v>
      </c>
      <c r="F85" s="44" t="n">
        <f aca="false">F84+I84</f>
        <v>1400</v>
      </c>
      <c r="G85" s="44" t="n">
        <f aca="false">0.005*F85</f>
        <v>7</v>
      </c>
      <c r="H85" s="45" t="n">
        <f aca="false">H84-I84+G85</f>
        <v>35.75</v>
      </c>
      <c r="I85" s="44" t="n">
        <f aca="false">INT(H85/50)*50</f>
        <v>0</v>
      </c>
      <c r="J85" s="46" t="n">
        <f aca="false">J84+3*I84-G85</f>
        <v>3764.25</v>
      </c>
      <c r="K85" s="40" t="str">
        <f aca="false">IF(ISEVEN(MONTH(E85)),"2","1")</f>
        <v>1</v>
      </c>
    </row>
    <row r="86" customFormat="false" ht="15" hidden="false" customHeight="false" outlineLevel="0" collapsed="false">
      <c r="B86" s="32"/>
      <c r="C86" s="41" t="n">
        <v>75</v>
      </c>
      <c r="D86" s="42" t="n">
        <f aca="false">C86/30.41666666</f>
        <v>2.46575342519797</v>
      </c>
      <c r="E86" s="43" t="n">
        <f aca="false">E85+1</f>
        <v>44271</v>
      </c>
      <c r="F86" s="44" t="n">
        <f aca="false">F85+I85</f>
        <v>1400</v>
      </c>
      <c r="G86" s="44" t="n">
        <f aca="false">0.005*F86</f>
        <v>7</v>
      </c>
      <c r="H86" s="45" t="n">
        <f aca="false">H85-I85+G86</f>
        <v>42.75</v>
      </c>
      <c r="I86" s="44" t="n">
        <f aca="false">INT(H86/50)*50</f>
        <v>0</v>
      </c>
      <c r="J86" s="46" t="n">
        <f aca="false">J85+3*I85-G86</f>
        <v>3757.25</v>
      </c>
      <c r="K86" s="40" t="str">
        <f aca="false">IF(ISEVEN(MONTH(E86)),"2","1")</f>
        <v>1</v>
      </c>
    </row>
    <row r="87" customFormat="false" ht="15" hidden="false" customHeight="false" outlineLevel="0" collapsed="false">
      <c r="B87" s="32"/>
      <c r="C87" s="41" t="n">
        <v>76</v>
      </c>
      <c r="D87" s="42" t="n">
        <f aca="false">C87/30.41666666</f>
        <v>2.49863013753395</v>
      </c>
      <c r="E87" s="43" t="n">
        <f aca="false">E86+1</f>
        <v>44272</v>
      </c>
      <c r="F87" s="44" t="n">
        <f aca="false">F86+I86</f>
        <v>1400</v>
      </c>
      <c r="G87" s="44" t="n">
        <f aca="false">0.005*F87</f>
        <v>7</v>
      </c>
      <c r="H87" s="45" t="n">
        <f aca="false">H86-I86+G87</f>
        <v>49.75</v>
      </c>
      <c r="I87" s="44" t="n">
        <f aca="false">INT(H87/50)*50</f>
        <v>0</v>
      </c>
      <c r="J87" s="46" t="n">
        <f aca="false">J86+3*I86-G87</f>
        <v>3750.25</v>
      </c>
      <c r="K87" s="40" t="str">
        <f aca="false">IF(ISEVEN(MONTH(E87)),"2","1")</f>
        <v>1</v>
      </c>
    </row>
    <row r="88" customFormat="false" ht="15.75" hidden="false" customHeight="false" outlineLevel="0" collapsed="false">
      <c r="A88" s="52"/>
      <c r="B88" s="32"/>
      <c r="C88" s="41" t="n">
        <v>77</v>
      </c>
      <c r="D88" s="42" t="n">
        <f aca="false">C88/30.41666666</f>
        <v>2.53150684986992</v>
      </c>
      <c r="E88" s="43" t="n">
        <f aca="false">E87+1</f>
        <v>44273</v>
      </c>
      <c r="F88" s="44" t="n">
        <f aca="false">F87+I87</f>
        <v>1400</v>
      </c>
      <c r="G88" s="44" t="n">
        <f aca="false">0.005*F88</f>
        <v>7</v>
      </c>
      <c r="H88" s="45" t="n">
        <f aca="false">H87-I87+G88</f>
        <v>56.75</v>
      </c>
      <c r="I88" s="44" t="n">
        <f aca="false">INT(H88/50)*50</f>
        <v>50</v>
      </c>
      <c r="J88" s="46" t="n">
        <f aca="false">J87+3*I87-G88</f>
        <v>3743.25</v>
      </c>
      <c r="K88" s="40" t="str">
        <f aca="false">IF(ISEVEN(MONTH(E88)),"2","1")</f>
        <v>1</v>
      </c>
    </row>
    <row r="89" customFormat="false" ht="15" hidden="false" customHeight="true" outlineLevel="0" collapsed="false">
      <c r="B89" s="32" t="s">
        <v>40</v>
      </c>
      <c r="C89" s="41" t="n">
        <v>78</v>
      </c>
      <c r="D89" s="42" t="n">
        <f aca="false">C89/30.41666666</f>
        <v>2.56438356220589</v>
      </c>
      <c r="E89" s="43" t="n">
        <f aca="false">E88+1</f>
        <v>44274</v>
      </c>
      <c r="F89" s="44" t="n">
        <f aca="false">F88+I88</f>
        <v>1450</v>
      </c>
      <c r="G89" s="44" t="n">
        <f aca="false">0.005*F89</f>
        <v>7.25</v>
      </c>
      <c r="H89" s="45" t="n">
        <f aca="false">H88-I88+G89</f>
        <v>14</v>
      </c>
      <c r="I89" s="44" t="n">
        <f aca="false">INT(H89/50)*50</f>
        <v>0</v>
      </c>
      <c r="J89" s="46" t="n">
        <f aca="false">J88+3*I88-G89</f>
        <v>3886</v>
      </c>
      <c r="K89" s="40" t="str">
        <f aca="false">IF(ISEVEN(MONTH(E89)),"2","1")</f>
        <v>1</v>
      </c>
    </row>
    <row r="90" customFormat="false" ht="15" hidden="false" customHeight="false" outlineLevel="0" collapsed="false">
      <c r="B90" s="32"/>
      <c r="C90" s="41" t="n">
        <v>79</v>
      </c>
      <c r="D90" s="42" t="n">
        <f aca="false">C90/30.41666666</f>
        <v>2.59726027454187</v>
      </c>
      <c r="E90" s="43" t="n">
        <f aca="false">E89+1</f>
        <v>44275</v>
      </c>
      <c r="F90" s="44" t="n">
        <f aca="false">F89+I89</f>
        <v>1450</v>
      </c>
      <c r="G90" s="44" t="n">
        <f aca="false">0.005*F90</f>
        <v>7.25</v>
      </c>
      <c r="H90" s="45" t="n">
        <f aca="false">H89-I89+G90</f>
        <v>21.25</v>
      </c>
      <c r="I90" s="44" t="n">
        <f aca="false">INT(H90/50)*50</f>
        <v>0</v>
      </c>
      <c r="J90" s="46" t="n">
        <f aca="false">J89+3*I89-G90</f>
        <v>3878.75</v>
      </c>
      <c r="K90" s="40" t="str">
        <f aca="false">IF(ISEVEN(MONTH(E90)),"2","1")</f>
        <v>1</v>
      </c>
    </row>
    <row r="91" customFormat="false" ht="15" hidden="false" customHeight="false" outlineLevel="0" collapsed="false">
      <c r="B91" s="32"/>
      <c r="C91" s="41" t="n">
        <v>80</v>
      </c>
      <c r="D91" s="42" t="n">
        <f aca="false">C91/30.41666666</f>
        <v>2.63013698687784</v>
      </c>
      <c r="E91" s="43" t="n">
        <f aca="false">E90+1</f>
        <v>44276</v>
      </c>
      <c r="F91" s="44" t="n">
        <f aca="false">F90+I90</f>
        <v>1450</v>
      </c>
      <c r="G91" s="44" t="n">
        <f aca="false">0.005*F91</f>
        <v>7.25</v>
      </c>
      <c r="H91" s="45" t="n">
        <f aca="false">H90-I90+G91</f>
        <v>28.5</v>
      </c>
      <c r="I91" s="44" t="n">
        <f aca="false">INT(H91/50)*50</f>
        <v>0</v>
      </c>
      <c r="J91" s="46" t="n">
        <f aca="false">J90+3*I90-G91</f>
        <v>3871.5</v>
      </c>
      <c r="K91" s="40" t="str">
        <f aca="false">IF(ISEVEN(MONTH(E91)),"2","1")</f>
        <v>1</v>
      </c>
    </row>
    <row r="92" customFormat="false" ht="15" hidden="false" customHeight="false" outlineLevel="0" collapsed="false">
      <c r="B92" s="32"/>
      <c r="C92" s="41" t="n">
        <v>81</v>
      </c>
      <c r="D92" s="42" t="n">
        <f aca="false">C92/30.41666666</f>
        <v>2.66301369921381</v>
      </c>
      <c r="E92" s="43" t="n">
        <f aca="false">E91+1</f>
        <v>44277</v>
      </c>
      <c r="F92" s="44" t="n">
        <f aca="false">F91+I91</f>
        <v>1450</v>
      </c>
      <c r="G92" s="44" t="n">
        <f aca="false">0.005*F92</f>
        <v>7.25</v>
      </c>
      <c r="H92" s="45" t="n">
        <f aca="false">H91-I91+G92</f>
        <v>35.75</v>
      </c>
      <c r="I92" s="44" t="n">
        <f aca="false">INT(H92/50)*50</f>
        <v>0</v>
      </c>
      <c r="J92" s="46" t="n">
        <f aca="false">J91+3*I91-G92</f>
        <v>3864.25</v>
      </c>
      <c r="K92" s="40" t="str">
        <f aca="false">IF(ISEVEN(MONTH(E92)),"2","1")</f>
        <v>1</v>
      </c>
    </row>
    <row r="93" customFormat="false" ht="15" hidden="false" customHeight="false" outlineLevel="0" collapsed="false">
      <c r="B93" s="32"/>
      <c r="C93" s="41" t="n">
        <v>82</v>
      </c>
      <c r="D93" s="42" t="n">
        <f aca="false">C93/30.41666666</f>
        <v>2.69589041154978</v>
      </c>
      <c r="E93" s="43" t="n">
        <f aca="false">E92+1</f>
        <v>44278</v>
      </c>
      <c r="F93" s="44" t="n">
        <f aca="false">F92+I92</f>
        <v>1450</v>
      </c>
      <c r="G93" s="44" t="n">
        <f aca="false">0.005*F93</f>
        <v>7.25</v>
      </c>
      <c r="H93" s="45" t="n">
        <f aca="false">H92-I92+G93</f>
        <v>43</v>
      </c>
      <c r="I93" s="44" t="n">
        <f aca="false">INT(H93/50)*50</f>
        <v>0</v>
      </c>
      <c r="J93" s="46" t="n">
        <f aca="false">J92+3*I92-G93</f>
        <v>3857</v>
      </c>
      <c r="K93" s="40" t="str">
        <f aca="false">IF(ISEVEN(MONTH(E93)),"2","1")</f>
        <v>1</v>
      </c>
    </row>
    <row r="94" customFormat="false" ht="15" hidden="false" customHeight="false" outlineLevel="0" collapsed="false">
      <c r="B94" s="32"/>
      <c r="C94" s="41" t="n">
        <v>83</v>
      </c>
      <c r="D94" s="42" t="n">
        <f aca="false">C94/30.41666666</f>
        <v>2.72876712388576</v>
      </c>
      <c r="E94" s="43" t="n">
        <f aca="false">E93+1</f>
        <v>44279</v>
      </c>
      <c r="F94" s="44" t="n">
        <f aca="false">F93+I93</f>
        <v>1450</v>
      </c>
      <c r="G94" s="44" t="n">
        <f aca="false">0.005*F94</f>
        <v>7.25</v>
      </c>
      <c r="H94" s="45" t="n">
        <f aca="false">H93-I93+G94</f>
        <v>50.25</v>
      </c>
      <c r="I94" s="44" t="n">
        <f aca="false">INT(H94/50)*50</f>
        <v>50</v>
      </c>
      <c r="J94" s="46" t="n">
        <f aca="false">J93+3*I93-G94</f>
        <v>3849.75</v>
      </c>
      <c r="K94" s="40" t="str">
        <f aca="false">IF(ISEVEN(MONTH(E94)),"2","1")</f>
        <v>1</v>
      </c>
    </row>
    <row r="95" customFormat="false" ht="15.75" hidden="false" customHeight="false" outlineLevel="0" collapsed="false">
      <c r="A95" s="52"/>
      <c r="B95" s="32"/>
      <c r="C95" s="41" t="n">
        <v>84</v>
      </c>
      <c r="D95" s="42" t="n">
        <f aca="false">C95/30.41666666</f>
        <v>2.76164383622173</v>
      </c>
      <c r="E95" s="43" t="n">
        <f aca="false">E94+1</f>
        <v>44280</v>
      </c>
      <c r="F95" s="44" t="n">
        <f aca="false">F94+I94</f>
        <v>1500</v>
      </c>
      <c r="G95" s="44" t="n">
        <f aca="false">0.005*F95</f>
        <v>7.5</v>
      </c>
      <c r="H95" s="45" t="n">
        <f aca="false">H94-I94+G95</f>
        <v>7.75</v>
      </c>
      <c r="I95" s="44" t="n">
        <f aca="false">INT(H95/50)*50</f>
        <v>0</v>
      </c>
      <c r="J95" s="46" t="n">
        <f aca="false">J94+3*I94-G95</f>
        <v>3992.25</v>
      </c>
      <c r="K95" s="40" t="str">
        <f aca="false">IF(ISEVEN(MONTH(E95)),"2","1")</f>
        <v>1</v>
      </c>
    </row>
    <row r="96" customFormat="false" ht="15" hidden="false" customHeight="true" outlineLevel="0" collapsed="false">
      <c r="B96" s="32" t="s">
        <v>41</v>
      </c>
      <c r="C96" s="41" t="n">
        <v>85</v>
      </c>
      <c r="D96" s="42" t="n">
        <f aca="false">C96/30.41666666</f>
        <v>2.7945205485577</v>
      </c>
      <c r="E96" s="43" t="n">
        <f aca="false">E95+1</f>
        <v>44281</v>
      </c>
      <c r="F96" s="44" t="n">
        <f aca="false">F95+I95</f>
        <v>1500</v>
      </c>
      <c r="G96" s="44" t="n">
        <f aca="false">0.005*F96</f>
        <v>7.5</v>
      </c>
      <c r="H96" s="45" t="n">
        <f aca="false">H95-I95+G96</f>
        <v>15.25</v>
      </c>
      <c r="I96" s="44" t="n">
        <f aca="false">INT(H96/50)*50</f>
        <v>0</v>
      </c>
      <c r="J96" s="46" t="n">
        <f aca="false">J95+3*I95-G96</f>
        <v>3984.75</v>
      </c>
      <c r="K96" s="40" t="str">
        <f aca="false">IF(ISEVEN(MONTH(E96)),"2","1")</f>
        <v>1</v>
      </c>
    </row>
    <row r="97" customFormat="false" ht="15" hidden="false" customHeight="false" outlineLevel="0" collapsed="false">
      <c r="B97" s="32"/>
      <c r="C97" s="41" t="n">
        <v>86</v>
      </c>
      <c r="D97" s="42" t="n">
        <f aca="false">C97/30.41666666</f>
        <v>2.82739726089368</v>
      </c>
      <c r="E97" s="43" t="n">
        <f aca="false">E96+1</f>
        <v>44282</v>
      </c>
      <c r="F97" s="44" t="n">
        <f aca="false">F96+I96</f>
        <v>1500</v>
      </c>
      <c r="G97" s="44" t="n">
        <f aca="false">0.005*F97</f>
        <v>7.5</v>
      </c>
      <c r="H97" s="45" t="n">
        <f aca="false">H96-I96+G97</f>
        <v>22.75</v>
      </c>
      <c r="I97" s="44" t="n">
        <f aca="false">INT(H97/50)*50</f>
        <v>0</v>
      </c>
      <c r="J97" s="46" t="n">
        <f aca="false">J96+3*I96-G97</f>
        <v>3977.25</v>
      </c>
      <c r="K97" s="40" t="str">
        <f aca="false">IF(ISEVEN(MONTH(E97)),"2","1")</f>
        <v>1</v>
      </c>
    </row>
    <row r="98" customFormat="false" ht="15" hidden="false" customHeight="false" outlineLevel="0" collapsed="false">
      <c r="B98" s="32"/>
      <c r="C98" s="41" t="n">
        <v>87</v>
      </c>
      <c r="D98" s="42" t="n">
        <f aca="false">C98/30.41666666</f>
        <v>2.86027397322965</v>
      </c>
      <c r="E98" s="43" t="n">
        <f aca="false">E97+1</f>
        <v>44283</v>
      </c>
      <c r="F98" s="44" t="n">
        <f aca="false">F97+I97</f>
        <v>1500</v>
      </c>
      <c r="G98" s="44" t="n">
        <f aca="false">0.005*F98</f>
        <v>7.5</v>
      </c>
      <c r="H98" s="45" t="n">
        <f aca="false">H97-I97+G98</f>
        <v>30.25</v>
      </c>
      <c r="I98" s="44" t="n">
        <f aca="false">INT(H98/50)*50</f>
        <v>0</v>
      </c>
      <c r="J98" s="46" t="n">
        <f aca="false">J97+3*I97-G98</f>
        <v>3969.75</v>
      </c>
      <c r="K98" s="40" t="str">
        <f aca="false">IF(ISEVEN(MONTH(E98)),"2","1")</f>
        <v>1</v>
      </c>
    </row>
    <row r="99" customFormat="false" ht="15" hidden="false" customHeight="false" outlineLevel="0" collapsed="false">
      <c r="B99" s="32"/>
      <c r="C99" s="41" t="n">
        <v>88</v>
      </c>
      <c r="D99" s="42" t="n">
        <f aca="false">C99/30.41666666</f>
        <v>2.89315068556562</v>
      </c>
      <c r="E99" s="43" t="n">
        <f aca="false">E98+1</f>
        <v>44284</v>
      </c>
      <c r="F99" s="44" t="n">
        <f aca="false">F98+I98</f>
        <v>1500</v>
      </c>
      <c r="G99" s="44" t="n">
        <f aca="false">0.005*F99</f>
        <v>7.5</v>
      </c>
      <c r="H99" s="45" t="n">
        <f aca="false">H98-I98+G99</f>
        <v>37.75</v>
      </c>
      <c r="I99" s="44" t="n">
        <f aca="false">INT(H99/50)*50</f>
        <v>0</v>
      </c>
      <c r="J99" s="46" t="n">
        <f aca="false">J98+3*I98-G99</f>
        <v>3962.25</v>
      </c>
      <c r="K99" s="40" t="str">
        <f aca="false">IF(ISEVEN(MONTH(E99)),"2","1")</f>
        <v>1</v>
      </c>
    </row>
    <row r="100" customFormat="false" ht="15" hidden="false" customHeight="false" outlineLevel="0" collapsed="false">
      <c r="B100" s="32"/>
      <c r="C100" s="41" t="n">
        <v>89</v>
      </c>
      <c r="D100" s="42" t="n">
        <f aca="false">C100/30.41666666</f>
        <v>2.9260273979016</v>
      </c>
      <c r="E100" s="43" t="n">
        <f aca="false">E99+1</f>
        <v>44285</v>
      </c>
      <c r="F100" s="44" t="n">
        <f aca="false">F99+I99</f>
        <v>1500</v>
      </c>
      <c r="G100" s="44" t="n">
        <f aca="false">0.005*F100</f>
        <v>7.5</v>
      </c>
      <c r="H100" s="45" t="n">
        <f aca="false">H99-I99+G100</f>
        <v>45.25</v>
      </c>
      <c r="I100" s="44" t="n">
        <f aca="false">INT(H100/50)*50</f>
        <v>0</v>
      </c>
      <c r="J100" s="46" t="n">
        <f aca="false">J99+3*I99-G100</f>
        <v>3954.75</v>
      </c>
      <c r="K100" s="40" t="str">
        <f aca="false">IF(ISEVEN(MONTH(E100)),"2","1")</f>
        <v>1</v>
      </c>
    </row>
    <row r="101" customFormat="false" ht="15" hidden="false" customHeight="false" outlineLevel="0" collapsed="false">
      <c r="B101" s="32"/>
      <c r="C101" s="41" t="n">
        <v>90</v>
      </c>
      <c r="D101" s="42" t="n">
        <f aca="false">C101/30.41666666</f>
        <v>2.95890411023757</v>
      </c>
      <c r="E101" s="43" t="n">
        <f aca="false">E100+1</f>
        <v>44286</v>
      </c>
      <c r="F101" s="44" t="n">
        <f aca="false">F100+I100</f>
        <v>1500</v>
      </c>
      <c r="G101" s="44" t="n">
        <f aca="false">0.005*F101</f>
        <v>7.5</v>
      </c>
      <c r="H101" s="45" t="n">
        <f aca="false">H100-I100+G101</f>
        <v>52.75</v>
      </c>
      <c r="I101" s="44" t="n">
        <f aca="false">INT(H101/50)*50</f>
        <v>50</v>
      </c>
      <c r="J101" s="46" t="n">
        <f aca="false">J100+3*I100-G101</f>
        <v>3947.25</v>
      </c>
      <c r="K101" s="40" t="str">
        <f aca="false">IF(ISEVEN(MONTH(E101)),"2","1")</f>
        <v>1</v>
      </c>
    </row>
    <row r="102" customFormat="false" ht="15.75" hidden="false" customHeight="false" outlineLevel="0" collapsed="false">
      <c r="A102" s="52"/>
      <c r="B102" s="32"/>
      <c r="C102" s="41" t="n">
        <v>91</v>
      </c>
      <c r="D102" s="42" t="n">
        <f aca="false">C102/30.41666666</f>
        <v>2.99178082257354</v>
      </c>
      <c r="E102" s="43" t="n">
        <f aca="false">E101+1</f>
        <v>44287</v>
      </c>
      <c r="F102" s="44" t="n">
        <f aca="false">F101+I101</f>
        <v>1550</v>
      </c>
      <c r="G102" s="44" t="n">
        <f aca="false">0.005*F102</f>
        <v>7.75</v>
      </c>
      <c r="H102" s="45" t="n">
        <f aca="false">H101-I101+G102</f>
        <v>10.5</v>
      </c>
      <c r="I102" s="44" t="n">
        <f aca="false">INT(H102/50)*50</f>
        <v>0</v>
      </c>
      <c r="J102" s="46" t="n">
        <f aca="false">J101+3*I101-G102</f>
        <v>4089.5</v>
      </c>
      <c r="K102" s="40" t="str">
        <f aca="false">IF(ISEVEN(MONTH(E102)),"2","1")</f>
        <v>2</v>
      </c>
    </row>
    <row r="103" customFormat="false" ht="15" hidden="false" customHeight="true" outlineLevel="0" collapsed="false">
      <c r="B103" s="32" t="s">
        <v>42</v>
      </c>
      <c r="C103" s="41" t="n">
        <v>92</v>
      </c>
      <c r="D103" s="42" t="n">
        <f aca="false">C103/30.41666666</f>
        <v>3.02465753490951</v>
      </c>
      <c r="E103" s="43" t="n">
        <f aca="false">E102+1</f>
        <v>44288</v>
      </c>
      <c r="F103" s="44" t="n">
        <f aca="false">F102+I102</f>
        <v>1550</v>
      </c>
      <c r="G103" s="44" t="n">
        <f aca="false">0.005*F103</f>
        <v>7.75</v>
      </c>
      <c r="H103" s="45" t="n">
        <f aca="false">H102-I102+G103</f>
        <v>18.25</v>
      </c>
      <c r="I103" s="44" t="n">
        <f aca="false">INT(H103/50)*50</f>
        <v>0</v>
      </c>
      <c r="J103" s="46" t="n">
        <f aca="false">J102+3*I102-G103</f>
        <v>4081.75</v>
      </c>
      <c r="K103" s="40" t="str">
        <f aca="false">IF(ISEVEN(MONTH(E103)),"2","1")</f>
        <v>2</v>
      </c>
    </row>
    <row r="104" customFormat="false" ht="15" hidden="false" customHeight="false" outlineLevel="0" collapsed="false">
      <c r="B104" s="32"/>
      <c r="C104" s="41" t="n">
        <v>93</v>
      </c>
      <c r="D104" s="42" t="n">
        <f aca="false">C104/30.41666666</f>
        <v>3.05753424724549</v>
      </c>
      <c r="E104" s="43" t="n">
        <f aca="false">E103+1</f>
        <v>44289</v>
      </c>
      <c r="F104" s="44" t="n">
        <f aca="false">F103+I103</f>
        <v>1550</v>
      </c>
      <c r="G104" s="44" t="n">
        <f aca="false">0.005*F104</f>
        <v>7.75</v>
      </c>
      <c r="H104" s="45" t="n">
        <f aca="false">H103-I103+G104</f>
        <v>26</v>
      </c>
      <c r="I104" s="44" t="n">
        <f aca="false">INT(H104/50)*50</f>
        <v>0</v>
      </c>
      <c r="J104" s="46" t="n">
        <f aca="false">J103+3*I103-G104</f>
        <v>4074</v>
      </c>
      <c r="K104" s="40" t="str">
        <f aca="false">IF(ISEVEN(MONTH(E104)),"2","1")</f>
        <v>2</v>
      </c>
    </row>
    <row r="105" customFormat="false" ht="15" hidden="false" customHeight="false" outlineLevel="0" collapsed="false">
      <c r="B105" s="32"/>
      <c r="C105" s="41" t="n">
        <v>94</v>
      </c>
      <c r="D105" s="42" t="n">
        <f aca="false">C105/30.41666666</f>
        <v>3.09041095958146</v>
      </c>
      <c r="E105" s="43" t="n">
        <f aca="false">E104+1</f>
        <v>44290</v>
      </c>
      <c r="F105" s="44" t="n">
        <f aca="false">F104+I104</f>
        <v>1550</v>
      </c>
      <c r="G105" s="44" t="n">
        <f aca="false">0.005*F105</f>
        <v>7.75</v>
      </c>
      <c r="H105" s="45" t="n">
        <f aca="false">H104-I104+G105</f>
        <v>33.75</v>
      </c>
      <c r="I105" s="44" t="n">
        <f aca="false">INT(H105/50)*50</f>
        <v>0</v>
      </c>
      <c r="J105" s="46" t="n">
        <f aca="false">J104+3*I104-G105</f>
        <v>4066.25</v>
      </c>
      <c r="K105" s="40" t="str">
        <f aca="false">IF(ISEVEN(MONTH(E105)),"2","1")</f>
        <v>2</v>
      </c>
    </row>
    <row r="106" customFormat="false" ht="15" hidden="false" customHeight="false" outlineLevel="0" collapsed="false">
      <c r="B106" s="32"/>
      <c r="C106" s="41" t="n">
        <v>95</v>
      </c>
      <c r="D106" s="42" t="n">
        <f aca="false">C106/30.41666666</f>
        <v>3.12328767191743</v>
      </c>
      <c r="E106" s="43" t="n">
        <f aca="false">E105+1</f>
        <v>44291</v>
      </c>
      <c r="F106" s="44" t="n">
        <f aca="false">F105+I105</f>
        <v>1550</v>
      </c>
      <c r="G106" s="44" t="n">
        <f aca="false">0.005*F106</f>
        <v>7.75</v>
      </c>
      <c r="H106" s="45" t="n">
        <f aca="false">H105-I105+G106</f>
        <v>41.5</v>
      </c>
      <c r="I106" s="44" t="n">
        <f aca="false">INT(H106/50)*50</f>
        <v>0</v>
      </c>
      <c r="J106" s="46" t="n">
        <f aca="false">J105+3*I105-G106</f>
        <v>4058.5</v>
      </c>
      <c r="K106" s="40" t="str">
        <f aca="false">IF(ISEVEN(MONTH(E106)),"2","1")</f>
        <v>2</v>
      </c>
    </row>
    <row r="107" customFormat="false" ht="15" hidden="false" customHeight="false" outlineLevel="0" collapsed="false">
      <c r="B107" s="32"/>
      <c r="C107" s="41" t="n">
        <v>96</v>
      </c>
      <c r="D107" s="42" t="n">
        <f aca="false">C107/30.41666666</f>
        <v>3.15616438425341</v>
      </c>
      <c r="E107" s="43" t="n">
        <f aca="false">E106+1</f>
        <v>44292</v>
      </c>
      <c r="F107" s="44" t="n">
        <f aca="false">F106+I106</f>
        <v>1550</v>
      </c>
      <c r="G107" s="44" t="n">
        <f aca="false">0.005*F107</f>
        <v>7.75</v>
      </c>
      <c r="H107" s="45" t="n">
        <f aca="false">H106-I106+G107</f>
        <v>49.25</v>
      </c>
      <c r="I107" s="44" t="n">
        <f aca="false">INT(H107/50)*50</f>
        <v>0</v>
      </c>
      <c r="J107" s="46" t="n">
        <f aca="false">J106+3*I106-G107</f>
        <v>4050.75</v>
      </c>
      <c r="K107" s="40" t="str">
        <f aca="false">IF(ISEVEN(MONTH(E107)),"2","1")</f>
        <v>2</v>
      </c>
    </row>
    <row r="108" customFormat="false" ht="15" hidden="false" customHeight="false" outlineLevel="0" collapsed="false">
      <c r="B108" s="32"/>
      <c r="C108" s="41" t="n">
        <v>97</v>
      </c>
      <c r="D108" s="42" t="n">
        <f aca="false">C108/30.41666666</f>
        <v>3.18904109658938</v>
      </c>
      <c r="E108" s="43" t="n">
        <f aca="false">E107+1</f>
        <v>44293</v>
      </c>
      <c r="F108" s="44" t="n">
        <f aca="false">F107+I107</f>
        <v>1550</v>
      </c>
      <c r="G108" s="44" t="n">
        <f aca="false">0.005*F108</f>
        <v>7.75</v>
      </c>
      <c r="H108" s="45" t="n">
        <f aca="false">H107-I107+G108</f>
        <v>57</v>
      </c>
      <c r="I108" s="44" t="n">
        <f aca="false">INT(H108/50)*50</f>
        <v>50</v>
      </c>
      <c r="J108" s="46" t="n">
        <f aca="false">J107+3*I107-G108</f>
        <v>4043</v>
      </c>
      <c r="K108" s="40" t="str">
        <f aca="false">IF(ISEVEN(MONTH(E108)),"2","1")</f>
        <v>2</v>
      </c>
    </row>
    <row r="109" customFormat="false" ht="15.75" hidden="false" customHeight="false" outlineLevel="0" collapsed="false">
      <c r="A109" s="52"/>
      <c r="B109" s="32"/>
      <c r="C109" s="41" t="n">
        <v>98</v>
      </c>
      <c r="D109" s="42" t="n">
        <f aca="false">C109/30.41666666</f>
        <v>3.22191780892535</v>
      </c>
      <c r="E109" s="43" t="n">
        <f aca="false">E108+1</f>
        <v>44294</v>
      </c>
      <c r="F109" s="44" t="n">
        <f aca="false">F108+I108</f>
        <v>1600</v>
      </c>
      <c r="G109" s="44" t="n">
        <f aca="false">0.005*F109</f>
        <v>8</v>
      </c>
      <c r="H109" s="45" t="n">
        <f aca="false">H108-I108+G109</f>
        <v>15</v>
      </c>
      <c r="I109" s="44" t="n">
        <f aca="false">INT(H109/50)*50</f>
        <v>0</v>
      </c>
      <c r="J109" s="46" t="n">
        <f aca="false">J108+3*I108-G109</f>
        <v>4185</v>
      </c>
      <c r="K109" s="40" t="str">
        <f aca="false">IF(ISEVEN(MONTH(E109)),"2","1")</f>
        <v>2</v>
      </c>
    </row>
    <row r="110" customFormat="false" ht="14.9" hidden="false" customHeight="true" outlineLevel="0" collapsed="false">
      <c r="B110" s="32" t="s">
        <v>43</v>
      </c>
      <c r="C110" s="41" t="n">
        <v>99</v>
      </c>
      <c r="D110" s="42" t="n">
        <f aca="false">C110/30.41666666</f>
        <v>3.25479452126132</v>
      </c>
      <c r="E110" s="43" t="n">
        <f aca="false">E109+1</f>
        <v>44295</v>
      </c>
      <c r="F110" s="44" t="n">
        <f aca="false">F109+I109</f>
        <v>1600</v>
      </c>
      <c r="G110" s="44" t="n">
        <f aca="false">0.005*F110</f>
        <v>8</v>
      </c>
      <c r="H110" s="45" t="n">
        <f aca="false">H109-I109+G110</f>
        <v>23</v>
      </c>
      <c r="I110" s="44" t="n">
        <f aca="false">INT(H110/50)*50</f>
        <v>0</v>
      </c>
      <c r="J110" s="46" t="n">
        <f aca="false">J109+3*I109-G110</f>
        <v>4177</v>
      </c>
      <c r="K110" s="40" t="str">
        <f aca="false">IF(ISEVEN(MONTH(E110)),"2","1")</f>
        <v>2</v>
      </c>
    </row>
    <row r="111" s="59" customFormat="true" ht="14.9" hidden="false" customHeight="false" outlineLevel="0" collapsed="false">
      <c r="A111" s="31" t="s">
        <v>24</v>
      </c>
      <c r="B111" s="32"/>
      <c r="C111" s="54" t="n">
        <v>100</v>
      </c>
      <c r="D111" s="34" t="n">
        <f aca="false">C111/30.41666666</f>
        <v>3.2876712335973</v>
      </c>
      <c r="E111" s="55" t="n">
        <f aca="false">E110+1</f>
        <v>44296</v>
      </c>
      <c r="F111" s="56" t="n">
        <f aca="false">F110+I110</f>
        <v>1600</v>
      </c>
      <c r="G111" s="56" t="n">
        <f aca="false">0.005*F111</f>
        <v>8</v>
      </c>
      <c r="H111" s="57" t="n">
        <f aca="false">H110-I110+G111</f>
        <v>31</v>
      </c>
      <c r="I111" s="56" t="n">
        <f aca="false">INT(H111/50)*50</f>
        <v>0</v>
      </c>
      <c r="J111" s="58" t="n">
        <f aca="false">J110+3*I110-G111</f>
        <v>4169</v>
      </c>
      <c r="K111" s="40" t="str">
        <f aca="false">IF(ISEVEN(MONTH(E111)),"2","1")</f>
        <v>2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customFormat="false" ht="14.9" hidden="false" customHeight="false" outlineLevel="0" collapsed="false">
      <c r="B112" s="32"/>
      <c r="C112" s="41" t="n">
        <v>101</v>
      </c>
      <c r="D112" s="42" t="n">
        <f aca="false">C112/30.41666666</f>
        <v>3.32054794593327</v>
      </c>
      <c r="E112" s="43" t="n">
        <f aca="false">E111+1</f>
        <v>44297</v>
      </c>
      <c r="F112" s="44" t="n">
        <f aca="false">F111+I111</f>
        <v>1600</v>
      </c>
      <c r="G112" s="44" t="n">
        <f aca="false">0.005*F112</f>
        <v>8</v>
      </c>
      <c r="H112" s="45" t="n">
        <f aca="false">H111-I111+G112</f>
        <v>39</v>
      </c>
      <c r="I112" s="44" t="n">
        <f aca="false">INT(H112/50)*50</f>
        <v>0</v>
      </c>
      <c r="J112" s="46" t="n">
        <f aca="false">J111+3*I111-G112</f>
        <v>4161</v>
      </c>
      <c r="K112" s="40" t="str">
        <f aca="false">IF(ISEVEN(MONTH(E112)),"2","1")</f>
        <v>2</v>
      </c>
    </row>
    <row r="113" customFormat="false" ht="15" hidden="false" customHeight="false" outlineLevel="0" collapsed="false">
      <c r="B113" s="32"/>
      <c r="C113" s="41" t="n">
        <v>102</v>
      </c>
      <c r="D113" s="42" t="n">
        <f aca="false">C113/30.41666666</f>
        <v>3.35342465826924</v>
      </c>
      <c r="E113" s="43" t="n">
        <f aca="false">E112+1</f>
        <v>44298</v>
      </c>
      <c r="F113" s="44" t="n">
        <f aca="false">F112+I112</f>
        <v>1600</v>
      </c>
      <c r="G113" s="44" t="n">
        <f aca="false">0.005*F113</f>
        <v>8</v>
      </c>
      <c r="H113" s="45" t="n">
        <f aca="false">H112-I112+G113</f>
        <v>47</v>
      </c>
      <c r="I113" s="44" t="n">
        <f aca="false">INT(H113/50)*50</f>
        <v>0</v>
      </c>
      <c r="J113" s="46" t="n">
        <f aca="false">J112+3*I112-G113</f>
        <v>4153</v>
      </c>
      <c r="K113" s="40" t="str">
        <f aca="false">IF(ISEVEN(MONTH(E113)),"2","1")</f>
        <v>2</v>
      </c>
    </row>
    <row r="114" customFormat="false" ht="15" hidden="false" customHeight="false" outlineLevel="0" collapsed="false">
      <c r="B114" s="32"/>
      <c r="C114" s="41" t="n">
        <v>103</v>
      </c>
      <c r="D114" s="42" t="n">
        <f aca="false">C114/30.41666666</f>
        <v>3.38630137060522</v>
      </c>
      <c r="E114" s="43" t="n">
        <f aca="false">E113+1</f>
        <v>44299</v>
      </c>
      <c r="F114" s="44" t="n">
        <f aca="false">F113+I113</f>
        <v>1600</v>
      </c>
      <c r="G114" s="44" t="n">
        <f aca="false">0.005*F114</f>
        <v>8</v>
      </c>
      <c r="H114" s="45" t="n">
        <f aca="false">H113-I113+G114</f>
        <v>55</v>
      </c>
      <c r="I114" s="44" t="n">
        <f aca="false">INT(H114/50)*50</f>
        <v>50</v>
      </c>
      <c r="J114" s="46" t="n">
        <f aca="false">J113+3*I113-G114</f>
        <v>4145</v>
      </c>
      <c r="K114" s="40" t="str">
        <f aca="false">IF(ISEVEN(MONTH(E114)),"2","1")</f>
        <v>2</v>
      </c>
    </row>
    <row r="115" customFormat="false" ht="15" hidden="false" customHeight="false" outlineLevel="0" collapsed="false">
      <c r="B115" s="32"/>
      <c r="C115" s="41" t="n">
        <v>104</v>
      </c>
      <c r="D115" s="42" t="n">
        <f aca="false">C115/30.41666666</f>
        <v>3.41917808294119</v>
      </c>
      <c r="E115" s="43" t="n">
        <f aca="false">E114+1</f>
        <v>44300</v>
      </c>
      <c r="F115" s="44" t="n">
        <f aca="false">F114+I114</f>
        <v>1650</v>
      </c>
      <c r="G115" s="44" t="n">
        <f aca="false">0.005*F115</f>
        <v>8.25</v>
      </c>
      <c r="H115" s="45" t="n">
        <f aca="false">H114-I114+G115</f>
        <v>13.25</v>
      </c>
      <c r="I115" s="44" t="n">
        <f aca="false">INT(H115/50)*50</f>
        <v>0</v>
      </c>
      <c r="J115" s="46" t="n">
        <f aca="false">J114+3*I114-G115</f>
        <v>4286.75</v>
      </c>
      <c r="K115" s="40" t="str">
        <f aca="false">IF(ISEVEN(MONTH(E115)),"2","1")</f>
        <v>2</v>
      </c>
    </row>
    <row r="116" customFormat="false" ht="15.75" hidden="false" customHeight="false" outlineLevel="0" collapsed="false">
      <c r="B116" s="32"/>
      <c r="C116" s="41" t="n">
        <v>105</v>
      </c>
      <c r="D116" s="42" t="n">
        <f aca="false">C116/30.41666666</f>
        <v>3.45205479527716</v>
      </c>
      <c r="E116" s="43" t="n">
        <f aca="false">E115+1</f>
        <v>44301</v>
      </c>
      <c r="F116" s="44" t="n">
        <f aca="false">F115+I115</f>
        <v>1650</v>
      </c>
      <c r="G116" s="44" t="n">
        <f aca="false">0.005*F116</f>
        <v>8.25</v>
      </c>
      <c r="H116" s="45" t="n">
        <f aca="false">H115-I115+G116</f>
        <v>21.5</v>
      </c>
      <c r="I116" s="44" t="n">
        <f aca="false">INT(H116/50)*50</f>
        <v>0</v>
      </c>
      <c r="J116" s="46" t="n">
        <f aca="false">J115+3*I115-G116</f>
        <v>4278.5</v>
      </c>
      <c r="K116" s="40" t="str">
        <f aca="false">IF(ISEVEN(MONTH(E116)),"2","1")</f>
        <v>2</v>
      </c>
    </row>
    <row r="117" customFormat="false" ht="15" hidden="false" customHeight="true" outlineLevel="0" collapsed="false">
      <c r="B117" s="32" t="s">
        <v>44</v>
      </c>
      <c r="C117" s="41" t="n">
        <v>106</v>
      </c>
      <c r="D117" s="42" t="n">
        <f aca="false">C117/30.41666666</f>
        <v>3.48493150761314</v>
      </c>
      <c r="E117" s="43" t="n">
        <f aca="false">E116+1</f>
        <v>44302</v>
      </c>
      <c r="F117" s="44" t="n">
        <f aca="false">F116+I116</f>
        <v>1650</v>
      </c>
      <c r="G117" s="44" t="n">
        <f aca="false">0.005*F117</f>
        <v>8.25</v>
      </c>
      <c r="H117" s="45" t="n">
        <f aca="false">H116-I116+G117</f>
        <v>29.75</v>
      </c>
      <c r="I117" s="44" t="n">
        <f aca="false">INT(H117/50)*50</f>
        <v>0</v>
      </c>
      <c r="J117" s="46" t="n">
        <f aca="false">J116+3*I116-G117</f>
        <v>4270.25</v>
      </c>
      <c r="K117" s="40" t="str">
        <f aca="false">IF(ISEVEN(MONTH(E117)),"2","1")</f>
        <v>2</v>
      </c>
    </row>
    <row r="118" customFormat="false" ht="15" hidden="false" customHeight="false" outlineLevel="0" collapsed="false">
      <c r="B118" s="32"/>
      <c r="C118" s="41" t="n">
        <v>107</v>
      </c>
      <c r="D118" s="42" t="n">
        <f aca="false">C118/30.41666666</f>
        <v>3.51780821994911</v>
      </c>
      <c r="E118" s="43" t="n">
        <f aca="false">E117+1</f>
        <v>44303</v>
      </c>
      <c r="F118" s="44" t="n">
        <f aca="false">F117+I117</f>
        <v>1650</v>
      </c>
      <c r="G118" s="44" t="n">
        <f aca="false">0.005*F118</f>
        <v>8.25</v>
      </c>
      <c r="H118" s="45" t="n">
        <f aca="false">H117-I117+G118</f>
        <v>38</v>
      </c>
      <c r="I118" s="44" t="n">
        <f aca="false">INT(H118/50)*50</f>
        <v>0</v>
      </c>
      <c r="J118" s="46" t="n">
        <f aca="false">J117+3*I117-G118</f>
        <v>4262</v>
      </c>
      <c r="K118" s="40" t="str">
        <f aca="false">IF(ISEVEN(MONTH(E118)),"2","1")</f>
        <v>2</v>
      </c>
    </row>
    <row r="119" customFormat="false" ht="15" hidden="false" customHeight="false" outlineLevel="0" collapsed="false">
      <c r="B119" s="32"/>
      <c r="C119" s="41" t="n">
        <v>108</v>
      </c>
      <c r="D119" s="42" t="n">
        <f aca="false">C119/30.41666666</f>
        <v>3.55068493228508</v>
      </c>
      <c r="E119" s="43" t="n">
        <f aca="false">E118+1</f>
        <v>44304</v>
      </c>
      <c r="F119" s="44" t="n">
        <f aca="false">F118+I118</f>
        <v>1650</v>
      </c>
      <c r="G119" s="44" t="n">
        <f aca="false">0.005*F119</f>
        <v>8.25</v>
      </c>
      <c r="H119" s="45" t="n">
        <f aca="false">H118-I118+G119</f>
        <v>46.25</v>
      </c>
      <c r="I119" s="44" t="n">
        <f aca="false">INT(H119/50)*50</f>
        <v>0</v>
      </c>
      <c r="J119" s="46" t="n">
        <f aca="false">J118+3*I118-G119</f>
        <v>4253.75</v>
      </c>
      <c r="K119" s="40" t="str">
        <f aca="false">IF(ISEVEN(MONTH(E119)),"2","1")</f>
        <v>2</v>
      </c>
    </row>
    <row r="120" customFormat="false" ht="15" hidden="false" customHeight="false" outlineLevel="0" collapsed="false">
      <c r="B120" s="32"/>
      <c r="C120" s="41" t="n">
        <v>109</v>
      </c>
      <c r="D120" s="42" t="n">
        <f aca="false">C120/30.41666666</f>
        <v>3.58356164462105</v>
      </c>
      <c r="E120" s="43" t="n">
        <f aca="false">E119+1</f>
        <v>44305</v>
      </c>
      <c r="F120" s="44" t="n">
        <f aca="false">F119+I119</f>
        <v>1650</v>
      </c>
      <c r="G120" s="44" t="n">
        <f aca="false">0.005*F120</f>
        <v>8.25</v>
      </c>
      <c r="H120" s="45" t="n">
        <f aca="false">H119-I119+G120</f>
        <v>54.5</v>
      </c>
      <c r="I120" s="44" t="n">
        <f aca="false">INT(H120/50)*50</f>
        <v>50</v>
      </c>
      <c r="J120" s="46" t="n">
        <f aca="false">J119+3*I119-G120</f>
        <v>4245.5</v>
      </c>
      <c r="K120" s="40" t="str">
        <f aca="false">IF(ISEVEN(MONTH(E120)),"2","1")</f>
        <v>2</v>
      </c>
    </row>
    <row r="121" customFormat="false" ht="15" hidden="false" customHeight="false" outlineLevel="0" collapsed="false">
      <c r="B121" s="32"/>
      <c r="C121" s="41" t="n">
        <v>110</v>
      </c>
      <c r="D121" s="42" t="n">
        <f aca="false">C121/30.41666666</f>
        <v>3.61643835695703</v>
      </c>
      <c r="E121" s="43" t="n">
        <f aca="false">E120+1</f>
        <v>44306</v>
      </c>
      <c r="F121" s="44" t="n">
        <f aca="false">F120+I120</f>
        <v>1700</v>
      </c>
      <c r="G121" s="44" t="n">
        <f aca="false">0.005*F121</f>
        <v>8.5</v>
      </c>
      <c r="H121" s="45" t="n">
        <f aca="false">H120-I120+G121</f>
        <v>13</v>
      </c>
      <c r="I121" s="44" t="n">
        <f aca="false">INT(H121/50)*50</f>
        <v>0</v>
      </c>
      <c r="J121" s="46" t="n">
        <f aca="false">J120+3*I120-G121</f>
        <v>4387</v>
      </c>
      <c r="K121" s="40" t="str">
        <f aca="false">IF(ISEVEN(MONTH(E121)),"2","1")</f>
        <v>2</v>
      </c>
    </row>
    <row r="122" customFormat="false" ht="15" hidden="false" customHeight="false" outlineLevel="0" collapsed="false">
      <c r="B122" s="32"/>
      <c r="C122" s="41" t="n">
        <v>111</v>
      </c>
      <c r="D122" s="42" t="n">
        <f aca="false">C122/30.41666666</f>
        <v>3.649315069293</v>
      </c>
      <c r="E122" s="43" t="n">
        <f aca="false">E121+1</f>
        <v>44307</v>
      </c>
      <c r="F122" s="44" t="n">
        <f aca="false">F121+I121</f>
        <v>1700</v>
      </c>
      <c r="G122" s="44" t="n">
        <f aca="false">0.005*F122</f>
        <v>8.5</v>
      </c>
      <c r="H122" s="45" t="n">
        <f aca="false">H121-I121+G122</f>
        <v>21.5</v>
      </c>
      <c r="I122" s="44" t="n">
        <f aca="false">INT(H122/50)*50</f>
        <v>0</v>
      </c>
      <c r="J122" s="46" t="n">
        <f aca="false">J121+3*I121-G122</f>
        <v>4378.5</v>
      </c>
      <c r="K122" s="40" t="str">
        <f aca="false">IF(ISEVEN(MONTH(E122)),"2","1")</f>
        <v>2</v>
      </c>
    </row>
    <row r="123" customFormat="false" ht="15.75" hidden="false" customHeight="false" outlineLevel="0" collapsed="false">
      <c r="B123" s="32"/>
      <c r="C123" s="41" t="n">
        <v>112</v>
      </c>
      <c r="D123" s="42" t="n">
        <f aca="false">C123/30.41666666</f>
        <v>3.68219178162897</v>
      </c>
      <c r="E123" s="43" t="n">
        <f aca="false">E122+1</f>
        <v>44308</v>
      </c>
      <c r="F123" s="44" t="n">
        <f aca="false">F122+I122</f>
        <v>1700</v>
      </c>
      <c r="G123" s="44" t="n">
        <f aca="false">0.005*F123</f>
        <v>8.5</v>
      </c>
      <c r="H123" s="45" t="n">
        <f aca="false">H122-I122+G123</f>
        <v>30</v>
      </c>
      <c r="I123" s="44" t="n">
        <f aca="false">INT(H123/50)*50</f>
        <v>0</v>
      </c>
      <c r="J123" s="46" t="n">
        <f aca="false">J122+3*I122-G123</f>
        <v>4370</v>
      </c>
      <c r="K123" s="40" t="str">
        <f aca="false">IF(ISEVEN(MONTH(E123)),"2","1")</f>
        <v>2</v>
      </c>
    </row>
    <row r="124" customFormat="false" ht="15" hidden="false" customHeight="true" outlineLevel="0" collapsed="false">
      <c r="B124" s="32" t="s">
        <v>45</v>
      </c>
      <c r="C124" s="41" t="n">
        <v>113</v>
      </c>
      <c r="D124" s="42" t="n">
        <f aca="false">C124/30.41666666</f>
        <v>3.71506849396495</v>
      </c>
      <c r="E124" s="43" t="n">
        <f aca="false">E123+1</f>
        <v>44309</v>
      </c>
      <c r="F124" s="44" t="n">
        <f aca="false">F123+I123</f>
        <v>1700</v>
      </c>
      <c r="G124" s="44" t="n">
        <f aca="false">0.005*F124</f>
        <v>8.5</v>
      </c>
      <c r="H124" s="45" t="n">
        <f aca="false">H123-I123+G124</f>
        <v>38.5</v>
      </c>
      <c r="I124" s="44" t="n">
        <f aca="false">INT(H124/50)*50</f>
        <v>0</v>
      </c>
      <c r="J124" s="46" t="n">
        <f aca="false">J123+3*I123-G124</f>
        <v>4361.5</v>
      </c>
      <c r="K124" s="40" t="str">
        <f aca="false">IF(ISEVEN(MONTH(E124)),"2","1")</f>
        <v>2</v>
      </c>
    </row>
    <row r="125" customFormat="false" ht="15" hidden="false" customHeight="false" outlineLevel="0" collapsed="false">
      <c r="B125" s="32"/>
      <c r="C125" s="41" t="n">
        <v>114</v>
      </c>
      <c r="D125" s="42" t="n">
        <f aca="false">C125/30.41666666</f>
        <v>3.74794520630092</v>
      </c>
      <c r="E125" s="43" t="n">
        <f aca="false">E124+1</f>
        <v>44310</v>
      </c>
      <c r="F125" s="44" t="n">
        <f aca="false">F124+I124</f>
        <v>1700</v>
      </c>
      <c r="G125" s="44" t="n">
        <f aca="false">0.005*F125</f>
        <v>8.5</v>
      </c>
      <c r="H125" s="45" t="n">
        <f aca="false">H124-I124+G125</f>
        <v>47</v>
      </c>
      <c r="I125" s="44" t="n">
        <f aca="false">INT(H125/50)*50</f>
        <v>0</v>
      </c>
      <c r="J125" s="46" t="n">
        <f aca="false">J124+3*I124-G125</f>
        <v>4353</v>
      </c>
      <c r="K125" s="40" t="str">
        <f aca="false">IF(ISEVEN(MONTH(E125)),"2","1")</f>
        <v>2</v>
      </c>
    </row>
    <row r="126" customFormat="false" ht="15" hidden="false" customHeight="false" outlineLevel="0" collapsed="false">
      <c r="B126" s="32"/>
      <c r="C126" s="41" t="n">
        <v>115</v>
      </c>
      <c r="D126" s="42" t="n">
        <f aca="false">C126/30.41666666</f>
        <v>3.78082191863689</v>
      </c>
      <c r="E126" s="43" t="n">
        <f aca="false">E125+1</f>
        <v>44311</v>
      </c>
      <c r="F126" s="44" t="n">
        <f aca="false">F125+I125</f>
        <v>1700</v>
      </c>
      <c r="G126" s="44" t="n">
        <f aca="false">0.005*F126</f>
        <v>8.5</v>
      </c>
      <c r="H126" s="45" t="n">
        <f aca="false">H125-I125+G126</f>
        <v>55.5</v>
      </c>
      <c r="I126" s="44" t="n">
        <f aca="false">INT(H126/50)*50</f>
        <v>50</v>
      </c>
      <c r="J126" s="46" t="n">
        <f aca="false">J125+3*I125-G126</f>
        <v>4344.5</v>
      </c>
      <c r="K126" s="40" t="str">
        <f aca="false">IF(ISEVEN(MONTH(E126)),"2","1")</f>
        <v>2</v>
      </c>
    </row>
    <row r="127" customFormat="false" ht="15" hidden="false" customHeight="false" outlineLevel="0" collapsed="false">
      <c r="B127" s="32"/>
      <c r="C127" s="41" t="n">
        <v>116</v>
      </c>
      <c r="D127" s="42" t="n">
        <f aca="false">C127/30.41666666</f>
        <v>3.81369863097287</v>
      </c>
      <c r="E127" s="43" t="n">
        <f aca="false">E126+1</f>
        <v>44312</v>
      </c>
      <c r="F127" s="44" t="n">
        <f aca="false">F126+I126</f>
        <v>1750</v>
      </c>
      <c r="G127" s="44" t="n">
        <f aca="false">0.005*F127</f>
        <v>8.75</v>
      </c>
      <c r="H127" s="45" t="n">
        <f aca="false">H126-I126+G127</f>
        <v>14.25</v>
      </c>
      <c r="I127" s="44" t="n">
        <f aca="false">INT(H127/50)*50</f>
        <v>0</v>
      </c>
      <c r="J127" s="46" t="n">
        <f aca="false">J126+3*I126-G127</f>
        <v>4485.75</v>
      </c>
      <c r="K127" s="40" t="str">
        <f aca="false">IF(ISEVEN(MONTH(E127)),"2","1")</f>
        <v>2</v>
      </c>
    </row>
    <row r="128" customFormat="false" ht="15" hidden="false" customHeight="false" outlineLevel="0" collapsed="false">
      <c r="B128" s="32"/>
      <c r="C128" s="41" t="n">
        <v>117</v>
      </c>
      <c r="D128" s="42" t="n">
        <f aca="false">C128/30.41666666</f>
        <v>3.84657534330884</v>
      </c>
      <c r="E128" s="43" t="n">
        <f aca="false">E127+1</f>
        <v>44313</v>
      </c>
      <c r="F128" s="44" t="n">
        <f aca="false">F127+I127</f>
        <v>1750</v>
      </c>
      <c r="G128" s="44" t="n">
        <f aca="false">0.005*F128</f>
        <v>8.75</v>
      </c>
      <c r="H128" s="45" t="n">
        <f aca="false">H127-I127+G128</f>
        <v>23</v>
      </c>
      <c r="I128" s="44" t="n">
        <f aca="false">INT(H128/50)*50</f>
        <v>0</v>
      </c>
      <c r="J128" s="46" t="n">
        <f aca="false">J127+3*I127-G128</f>
        <v>4477</v>
      </c>
      <c r="K128" s="40" t="str">
        <f aca="false">IF(ISEVEN(MONTH(E128)),"2","1")</f>
        <v>2</v>
      </c>
    </row>
    <row r="129" customFormat="false" ht="15" hidden="false" customHeight="false" outlineLevel="0" collapsed="false">
      <c r="B129" s="32"/>
      <c r="C129" s="41" t="n">
        <v>118</v>
      </c>
      <c r="D129" s="42" t="n">
        <f aca="false">C129/30.41666666</f>
        <v>3.87945205564481</v>
      </c>
      <c r="E129" s="43" t="n">
        <f aca="false">E128+1</f>
        <v>44314</v>
      </c>
      <c r="F129" s="44" t="n">
        <f aca="false">F128+I128</f>
        <v>1750</v>
      </c>
      <c r="G129" s="44" t="n">
        <f aca="false">0.005*F129</f>
        <v>8.75</v>
      </c>
      <c r="H129" s="45" t="n">
        <f aca="false">H128-I128+G129</f>
        <v>31.75</v>
      </c>
      <c r="I129" s="44" t="n">
        <f aca="false">INT(H129/50)*50</f>
        <v>0</v>
      </c>
      <c r="J129" s="46" t="n">
        <f aca="false">J128+3*I128-G129</f>
        <v>4468.25</v>
      </c>
      <c r="K129" s="40" t="str">
        <f aca="false">IF(ISEVEN(MONTH(E129)),"2","1")</f>
        <v>2</v>
      </c>
    </row>
    <row r="130" customFormat="false" ht="15.75" hidden="false" customHeight="false" outlineLevel="0" collapsed="false">
      <c r="B130" s="32"/>
      <c r="C130" s="41" t="n">
        <v>119</v>
      </c>
      <c r="D130" s="42" t="n">
        <f aca="false">C130/30.41666666</f>
        <v>3.91232876798078</v>
      </c>
      <c r="E130" s="43" t="n">
        <f aca="false">E129+1</f>
        <v>44315</v>
      </c>
      <c r="F130" s="44" t="n">
        <f aca="false">F129+I129</f>
        <v>1750</v>
      </c>
      <c r="G130" s="44" t="n">
        <f aca="false">0.005*F130</f>
        <v>8.75</v>
      </c>
      <c r="H130" s="45" t="n">
        <f aca="false">H129-I129+G130</f>
        <v>40.5</v>
      </c>
      <c r="I130" s="44" t="n">
        <f aca="false">INT(H130/50)*50</f>
        <v>0</v>
      </c>
      <c r="J130" s="46" t="n">
        <f aca="false">J129+3*I129-G130</f>
        <v>4459.5</v>
      </c>
      <c r="K130" s="40" t="str">
        <f aca="false">IF(ISEVEN(MONTH(E130)),"2","1")</f>
        <v>2</v>
      </c>
    </row>
    <row r="131" customFormat="false" ht="15" hidden="false" customHeight="true" outlineLevel="0" collapsed="false">
      <c r="B131" s="32" t="s">
        <v>46</v>
      </c>
      <c r="C131" s="41" t="n">
        <v>120</v>
      </c>
      <c r="D131" s="42" t="n">
        <f aca="false">C131/30.41666666</f>
        <v>3.94520548031676</v>
      </c>
      <c r="E131" s="43" t="n">
        <f aca="false">E130+1</f>
        <v>44316</v>
      </c>
      <c r="F131" s="44" t="n">
        <f aca="false">F130+I130</f>
        <v>1750</v>
      </c>
      <c r="G131" s="44" t="n">
        <f aca="false">0.005*F131</f>
        <v>8.75</v>
      </c>
      <c r="H131" s="45" t="n">
        <f aca="false">H130-I130+G131</f>
        <v>49.25</v>
      </c>
      <c r="I131" s="44" t="n">
        <f aca="false">INT(H131/50)*50</f>
        <v>0</v>
      </c>
      <c r="J131" s="46" t="n">
        <f aca="false">J130+3*I130-G131</f>
        <v>4450.75</v>
      </c>
      <c r="K131" s="40" t="str">
        <f aca="false">IF(ISEVEN(MONTH(E131)),"2","1")</f>
        <v>2</v>
      </c>
    </row>
    <row r="132" customFormat="false" ht="15" hidden="false" customHeight="false" outlineLevel="0" collapsed="false">
      <c r="B132" s="32"/>
      <c r="C132" s="41" t="n">
        <v>121</v>
      </c>
      <c r="D132" s="42" t="n">
        <f aca="false">C132/30.41666666</f>
        <v>3.97808219265273</v>
      </c>
      <c r="E132" s="43" t="n">
        <f aca="false">E131+1</f>
        <v>44317</v>
      </c>
      <c r="F132" s="44" t="n">
        <f aca="false">F131+I131</f>
        <v>1750</v>
      </c>
      <c r="G132" s="44" t="n">
        <f aca="false">0.005*F132</f>
        <v>8.75</v>
      </c>
      <c r="H132" s="45" t="n">
        <f aca="false">H131-I131+G132</f>
        <v>58</v>
      </c>
      <c r="I132" s="44" t="n">
        <f aca="false">INT(H132/50)*50</f>
        <v>50</v>
      </c>
      <c r="J132" s="46" t="n">
        <f aca="false">J131+3*I131-G132</f>
        <v>4442</v>
      </c>
      <c r="K132" s="40" t="str">
        <f aca="false">IF(ISEVEN(MONTH(E132)),"2","1")</f>
        <v>1</v>
      </c>
    </row>
    <row r="133" customFormat="false" ht="15" hidden="false" customHeight="false" outlineLevel="0" collapsed="false">
      <c r="B133" s="32"/>
      <c r="C133" s="41" t="n">
        <v>122</v>
      </c>
      <c r="D133" s="42" t="n">
        <f aca="false">C133/30.41666666</f>
        <v>4.0109589049887</v>
      </c>
      <c r="E133" s="43" t="n">
        <f aca="false">E132+1</f>
        <v>44318</v>
      </c>
      <c r="F133" s="44" t="n">
        <f aca="false">F132+I132</f>
        <v>1800</v>
      </c>
      <c r="G133" s="44" t="n">
        <f aca="false">0.005*F133</f>
        <v>9</v>
      </c>
      <c r="H133" s="45" t="n">
        <f aca="false">H132-I132+G133</f>
        <v>17</v>
      </c>
      <c r="I133" s="44" t="n">
        <f aca="false">INT(H133/50)*50</f>
        <v>0</v>
      </c>
      <c r="J133" s="46" t="n">
        <f aca="false">J132+3*I132-G133</f>
        <v>4583</v>
      </c>
      <c r="K133" s="40" t="str">
        <f aca="false">IF(ISEVEN(MONTH(E133)),"2","1")</f>
        <v>1</v>
      </c>
    </row>
    <row r="134" customFormat="false" ht="15" hidden="false" customHeight="false" outlineLevel="0" collapsed="false">
      <c r="B134" s="32"/>
      <c r="C134" s="41" t="n">
        <v>123</v>
      </c>
      <c r="D134" s="42" t="n">
        <f aca="false">C134/30.41666666</f>
        <v>4.04383561732468</v>
      </c>
      <c r="E134" s="43" t="n">
        <f aca="false">E133+1</f>
        <v>44319</v>
      </c>
      <c r="F134" s="44" t="n">
        <f aca="false">F133+I133</f>
        <v>1800</v>
      </c>
      <c r="G134" s="44" t="n">
        <f aca="false">0.005*F134</f>
        <v>9</v>
      </c>
      <c r="H134" s="45" t="n">
        <f aca="false">H133-I133+G134</f>
        <v>26</v>
      </c>
      <c r="I134" s="44" t="n">
        <f aca="false">INT(H134/50)*50</f>
        <v>0</v>
      </c>
      <c r="J134" s="46" t="n">
        <f aca="false">J133+3*I133-G134</f>
        <v>4574</v>
      </c>
      <c r="K134" s="40" t="str">
        <f aca="false">IF(ISEVEN(MONTH(E134)),"2","1")</f>
        <v>1</v>
      </c>
    </row>
    <row r="135" customFormat="false" ht="15" hidden="false" customHeight="false" outlineLevel="0" collapsed="false">
      <c r="B135" s="32"/>
      <c r="C135" s="41" t="n">
        <v>124</v>
      </c>
      <c r="D135" s="42" t="n">
        <f aca="false">C135/30.41666666</f>
        <v>4.07671232966065</v>
      </c>
      <c r="E135" s="43" t="n">
        <f aca="false">E134+1</f>
        <v>44320</v>
      </c>
      <c r="F135" s="44" t="n">
        <f aca="false">F134+I134</f>
        <v>1800</v>
      </c>
      <c r="G135" s="44" t="n">
        <f aca="false">0.005*F135</f>
        <v>9</v>
      </c>
      <c r="H135" s="45" t="n">
        <f aca="false">H134-I134+G135</f>
        <v>35</v>
      </c>
      <c r="I135" s="44" t="n">
        <f aca="false">INT(H135/50)*50</f>
        <v>0</v>
      </c>
      <c r="J135" s="46" t="n">
        <f aca="false">J134+3*I134-G135</f>
        <v>4565</v>
      </c>
      <c r="K135" s="40" t="str">
        <f aca="false">IF(ISEVEN(MONTH(E135)),"2","1")</f>
        <v>1</v>
      </c>
    </row>
    <row r="136" customFormat="false" ht="15" hidden="false" customHeight="false" outlineLevel="0" collapsed="false">
      <c r="B136" s="32"/>
      <c r="C136" s="41" t="n">
        <v>125</v>
      </c>
      <c r="D136" s="42" t="n">
        <f aca="false">C136/30.41666666</f>
        <v>4.10958904199662</v>
      </c>
      <c r="E136" s="43" t="n">
        <f aca="false">E135+1</f>
        <v>44321</v>
      </c>
      <c r="F136" s="44" t="n">
        <f aca="false">F135+I135</f>
        <v>1800</v>
      </c>
      <c r="G136" s="44" t="n">
        <f aca="false">0.005*F136</f>
        <v>9</v>
      </c>
      <c r="H136" s="45" t="n">
        <f aca="false">H135-I135+G136</f>
        <v>44</v>
      </c>
      <c r="I136" s="44" t="n">
        <f aca="false">INT(H136/50)*50</f>
        <v>0</v>
      </c>
      <c r="J136" s="46" t="n">
        <f aca="false">J135+3*I135-G136</f>
        <v>4556</v>
      </c>
      <c r="K136" s="40" t="str">
        <f aca="false">IF(ISEVEN(MONTH(E136)),"2","1")</f>
        <v>1</v>
      </c>
    </row>
    <row r="137" customFormat="false" ht="15.75" hidden="false" customHeight="false" outlineLevel="0" collapsed="false">
      <c r="B137" s="32"/>
      <c r="C137" s="41" t="n">
        <v>126</v>
      </c>
      <c r="D137" s="42" t="n">
        <f aca="false">C137/30.41666666</f>
        <v>4.1424657543326</v>
      </c>
      <c r="E137" s="43" t="n">
        <f aca="false">E136+1</f>
        <v>44322</v>
      </c>
      <c r="F137" s="44" t="n">
        <f aca="false">F136+I136</f>
        <v>1800</v>
      </c>
      <c r="G137" s="44" t="n">
        <f aca="false">0.005*F137</f>
        <v>9</v>
      </c>
      <c r="H137" s="45" t="n">
        <f aca="false">H136-I136+G137</f>
        <v>53</v>
      </c>
      <c r="I137" s="44" t="n">
        <f aca="false">INT(H137/50)*50</f>
        <v>50</v>
      </c>
      <c r="J137" s="46" t="n">
        <f aca="false">J136+3*I136-G137</f>
        <v>4547</v>
      </c>
      <c r="K137" s="40" t="str">
        <f aca="false">IF(ISEVEN(MONTH(E137)),"2","1")</f>
        <v>1</v>
      </c>
    </row>
    <row r="138" customFormat="false" ht="15" hidden="false" customHeight="true" outlineLevel="0" collapsed="false">
      <c r="B138" s="32" t="s">
        <v>47</v>
      </c>
      <c r="C138" s="41" t="n">
        <v>127</v>
      </c>
      <c r="D138" s="42" t="n">
        <f aca="false">C138/30.41666666</f>
        <v>4.17534246666857</v>
      </c>
      <c r="E138" s="43" t="n">
        <f aca="false">E137+1</f>
        <v>44323</v>
      </c>
      <c r="F138" s="44" t="n">
        <f aca="false">F137+I137</f>
        <v>1850</v>
      </c>
      <c r="G138" s="44" t="n">
        <f aca="false">0.005*F138</f>
        <v>9.25</v>
      </c>
      <c r="H138" s="45" t="n">
        <f aca="false">H137-I137+G138</f>
        <v>12.25</v>
      </c>
      <c r="I138" s="44" t="n">
        <f aca="false">INT(H138/50)*50</f>
        <v>0</v>
      </c>
      <c r="J138" s="46" t="n">
        <f aca="false">J137+3*I137-G138</f>
        <v>4687.75</v>
      </c>
      <c r="K138" s="40" t="str">
        <f aca="false">IF(ISEVEN(MONTH(E138)),"2","1")</f>
        <v>1</v>
      </c>
    </row>
    <row r="139" customFormat="false" ht="15" hidden="false" customHeight="false" outlineLevel="0" collapsed="false">
      <c r="B139" s="32"/>
      <c r="C139" s="41" t="n">
        <v>128</v>
      </c>
      <c r="D139" s="42" t="n">
        <f aca="false">C139/30.41666666</f>
        <v>4.20821917900454</v>
      </c>
      <c r="E139" s="43" t="n">
        <f aca="false">E138+1</f>
        <v>44324</v>
      </c>
      <c r="F139" s="44" t="n">
        <f aca="false">F138+I138</f>
        <v>1850</v>
      </c>
      <c r="G139" s="44" t="n">
        <f aca="false">0.005*F139</f>
        <v>9.25</v>
      </c>
      <c r="H139" s="45" t="n">
        <f aca="false">H138-I138+G139</f>
        <v>21.5</v>
      </c>
      <c r="I139" s="44" t="n">
        <f aca="false">INT(H139/50)*50</f>
        <v>0</v>
      </c>
      <c r="J139" s="46" t="n">
        <f aca="false">J138+3*I138-G139</f>
        <v>4678.5</v>
      </c>
      <c r="K139" s="40" t="str">
        <f aca="false">IF(ISEVEN(MONTH(E139)),"2","1")</f>
        <v>1</v>
      </c>
    </row>
    <row r="140" customFormat="false" ht="15" hidden="false" customHeight="false" outlineLevel="0" collapsed="false">
      <c r="B140" s="32"/>
      <c r="C140" s="41" t="n">
        <v>129</v>
      </c>
      <c r="D140" s="42" t="n">
        <f aca="false">C140/30.41666666</f>
        <v>4.24109589134051</v>
      </c>
      <c r="E140" s="43" t="n">
        <f aca="false">E139+1</f>
        <v>44325</v>
      </c>
      <c r="F140" s="44" t="n">
        <f aca="false">F139+I139</f>
        <v>1850</v>
      </c>
      <c r="G140" s="44" t="n">
        <f aca="false">0.005*F140</f>
        <v>9.25</v>
      </c>
      <c r="H140" s="45" t="n">
        <f aca="false">H139-I139+G140</f>
        <v>30.75</v>
      </c>
      <c r="I140" s="44" t="n">
        <f aca="false">INT(H140/50)*50</f>
        <v>0</v>
      </c>
      <c r="J140" s="46" t="n">
        <f aca="false">J139+3*I139-G140</f>
        <v>4669.25</v>
      </c>
      <c r="K140" s="40" t="str">
        <f aca="false">IF(ISEVEN(MONTH(E140)),"2","1")</f>
        <v>1</v>
      </c>
    </row>
    <row r="141" customFormat="false" ht="15" hidden="false" customHeight="false" outlineLevel="0" collapsed="false">
      <c r="B141" s="32"/>
      <c r="C141" s="41" t="n">
        <v>130</v>
      </c>
      <c r="D141" s="42" t="n">
        <f aca="false">C141/30.41666666</f>
        <v>4.27397260367649</v>
      </c>
      <c r="E141" s="43" t="n">
        <f aca="false">E140+1</f>
        <v>44326</v>
      </c>
      <c r="F141" s="44" t="n">
        <f aca="false">F140+I140</f>
        <v>1850</v>
      </c>
      <c r="G141" s="44" t="n">
        <f aca="false">0.005*F141</f>
        <v>9.25</v>
      </c>
      <c r="H141" s="45" t="n">
        <f aca="false">H140-I140+G141</f>
        <v>40</v>
      </c>
      <c r="I141" s="44" t="n">
        <f aca="false">INT(H141/50)*50</f>
        <v>0</v>
      </c>
      <c r="J141" s="46" t="n">
        <f aca="false">J140+3*I140-G141</f>
        <v>4660</v>
      </c>
      <c r="K141" s="40" t="str">
        <f aca="false">IF(ISEVEN(MONTH(E141)),"2","1")</f>
        <v>1</v>
      </c>
    </row>
    <row r="142" customFormat="false" ht="15" hidden="false" customHeight="false" outlineLevel="0" collapsed="false">
      <c r="B142" s="32"/>
      <c r="C142" s="41" t="n">
        <v>131</v>
      </c>
      <c r="D142" s="42" t="n">
        <f aca="false">C142/30.41666666</f>
        <v>4.30684931601246</v>
      </c>
      <c r="E142" s="43" t="n">
        <f aca="false">E141+1</f>
        <v>44327</v>
      </c>
      <c r="F142" s="44" t="n">
        <f aca="false">F141+I141</f>
        <v>1850</v>
      </c>
      <c r="G142" s="44" t="n">
        <f aca="false">0.005*F142</f>
        <v>9.25</v>
      </c>
      <c r="H142" s="45" t="n">
        <f aca="false">H141-I141+G142</f>
        <v>49.25</v>
      </c>
      <c r="I142" s="44" t="n">
        <f aca="false">INT(H142/50)*50</f>
        <v>0</v>
      </c>
      <c r="J142" s="46" t="n">
        <f aca="false">J141+3*I141-G142</f>
        <v>4650.75</v>
      </c>
      <c r="K142" s="40" t="str">
        <f aca="false">IF(ISEVEN(MONTH(E142)),"2","1")</f>
        <v>1</v>
      </c>
    </row>
    <row r="143" customFormat="false" ht="15" hidden="false" customHeight="false" outlineLevel="0" collapsed="false">
      <c r="B143" s="32"/>
      <c r="C143" s="41" t="n">
        <v>132</v>
      </c>
      <c r="D143" s="42" t="n">
        <f aca="false">C143/30.41666666</f>
        <v>4.33972602834843</v>
      </c>
      <c r="E143" s="43" t="n">
        <f aca="false">E142+1</f>
        <v>44328</v>
      </c>
      <c r="F143" s="44" t="n">
        <f aca="false">F142+I142</f>
        <v>1850</v>
      </c>
      <c r="G143" s="44" t="n">
        <f aca="false">0.005*F143</f>
        <v>9.25</v>
      </c>
      <c r="H143" s="45" t="n">
        <f aca="false">H142-I142+G143</f>
        <v>58.5</v>
      </c>
      <c r="I143" s="44" t="n">
        <f aca="false">INT(H143/50)*50</f>
        <v>50</v>
      </c>
      <c r="J143" s="46" t="n">
        <f aca="false">J142+3*I142-G143</f>
        <v>4641.5</v>
      </c>
      <c r="K143" s="40" t="str">
        <f aca="false">IF(ISEVEN(MONTH(E143)),"2","1")</f>
        <v>1</v>
      </c>
    </row>
    <row r="144" customFormat="false" ht="15.75" hidden="false" customHeight="false" outlineLevel="0" collapsed="false">
      <c r="B144" s="32"/>
      <c r="C144" s="41" t="n">
        <v>133</v>
      </c>
      <c r="D144" s="42" t="n">
        <f aca="false">C144/30.41666666</f>
        <v>4.37260274068441</v>
      </c>
      <c r="E144" s="43" t="n">
        <f aca="false">E143+1</f>
        <v>44329</v>
      </c>
      <c r="F144" s="44" t="n">
        <f aca="false">F143+I143</f>
        <v>1900</v>
      </c>
      <c r="G144" s="44" t="n">
        <f aca="false">0.005*F144</f>
        <v>9.5</v>
      </c>
      <c r="H144" s="45" t="n">
        <f aca="false">H143-I143+G144</f>
        <v>18</v>
      </c>
      <c r="I144" s="44" t="n">
        <f aca="false">INT(H144/50)*50</f>
        <v>0</v>
      </c>
      <c r="J144" s="46" t="n">
        <f aca="false">J143+3*I143-G144</f>
        <v>4782</v>
      </c>
      <c r="K144" s="40" t="str">
        <f aca="false">IF(ISEVEN(MONTH(E144)),"2","1")</f>
        <v>1</v>
      </c>
    </row>
    <row r="145" customFormat="false" ht="15" hidden="false" customHeight="true" outlineLevel="0" collapsed="false">
      <c r="B145" s="32" t="s">
        <v>48</v>
      </c>
      <c r="C145" s="41" t="n">
        <v>134</v>
      </c>
      <c r="D145" s="42" t="n">
        <f aca="false">C145/30.41666666</f>
        <v>4.40547945302038</v>
      </c>
      <c r="E145" s="43" t="n">
        <f aca="false">E144+1</f>
        <v>44330</v>
      </c>
      <c r="F145" s="44" t="n">
        <f aca="false">F144+I144</f>
        <v>1900</v>
      </c>
      <c r="G145" s="44" t="n">
        <f aca="false">0.005*F145</f>
        <v>9.5</v>
      </c>
      <c r="H145" s="45" t="n">
        <f aca="false">H144-I144+G145</f>
        <v>27.5</v>
      </c>
      <c r="I145" s="44" t="n">
        <f aca="false">INT(H145/50)*50</f>
        <v>0</v>
      </c>
      <c r="J145" s="46" t="n">
        <f aca="false">J144+3*I144-G145</f>
        <v>4772.5</v>
      </c>
      <c r="K145" s="40" t="str">
        <f aca="false">IF(ISEVEN(MONTH(E145)),"2","1")</f>
        <v>1</v>
      </c>
    </row>
    <row r="146" customFormat="false" ht="15" hidden="false" customHeight="false" outlineLevel="0" collapsed="false">
      <c r="B146" s="32"/>
      <c r="C146" s="41" t="n">
        <v>135</v>
      </c>
      <c r="D146" s="42" t="n">
        <f aca="false">C146/30.41666666</f>
        <v>4.43835616535635</v>
      </c>
      <c r="E146" s="43" t="n">
        <f aca="false">E145+1</f>
        <v>44331</v>
      </c>
      <c r="F146" s="44" t="n">
        <f aca="false">F145+I145</f>
        <v>1900</v>
      </c>
      <c r="G146" s="44" t="n">
        <f aca="false">0.005*F146</f>
        <v>9.5</v>
      </c>
      <c r="H146" s="45" t="n">
        <f aca="false">H145-I145+G146</f>
        <v>37</v>
      </c>
      <c r="I146" s="44" t="n">
        <f aca="false">INT(H146/50)*50</f>
        <v>0</v>
      </c>
      <c r="J146" s="46" t="n">
        <f aca="false">J145+3*I145-G146</f>
        <v>4763</v>
      </c>
      <c r="K146" s="40" t="str">
        <f aca="false">IF(ISEVEN(MONTH(E146)),"2","1")</f>
        <v>1</v>
      </c>
    </row>
    <row r="147" customFormat="false" ht="15" hidden="false" customHeight="false" outlineLevel="0" collapsed="false">
      <c r="B147" s="32"/>
      <c r="C147" s="41" t="n">
        <v>136</v>
      </c>
      <c r="D147" s="42" t="n">
        <f aca="false">C147/30.41666666</f>
        <v>4.47123287769233</v>
      </c>
      <c r="E147" s="43" t="n">
        <f aca="false">E146+1</f>
        <v>44332</v>
      </c>
      <c r="F147" s="44" t="n">
        <f aca="false">F146+I146</f>
        <v>1900</v>
      </c>
      <c r="G147" s="44" t="n">
        <f aca="false">0.005*F147</f>
        <v>9.5</v>
      </c>
      <c r="H147" s="45" t="n">
        <f aca="false">H146-I146+G147</f>
        <v>46.5</v>
      </c>
      <c r="I147" s="44" t="n">
        <f aca="false">INT(H147/50)*50</f>
        <v>0</v>
      </c>
      <c r="J147" s="46" t="n">
        <f aca="false">J146+3*I146-G147</f>
        <v>4753.5</v>
      </c>
      <c r="K147" s="40" t="str">
        <f aca="false">IF(ISEVEN(MONTH(E147)),"2","1")</f>
        <v>1</v>
      </c>
    </row>
    <row r="148" customFormat="false" ht="15" hidden="false" customHeight="false" outlineLevel="0" collapsed="false">
      <c r="B148" s="32"/>
      <c r="C148" s="41" t="n">
        <v>137</v>
      </c>
      <c r="D148" s="42" t="n">
        <f aca="false">C148/30.41666666</f>
        <v>4.5041095900283</v>
      </c>
      <c r="E148" s="43" t="n">
        <f aca="false">E147+1</f>
        <v>44333</v>
      </c>
      <c r="F148" s="44" t="n">
        <f aca="false">F147+I147</f>
        <v>1900</v>
      </c>
      <c r="G148" s="44" t="n">
        <f aca="false">0.005*F148</f>
        <v>9.5</v>
      </c>
      <c r="H148" s="45" t="n">
        <f aca="false">H147-I147+G148</f>
        <v>56</v>
      </c>
      <c r="I148" s="44" t="n">
        <f aca="false">INT(H148/50)*50</f>
        <v>50</v>
      </c>
      <c r="J148" s="46" t="n">
        <f aca="false">J147+3*I147-G148</f>
        <v>4744</v>
      </c>
      <c r="K148" s="40" t="str">
        <f aca="false">IF(ISEVEN(MONTH(E148)),"2","1")</f>
        <v>1</v>
      </c>
    </row>
    <row r="149" customFormat="false" ht="15" hidden="false" customHeight="false" outlineLevel="0" collapsed="false">
      <c r="B149" s="32"/>
      <c r="C149" s="41" t="n">
        <v>138</v>
      </c>
      <c r="D149" s="42" t="n">
        <f aca="false">C149/30.41666666</f>
        <v>4.53698630236427</v>
      </c>
      <c r="E149" s="43" t="n">
        <f aca="false">E148+1</f>
        <v>44334</v>
      </c>
      <c r="F149" s="44" t="n">
        <f aca="false">F148+I148</f>
        <v>1950</v>
      </c>
      <c r="G149" s="44" t="n">
        <f aca="false">0.005*F149</f>
        <v>9.75</v>
      </c>
      <c r="H149" s="45" t="n">
        <f aca="false">H148-I148+G149</f>
        <v>15.75</v>
      </c>
      <c r="I149" s="44" t="n">
        <f aca="false">INT(H149/50)*50</f>
        <v>0</v>
      </c>
      <c r="J149" s="46" t="n">
        <f aca="false">J148+3*I148-G149</f>
        <v>4884.25</v>
      </c>
      <c r="K149" s="40" t="str">
        <f aca="false">IF(ISEVEN(MONTH(E149)),"2","1")</f>
        <v>1</v>
      </c>
    </row>
    <row r="150" customFormat="false" ht="15" hidden="false" customHeight="false" outlineLevel="0" collapsed="false">
      <c r="B150" s="32"/>
      <c r="C150" s="41" t="n">
        <v>139</v>
      </c>
      <c r="D150" s="42" t="n">
        <f aca="false">C150/30.41666666</f>
        <v>4.56986301470024</v>
      </c>
      <c r="E150" s="43" t="n">
        <f aca="false">E149+1</f>
        <v>44335</v>
      </c>
      <c r="F150" s="44" t="n">
        <f aca="false">F149+I149</f>
        <v>1950</v>
      </c>
      <c r="G150" s="44" t="n">
        <f aca="false">0.005*F150</f>
        <v>9.75</v>
      </c>
      <c r="H150" s="45" t="n">
        <f aca="false">H149-I149+G150</f>
        <v>25.5</v>
      </c>
      <c r="I150" s="44" t="n">
        <f aca="false">INT(H150/50)*50</f>
        <v>0</v>
      </c>
      <c r="J150" s="46" t="n">
        <f aca="false">J149+3*I149-G150</f>
        <v>4874.5</v>
      </c>
      <c r="K150" s="40" t="str">
        <f aca="false">IF(ISEVEN(MONTH(E150)),"2","1")</f>
        <v>1</v>
      </c>
    </row>
    <row r="151" customFormat="false" ht="15.75" hidden="false" customHeight="false" outlineLevel="0" collapsed="false">
      <c r="B151" s="32"/>
      <c r="C151" s="41" t="n">
        <v>140</v>
      </c>
      <c r="D151" s="42" t="n">
        <f aca="false">C151/30.41666666</f>
        <v>4.60273972703622</v>
      </c>
      <c r="E151" s="43" t="n">
        <f aca="false">E150+1</f>
        <v>44336</v>
      </c>
      <c r="F151" s="44" t="n">
        <f aca="false">F150+I150</f>
        <v>1950</v>
      </c>
      <c r="G151" s="44" t="n">
        <f aca="false">0.005*F151</f>
        <v>9.75</v>
      </c>
      <c r="H151" s="45" t="n">
        <f aca="false">H150-I150+G151</f>
        <v>35.25</v>
      </c>
      <c r="I151" s="44" t="n">
        <f aca="false">INT(H151/50)*50</f>
        <v>0</v>
      </c>
      <c r="J151" s="46" t="n">
        <f aca="false">J150+3*I150-G151</f>
        <v>4864.75</v>
      </c>
      <c r="K151" s="40" t="str">
        <f aca="false">IF(ISEVEN(MONTH(E151)),"2","1")</f>
        <v>1</v>
      </c>
    </row>
    <row r="152" customFormat="false" ht="15" hidden="false" customHeight="true" outlineLevel="0" collapsed="false">
      <c r="B152" s="32" t="s">
        <v>49</v>
      </c>
      <c r="C152" s="41" t="n">
        <v>141</v>
      </c>
      <c r="D152" s="42" t="n">
        <f aca="false">C152/30.41666666</f>
        <v>4.63561643937219</v>
      </c>
      <c r="E152" s="43" t="n">
        <f aca="false">E151+1</f>
        <v>44337</v>
      </c>
      <c r="F152" s="44" t="n">
        <f aca="false">F151+I151</f>
        <v>1950</v>
      </c>
      <c r="G152" s="44" t="n">
        <f aca="false">0.005*F152</f>
        <v>9.75</v>
      </c>
      <c r="H152" s="45" t="n">
        <f aca="false">H151-I151+G152</f>
        <v>45</v>
      </c>
      <c r="I152" s="44" t="n">
        <f aca="false">INT(H152/50)*50</f>
        <v>0</v>
      </c>
      <c r="J152" s="46" t="n">
        <f aca="false">J151+3*I151-G152</f>
        <v>4855</v>
      </c>
      <c r="K152" s="40" t="str">
        <f aca="false">IF(ISEVEN(MONTH(E152)),"2","1")</f>
        <v>1</v>
      </c>
    </row>
    <row r="153" customFormat="false" ht="15" hidden="false" customHeight="false" outlineLevel="0" collapsed="false">
      <c r="B153" s="32"/>
      <c r="C153" s="41" t="n">
        <v>142</v>
      </c>
      <c r="D153" s="42" t="n">
        <f aca="false">C153/30.41666666</f>
        <v>4.66849315170816</v>
      </c>
      <c r="E153" s="43" t="n">
        <f aca="false">E152+1</f>
        <v>44338</v>
      </c>
      <c r="F153" s="44" t="n">
        <f aca="false">F152+I152</f>
        <v>1950</v>
      </c>
      <c r="G153" s="44" t="n">
        <f aca="false">0.005*F153</f>
        <v>9.75</v>
      </c>
      <c r="H153" s="45" t="n">
        <f aca="false">H152-I152+G153</f>
        <v>54.75</v>
      </c>
      <c r="I153" s="44" t="n">
        <f aca="false">INT(H153/50)*50</f>
        <v>50</v>
      </c>
      <c r="J153" s="46" t="n">
        <f aca="false">J152+3*I152-G153</f>
        <v>4845.25</v>
      </c>
      <c r="K153" s="40" t="str">
        <f aca="false">IF(ISEVEN(MONTH(E153)),"2","1")</f>
        <v>1</v>
      </c>
    </row>
    <row r="154" customFormat="false" ht="15" hidden="false" customHeight="false" outlineLevel="0" collapsed="false">
      <c r="B154" s="32"/>
      <c r="C154" s="41" t="n">
        <v>143</v>
      </c>
      <c r="D154" s="42" t="n">
        <f aca="false">C154/30.41666666</f>
        <v>4.70136986404414</v>
      </c>
      <c r="E154" s="43" t="n">
        <f aca="false">E153+1</f>
        <v>44339</v>
      </c>
      <c r="F154" s="44" t="n">
        <f aca="false">F153+I153</f>
        <v>2000</v>
      </c>
      <c r="G154" s="44" t="n">
        <f aca="false">0.005*F154</f>
        <v>10</v>
      </c>
      <c r="H154" s="45" t="n">
        <f aca="false">H153-I153+G154</f>
        <v>14.75</v>
      </c>
      <c r="I154" s="44" t="n">
        <f aca="false">INT(H154/50)*50</f>
        <v>0</v>
      </c>
      <c r="J154" s="46" t="n">
        <f aca="false">J153+3*I153-G154</f>
        <v>4985.25</v>
      </c>
      <c r="K154" s="40" t="str">
        <f aca="false">IF(ISEVEN(MONTH(E154)),"2","1")</f>
        <v>1</v>
      </c>
    </row>
    <row r="155" customFormat="false" ht="15" hidden="false" customHeight="false" outlineLevel="0" collapsed="false">
      <c r="B155" s="32"/>
      <c r="C155" s="41" t="n">
        <v>144</v>
      </c>
      <c r="D155" s="42" t="n">
        <f aca="false">C155/30.41666666</f>
        <v>4.73424657638011</v>
      </c>
      <c r="E155" s="43" t="n">
        <f aca="false">E154+1</f>
        <v>44340</v>
      </c>
      <c r="F155" s="44" t="n">
        <f aca="false">F154+I154</f>
        <v>2000</v>
      </c>
      <c r="G155" s="44" t="n">
        <f aca="false">0.005*F155</f>
        <v>10</v>
      </c>
      <c r="H155" s="45" t="n">
        <f aca="false">H154-I154+G155</f>
        <v>24.75</v>
      </c>
      <c r="I155" s="44" t="n">
        <f aca="false">INT(H155/50)*50</f>
        <v>0</v>
      </c>
      <c r="J155" s="46" t="n">
        <f aca="false">J154+3*I154-G155</f>
        <v>4975.25</v>
      </c>
      <c r="K155" s="40" t="str">
        <f aca="false">IF(ISEVEN(MONTH(E155)),"2","1")</f>
        <v>1</v>
      </c>
    </row>
    <row r="156" customFormat="false" ht="15" hidden="false" customHeight="false" outlineLevel="0" collapsed="false">
      <c r="B156" s="32"/>
      <c r="C156" s="41" t="n">
        <v>145</v>
      </c>
      <c r="D156" s="42" t="n">
        <f aca="false">C156/30.41666666</f>
        <v>4.76712328871608</v>
      </c>
      <c r="E156" s="43" t="n">
        <f aca="false">E155+1</f>
        <v>44341</v>
      </c>
      <c r="F156" s="44" t="n">
        <f aca="false">F155+I155</f>
        <v>2000</v>
      </c>
      <c r="G156" s="44" t="n">
        <f aca="false">0.005*F156</f>
        <v>10</v>
      </c>
      <c r="H156" s="45" t="n">
        <f aca="false">H155-I155+G156</f>
        <v>34.75</v>
      </c>
      <c r="I156" s="44" t="n">
        <f aca="false">INT(H156/50)*50</f>
        <v>0</v>
      </c>
      <c r="J156" s="46" t="n">
        <f aca="false">J155+3*I155-G156</f>
        <v>4965.25</v>
      </c>
      <c r="K156" s="40" t="str">
        <f aca="false">IF(ISEVEN(MONTH(E156)),"2","1")</f>
        <v>1</v>
      </c>
    </row>
    <row r="157" customFormat="false" ht="15" hidden="false" customHeight="false" outlineLevel="0" collapsed="false">
      <c r="B157" s="32"/>
      <c r="C157" s="41" t="n">
        <v>146</v>
      </c>
      <c r="D157" s="42" t="n">
        <f aca="false">C157/30.41666666</f>
        <v>4.80000000105205</v>
      </c>
      <c r="E157" s="43" t="n">
        <f aca="false">E156+1</f>
        <v>44342</v>
      </c>
      <c r="F157" s="44" t="n">
        <f aca="false">F156+I156</f>
        <v>2000</v>
      </c>
      <c r="G157" s="44" t="n">
        <f aca="false">0.005*F157</f>
        <v>10</v>
      </c>
      <c r="H157" s="45" t="n">
        <f aca="false">H156-I156+G157</f>
        <v>44.75</v>
      </c>
      <c r="I157" s="44" t="n">
        <f aca="false">INT(H157/50)*50</f>
        <v>0</v>
      </c>
      <c r="J157" s="46" t="n">
        <f aca="false">J156+3*I156-G157</f>
        <v>4955.25</v>
      </c>
      <c r="K157" s="40" t="str">
        <f aca="false">IF(ISEVEN(MONTH(E157)),"2","1")</f>
        <v>1</v>
      </c>
    </row>
    <row r="158" customFormat="false" ht="15.75" hidden="false" customHeight="false" outlineLevel="0" collapsed="false">
      <c r="B158" s="32"/>
      <c r="C158" s="41" t="n">
        <v>147</v>
      </c>
      <c r="D158" s="42" t="n">
        <f aca="false">C158/30.41666666</f>
        <v>4.83287671338803</v>
      </c>
      <c r="E158" s="43" t="n">
        <f aca="false">E157+1</f>
        <v>44343</v>
      </c>
      <c r="F158" s="44" t="n">
        <f aca="false">F157+I157</f>
        <v>2000</v>
      </c>
      <c r="G158" s="44" t="n">
        <f aca="false">0.005*F158</f>
        <v>10</v>
      </c>
      <c r="H158" s="45" t="n">
        <f aca="false">H157-I157+G158</f>
        <v>54.75</v>
      </c>
      <c r="I158" s="44" t="n">
        <f aca="false">INT(H158/50)*50</f>
        <v>50</v>
      </c>
      <c r="J158" s="46" t="n">
        <f aca="false">J157+3*I157-G158</f>
        <v>4945.25</v>
      </c>
      <c r="K158" s="40" t="str">
        <f aca="false">IF(ISEVEN(MONTH(E158)),"2","1")</f>
        <v>1</v>
      </c>
    </row>
    <row r="159" customFormat="false" ht="15" hidden="false" customHeight="true" outlineLevel="0" collapsed="false">
      <c r="B159" s="32" t="s">
        <v>50</v>
      </c>
      <c r="C159" s="41" t="n">
        <v>148</v>
      </c>
      <c r="D159" s="42" t="n">
        <f aca="false">C159/30.41666666</f>
        <v>4.865753425724</v>
      </c>
      <c r="E159" s="43" t="n">
        <f aca="false">E158+1</f>
        <v>44344</v>
      </c>
      <c r="F159" s="44" t="n">
        <f aca="false">F158+I158</f>
        <v>2050</v>
      </c>
      <c r="G159" s="44" t="n">
        <f aca="false">0.005*F159</f>
        <v>10.25</v>
      </c>
      <c r="H159" s="45" t="n">
        <f aca="false">H158-I158+G159</f>
        <v>15</v>
      </c>
      <c r="I159" s="44" t="n">
        <f aca="false">INT(H159/50)*50</f>
        <v>0</v>
      </c>
      <c r="J159" s="46" t="n">
        <f aca="false">J158+3*I158-G159</f>
        <v>5085</v>
      </c>
      <c r="K159" s="40" t="str">
        <f aca="false">IF(ISEVEN(MONTH(E159)),"2","1")</f>
        <v>1</v>
      </c>
    </row>
    <row r="160" customFormat="false" ht="15" hidden="false" customHeight="false" outlineLevel="0" collapsed="false">
      <c r="B160" s="32"/>
      <c r="C160" s="41" t="n">
        <v>149</v>
      </c>
      <c r="D160" s="42" t="n">
        <f aca="false">C160/30.41666666</f>
        <v>4.89863013805997</v>
      </c>
      <c r="E160" s="43" t="n">
        <f aca="false">E159+1</f>
        <v>44345</v>
      </c>
      <c r="F160" s="44" t="n">
        <f aca="false">F159+I159</f>
        <v>2050</v>
      </c>
      <c r="G160" s="44" t="n">
        <f aca="false">0.005*F160</f>
        <v>10.25</v>
      </c>
      <c r="H160" s="45" t="n">
        <f aca="false">H159-I159+G160</f>
        <v>25.25</v>
      </c>
      <c r="I160" s="44" t="n">
        <f aca="false">INT(H160/50)*50</f>
        <v>0</v>
      </c>
      <c r="J160" s="46" t="n">
        <f aca="false">J159+3*I159-G160</f>
        <v>5074.75</v>
      </c>
      <c r="K160" s="40" t="str">
        <f aca="false">IF(ISEVEN(MONTH(E160)),"2","1")</f>
        <v>1</v>
      </c>
    </row>
    <row r="161" customFormat="false" ht="15" hidden="false" customHeight="false" outlineLevel="0" collapsed="false">
      <c r="B161" s="32"/>
      <c r="C161" s="41" t="n">
        <v>150</v>
      </c>
      <c r="D161" s="42" t="n">
        <f aca="false">C161/30.41666666</f>
        <v>4.93150685039595</v>
      </c>
      <c r="E161" s="43" t="n">
        <f aca="false">E160+1</f>
        <v>44346</v>
      </c>
      <c r="F161" s="44" t="n">
        <f aca="false">F160+I160</f>
        <v>2050</v>
      </c>
      <c r="G161" s="44" t="n">
        <f aca="false">0.005*F161</f>
        <v>10.25</v>
      </c>
      <c r="H161" s="45" t="n">
        <f aca="false">H160-I160+G161</f>
        <v>35.5</v>
      </c>
      <c r="I161" s="44" t="n">
        <f aca="false">INT(H161/50)*50</f>
        <v>0</v>
      </c>
      <c r="J161" s="46" t="n">
        <f aca="false">J160+3*I160-G161</f>
        <v>5064.5</v>
      </c>
      <c r="K161" s="40" t="str">
        <f aca="false">IF(ISEVEN(MONTH(E161)),"2","1")</f>
        <v>1</v>
      </c>
    </row>
    <row r="162" customFormat="false" ht="15" hidden="false" customHeight="false" outlineLevel="0" collapsed="false">
      <c r="B162" s="32"/>
      <c r="C162" s="41" t="n">
        <v>151</v>
      </c>
      <c r="D162" s="42" t="n">
        <f aca="false">C162/30.41666666</f>
        <v>4.96438356273192</v>
      </c>
      <c r="E162" s="43" t="n">
        <f aca="false">E161+1</f>
        <v>44347</v>
      </c>
      <c r="F162" s="44" t="n">
        <f aca="false">F161+I161</f>
        <v>2050</v>
      </c>
      <c r="G162" s="44" t="n">
        <f aca="false">0.005*F162</f>
        <v>10.25</v>
      </c>
      <c r="H162" s="45" t="n">
        <f aca="false">H161-I161+G162</f>
        <v>45.75</v>
      </c>
      <c r="I162" s="44" t="n">
        <f aca="false">INT(H162/50)*50</f>
        <v>0</v>
      </c>
      <c r="J162" s="46" t="n">
        <f aca="false">J161+3*I161-G162</f>
        <v>5054.25</v>
      </c>
      <c r="K162" s="40" t="str">
        <f aca="false">IF(ISEVEN(MONTH(E162)),"2","1")</f>
        <v>1</v>
      </c>
    </row>
    <row r="163" customFormat="false" ht="15" hidden="false" customHeight="false" outlineLevel="0" collapsed="false">
      <c r="B163" s="32"/>
      <c r="C163" s="41" t="n">
        <v>152</v>
      </c>
      <c r="D163" s="42" t="n">
        <f aca="false">C163/30.41666666</f>
        <v>4.99726027506789</v>
      </c>
      <c r="E163" s="43" t="n">
        <f aca="false">E162+1</f>
        <v>44348</v>
      </c>
      <c r="F163" s="44" t="n">
        <f aca="false">F162+I162</f>
        <v>2050</v>
      </c>
      <c r="G163" s="44" t="n">
        <f aca="false">0.005*F163</f>
        <v>10.25</v>
      </c>
      <c r="H163" s="45" t="n">
        <f aca="false">H162-I162+G163</f>
        <v>56</v>
      </c>
      <c r="I163" s="44" t="n">
        <f aca="false">INT(H163/50)*50</f>
        <v>50</v>
      </c>
      <c r="J163" s="46" t="n">
        <f aca="false">J162+3*I162-G163</f>
        <v>5044</v>
      </c>
      <c r="K163" s="40" t="str">
        <f aca="false">IF(ISEVEN(MONTH(E163)),"2","1")</f>
        <v>2</v>
      </c>
    </row>
    <row r="164" customFormat="false" ht="15" hidden="false" customHeight="false" outlineLevel="0" collapsed="false">
      <c r="B164" s="32"/>
      <c r="C164" s="41" t="n">
        <v>153</v>
      </c>
      <c r="D164" s="42" t="n">
        <f aca="false">C164/30.41666666</f>
        <v>5.03013698740387</v>
      </c>
      <c r="E164" s="43" t="n">
        <f aca="false">E163+1</f>
        <v>44349</v>
      </c>
      <c r="F164" s="44" t="n">
        <f aca="false">F163+I163</f>
        <v>2100</v>
      </c>
      <c r="G164" s="44" t="n">
        <f aca="false">0.005*F164</f>
        <v>10.5</v>
      </c>
      <c r="H164" s="45" t="n">
        <f aca="false">H163-I163+G164</f>
        <v>16.5</v>
      </c>
      <c r="I164" s="44" t="n">
        <f aca="false">INT(H164/50)*50</f>
        <v>0</v>
      </c>
      <c r="J164" s="46" t="n">
        <f aca="false">J163+3*I163-G164</f>
        <v>5183.5</v>
      </c>
      <c r="K164" s="40" t="str">
        <f aca="false">IF(ISEVEN(MONTH(E164)),"2","1")</f>
        <v>2</v>
      </c>
    </row>
    <row r="165" customFormat="false" ht="15.75" hidden="false" customHeight="false" outlineLevel="0" collapsed="false">
      <c r="B165" s="32"/>
      <c r="C165" s="41" t="n">
        <v>154</v>
      </c>
      <c r="D165" s="42" t="n">
        <f aca="false">C165/30.41666666</f>
        <v>5.06301369973984</v>
      </c>
      <c r="E165" s="43" t="n">
        <f aca="false">E164+1</f>
        <v>44350</v>
      </c>
      <c r="F165" s="44" t="n">
        <f aca="false">F164+I164</f>
        <v>2100</v>
      </c>
      <c r="G165" s="44" t="n">
        <f aca="false">0.005*F165</f>
        <v>10.5</v>
      </c>
      <c r="H165" s="45" t="n">
        <f aca="false">H164-I164+G165</f>
        <v>27</v>
      </c>
      <c r="I165" s="44" t="n">
        <f aca="false">INT(H165/50)*50</f>
        <v>0</v>
      </c>
      <c r="J165" s="46" t="n">
        <f aca="false">J164+3*I164-G165</f>
        <v>5173</v>
      </c>
      <c r="K165" s="40" t="str">
        <f aca="false">IF(ISEVEN(MONTH(E165)),"2","1")</f>
        <v>2</v>
      </c>
    </row>
    <row r="166" customFormat="false" ht="15" hidden="false" customHeight="true" outlineLevel="0" collapsed="false">
      <c r="B166" s="32" t="s">
        <v>51</v>
      </c>
      <c r="C166" s="41" t="n">
        <v>155</v>
      </c>
      <c r="D166" s="42" t="n">
        <f aca="false">C166/30.41666666</f>
        <v>5.09589041207581</v>
      </c>
      <c r="E166" s="43" t="n">
        <f aca="false">E165+1</f>
        <v>44351</v>
      </c>
      <c r="F166" s="44" t="n">
        <f aca="false">F165+I165</f>
        <v>2100</v>
      </c>
      <c r="G166" s="44" t="n">
        <f aca="false">0.005*F166</f>
        <v>10.5</v>
      </c>
      <c r="H166" s="45" t="n">
        <f aca="false">H165-I165+G166</f>
        <v>37.5</v>
      </c>
      <c r="I166" s="44" t="n">
        <f aca="false">INT(H166/50)*50</f>
        <v>0</v>
      </c>
      <c r="J166" s="46" t="n">
        <f aca="false">J165+3*I165-G166</f>
        <v>5162.5</v>
      </c>
      <c r="K166" s="40" t="str">
        <f aca="false">IF(ISEVEN(MONTH(E166)),"2","1")</f>
        <v>2</v>
      </c>
    </row>
    <row r="167" customFormat="false" ht="15" hidden="false" customHeight="false" outlineLevel="0" collapsed="false">
      <c r="B167" s="32"/>
      <c r="C167" s="41" t="n">
        <v>156</v>
      </c>
      <c r="D167" s="42" t="n">
        <f aca="false">C167/30.41666666</f>
        <v>5.12876712441179</v>
      </c>
      <c r="E167" s="43" t="n">
        <f aca="false">E166+1</f>
        <v>44352</v>
      </c>
      <c r="F167" s="44" t="n">
        <f aca="false">F166+I166</f>
        <v>2100</v>
      </c>
      <c r="G167" s="44" t="n">
        <f aca="false">0.005*F167</f>
        <v>10.5</v>
      </c>
      <c r="H167" s="45" t="n">
        <f aca="false">H166-I166+G167</f>
        <v>48</v>
      </c>
      <c r="I167" s="44" t="n">
        <f aca="false">INT(H167/50)*50</f>
        <v>0</v>
      </c>
      <c r="J167" s="46" t="n">
        <f aca="false">J166+3*I166-G167</f>
        <v>5152</v>
      </c>
      <c r="K167" s="40" t="str">
        <f aca="false">IF(ISEVEN(MONTH(E167)),"2","1")</f>
        <v>2</v>
      </c>
    </row>
    <row r="168" customFormat="false" ht="15" hidden="false" customHeight="false" outlineLevel="0" collapsed="false">
      <c r="B168" s="32"/>
      <c r="C168" s="41" t="n">
        <v>157</v>
      </c>
      <c r="D168" s="42" t="n">
        <f aca="false">C168/30.41666666</f>
        <v>5.16164383674776</v>
      </c>
      <c r="E168" s="43" t="n">
        <f aca="false">E167+1</f>
        <v>44353</v>
      </c>
      <c r="F168" s="44" t="n">
        <f aca="false">F167+I167</f>
        <v>2100</v>
      </c>
      <c r="G168" s="44" t="n">
        <f aca="false">0.005*F168</f>
        <v>10.5</v>
      </c>
      <c r="H168" s="45" t="n">
        <f aca="false">H167-I167+G168</f>
        <v>58.5</v>
      </c>
      <c r="I168" s="44" t="n">
        <f aca="false">INT(H168/50)*50</f>
        <v>50</v>
      </c>
      <c r="J168" s="46" t="n">
        <f aca="false">J167+3*I167-G168</f>
        <v>5141.5</v>
      </c>
      <c r="K168" s="40" t="str">
        <f aca="false">IF(ISEVEN(MONTH(E168)),"2","1")</f>
        <v>2</v>
      </c>
    </row>
    <row r="169" customFormat="false" ht="15" hidden="false" customHeight="false" outlineLevel="0" collapsed="false">
      <c r="B169" s="32"/>
      <c r="C169" s="41" t="n">
        <v>158</v>
      </c>
      <c r="D169" s="42" t="n">
        <f aca="false">C169/30.41666666</f>
        <v>5.19452054908373</v>
      </c>
      <c r="E169" s="43" t="n">
        <f aca="false">E168+1</f>
        <v>44354</v>
      </c>
      <c r="F169" s="44" t="n">
        <f aca="false">F168+I168</f>
        <v>2150</v>
      </c>
      <c r="G169" s="44" t="n">
        <f aca="false">0.005*F169</f>
        <v>10.75</v>
      </c>
      <c r="H169" s="45" t="n">
        <f aca="false">H168-I168+G169</f>
        <v>19.25</v>
      </c>
      <c r="I169" s="44" t="n">
        <f aca="false">INT(H169/50)*50</f>
        <v>0</v>
      </c>
      <c r="J169" s="46" t="n">
        <f aca="false">J168+3*I168-G169</f>
        <v>5280.75</v>
      </c>
      <c r="K169" s="40" t="str">
        <f aca="false">IF(ISEVEN(MONTH(E169)),"2","1")</f>
        <v>2</v>
      </c>
    </row>
    <row r="170" customFormat="false" ht="15" hidden="false" customHeight="false" outlineLevel="0" collapsed="false">
      <c r="B170" s="32"/>
      <c r="C170" s="41" t="n">
        <v>159</v>
      </c>
      <c r="D170" s="42" t="n">
        <f aca="false">C170/30.41666666</f>
        <v>5.2273972614197</v>
      </c>
      <c r="E170" s="43" t="n">
        <f aca="false">E169+1</f>
        <v>44355</v>
      </c>
      <c r="F170" s="44" t="n">
        <f aca="false">F169+I169</f>
        <v>2150</v>
      </c>
      <c r="G170" s="44" t="n">
        <f aca="false">0.005*F170</f>
        <v>10.75</v>
      </c>
      <c r="H170" s="45" t="n">
        <f aca="false">H169-I169+G170</f>
        <v>30</v>
      </c>
      <c r="I170" s="44" t="n">
        <f aca="false">INT(H170/50)*50</f>
        <v>0</v>
      </c>
      <c r="J170" s="46" t="n">
        <f aca="false">J169+3*I169-G170</f>
        <v>5270</v>
      </c>
      <c r="K170" s="40" t="str">
        <f aca="false">IF(ISEVEN(MONTH(E170)),"2","1")</f>
        <v>2</v>
      </c>
    </row>
    <row r="171" customFormat="false" ht="15" hidden="false" customHeight="false" outlineLevel="0" collapsed="false">
      <c r="B171" s="32"/>
      <c r="C171" s="41" t="n">
        <v>160</v>
      </c>
      <c r="D171" s="42" t="n">
        <f aca="false">C171/30.41666666</f>
        <v>5.26027397375568</v>
      </c>
      <c r="E171" s="43" t="n">
        <f aca="false">E170+1</f>
        <v>44356</v>
      </c>
      <c r="F171" s="44" t="n">
        <f aca="false">F170+I170</f>
        <v>2150</v>
      </c>
      <c r="G171" s="44" t="n">
        <f aca="false">0.005*F171</f>
        <v>10.75</v>
      </c>
      <c r="H171" s="45" t="n">
        <f aca="false">H170-I170+G171</f>
        <v>40.75</v>
      </c>
      <c r="I171" s="44" t="n">
        <f aca="false">INT(H171/50)*50</f>
        <v>0</v>
      </c>
      <c r="J171" s="46" t="n">
        <f aca="false">J170+3*I170-G171</f>
        <v>5259.25</v>
      </c>
      <c r="K171" s="40" t="str">
        <f aca="false">IF(ISEVEN(MONTH(E171)),"2","1")</f>
        <v>2</v>
      </c>
    </row>
    <row r="172" customFormat="false" ht="15.75" hidden="false" customHeight="false" outlineLevel="0" collapsed="false">
      <c r="B172" s="32"/>
      <c r="C172" s="41" t="n">
        <v>161</v>
      </c>
      <c r="D172" s="42" t="n">
        <f aca="false">C172/30.41666666</f>
        <v>5.29315068609165</v>
      </c>
      <c r="E172" s="43" t="n">
        <f aca="false">E171+1</f>
        <v>44357</v>
      </c>
      <c r="F172" s="44" t="n">
        <f aca="false">F171+I171</f>
        <v>2150</v>
      </c>
      <c r="G172" s="44" t="n">
        <f aca="false">0.005*F172</f>
        <v>10.75</v>
      </c>
      <c r="H172" s="45" t="n">
        <f aca="false">H171-I171+G172</f>
        <v>51.5</v>
      </c>
      <c r="I172" s="44" t="n">
        <f aca="false">INT(H172/50)*50</f>
        <v>50</v>
      </c>
      <c r="J172" s="46" t="n">
        <f aca="false">J171+3*I171-G172</f>
        <v>5248.5</v>
      </c>
      <c r="K172" s="40" t="str">
        <f aca="false">IF(ISEVEN(MONTH(E172)),"2","1")</f>
        <v>2</v>
      </c>
    </row>
    <row r="173" customFormat="false" ht="15" hidden="false" customHeight="true" outlineLevel="0" collapsed="false">
      <c r="B173" s="32" t="s">
        <v>52</v>
      </c>
      <c r="C173" s="41" t="n">
        <v>162</v>
      </c>
      <c r="D173" s="42" t="n">
        <f aca="false">C173/30.41666666</f>
        <v>5.32602739842762</v>
      </c>
      <c r="E173" s="43" t="n">
        <f aca="false">E172+1</f>
        <v>44358</v>
      </c>
      <c r="F173" s="44" t="n">
        <f aca="false">F172+I172</f>
        <v>2200</v>
      </c>
      <c r="G173" s="44" t="n">
        <f aca="false">0.005*F173</f>
        <v>11</v>
      </c>
      <c r="H173" s="45" t="n">
        <f aca="false">H172-I172+G173</f>
        <v>12.5</v>
      </c>
      <c r="I173" s="44" t="n">
        <f aca="false">INT(H173/50)*50</f>
        <v>0</v>
      </c>
      <c r="J173" s="46" t="n">
        <f aca="false">J172+3*I172-G173</f>
        <v>5387.5</v>
      </c>
      <c r="K173" s="40" t="str">
        <f aca="false">IF(ISEVEN(MONTH(E173)),"2","1")</f>
        <v>2</v>
      </c>
    </row>
    <row r="174" customFormat="false" ht="15" hidden="false" customHeight="false" outlineLevel="0" collapsed="false">
      <c r="B174" s="32"/>
      <c r="C174" s="41" t="n">
        <v>163</v>
      </c>
      <c r="D174" s="42" t="n">
        <f aca="false">C174/30.41666666</f>
        <v>5.3589041107636</v>
      </c>
      <c r="E174" s="43" t="n">
        <f aca="false">E173+1</f>
        <v>44359</v>
      </c>
      <c r="F174" s="44" t="n">
        <f aca="false">F173+I173</f>
        <v>2200</v>
      </c>
      <c r="G174" s="44" t="n">
        <f aca="false">0.005*F174</f>
        <v>11</v>
      </c>
      <c r="H174" s="45" t="n">
        <f aca="false">H173-I173+G174</f>
        <v>23.5</v>
      </c>
      <c r="I174" s="44" t="n">
        <f aca="false">INT(H174/50)*50</f>
        <v>0</v>
      </c>
      <c r="J174" s="46" t="n">
        <f aca="false">J173+3*I173-G174</f>
        <v>5376.5</v>
      </c>
      <c r="K174" s="40" t="str">
        <f aca="false">IF(ISEVEN(MONTH(E174)),"2","1")</f>
        <v>2</v>
      </c>
    </row>
    <row r="175" customFormat="false" ht="15" hidden="false" customHeight="false" outlineLevel="0" collapsed="false">
      <c r="B175" s="32"/>
      <c r="C175" s="41" t="n">
        <v>164</v>
      </c>
      <c r="D175" s="42" t="n">
        <f aca="false">C175/30.41666666</f>
        <v>5.39178082309957</v>
      </c>
      <c r="E175" s="43" t="n">
        <f aca="false">E174+1</f>
        <v>44360</v>
      </c>
      <c r="F175" s="44" t="n">
        <f aca="false">F174+I174</f>
        <v>2200</v>
      </c>
      <c r="G175" s="44" t="n">
        <f aca="false">0.005*F175</f>
        <v>11</v>
      </c>
      <c r="H175" s="45" t="n">
        <f aca="false">H174-I174+G175</f>
        <v>34.5</v>
      </c>
      <c r="I175" s="44" t="n">
        <f aca="false">INT(H175/50)*50</f>
        <v>0</v>
      </c>
      <c r="J175" s="46" t="n">
        <f aca="false">J174+3*I174-G175</f>
        <v>5365.5</v>
      </c>
      <c r="K175" s="40" t="str">
        <f aca="false">IF(ISEVEN(MONTH(E175)),"2","1")</f>
        <v>2</v>
      </c>
    </row>
    <row r="176" customFormat="false" ht="15" hidden="false" customHeight="false" outlineLevel="0" collapsed="false">
      <c r="B176" s="32"/>
      <c r="C176" s="41" t="n">
        <v>165</v>
      </c>
      <c r="D176" s="42" t="n">
        <f aca="false">C176/30.41666666</f>
        <v>5.42465753543554</v>
      </c>
      <c r="E176" s="43" t="n">
        <f aca="false">E175+1</f>
        <v>44361</v>
      </c>
      <c r="F176" s="44" t="n">
        <f aca="false">F175+I175</f>
        <v>2200</v>
      </c>
      <c r="G176" s="44" t="n">
        <f aca="false">0.005*F176</f>
        <v>11</v>
      </c>
      <c r="H176" s="45" t="n">
        <f aca="false">H175-I175+G176</f>
        <v>45.5</v>
      </c>
      <c r="I176" s="44" t="n">
        <f aca="false">INT(H176/50)*50</f>
        <v>0</v>
      </c>
      <c r="J176" s="46" t="n">
        <f aca="false">J175+3*I175-G176</f>
        <v>5354.5</v>
      </c>
      <c r="K176" s="40" t="str">
        <f aca="false">IF(ISEVEN(MONTH(E176)),"2","1")</f>
        <v>2</v>
      </c>
    </row>
    <row r="177" customFormat="false" ht="15" hidden="false" customHeight="false" outlineLevel="0" collapsed="false">
      <c r="B177" s="32"/>
      <c r="C177" s="41" t="n">
        <v>166</v>
      </c>
      <c r="D177" s="42" t="n">
        <f aca="false">C177/30.41666666</f>
        <v>5.45753424777151</v>
      </c>
      <c r="E177" s="43" t="n">
        <f aca="false">E176+1</f>
        <v>44362</v>
      </c>
      <c r="F177" s="44" t="n">
        <f aca="false">F176+I176</f>
        <v>2200</v>
      </c>
      <c r="G177" s="44" t="n">
        <f aca="false">0.005*F177</f>
        <v>11</v>
      </c>
      <c r="H177" s="45" t="n">
        <f aca="false">H176-I176+G177</f>
        <v>56.5</v>
      </c>
      <c r="I177" s="44" t="n">
        <f aca="false">INT(H177/50)*50</f>
        <v>50</v>
      </c>
      <c r="J177" s="46" t="n">
        <f aca="false">J176+3*I176-G177</f>
        <v>5343.5</v>
      </c>
      <c r="K177" s="40" t="str">
        <f aca="false">IF(ISEVEN(MONTH(E177)),"2","1")</f>
        <v>2</v>
      </c>
    </row>
    <row r="178" customFormat="false" ht="15" hidden="false" customHeight="false" outlineLevel="0" collapsed="false">
      <c r="B178" s="32"/>
      <c r="C178" s="41" t="n">
        <v>167</v>
      </c>
      <c r="D178" s="42" t="n">
        <f aca="false">C178/30.41666666</f>
        <v>5.49041096010749</v>
      </c>
      <c r="E178" s="43" t="n">
        <f aca="false">E177+1</f>
        <v>44363</v>
      </c>
      <c r="F178" s="44" t="n">
        <f aca="false">F177+I177</f>
        <v>2250</v>
      </c>
      <c r="G178" s="44" t="n">
        <f aca="false">0.005*F178</f>
        <v>11.25</v>
      </c>
      <c r="H178" s="45" t="n">
        <f aca="false">H177-I177+G178</f>
        <v>17.75</v>
      </c>
      <c r="I178" s="44" t="n">
        <f aca="false">INT(H178/50)*50</f>
        <v>0</v>
      </c>
      <c r="J178" s="46" t="n">
        <f aca="false">J177+3*I177-G178</f>
        <v>5482.25</v>
      </c>
      <c r="K178" s="40" t="str">
        <f aca="false">IF(ISEVEN(MONTH(E178)),"2","1")</f>
        <v>2</v>
      </c>
    </row>
    <row r="179" customFormat="false" ht="15.75" hidden="false" customHeight="false" outlineLevel="0" collapsed="false">
      <c r="B179" s="32"/>
      <c r="C179" s="41" t="n">
        <v>168</v>
      </c>
      <c r="D179" s="42" t="n">
        <f aca="false">C179/30.41666666</f>
        <v>5.52328767244346</v>
      </c>
      <c r="E179" s="43" t="n">
        <f aca="false">E178+1</f>
        <v>44364</v>
      </c>
      <c r="F179" s="44" t="n">
        <f aca="false">F178+I178</f>
        <v>2250</v>
      </c>
      <c r="G179" s="44" t="n">
        <f aca="false">0.005*F179</f>
        <v>11.25</v>
      </c>
      <c r="H179" s="45" t="n">
        <f aca="false">H178-I178+G179</f>
        <v>29</v>
      </c>
      <c r="I179" s="44" t="n">
        <f aca="false">INT(H179/50)*50</f>
        <v>0</v>
      </c>
      <c r="J179" s="46" t="n">
        <f aca="false">J178+3*I178-G179</f>
        <v>5471</v>
      </c>
      <c r="K179" s="40" t="str">
        <f aca="false">IF(ISEVEN(MONTH(E179)),"2","1")</f>
        <v>2</v>
      </c>
    </row>
    <row r="180" customFormat="false" ht="15" hidden="false" customHeight="true" outlineLevel="0" collapsed="false">
      <c r="B180" s="32" t="s">
        <v>53</v>
      </c>
      <c r="C180" s="41" t="n">
        <v>169</v>
      </c>
      <c r="D180" s="42" t="n">
        <f aca="false">C180/30.41666666</f>
        <v>5.55616438477943</v>
      </c>
      <c r="E180" s="43" t="n">
        <f aca="false">E179+1</f>
        <v>44365</v>
      </c>
      <c r="F180" s="44" t="n">
        <f aca="false">F179+I179</f>
        <v>2250</v>
      </c>
      <c r="G180" s="44" t="n">
        <f aca="false">0.005*F180</f>
        <v>11.25</v>
      </c>
      <c r="H180" s="45" t="n">
        <f aca="false">H179-I179+G180</f>
        <v>40.25</v>
      </c>
      <c r="I180" s="44" t="n">
        <f aca="false">INT(H180/50)*50</f>
        <v>0</v>
      </c>
      <c r="J180" s="46" t="n">
        <f aca="false">J179+3*I179-G180</f>
        <v>5459.75</v>
      </c>
      <c r="K180" s="40" t="str">
        <f aca="false">IF(ISEVEN(MONTH(E180)),"2","1")</f>
        <v>2</v>
      </c>
    </row>
    <row r="181" customFormat="false" ht="15" hidden="false" customHeight="false" outlineLevel="0" collapsed="false">
      <c r="B181" s="32"/>
      <c r="C181" s="41" t="n">
        <v>170</v>
      </c>
      <c r="D181" s="42" t="n">
        <f aca="false">C181/30.41666666</f>
        <v>5.58904109711541</v>
      </c>
      <c r="E181" s="43" t="n">
        <f aca="false">E180+1</f>
        <v>44366</v>
      </c>
      <c r="F181" s="44" t="n">
        <f aca="false">F180+I180</f>
        <v>2250</v>
      </c>
      <c r="G181" s="44" t="n">
        <f aca="false">0.005*F181</f>
        <v>11.25</v>
      </c>
      <c r="H181" s="45" t="n">
        <f aca="false">H180-I180+G181</f>
        <v>51.5</v>
      </c>
      <c r="I181" s="44" t="n">
        <f aca="false">INT(H181/50)*50</f>
        <v>50</v>
      </c>
      <c r="J181" s="46" t="n">
        <f aca="false">J180+3*I180-G181</f>
        <v>5448.5</v>
      </c>
      <c r="K181" s="40" t="str">
        <f aca="false">IF(ISEVEN(MONTH(E181)),"2","1")</f>
        <v>2</v>
      </c>
    </row>
    <row r="182" customFormat="false" ht="15" hidden="false" customHeight="false" outlineLevel="0" collapsed="false">
      <c r="B182" s="32"/>
      <c r="C182" s="41" t="n">
        <v>171</v>
      </c>
      <c r="D182" s="42" t="n">
        <f aca="false">C182/30.41666666</f>
        <v>5.62191780945138</v>
      </c>
      <c r="E182" s="43" t="n">
        <f aca="false">E181+1</f>
        <v>44367</v>
      </c>
      <c r="F182" s="44" t="n">
        <f aca="false">F181+I181</f>
        <v>2300</v>
      </c>
      <c r="G182" s="44" t="n">
        <f aca="false">0.005*F182</f>
        <v>11.5</v>
      </c>
      <c r="H182" s="45" t="n">
        <f aca="false">H181-I181+G182</f>
        <v>13</v>
      </c>
      <c r="I182" s="44" t="n">
        <f aca="false">INT(H182/50)*50</f>
        <v>0</v>
      </c>
      <c r="J182" s="46" t="n">
        <f aca="false">J181+3*I181-G182</f>
        <v>5587</v>
      </c>
      <c r="K182" s="40" t="str">
        <f aca="false">IF(ISEVEN(MONTH(E182)),"2","1")</f>
        <v>2</v>
      </c>
    </row>
    <row r="183" customFormat="false" ht="15" hidden="false" customHeight="false" outlineLevel="0" collapsed="false">
      <c r="B183" s="32"/>
      <c r="C183" s="41" t="n">
        <v>172</v>
      </c>
      <c r="D183" s="42" t="n">
        <f aca="false">C183/30.41666666</f>
        <v>5.65479452178735</v>
      </c>
      <c r="E183" s="43" t="n">
        <f aca="false">E182+1</f>
        <v>44368</v>
      </c>
      <c r="F183" s="44" t="n">
        <f aca="false">F182+I182</f>
        <v>2300</v>
      </c>
      <c r="G183" s="44" t="n">
        <f aca="false">0.005*F183</f>
        <v>11.5</v>
      </c>
      <c r="H183" s="45" t="n">
        <f aca="false">H182-I182+G183</f>
        <v>24.5</v>
      </c>
      <c r="I183" s="44" t="n">
        <f aca="false">INT(H183/50)*50</f>
        <v>0</v>
      </c>
      <c r="J183" s="46" t="n">
        <f aca="false">J182+3*I182-G183</f>
        <v>5575.5</v>
      </c>
      <c r="K183" s="40" t="str">
        <f aca="false">IF(ISEVEN(MONTH(E183)),"2","1")</f>
        <v>2</v>
      </c>
    </row>
    <row r="184" customFormat="false" ht="15" hidden="false" customHeight="false" outlineLevel="0" collapsed="false">
      <c r="B184" s="32"/>
      <c r="C184" s="41" t="n">
        <v>173</v>
      </c>
      <c r="D184" s="42" t="n">
        <f aca="false">C184/30.41666666</f>
        <v>5.68767123412333</v>
      </c>
      <c r="E184" s="43" t="n">
        <f aca="false">E183+1</f>
        <v>44369</v>
      </c>
      <c r="F184" s="44" t="n">
        <f aca="false">F183+I183</f>
        <v>2300</v>
      </c>
      <c r="G184" s="44" t="n">
        <f aca="false">0.005*F184</f>
        <v>11.5</v>
      </c>
      <c r="H184" s="45" t="n">
        <f aca="false">H183-I183+G184</f>
        <v>36</v>
      </c>
      <c r="I184" s="44" t="n">
        <f aca="false">INT(H184/50)*50</f>
        <v>0</v>
      </c>
      <c r="J184" s="46" t="n">
        <f aca="false">J183+3*I183-G184</f>
        <v>5564</v>
      </c>
      <c r="K184" s="40" t="str">
        <f aca="false">IF(ISEVEN(MONTH(E184)),"2","1")</f>
        <v>2</v>
      </c>
    </row>
    <row r="185" customFormat="false" ht="15" hidden="false" customHeight="false" outlineLevel="0" collapsed="false">
      <c r="B185" s="32"/>
      <c r="C185" s="41" t="n">
        <v>174</v>
      </c>
      <c r="D185" s="42" t="n">
        <f aca="false">C185/30.41666666</f>
        <v>5.7205479464593</v>
      </c>
      <c r="E185" s="43" t="n">
        <f aca="false">E184+1</f>
        <v>44370</v>
      </c>
      <c r="F185" s="44" t="n">
        <f aca="false">F184+I184</f>
        <v>2300</v>
      </c>
      <c r="G185" s="44" t="n">
        <f aca="false">0.005*F185</f>
        <v>11.5</v>
      </c>
      <c r="H185" s="45" t="n">
        <f aca="false">H184-I184+G185</f>
        <v>47.5</v>
      </c>
      <c r="I185" s="44" t="n">
        <f aca="false">INT(H185/50)*50</f>
        <v>0</v>
      </c>
      <c r="J185" s="46" t="n">
        <f aca="false">J184+3*I184-G185</f>
        <v>5552.5</v>
      </c>
      <c r="K185" s="40" t="str">
        <f aca="false">IF(ISEVEN(MONTH(E185)),"2","1")</f>
        <v>2</v>
      </c>
    </row>
    <row r="186" customFormat="false" ht="15.75" hidden="false" customHeight="false" outlineLevel="0" collapsed="false">
      <c r="B186" s="32"/>
      <c r="C186" s="41" t="n">
        <v>175</v>
      </c>
      <c r="D186" s="42" t="n">
        <f aca="false">C186/30.41666666</f>
        <v>5.75342465879527</v>
      </c>
      <c r="E186" s="43" t="n">
        <f aca="false">E185+1</f>
        <v>44371</v>
      </c>
      <c r="F186" s="44" t="n">
        <f aca="false">F185+I185</f>
        <v>2300</v>
      </c>
      <c r="G186" s="44" t="n">
        <f aca="false">0.005*F186</f>
        <v>11.5</v>
      </c>
      <c r="H186" s="45" t="n">
        <f aca="false">H185-I185+G186</f>
        <v>59</v>
      </c>
      <c r="I186" s="44" t="n">
        <f aca="false">INT(H186/50)*50</f>
        <v>50</v>
      </c>
      <c r="J186" s="46" t="n">
        <f aca="false">J185+3*I185-G186</f>
        <v>5541</v>
      </c>
      <c r="K186" s="40" t="str">
        <f aca="false">IF(ISEVEN(MONTH(E186)),"2","1")</f>
        <v>2</v>
      </c>
    </row>
    <row r="187" customFormat="false" ht="15" hidden="false" customHeight="true" outlineLevel="0" collapsed="false">
      <c r="B187" s="32" t="s">
        <v>54</v>
      </c>
      <c r="C187" s="41" t="n">
        <v>176</v>
      </c>
      <c r="D187" s="42" t="n">
        <f aca="false">C187/30.41666666</f>
        <v>5.78630137113124</v>
      </c>
      <c r="E187" s="43" t="n">
        <f aca="false">E186+1</f>
        <v>44372</v>
      </c>
      <c r="F187" s="44" t="n">
        <f aca="false">F186+I186</f>
        <v>2350</v>
      </c>
      <c r="G187" s="44" t="n">
        <f aca="false">0.005*F187</f>
        <v>11.75</v>
      </c>
      <c r="H187" s="45" t="n">
        <f aca="false">H186-I186+G187</f>
        <v>20.75</v>
      </c>
      <c r="I187" s="44" t="n">
        <f aca="false">INT(H187/50)*50</f>
        <v>0</v>
      </c>
      <c r="J187" s="46" t="n">
        <f aca="false">J186+3*I186-G187</f>
        <v>5679.25</v>
      </c>
      <c r="K187" s="40" t="str">
        <f aca="false">IF(ISEVEN(MONTH(E187)),"2","1")</f>
        <v>2</v>
      </c>
    </row>
    <row r="188" customFormat="false" ht="15" hidden="false" customHeight="false" outlineLevel="0" collapsed="false">
      <c r="B188" s="32"/>
      <c r="C188" s="41" t="n">
        <v>177</v>
      </c>
      <c r="D188" s="42" t="n">
        <f aca="false">C188/30.41666666</f>
        <v>5.81917808346722</v>
      </c>
      <c r="E188" s="43" t="n">
        <f aca="false">E187+1</f>
        <v>44373</v>
      </c>
      <c r="F188" s="44" t="n">
        <f aca="false">F187+I187</f>
        <v>2350</v>
      </c>
      <c r="G188" s="44" t="n">
        <f aca="false">0.005*F188</f>
        <v>11.75</v>
      </c>
      <c r="H188" s="45" t="n">
        <f aca="false">H187-I187+G188</f>
        <v>32.5</v>
      </c>
      <c r="I188" s="44" t="n">
        <f aca="false">INT(H188/50)*50</f>
        <v>0</v>
      </c>
      <c r="J188" s="46" t="n">
        <f aca="false">J187+3*I187-G188</f>
        <v>5667.5</v>
      </c>
      <c r="K188" s="40" t="str">
        <f aca="false">IF(ISEVEN(MONTH(E188)),"2","1")</f>
        <v>2</v>
      </c>
    </row>
    <row r="189" customFormat="false" ht="15" hidden="false" customHeight="false" outlineLevel="0" collapsed="false">
      <c r="B189" s="32"/>
      <c r="C189" s="41" t="n">
        <v>178</v>
      </c>
      <c r="D189" s="42" t="n">
        <f aca="false">C189/30.41666666</f>
        <v>5.85205479580319</v>
      </c>
      <c r="E189" s="43" t="n">
        <f aca="false">E188+1</f>
        <v>44374</v>
      </c>
      <c r="F189" s="44" t="n">
        <f aca="false">F188+I188</f>
        <v>2350</v>
      </c>
      <c r="G189" s="44" t="n">
        <f aca="false">0.005*F189</f>
        <v>11.75</v>
      </c>
      <c r="H189" s="45" t="n">
        <f aca="false">H188-I188+G189</f>
        <v>44.25</v>
      </c>
      <c r="I189" s="44" t="n">
        <f aca="false">INT(H189/50)*50</f>
        <v>0</v>
      </c>
      <c r="J189" s="46" t="n">
        <f aca="false">J188+3*I188-G189</f>
        <v>5655.75</v>
      </c>
      <c r="K189" s="40" t="str">
        <f aca="false">IF(ISEVEN(MONTH(E189)),"2","1")</f>
        <v>2</v>
      </c>
    </row>
    <row r="190" customFormat="false" ht="15" hidden="false" customHeight="false" outlineLevel="0" collapsed="false">
      <c r="B190" s="32"/>
      <c r="C190" s="41" t="n">
        <v>179</v>
      </c>
      <c r="D190" s="42" t="n">
        <f aca="false">C190/30.41666666</f>
        <v>5.88493150813916</v>
      </c>
      <c r="E190" s="43" t="n">
        <f aca="false">E189+1</f>
        <v>44375</v>
      </c>
      <c r="F190" s="44" t="n">
        <f aca="false">F189+I189</f>
        <v>2350</v>
      </c>
      <c r="G190" s="44" t="n">
        <f aca="false">0.005*F190</f>
        <v>11.75</v>
      </c>
      <c r="H190" s="45" t="n">
        <f aca="false">H189-I189+G190</f>
        <v>56</v>
      </c>
      <c r="I190" s="44" t="n">
        <f aca="false">INT(H190/50)*50</f>
        <v>50</v>
      </c>
      <c r="J190" s="46" t="n">
        <f aca="false">J189+3*I189-G190</f>
        <v>5644</v>
      </c>
      <c r="K190" s="40" t="str">
        <f aca="false">IF(ISEVEN(MONTH(E190)),"2","1")</f>
        <v>2</v>
      </c>
    </row>
    <row r="191" customFormat="false" ht="15" hidden="false" customHeight="false" outlineLevel="0" collapsed="false">
      <c r="B191" s="32"/>
      <c r="C191" s="41" t="n">
        <v>180</v>
      </c>
      <c r="D191" s="42" t="n">
        <f aca="false">C191/30.41666666</f>
        <v>5.91780822047514</v>
      </c>
      <c r="E191" s="43" t="n">
        <f aca="false">E190+1</f>
        <v>44376</v>
      </c>
      <c r="F191" s="44" t="n">
        <f aca="false">F190+I190</f>
        <v>2400</v>
      </c>
      <c r="G191" s="44" t="n">
        <f aca="false">0.005*F191</f>
        <v>12</v>
      </c>
      <c r="H191" s="45" t="n">
        <f aca="false">H190-I190+G191</f>
        <v>18</v>
      </c>
      <c r="I191" s="44" t="n">
        <f aca="false">INT(H191/50)*50</f>
        <v>0</v>
      </c>
      <c r="J191" s="46" t="n">
        <f aca="false">J190+3*I190-G191</f>
        <v>5782</v>
      </c>
      <c r="K191" s="40" t="str">
        <f aca="false">IF(ISEVEN(MONTH(E191)),"2","1")</f>
        <v>2</v>
      </c>
    </row>
    <row r="192" customFormat="false" ht="15" hidden="false" customHeight="false" outlineLevel="0" collapsed="false">
      <c r="B192" s="32"/>
      <c r="C192" s="41" t="n">
        <v>181</v>
      </c>
      <c r="D192" s="42" t="n">
        <f aca="false">C192/30.41666666</f>
        <v>5.95068493281111</v>
      </c>
      <c r="E192" s="43" t="n">
        <f aca="false">E191+1</f>
        <v>44377</v>
      </c>
      <c r="F192" s="44" t="n">
        <f aca="false">F191+I191</f>
        <v>2400</v>
      </c>
      <c r="G192" s="44" t="n">
        <f aca="false">0.005*F192</f>
        <v>12</v>
      </c>
      <c r="H192" s="45" t="n">
        <f aca="false">H191-I191+G192</f>
        <v>30</v>
      </c>
      <c r="I192" s="44" t="n">
        <f aca="false">INT(H192/50)*50</f>
        <v>0</v>
      </c>
      <c r="J192" s="46" t="n">
        <f aca="false">J191+3*I191-G192</f>
        <v>5770</v>
      </c>
      <c r="K192" s="40" t="str">
        <f aca="false">IF(ISEVEN(MONTH(E192)),"2","1")</f>
        <v>2</v>
      </c>
    </row>
    <row r="193" customFormat="false" ht="15.75" hidden="false" customHeight="false" outlineLevel="0" collapsed="false">
      <c r="B193" s="32"/>
      <c r="C193" s="41" t="n">
        <v>182</v>
      </c>
      <c r="D193" s="42" t="n">
        <f aca="false">C193/30.41666666</f>
        <v>5.98356164514708</v>
      </c>
      <c r="E193" s="43" t="n">
        <f aca="false">E192+1</f>
        <v>44378</v>
      </c>
      <c r="F193" s="44" t="n">
        <f aca="false">F192+I192</f>
        <v>2400</v>
      </c>
      <c r="G193" s="44" t="n">
        <f aca="false">0.005*F193</f>
        <v>12</v>
      </c>
      <c r="H193" s="45" t="n">
        <f aca="false">H192-I192+G193</f>
        <v>42</v>
      </c>
      <c r="I193" s="44" t="n">
        <f aca="false">INT(H193/50)*50</f>
        <v>0</v>
      </c>
      <c r="J193" s="46" t="n">
        <f aca="false">J192+3*I192-G193</f>
        <v>5758</v>
      </c>
      <c r="K193" s="40" t="str">
        <f aca="false">IF(ISEVEN(MONTH(E193)),"2","1")</f>
        <v>1</v>
      </c>
    </row>
    <row r="194" customFormat="false" ht="15" hidden="false" customHeight="true" outlineLevel="0" collapsed="false">
      <c r="B194" s="32" t="s">
        <v>55</v>
      </c>
      <c r="C194" s="41" t="n">
        <v>183</v>
      </c>
      <c r="D194" s="42" t="n">
        <f aca="false">C194/30.41666666</f>
        <v>6.01643835748305</v>
      </c>
      <c r="E194" s="43" t="n">
        <f aca="false">E193+1</f>
        <v>44379</v>
      </c>
      <c r="F194" s="44" t="n">
        <f aca="false">F193+I193</f>
        <v>2400</v>
      </c>
      <c r="G194" s="44" t="n">
        <f aca="false">0.005*F194</f>
        <v>12</v>
      </c>
      <c r="H194" s="45" t="n">
        <f aca="false">H193-I193+G194</f>
        <v>54</v>
      </c>
      <c r="I194" s="44" t="n">
        <f aca="false">INT(H194/50)*50</f>
        <v>50</v>
      </c>
      <c r="J194" s="46" t="n">
        <f aca="false">J193+3*I193-G194</f>
        <v>5746</v>
      </c>
      <c r="K194" s="40" t="str">
        <f aca="false">IF(ISEVEN(MONTH(E194)),"2","1")</f>
        <v>1</v>
      </c>
    </row>
    <row r="195" customFormat="false" ht="15" hidden="false" customHeight="false" outlineLevel="0" collapsed="false">
      <c r="B195" s="32"/>
      <c r="C195" s="41" t="n">
        <v>184</v>
      </c>
      <c r="D195" s="42" t="n">
        <f aca="false">C195/30.41666666</f>
        <v>6.04931506981903</v>
      </c>
      <c r="E195" s="43" t="n">
        <f aca="false">E194+1</f>
        <v>44380</v>
      </c>
      <c r="F195" s="44" t="n">
        <f aca="false">F194+I194</f>
        <v>2450</v>
      </c>
      <c r="G195" s="44" t="n">
        <f aca="false">0.005*F195</f>
        <v>12.25</v>
      </c>
      <c r="H195" s="45" t="n">
        <f aca="false">H194-I194+G195</f>
        <v>16.25</v>
      </c>
      <c r="I195" s="44" t="n">
        <f aca="false">INT(H195/50)*50</f>
        <v>0</v>
      </c>
      <c r="J195" s="46" t="n">
        <f aca="false">J194+3*I194-G195</f>
        <v>5883.75</v>
      </c>
      <c r="K195" s="40" t="str">
        <f aca="false">IF(ISEVEN(MONTH(E195)),"2","1")</f>
        <v>1</v>
      </c>
    </row>
    <row r="196" customFormat="false" ht="15" hidden="false" customHeight="false" outlineLevel="0" collapsed="false">
      <c r="B196" s="32"/>
      <c r="C196" s="41" t="n">
        <v>185</v>
      </c>
      <c r="D196" s="42" t="n">
        <f aca="false">C196/30.41666666</f>
        <v>6.082191782155</v>
      </c>
      <c r="E196" s="43" t="n">
        <f aca="false">E195+1</f>
        <v>44381</v>
      </c>
      <c r="F196" s="44" t="n">
        <f aca="false">F195+I195</f>
        <v>2450</v>
      </c>
      <c r="G196" s="44" t="n">
        <f aca="false">0.005*F196</f>
        <v>12.25</v>
      </c>
      <c r="H196" s="45" t="n">
        <f aca="false">H195-I195+G196</f>
        <v>28.5</v>
      </c>
      <c r="I196" s="44" t="n">
        <f aca="false">INT(H196/50)*50</f>
        <v>0</v>
      </c>
      <c r="J196" s="46" t="n">
        <f aca="false">J195+3*I195-G196</f>
        <v>5871.5</v>
      </c>
      <c r="K196" s="40" t="str">
        <f aca="false">IF(ISEVEN(MONTH(E196)),"2","1")</f>
        <v>1</v>
      </c>
    </row>
    <row r="197" customFormat="false" ht="15" hidden="false" customHeight="false" outlineLevel="0" collapsed="false">
      <c r="B197" s="32"/>
      <c r="C197" s="41" t="n">
        <v>186</v>
      </c>
      <c r="D197" s="42" t="n">
        <f aca="false">C197/30.41666666</f>
        <v>6.11506849449097</v>
      </c>
      <c r="E197" s="43" t="n">
        <f aca="false">E196+1</f>
        <v>44382</v>
      </c>
      <c r="F197" s="44" t="n">
        <f aca="false">F196+I196</f>
        <v>2450</v>
      </c>
      <c r="G197" s="44" t="n">
        <f aca="false">0.005*F197</f>
        <v>12.25</v>
      </c>
      <c r="H197" s="45" t="n">
        <f aca="false">H196-I196+G197</f>
        <v>40.75</v>
      </c>
      <c r="I197" s="44" t="n">
        <f aca="false">INT(H197/50)*50</f>
        <v>0</v>
      </c>
      <c r="J197" s="46" t="n">
        <f aca="false">J196+3*I196-G197</f>
        <v>5859.25</v>
      </c>
      <c r="K197" s="40" t="str">
        <f aca="false">IF(ISEVEN(MONTH(E197)),"2","1")</f>
        <v>1</v>
      </c>
    </row>
    <row r="198" customFormat="false" ht="15" hidden="false" customHeight="false" outlineLevel="0" collapsed="false">
      <c r="B198" s="32"/>
      <c r="C198" s="41" t="n">
        <v>187</v>
      </c>
      <c r="D198" s="42" t="n">
        <f aca="false">C198/30.41666666</f>
        <v>6.14794520682695</v>
      </c>
      <c r="E198" s="43" t="n">
        <f aca="false">E197+1</f>
        <v>44383</v>
      </c>
      <c r="F198" s="44" t="n">
        <f aca="false">F197+I197</f>
        <v>2450</v>
      </c>
      <c r="G198" s="44" t="n">
        <f aca="false">0.005*F198</f>
        <v>12.25</v>
      </c>
      <c r="H198" s="45" t="n">
        <f aca="false">H197-I197+G198</f>
        <v>53</v>
      </c>
      <c r="I198" s="44" t="n">
        <f aca="false">INT(H198/50)*50</f>
        <v>50</v>
      </c>
      <c r="J198" s="46" t="n">
        <f aca="false">J197+3*I197-G198</f>
        <v>5847</v>
      </c>
      <c r="K198" s="40" t="str">
        <f aca="false">IF(ISEVEN(MONTH(E198)),"2","1")</f>
        <v>1</v>
      </c>
    </row>
    <row r="199" customFormat="false" ht="15" hidden="false" customHeight="false" outlineLevel="0" collapsed="false">
      <c r="B199" s="32"/>
      <c r="C199" s="41" t="n">
        <v>188</v>
      </c>
      <c r="D199" s="42" t="n">
        <f aca="false">C199/30.41666666</f>
        <v>6.18082191916292</v>
      </c>
      <c r="E199" s="43" t="n">
        <f aca="false">E198+1</f>
        <v>44384</v>
      </c>
      <c r="F199" s="44" t="n">
        <f aca="false">F198+I198</f>
        <v>2500</v>
      </c>
      <c r="G199" s="44" t="n">
        <f aca="false">0.005*F199</f>
        <v>12.5</v>
      </c>
      <c r="H199" s="45" t="n">
        <f aca="false">H198-I198+G199</f>
        <v>15.5</v>
      </c>
      <c r="I199" s="44" t="n">
        <f aca="false">INT(H199/50)*50</f>
        <v>0</v>
      </c>
      <c r="J199" s="46" t="n">
        <f aca="false">J198+3*I198-G199</f>
        <v>5984.5</v>
      </c>
      <c r="K199" s="40" t="str">
        <f aca="false">IF(ISEVEN(MONTH(E199)),"2","1")</f>
        <v>1</v>
      </c>
    </row>
    <row r="200" customFormat="false" ht="15.75" hidden="false" customHeight="false" outlineLevel="0" collapsed="false">
      <c r="B200" s="32"/>
      <c r="C200" s="41" t="n">
        <v>189</v>
      </c>
      <c r="D200" s="42" t="n">
        <f aca="false">C200/30.41666666</f>
        <v>6.21369863149889</v>
      </c>
      <c r="E200" s="43" t="n">
        <f aca="false">E199+1</f>
        <v>44385</v>
      </c>
      <c r="F200" s="44" t="n">
        <f aca="false">F199+I199</f>
        <v>2500</v>
      </c>
      <c r="G200" s="44" t="n">
        <f aca="false">0.005*F200</f>
        <v>12.5</v>
      </c>
      <c r="H200" s="45" t="n">
        <f aca="false">H199-I199+G200</f>
        <v>28</v>
      </c>
      <c r="I200" s="44" t="n">
        <f aca="false">INT(H200/50)*50</f>
        <v>0</v>
      </c>
      <c r="J200" s="46" t="n">
        <f aca="false">J199+3*I199-G200</f>
        <v>5972</v>
      </c>
      <c r="K200" s="40" t="str">
        <f aca="false">IF(ISEVEN(MONTH(E200)),"2","1")</f>
        <v>1</v>
      </c>
    </row>
    <row r="201" customFormat="false" ht="15" hidden="false" customHeight="true" outlineLevel="0" collapsed="false">
      <c r="B201" s="32" t="s">
        <v>56</v>
      </c>
      <c r="C201" s="41" t="n">
        <v>190</v>
      </c>
      <c r="D201" s="42" t="n">
        <f aca="false">C201/30.41666666</f>
        <v>6.24657534383487</v>
      </c>
      <c r="E201" s="43" t="n">
        <f aca="false">E200+1</f>
        <v>44386</v>
      </c>
      <c r="F201" s="44" t="n">
        <f aca="false">F200+I200</f>
        <v>2500</v>
      </c>
      <c r="G201" s="44" t="n">
        <f aca="false">0.005*F201</f>
        <v>12.5</v>
      </c>
      <c r="H201" s="45" t="n">
        <f aca="false">H200-I200+G201</f>
        <v>40.5</v>
      </c>
      <c r="I201" s="44" t="n">
        <f aca="false">INT(H201/50)*50</f>
        <v>0</v>
      </c>
      <c r="J201" s="46" t="n">
        <f aca="false">J200+3*I200-G201</f>
        <v>5959.5</v>
      </c>
      <c r="K201" s="40" t="str">
        <f aca="false">IF(ISEVEN(MONTH(E201)),"2","1")</f>
        <v>1</v>
      </c>
    </row>
    <row r="202" customFormat="false" ht="15" hidden="false" customHeight="false" outlineLevel="0" collapsed="false">
      <c r="B202" s="32"/>
      <c r="C202" s="41" t="n">
        <v>191</v>
      </c>
      <c r="D202" s="42" t="n">
        <f aca="false">C202/30.41666666</f>
        <v>6.27945205617084</v>
      </c>
      <c r="E202" s="43" t="n">
        <f aca="false">E201+1</f>
        <v>44387</v>
      </c>
      <c r="F202" s="44" t="n">
        <f aca="false">F201+I201</f>
        <v>2500</v>
      </c>
      <c r="G202" s="44" t="n">
        <f aca="false">0.005*F202</f>
        <v>12.5</v>
      </c>
      <c r="H202" s="45" t="n">
        <f aca="false">H201-I201+G202</f>
        <v>53</v>
      </c>
      <c r="I202" s="44" t="n">
        <f aca="false">INT(H202/50)*50</f>
        <v>50</v>
      </c>
      <c r="J202" s="46" t="n">
        <f aca="false">J201+3*I201-G202</f>
        <v>5947</v>
      </c>
      <c r="K202" s="40" t="str">
        <f aca="false">IF(ISEVEN(MONTH(E202)),"2","1")</f>
        <v>1</v>
      </c>
    </row>
    <row r="203" customFormat="false" ht="15" hidden="false" customHeight="false" outlineLevel="0" collapsed="false">
      <c r="B203" s="32"/>
      <c r="C203" s="41" t="n">
        <v>192</v>
      </c>
      <c r="D203" s="42" t="n">
        <f aca="false">C203/30.41666666</f>
        <v>6.31232876850681</v>
      </c>
      <c r="E203" s="43" t="n">
        <f aca="false">E202+1</f>
        <v>44388</v>
      </c>
      <c r="F203" s="44" t="n">
        <f aca="false">F202+I202</f>
        <v>2550</v>
      </c>
      <c r="G203" s="44" t="n">
        <f aca="false">0.005*F203</f>
        <v>12.75</v>
      </c>
      <c r="H203" s="45" t="n">
        <f aca="false">H202-I202+G203</f>
        <v>15.75</v>
      </c>
      <c r="I203" s="44" t="n">
        <f aca="false">INT(H203/50)*50</f>
        <v>0</v>
      </c>
      <c r="J203" s="46" t="n">
        <f aca="false">J202+3*I202-G203</f>
        <v>6084.25</v>
      </c>
      <c r="K203" s="40" t="str">
        <f aca="false">IF(ISEVEN(MONTH(E203)),"2","1")</f>
        <v>1</v>
      </c>
    </row>
    <row r="204" customFormat="false" ht="15" hidden="false" customHeight="false" outlineLevel="0" collapsed="false">
      <c r="B204" s="32"/>
      <c r="C204" s="41" t="n">
        <v>193</v>
      </c>
      <c r="D204" s="42" t="n">
        <f aca="false">C204/30.41666666</f>
        <v>6.34520548084278</v>
      </c>
      <c r="E204" s="43" t="n">
        <f aca="false">E203+1</f>
        <v>44389</v>
      </c>
      <c r="F204" s="44" t="n">
        <f aca="false">F203+I203</f>
        <v>2550</v>
      </c>
      <c r="G204" s="44" t="n">
        <f aca="false">0.005*F204</f>
        <v>12.75</v>
      </c>
      <c r="H204" s="45" t="n">
        <f aca="false">H203-I203+G204</f>
        <v>28.5</v>
      </c>
      <c r="I204" s="44" t="n">
        <f aca="false">INT(H204/50)*50</f>
        <v>0</v>
      </c>
      <c r="J204" s="46" t="n">
        <f aca="false">J203+3*I203-G204</f>
        <v>6071.5</v>
      </c>
      <c r="K204" s="40" t="str">
        <f aca="false">IF(ISEVEN(MONTH(E204)),"2","1")</f>
        <v>1</v>
      </c>
    </row>
    <row r="205" customFormat="false" ht="15" hidden="false" customHeight="false" outlineLevel="0" collapsed="false">
      <c r="B205" s="32"/>
      <c r="C205" s="41" t="n">
        <v>194</v>
      </c>
      <c r="D205" s="42" t="n">
        <f aca="false">C205/30.41666666</f>
        <v>6.37808219317876</v>
      </c>
      <c r="E205" s="43" t="n">
        <f aca="false">E204+1</f>
        <v>44390</v>
      </c>
      <c r="F205" s="44" t="n">
        <f aca="false">F204+I204</f>
        <v>2550</v>
      </c>
      <c r="G205" s="44" t="n">
        <f aca="false">0.005*F205</f>
        <v>12.75</v>
      </c>
      <c r="H205" s="45" t="n">
        <f aca="false">H204-I204+G205</f>
        <v>41.25</v>
      </c>
      <c r="I205" s="44" t="n">
        <f aca="false">INT(H205/50)*50</f>
        <v>0</v>
      </c>
      <c r="J205" s="46" t="n">
        <f aca="false">J204+3*I204-G205</f>
        <v>6058.75</v>
      </c>
      <c r="K205" s="40" t="str">
        <f aca="false">IF(ISEVEN(MONTH(E205)),"2","1")</f>
        <v>1</v>
      </c>
    </row>
    <row r="206" customFormat="false" ht="15" hidden="false" customHeight="false" outlineLevel="0" collapsed="false">
      <c r="B206" s="32"/>
      <c r="C206" s="41" t="n">
        <v>195</v>
      </c>
      <c r="D206" s="42" t="n">
        <f aca="false">C206/30.41666666</f>
        <v>6.41095890551473</v>
      </c>
      <c r="E206" s="43" t="n">
        <f aca="false">E205+1</f>
        <v>44391</v>
      </c>
      <c r="F206" s="44" t="n">
        <f aca="false">F205+I205</f>
        <v>2550</v>
      </c>
      <c r="G206" s="44" t="n">
        <f aca="false">0.005*F206</f>
        <v>12.75</v>
      </c>
      <c r="H206" s="45" t="n">
        <f aca="false">H205-I205+G206</f>
        <v>54</v>
      </c>
      <c r="I206" s="44" t="n">
        <f aca="false">INT(H206/50)*50</f>
        <v>50</v>
      </c>
      <c r="J206" s="46" t="n">
        <f aca="false">J205+3*I205-G206</f>
        <v>6046</v>
      </c>
      <c r="K206" s="40" t="str">
        <f aca="false">IF(ISEVEN(MONTH(E206)),"2","1")</f>
        <v>1</v>
      </c>
    </row>
    <row r="207" customFormat="false" ht="15.75" hidden="false" customHeight="false" outlineLevel="0" collapsed="false">
      <c r="B207" s="32"/>
      <c r="C207" s="41" t="n">
        <v>196</v>
      </c>
      <c r="D207" s="42" t="n">
        <f aca="false">C207/30.41666666</f>
        <v>6.4438356178507</v>
      </c>
      <c r="E207" s="43" t="n">
        <f aca="false">E206+1</f>
        <v>44392</v>
      </c>
      <c r="F207" s="44" t="n">
        <f aca="false">F206+I206</f>
        <v>2600</v>
      </c>
      <c r="G207" s="44" t="n">
        <f aca="false">0.005*F207</f>
        <v>13</v>
      </c>
      <c r="H207" s="45" t="n">
        <f aca="false">H206-I206+G207</f>
        <v>17</v>
      </c>
      <c r="I207" s="44" t="n">
        <f aca="false">INT(H207/50)*50</f>
        <v>0</v>
      </c>
      <c r="J207" s="46" t="n">
        <f aca="false">J206+3*I206-G207</f>
        <v>6183</v>
      </c>
      <c r="K207" s="40" t="str">
        <f aca="false">IF(ISEVEN(MONTH(E207)),"2","1")</f>
        <v>1</v>
      </c>
    </row>
    <row r="208" customFormat="false" ht="15" hidden="false" customHeight="true" outlineLevel="0" collapsed="false">
      <c r="B208" s="32" t="s">
        <v>57</v>
      </c>
      <c r="C208" s="41" t="n">
        <v>197</v>
      </c>
      <c r="D208" s="42" t="n">
        <f aca="false">C208/30.41666666</f>
        <v>6.47671233018668</v>
      </c>
      <c r="E208" s="43" t="n">
        <f aca="false">E207+1</f>
        <v>44393</v>
      </c>
      <c r="F208" s="44" t="n">
        <f aca="false">F207+I207</f>
        <v>2600</v>
      </c>
      <c r="G208" s="44" t="n">
        <f aca="false">0.005*F208</f>
        <v>13</v>
      </c>
      <c r="H208" s="45" t="n">
        <f aca="false">H207-I207+G208</f>
        <v>30</v>
      </c>
      <c r="I208" s="44" t="n">
        <f aca="false">INT(H208/50)*50</f>
        <v>0</v>
      </c>
      <c r="J208" s="46" t="n">
        <f aca="false">J207+3*I207-G208</f>
        <v>6170</v>
      </c>
      <c r="K208" s="40" t="str">
        <f aca="false">IF(ISEVEN(MONTH(E208)),"2","1")</f>
        <v>1</v>
      </c>
    </row>
    <row r="209" customFormat="false" ht="14.9" hidden="false" customHeight="false" outlineLevel="0" collapsed="false">
      <c r="B209" s="32"/>
      <c r="C209" s="41" t="n">
        <v>198</v>
      </c>
      <c r="D209" s="42" t="n">
        <f aca="false">C209/30.41666666</f>
        <v>6.50958904252265</v>
      </c>
      <c r="E209" s="43" t="n">
        <f aca="false">E208+1</f>
        <v>44394</v>
      </c>
      <c r="F209" s="44" t="n">
        <f aca="false">F208+I208</f>
        <v>2600</v>
      </c>
      <c r="G209" s="44" t="n">
        <f aca="false">0.005*F209</f>
        <v>13</v>
      </c>
      <c r="H209" s="45" t="n">
        <f aca="false">H208-I208+G209</f>
        <v>43</v>
      </c>
      <c r="I209" s="44" t="n">
        <f aca="false">INT(H209/50)*50</f>
        <v>0</v>
      </c>
      <c r="J209" s="46" t="n">
        <f aca="false">J208+3*I208-G209</f>
        <v>6157</v>
      </c>
      <c r="K209" s="40" t="str">
        <f aca="false">IF(ISEVEN(MONTH(E209)),"2","1")</f>
        <v>1</v>
      </c>
    </row>
    <row r="210" customFormat="false" ht="14.9" hidden="false" customHeight="false" outlineLevel="0" collapsed="false">
      <c r="B210" s="32"/>
      <c r="C210" s="41" t="n">
        <v>199</v>
      </c>
      <c r="D210" s="42" t="n">
        <f aca="false">C210/30.41666666</f>
        <v>6.54246575485862</v>
      </c>
      <c r="E210" s="43" t="n">
        <f aca="false">E209+1</f>
        <v>44395</v>
      </c>
      <c r="F210" s="44" t="n">
        <f aca="false">F209+I209</f>
        <v>2600</v>
      </c>
      <c r="G210" s="44" t="n">
        <f aca="false">0.005*F210</f>
        <v>13</v>
      </c>
      <c r="H210" s="45" t="n">
        <f aca="false">H209-I209+G210</f>
        <v>56</v>
      </c>
      <c r="I210" s="44" t="n">
        <f aca="false">INT(H210/50)*50</f>
        <v>50</v>
      </c>
      <c r="J210" s="46" t="n">
        <f aca="false">J209+3*I209-G210</f>
        <v>6144</v>
      </c>
      <c r="K210" s="40" t="str">
        <f aca="false">IF(ISEVEN(MONTH(E210)),"2","1")</f>
        <v>1</v>
      </c>
    </row>
    <row r="211" s="59" customFormat="true" ht="14.9" hidden="false" customHeight="false" outlineLevel="0" collapsed="false">
      <c r="A211" s="31" t="s">
        <v>25</v>
      </c>
      <c r="B211" s="32"/>
      <c r="C211" s="54" t="n">
        <v>200</v>
      </c>
      <c r="D211" s="34" t="n">
        <f aca="false">C211/30.41666666</f>
        <v>6.5753424671946</v>
      </c>
      <c r="E211" s="55" t="n">
        <f aca="false">E210+1</f>
        <v>44396</v>
      </c>
      <c r="F211" s="56" t="n">
        <f aca="false">F210+I210</f>
        <v>2650</v>
      </c>
      <c r="G211" s="56" t="n">
        <f aca="false">0.005*F211</f>
        <v>13.25</v>
      </c>
      <c r="H211" s="57" t="n">
        <f aca="false">H210-I210+G211</f>
        <v>19.25</v>
      </c>
      <c r="I211" s="56" t="n">
        <f aca="false">INT(H211/50)*50</f>
        <v>0</v>
      </c>
      <c r="J211" s="58" t="n">
        <f aca="false">J210+3*I210-G211</f>
        <v>6280.75</v>
      </c>
      <c r="K211" s="40" t="str">
        <f aca="false">IF(ISEVEN(MONTH(E211)),"2","1")</f>
        <v>1</v>
      </c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customFormat="false" ht="14.9" hidden="false" customHeight="false" outlineLevel="0" collapsed="false">
      <c r="B212" s="32"/>
      <c r="C212" s="41" t="n">
        <v>201</v>
      </c>
      <c r="D212" s="42" t="n">
        <f aca="false">C212/30.41666666</f>
        <v>6.60821917953057</v>
      </c>
      <c r="E212" s="43" t="n">
        <f aca="false">E211+1</f>
        <v>44397</v>
      </c>
      <c r="F212" s="44" t="n">
        <f aca="false">F211+I211</f>
        <v>2650</v>
      </c>
      <c r="G212" s="44" t="n">
        <f aca="false">0.005*F212</f>
        <v>13.25</v>
      </c>
      <c r="H212" s="45" t="n">
        <f aca="false">H211-I211+G212</f>
        <v>32.5</v>
      </c>
      <c r="I212" s="44" t="n">
        <f aca="false">INT(H212/50)*50</f>
        <v>0</v>
      </c>
      <c r="J212" s="46" t="n">
        <f aca="false">J211+3*I211-G212</f>
        <v>6267.5</v>
      </c>
      <c r="K212" s="40" t="str">
        <f aca="false">IF(ISEVEN(MONTH(E212)),"2","1")</f>
        <v>1</v>
      </c>
    </row>
    <row r="213" customFormat="false" ht="14.9" hidden="false" customHeight="false" outlineLevel="0" collapsed="false">
      <c r="B213" s="32"/>
      <c r="C213" s="41" t="n">
        <v>202</v>
      </c>
      <c r="D213" s="42" t="n">
        <f aca="false">C213/30.41666666</f>
        <v>6.64109589186654</v>
      </c>
      <c r="E213" s="43" t="n">
        <f aca="false">E212+1</f>
        <v>44398</v>
      </c>
      <c r="F213" s="44" t="n">
        <f aca="false">F212+I212</f>
        <v>2650</v>
      </c>
      <c r="G213" s="44" t="n">
        <f aca="false">0.005*F213</f>
        <v>13.25</v>
      </c>
      <c r="H213" s="45" t="n">
        <f aca="false">H212-I212+G213</f>
        <v>45.75</v>
      </c>
      <c r="I213" s="44" t="n">
        <f aca="false">INT(H213/50)*50</f>
        <v>0</v>
      </c>
      <c r="J213" s="46" t="n">
        <f aca="false">J212+3*I212-G213</f>
        <v>6254.25</v>
      </c>
      <c r="K213" s="40" t="str">
        <f aca="false">IF(ISEVEN(MONTH(E213)),"2","1")</f>
        <v>1</v>
      </c>
    </row>
    <row r="214" customFormat="false" ht="14.9" hidden="false" customHeight="false" outlineLevel="0" collapsed="false">
      <c r="B214" s="32"/>
      <c r="C214" s="41" t="n">
        <v>203</v>
      </c>
      <c r="D214" s="42" t="n">
        <f aca="false">C214/30.41666666</f>
        <v>6.67397260420252</v>
      </c>
      <c r="E214" s="43" t="n">
        <f aca="false">E213+1</f>
        <v>44399</v>
      </c>
      <c r="F214" s="44" t="n">
        <f aca="false">F213+I213</f>
        <v>2650</v>
      </c>
      <c r="G214" s="44" t="n">
        <f aca="false">0.005*F214</f>
        <v>13.25</v>
      </c>
      <c r="H214" s="45" t="n">
        <f aca="false">H213-I213+G214</f>
        <v>59</v>
      </c>
      <c r="I214" s="44" t="n">
        <f aca="false">INT(H214/50)*50</f>
        <v>50</v>
      </c>
      <c r="J214" s="46" t="n">
        <f aca="false">J213+3*I213-G214</f>
        <v>6241</v>
      </c>
      <c r="K214" s="40" t="str">
        <f aca="false">IF(ISEVEN(MONTH(E214)),"2","1")</f>
        <v>1</v>
      </c>
    </row>
    <row r="215" customFormat="false" ht="15" hidden="false" customHeight="true" outlineLevel="0" collapsed="false">
      <c r="B215" s="32" t="s">
        <v>58</v>
      </c>
      <c r="C215" s="41" t="n">
        <v>204</v>
      </c>
      <c r="D215" s="42" t="n">
        <f aca="false">C215/30.41666666</f>
        <v>6.70684931653849</v>
      </c>
      <c r="E215" s="43" t="n">
        <f aca="false">E214+1</f>
        <v>44400</v>
      </c>
      <c r="F215" s="44" t="n">
        <f aca="false">F214+I214</f>
        <v>2700</v>
      </c>
      <c r="G215" s="44" t="n">
        <f aca="false">0.005*F215</f>
        <v>13.5</v>
      </c>
      <c r="H215" s="45" t="n">
        <f aca="false">H214-I214+G215</f>
        <v>22.5</v>
      </c>
      <c r="I215" s="44" t="n">
        <f aca="false">INT(H215/50)*50</f>
        <v>0</v>
      </c>
      <c r="J215" s="46" t="n">
        <f aca="false">J214+3*I214-G215</f>
        <v>6377.5</v>
      </c>
      <c r="K215" s="40" t="str">
        <f aca="false">IF(ISEVEN(MONTH(E215)),"2","1")</f>
        <v>1</v>
      </c>
    </row>
    <row r="216" customFormat="false" ht="15" hidden="false" customHeight="false" outlineLevel="0" collapsed="false">
      <c r="B216" s="32"/>
      <c r="C216" s="41" t="n">
        <v>205</v>
      </c>
      <c r="D216" s="42" t="n">
        <f aca="false">C216/30.41666666</f>
        <v>6.73972602887446</v>
      </c>
      <c r="E216" s="43" t="n">
        <f aca="false">E215+1</f>
        <v>44401</v>
      </c>
      <c r="F216" s="44" t="n">
        <f aca="false">F215+I215</f>
        <v>2700</v>
      </c>
      <c r="G216" s="44" t="n">
        <f aca="false">0.005*F216</f>
        <v>13.5</v>
      </c>
      <c r="H216" s="45" t="n">
        <f aca="false">H215-I215+G216</f>
        <v>36</v>
      </c>
      <c r="I216" s="44" t="n">
        <f aca="false">INT(H216/50)*50</f>
        <v>0</v>
      </c>
      <c r="J216" s="46" t="n">
        <f aca="false">J215+3*I215-G216</f>
        <v>6364</v>
      </c>
      <c r="K216" s="40" t="str">
        <f aca="false">IF(ISEVEN(MONTH(E216)),"2","1")</f>
        <v>1</v>
      </c>
    </row>
    <row r="217" customFormat="false" ht="15" hidden="false" customHeight="false" outlineLevel="0" collapsed="false">
      <c r="B217" s="32"/>
      <c r="C217" s="41" t="n">
        <v>206</v>
      </c>
      <c r="D217" s="42" t="n">
        <f aca="false">C217/30.41666666</f>
        <v>6.77260274121043</v>
      </c>
      <c r="E217" s="43" t="n">
        <f aca="false">E216+1</f>
        <v>44402</v>
      </c>
      <c r="F217" s="44" t="n">
        <f aca="false">F216+I216</f>
        <v>2700</v>
      </c>
      <c r="G217" s="44" t="n">
        <f aca="false">0.005*F217</f>
        <v>13.5</v>
      </c>
      <c r="H217" s="45" t="n">
        <f aca="false">H216-I216+G217</f>
        <v>49.5</v>
      </c>
      <c r="I217" s="44" t="n">
        <f aca="false">INT(H217/50)*50</f>
        <v>0</v>
      </c>
      <c r="J217" s="46" t="n">
        <f aca="false">J216+3*I216-G217</f>
        <v>6350.5</v>
      </c>
      <c r="K217" s="40" t="str">
        <f aca="false">IF(ISEVEN(MONTH(E217)),"2","1")</f>
        <v>1</v>
      </c>
    </row>
    <row r="218" customFormat="false" ht="15" hidden="false" customHeight="false" outlineLevel="0" collapsed="false">
      <c r="B218" s="32"/>
      <c r="C218" s="41" t="n">
        <v>207</v>
      </c>
      <c r="D218" s="42" t="n">
        <f aca="false">C218/30.41666666</f>
        <v>6.80547945354641</v>
      </c>
      <c r="E218" s="43" t="n">
        <f aca="false">E217+1</f>
        <v>44403</v>
      </c>
      <c r="F218" s="44" t="n">
        <f aca="false">F217+I217</f>
        <v>2700</v>
      </c>
      <c r="G218" s="44" t="n">
        <f aca="false">0.005*F218</f>
        <v>13.5</v>
      </c>
      <c r="H218" s="45" t="n">
        <f aca="false">H217-I217+G218</f>
        <v>63</v>
      </c>
      <c r="I218" s="44" t="n">
        <f aca="false">INT(H218/50)*50</f>
        <v>50</v>
      </c>
      <c r="J218" s="46" t="n">
        <f aca="false">J217+3*I217-G218</f>
        <v>6337</v>
      </c>
      <c r="K218" s="40" t="str">
        <f aca="false">IF(ISEVEN(MONTH(E218)),"2","1")</f>
        <v>1</v>
      </c>
    </row>
    <row r="219" customFormat="false" ht="15" hidden="false" customHeight="false" outlineLevel="0" collapsed="false">
      <c r="B219" s="32"/>
      <c r="C219" s="41" t="n">
        <v>208</v>
      </c>
      <c r="D219" s="42" t="n">
        <f aca="false">C219/30.41666666</f>
        <v>6.83835616588238</v>
      </c>
      <c r="E219" s="43" t="n">
        <f aca="false">E218+1</f>
        <v>44404</v>
      </c>
      <c r="F219" s="44" t="n">
        <f aca="false">F218+I218</f>
        <v>2750</v>
      </c>
      <c r="G219" s="44" t="n">
        <f aca="false">0.005*F219</f>
        <v>13.75</v>
      </c>
      <c r="H219" s="45" t="n">
        <f aca="false">H218-I218+G219</f>
        <v>26.75</v>
      </c>
      <c r="I219" s="44" t="n">
        <f aca="false">INT(H219/50)*50</f>
        <v>0</v>
      </c>
      <c r="J219" s="46" t="n">
        <f aca="false">J218+3*I218-G219</f>
        <v>6473.25</v>
      </c>
      <c r="K219" s="40" t="str">
        <f aca="false">IF(ISEVEN(MONTH(E219)),"2","1")</f>
        <v>1</v>
      </c>
    </row>
    <row r="220" customFormat="false" ht="15" hidden="false" customHeight="false" outlineLevel="0" collapsed="false">
      <c r="B220" s="32"/>
      <c r="C220" s="41" t="n">
        <v>209</v>
      </c>
      <c r="D220" s="42" t="n">
        <f aca="false">C220/30.41666666</f>
        <v>6.87123287821835</v>
      </c>
      <c r="E220" s="43" t="n">
        <f aca="false">E219+1</f>
        <v>44405</v>
      </c>
      <c r="F220" s="44" t="n">
        <f aca="false">F219+I219</f>
        <v>2750</v>
      </c>
      <c r="G220" s="44" t="n">
        <f aca="false">0.005*F220</f>
        <v>13.75</v>
      </c>
      <c r="H220" s="45" t="n">
        <f aca="false">H219-I219+G220</f>
        <v>40.5</v>
      </c>
      <c r="I220" s="44" t="n">
        <f aca="false">INT(H220/50)*50</f>
        <v>0</v>
      </c>
      <c r="J220" s="46" t="n">
        <f aca="false">J219+3*I219-G220</f>
        <v>6459.5</v>
      </c>
      <c r="K220" s="40" t="str">
        <f aca="false">IF(ISEVEN(MONTH(E220)),"2","1")</f>
        <v>1</v>
      </c>
    </row>
    <row r="221" customFormat="false" ht="15.75" hidden="false" customHeight="false" outlineLevel="0" collapsed="false">
      <c r="B221" s="32"/>
      <c r="C221" s="41" t="n">
        <v>210</v>
      </c>
      <c r="D221" s="42" t="n">
        <f aca="false">C221/30.41666666</f>
        <v>6.90410959055433</v>
      </c>
      <c r="E221" s="43" t="n">
        <f aca="false">E220+1</f>
        <v>44406</v>
      </c>
      <c r="F221" s="44" t="n">
        <f aca="false">F220+I220</f>
        <v>2750</v>
      </c>
      <c r="G221" s="44" t="n">
        <f aca="false">0.005*F221</f>
        <v>13.75</v>
      </c>
      <c r="H221" s="45" t="n">
        <f aca="false">H220-I220+G221</f>
        <v>54.25</v>
      </c>
      <c r="I221" s="44" t="n">
        <f aca="false">INT(H221/50)*50</f>
        <v>50</v>
      </c>
      <c r="J221" s="46" t="n">
        <f aca="false">J220+3*I220-G221</f>
        <v>6445.75</v>
      </c>
      <c r="K221" s="40" t="str">
        <f aca="false">IF(ISEVEN(MONTH(E221)),"2","1")</f>
        <v>1</v>
      </c>
    </row>
    <row r="222" customFormat="false" ht="15" hidden="false" customHeight="true" outlineLevel="0" collapsed="false">
      <c r="B222" s="32" t="s">
        <v>59</v>
      </c>
      <c r="C222" s="41" t="n">
        <v>211</v>
      </c>
      <c r="D222" s="42" t="n">
        <f aca="false">C222/30.41666666</f>
        <v>6.9369863028903</v>
      </c>
      <c r="E222" s="43" t="n">
        <f aca="false">E221+1</f>
        <v>44407</v>
      </c>
      <c r="F222" s="44" t="n">
        <f aca="false">F221+I221</f>
        <v>2800</v>
      </c>
      <c r="G222" s="44" t="n">
        <f aca="false">0.005*F222</f>
        <v>14</v>
      </c>
      <c r="H222" s="45" t="n">
        <f aca="false">H221-I221+G222</f>
        <v>18.25</v>
      </c>
      <c r="I222" s="44" t="n">
        <f aca="false">INT(H222/50)*50</f>
        <v>0</v>
      </c>
      <c r="J222" s="46" t="n">
        <f aca="false">J221+3*I221-G222</f>
        <v>6581.75</v>
      </c>
      <c r="K222" s="40" t="str">
        <f aca="false">IF(ISEVEN(MONTH(E222)),"2","1")</f>
        <v>1</v>
      </c>
    </row>
    <row r="223" customFormat="false" ht="15" hidden="false" customHeight="false" outlineLevel="0" collapsed="false">
      <c r="B223" s="32"/>
      <c r="C223" s="41" t="n">
        <v>212</v>
      </c>
      <c r="D223" s="42" t="n">
        <f aca="false">C223/30.41666666</f>
        <v>6.96986301522627</v>
      </c>
      <c r="E223" s="43" t="n">
        <f aca="false">E222+1</f>
        <v>44408</v>
      </c>
      <c r="F223" s="44" t="n">
        <f aca="false">F222+I222</f>
        <v>2800</v>
      </c>
      <c r="G223" s="44" t="n">
        <f aca="false">0.005*F223</f>
        <v>14</v>
      </c>
      <c r="H223" s="45" t="n">
        <f aca="false">H222-I222+G223</f>
        <v>32.25</v>
      </c>
      <c r="I223" s="44" t="n">
        <f aca="false">INT(H223/50)*50</f>
        <v>0</v>
      </c>
      <c r="J223" s="46" t="n">
        <f aca="false">J222+3*I222-G223</f>
        <v>6567.75</v>
      </c>
      <c r="K223" s="40" t="str">
        <f aca="false">IF(ISEVEN(MONTH(E223)),"2","1")</f>
        <v>1</v>
      </c>
    </row>
    <row r="224" customFormat="false" ht="15" hidden="false" customHeight="false" outlineLevel="0" collapsed="false">
      <c r="B224" s="32"/>
      <c r="C224" s="41" t="n">
        <v>213</v>
      </c>
      <c r="D224" s="42" t="n">
        <f aca="false">C224/30.41666666</f>
        <v>7.00273972756224</v>
      </c>
      <c r="E224" s="43" t="n">
        <f aca="false">E223+1</f>
        <v>44409</v>
      </c>
      <c r="F224" s="44" t="n">
        <f aca="false">F223+I223</f>
        <v>2800</v>
      </c>
      <c r="G224" s="44" t="n">
        <f aca="false">0.005*F224</f>
        <v>14</v>
      </c>
      <c r="H224" s="45" t="n">
        <f aca="false">H223-I223+G224</f>
        <v>46.25</v>
      </c>
      <c r="I224" s="44" t="n">
        <f aca="false">INT(H224/50)*50</f>
        <v>0</v>
      </c>
      <c r="J224" s="46" t="n">
        <f aca="false">J223+3*I223-G224</f>
        <v>6553.75</v>
      </c>
      <c r="K224" s="40" t="str">
        <f aca="false">IF(ISEVEN(MONTH(E224)),"2","1")</f>
        <v>2</v>
      </c>
    </row>
    <row r="225" customFormat="false" ht="15" hidden="false" customHeight="false" outlineLevel="0" collapsed="false">
      <c r="B225" s="32"/>
      <c r="C225" s="41" t="n">
        <v>214</v>
      </c>
      <c r="D225" s="42" t="n">
        <f aca="false">C225/30.41666666</f>
        <v>7.03561643989822</v>
      </c>
      <c r="E225" s="43" t="n">
        <f aca="false">E224+1</f>
        <v>44410</v>
      </c>
      <c r="F225" s="44" t="n">
        <f aca="false">F224+I224</f>
        <v>2800</v>
      </c>
      <c r="G225" s="44" t="n">
        <f aca="false">0.005*F225</f>
        <v>14</v>
      </c>
      <c r="H225" s="45" t="n">
        <f aca="false">H224-I224+G225</f>
        <v>60.25</v>
      </c>
      <c r="I225" s="44" t="n">
        <f aca="false">INT(H225/50)*50</f>
        <v>50</v>
      </c>
      <c r="J225" s="46" t="n">
        <f aca="false">J224+3*I224-G225</f>
        <v>6539.75</v>
      </c>
      <c r="K225" s="40" t="str">
        <f aca="false">IF(ISEVEN(MONTH(E225)),"2","1")</f>
        <v>2</v>
      </c>
    </row>
    <row r="226" customFormat="false" ht="15" hidden="false" customHeight="false" outlineLevel="0" collapsed="false">
      <c r="B226" s="32"/>
      <c r="C226" s="41" t="n">
        <v>215</v>
      </c>
      <c r="D226" s="42" t="n">
        <f aca="false">C226/30.41666666</f>
        <v>7.06849315223419</v>
      </c>
      <c r="E226" s="43" t="n">
        <f aca="false">E225+1</f>
        <v>44411</v>
      </c>
      <c r="F226" s="44" t="n">
        <f aca="false">F225+I225</f>
        <v>2850</v>
      </c>
      <c r="G226" s="44" t="n">
        <f aca="false">0.005*F226</f>
        <v>14.25</v>
      </c>
      <c r="H226" s="45" t="n">
        <f aca="false">H225-I225+G226</f>
        <v>24.5</v>
      </c>
      <c r="I226" s="44" t="n">
        <f aca="false">INT(H226/50)*50</f>
        <v>0</v>
      </c>
      <c r="J226" s="46" t="n">
        <f aca="false">J225+3*I225-G226</f>
        <v>6675.5</v>
      </c>
      <c r="K226" s="40" t="str">
        <f aca="false">IF(ISEVEN(MONTH(E226)),"2","1")</f>
        <v>2</v>
      </c>
    </row>
    <row r="227" customFormat="false" ht="15" hidden="false" customHeight="false" outlineLevel="0" collapsed="false">
      <c r="B227" s="32"/>
      <c r="C227" s="41" t="n">
        <v>216</v>
      </c>
      <c r="D227" s="42" t="n">
        <f aca="false">C227/30.41666666</f>
        <v>7.10136986457016</v>
      </c>
      <c r="E227" s="43" t="n">
        <f aca="false">E226+1</f>
        <v>44412</v>
      </c>
      <c r="F227" s="44" t="n">
        <f aca="false">F226+I226</f>
        <v>2850</v>
      </c>
      <c r="G227" s="44" t="n">
        <f aca="false">0.005*F227</f>
        <v>14.25</v>
      </c>
      <c r="H227" s="45" t="n">
        <f aca="false">H226-I226+G227</f>
        <v>38.75</v>
      </c>
      <c r="I227" s="44" t="n">
        <f aca="false">INT(H227/50)*50</f>
        <v>0</v>
      </c>
      <c r="J227" s="46" t="n">
        <f aca="false">J226+3*I226-G227</f>
        <v>6661.25</v>
      </c>
      <c r="K227" s="40" t="str">
        <f aca="false">IF(ISEVEN(MONTH(E227)),"2","1")</f>
        <v>2</v>
      </c>
    </row>
    <row r="228" customFormat="false" ht="15.75" hidden="false" customHeight="false" outlineLevel="0" collapsed="false">
      <c r="B228" s="32"/>
      <c r="C228" s="41" t="n">
        <v>217</v>
      </c>
      <c r="D228" s="42" t="n">
        <f aca="false">C228/30.41666666</f>
        <v>7.13424657690614</v>
      </c>
      <c r="E228" s="43" t="n">
        <f aca="false">E227+1</f>
        <v>44413</v>
      </c>
      <c r="F228" s="44" t="n">
        <f aca="false">F227+I227</f>
        <v>2850</v>
      </c>
      <c r="G228" s="44" t="n">
        <f aca="false">0.005*F228</f>
        <v>14.25</v>
      </c>
      <c r="H228" s="45" t="n">
        <f aca="false">H227-I227+G228</f>
        <v>53</v>
      </c>
      <c r="I228" s="44" t="n">
        <f aca="false">INT(H228/50)*50</f>
        <v>50</v>
      </c>
      <c r="J228" s="46" t="n">
        <f aca="false">J227+3*I227-G228</f>
        <v>6647</v>
      </c>
      <c r="K228" s="40" t="str">
        <f aca="false">IF(ISEVEN(MONTH(E228)),"2","1")</f>
        <v>2</v>
      </c>
    </row>
    <row r="229" customFormat="false" ht="15" hidden="false" customHeight="true" outlineLevel="0" collapsed="false">
      <c r="B229" s="32" t="s">
        <v>60</v>
      </c>
      <c r="C229" s="41" t="n">
        <v>218</v>
      </c>
      <c r="D229" s="42" t="n">
        <f aca="false">C229/30.41666666</f>
        <v>7.16712328924211</v>
      </c>
      <c r="E229" s="43" t="n">
        <f aca="false">E228+1</f>
        <v>44414</v>
      </c>
      <c r="F229" s="44" t="n">
        <f aca="false">F228+I228</f>
        <v>2900</v>
      </c>
      <c r="G229" s="44" t="n">
        <f aca="false">0.005*F229</f>
        <v>14.5</v>
      </c>
      <c r="H229" s="45" t="n">
        <f aca="false">H228-I228+G229</f>
        <v>17.5</v>
      </c>
      <c r="I229" s="44" t="n">
        <f aca="false">INT(H229/50)*50</f>
        <v>0</v>
      </c>
      <c r="J229" s="46" t="n">
        <f aca="false">J228+3*I228-G229</f>
        <v>6782.5</v>
      </c>
      <c r="K229" s="40" t="str">
        <f aca="false">IF(ISEVEN(MONTH(E229)),"2","1")</f>
        <v>2</v>
      </c>
    </row>
    <row r="230" customFormat="false" ht="15" hidden="false" customHeight="false" outlineLevel="0" collapsed="false">
      <c r="B230" s="32"/>
      <c r="C230" s="41" t="n">
        <v>219</v>
      </c>
      <c r="D230" s="42" t="n">
        <f aca="false">C230/30.41666666</f>
        <v>7.20000000157808</v>
      </c>
      <c r="E230" s="43" t="n">
        <f aca="false">E229+1</f>
        <v>44415</v>
      </c>
      <c r="F230" s="44" t="n">
        <f aca="false">F229+I229</f>
        <v>2900</v>
      </c>
      <c r="G230" s="44" t="n">
        <f aca="false">0.005*F230</f>
        <v>14.5</v>
      </c>
      <c r="H230" s="45" t="n">
        <f aca="false">H229-I229+G230</f>
        <v>32</v>
      </c>
      <c r="I230" s="44" t="n">
        <f aca="false">INT(H230/50)*50</f>
        <v>0</v>
      </c>
      <c r="J230" s="46" t="n">
        <f aca="false">J229+3*I229-G230</f>
        <v>6768</v>
      </c>
      <c r="K230" s="40" t="str">
        <f aca="false">IF(ISEVEN(MONTH(E230)),"2","1")</f>
        <v>2</v>
      </c>
    </row>
    <row r="231" customFormat="false" ht="15" hidden="false" customHeight="false" outlineLevel="0" collapsed="false">
      <c r="B231" s="32"/>
      <c r="C231" s="41" t="n">
        <v>220</v>
      </c>
      <c r="D231" s="42" t="n">
        <f aca="false">C231/30.41666666</f>
        <v>7.23287671391406</v>
      </c>
      <c r="E231" s="43" t="n">
        <f aca="false">E230+1</f>
        <v>44416</v>
      </c>
      <c r="F231" s="44" t="n">
        <f aca="false">F230+I230</f>
        <v>2900</v>
      </c>
      <c r="G231" s="44" t="n">
        <f aca="false">0.005*F231</f>
        <v>14.5</v>
      </c>
      <c r="H231" s="45" t="n">
        <f aca="false">H230-I230+G231</f>
        <v>46.5</v>
      </c>
      <c r="I231" s="44" t="n">
        <f aca="false">INT(H231/50)*50</f>
        <v>0</v>
      </c>
      <c r="J231" s="46" t="n">
        <f aca="false">J230+3*I230-G231</f>
        <v>6753.5</v>
      </c>
      <c r="K231" s="40" t="str">
        <f aca="false">IF(ISEVEN(MONTH(E231)),"2","1")</f>
        <v>2</v>
      </c>
    </row>
    <row r="232" customFormat="false" ht="15" hidden="false" customHeight="false" outlineLevel="0" collapsed="false">
      <c r="B232" s="32"/>
      <c r="C232" s="41" t="n">
        <v>221</v>
      </c>
      <c r="D232" s="42" t="n">
        <f aca="false">C232/30.41666666</f>
        <v>7.26575342625003</v>
      </c>
      <c r="E232" s="43" t="n">
        <f aca="false">E231+1</f>
        <v>44417</v>
      </c>
      <c r="F232" s="44" t="n">
        <f aca="false">F231+I231</f>
        <v>2900</v>
      </c>
      <c r="G232" s="44" t="n">
        <f aca="false">0.005*F232</f>
        <v>14.5</v>
      </c>
      <c r="H232" s="45" t="n">
        <f aca="false">H231-I231+G232</f>
        <v>61</v>
      </c>
      <c r="I232" s="44" t="n">
        <f aca="false">INT(H232/50)*50</f>
        <v>50</v>
      </c>
      <c r="J232" s="46" t="n">
        <f aca="false">J231+3*I231-G232</f>
        <v>6739</v>
      </c>
      <c r="K232" s="40" t="str">
        <f aca="false">IF(ISEVEN(MONTH(E232)),"2","1")</f>
        <v>2</v>
      </c>
    </row>
    <row r="233" customFormat="false" ht="15" hidden="false" customHeight="false" outlineLevel="0" collapsed="false">
      <c r="B233" s="32"/>
      <c r="C233" s="41" t="n">
        <v>222</v>
      </c>
      <c r="D233" s="42" t="n">
        <f aca="false">C233/30.41666666</f>
        <v>7.298630138586</v>
      </c>
      <c r="E233" s="43" t="n">
        <f aca="false">E232+1</f>
        <v>44418</v>
      </c>
      <c r="F233" s="44" t="n">
        <f aca="false">F232+I232</f>
        <v>2950</v>
      </c>
      <c r="G233" s="44" t="n">
        <f aca="false">0.005*F233</f>
        <v>14.75</v>
      </c>
      <c r="H233" s="45" t="n">
        <f aca="false">H232-I232+G233</f>
        <v>25.75</v>
      </c>
      <c r="I233" s="44" t="n">
        <f aca="false">INT(H233/50)*50</f>
        <v>0</v>
      </c>
      <c r="J233" s="46" t="n">
        <f aca="false">J232+3*I232-G233</f>
        <v>6874.25</v>
      </c>
      <c r="K233" s="40" t="str">
        <f aca="false">IF(ISEVEN(MONTH(E233)),"2","1")</f>
        <v>2</v>
      </c>
    </row>
    <row r="234" customFormat="false" ht="15" hidden="false" customHeight="false" outlineLevel="0" collapsed="false">
      <c r="B234" s="32"/>
      <c r="C234" s="41" t="n">
        <v>223</v>
      </c>
      <c r="D234" s="42" t="n">
        <f aca="false">C234/30.41666666</f>
        <v>7.33150685092197</v>
      </c>
      <c r="E234" s="43" t="n">
        <f aca="false">E233+1</f>
        <v>44419</v>
      </c>
      <c r="F234" s="44" t="n">
        <f aca="false">F233+I233</f>
        <v>2950</v>
      </c>
      <c r="G234" s="44" t="n">
        <f aca="false">0.005*F234</f>
        <v>14.75</v>
      </c>
      <c r="H234" s="45" t="n">
        <f aca="false">H233-I233+G234</f>
        <v>40.5</v>
      </c>
      <c r="I234" s="44" t="n">
        <f aca="false">INT(H234/50)*50</f>
        <v>0</v>
      </c>
      <c r="J234" s="46" t="n">
        <f aca="false">J233+3*I233-G234</f>
        <v>6859.5</v>
      </c>
      <c r="K234" s="40" t="str">
        <f aca="false">IF(ISEVEN(MONTH(E234)),"2","1")</f>
        <v>2</v>
      </c>
    </row>
    <row r="235" customFormat="false" ht="15.75" hidden="false" customHeight="false" outlineLevel="0" collapsed="false">
      <c r="B235" s="32"/>
      <c r="C235" s="41" t="n">
        <v>224</v>
      </c>
      <c r="D235" s="42" t="n">
        <f aca="false">C235/30.41666666</f>
        <v>7.36438356325795</v>
      </c>
      <c r="E235" s="43" t="n">
        <f aca="false">E234+1</f>
        <v>44420</v>
      </c>
      <c r="F235" s="44" t="n">
        <f aca="false">F234+I234</f>
        <v>2950</v>
      </c>
      <c r="G235" s="44" t="n">
        <f aca="false">0.005*F235</f>
        <v>14.75</v>
      </c>
      <c r="H235" s="45" t="n">
        <f aca="false">H234-I234+G235</f>
        <v>55.25</v>
      </c>
      <c r="I235" s="44" t="n">
        <f aca="false">INT(H235/50)*50</f>
        <v>50</v>
      </c>
      <c r="J235" s="46" t="n">
        <f aca="false">J234+3*I234-G235</f>
        <v>6844.75</v>
      </c>
      <c r="K235" s="40" t="str">
        <f aca="false">IF(ISEVEN(MONTH(E235)),"2","1")</f>
        <v>2</v>
      </c>
    </row>
    <row r="236" customFormat="false" ht="15" hidden="false" customHeight="true" outlineLevel="0" collapsed="false">
      <c r="B236" s="32" t="s">
        <v>61</v>
      </c>
      <c r="C236" s="41" t="n">
        <v>225</v>
      </c>
      <c r="D236" s="42" t="n">
        <f aca="false">C236/30.41666666</f>
        <v>7.39726027559392</v>
      </c>
      <c r="E236" s="43" t="n">
        <f aca="false">E235+1</f>
        <v>44421</v>
      </c>
      <c r="F236" s="44" t="n">
        <f aca="false">F235+I235</f>
        <v>3000</v>
      </c>
      <c r="G236" s="44" t="n">
        <f aca="false">0.005*F236</f>
        <v>15</v>
      </c>
      <c r="H236" s="45" t="n">
        <f aca="false">H235-I235+G236</f>
        <v>20.25</v>
      </c>
      <c r="I236" s="44" t="n">
        <f aca="false">INT(H236/50)*50</f>
        <v>0</v>
      </c>
      <c r="J236" s="46" t="n">
        <f aca="false">J235+3*I235-G236</f>
        <v>6979.75</v>
      </c>
      <c r="K236" s="40" t="str">
        <f aca="false">IF(ISEVEN(MONTH(E236)),"2","1")</f>
        <v>2</v>
      </c>
    </row>
    <row r="237" customFormat="false" ht="15" hidden="false" customHeight="false" outlineLevel="0" collapsed="false">
      <c r="B237" s="32"/>
      <c r="C237" s="41" t="n">
        <v>226</v>
      </c>
      <c r="D237" s="42" t="n">
        <f aca="false">C237/30.41666666</f>
        <v>7.43013698792989</v>
      </c>
      <c r="E237" s="43" t="n">
        <f aca="false">E236+1</f>
        <v>44422</v>
      </c>
      <c r="F237" s="44" t="n">
        <f aca="false">F236+I236</f>
        <v>3000</v>
      </c>
      <c r="G237" s="44" t="n">
        <f aca="false">0.005*F237</f>
        <v>15</v>
      </c>
      <c r="H237" s="45" t="n">
        <f aca="false">H236-I236+G237</f>
        <v>35.25</v>
      </c>
      <c r="I237" s="44" t="n">
        <f aca="false">INT(H237/50)*50</f>
        <v>0</v>
      </c>
      <c r="J237" s="46" t="n">
        <f aca="false">J236+3*I236-G237</f>
        <v>6964.75</v>
      </c>
      <c r="K237" s="40" t="str">
        <f aca="false">IF(ISEVEN(MONTH(E237)),"2","1")</f>
        <v>2</v>
      </c>
    </row>
    <row r="238" customFormat="false" ht="15" hidden="false" customHeight="false" outlineLevel="0" collapsed="false">
      <c r="B238" s="32"/>
      <c r="C238" s="41" t="n">
        <v>227</v>
      </c>
      <c r="D238" s="42" t="n">
        <f aca="false">C238/30.41666666</f>
        <v>7.46301370026587</v>
      </c>
      <c r="E238" s="43" t="n">
        <f aca="false">E237+1</f>
        <v>44423</v>
      </c>
      <c r="F238" s="44" t="n">
        <f aca="false">F237+I237</f>
        <v>3000</v>
      </c>
      <c r="G238" s="44" t="n">
        <f aca="false">0.005*F238</f>
        <v>15</v>
      </c>
      <c r="H238" s="45" t="n">
        <f aca="false">H237-I237+G238</f>
        <v>50.25</v>
      </c>
      <c r="I238" s="44" t="n">
        <f aca="false">INT(H238/50)*50</f>
        <v>50</v>
      </c>
      <c r="J238" s="46" t="n">
        <f aca="false">J237+3*I237-G238</f>
        <v>6949.75</v>
      </c>
      <c r="K238" s="40" t="str">
        <f aca="false">IF(ISEVEN(MONTH(E238)),"2","1")</f>
        <v>2</v>
      </c>
    </row>
    <row r="239" customFormat="false" ht="15" hidden="false" customHeight="false" outlineLevel="0" collapsed="false">
      <c r="B239" s="32"/>
      <c r="C239" s="41" t="n">
        <v>228</v>
      </c>
      <c r="D239" s="42" t="n">
        <f aca="false">C239/30.41666666</f>
        <v>7.49589041260184</v>
      </c>
      <c r="E239" s="43" t="n">
        <f aca="false">E238+1</f>
        <v>44424</v>
      </c>
      <c r="F239" s="44" t="n">
        <f aca="false">F238+I238</f>
        <v>3050</v>
      </c>
      <c r="G239" s="44" t="n">
        <f aca="false">0.005*F239</f>
        <v>15.25</v>
      </c>
      <c r="H239" s="45" t="n">
        <f aca="false">H238-I238+G239</f>
        <v>15.5</v>
      </c>
      <c r="I239" s="44" t="n">
        <f aca="false">INT(H239/50)*50</f>
        <v>0</v>
      </c>
      <c r="J239" s="46" t="n">
        <f aca="false">J238+3*I238-G239</f>
        <v>7084.5</v>
      </c>
      <c r="K239" s="40" t="str">
        <f aca="false">IF(ISEVEN(MONTH(E239)),"2","1")</f>
        <v>2</v>
      </c>
    </row>
    <row r="240" customFormat="false" ht="15" hidden="false" customHeight="false" outlineLevel="0" collapsed="false">
      <c r="B240" s="32"/>
      <c r="C240" s="41" t="n">
        <v>229</v>
      </c>
      <c r="D240" s="42" t="n">
        <f aca="false">C240/30.41666666</f>
        <v>7.52876712493781</v>
      </c>
      <c r="E240" s="43" t="n">
        <f aca="false">E239+1</f>
        <v>44425</v>
      </c>
      <c r="F240" s="44" t="n">
        <f aca="false">F239+I239</f>
        <v>3050</v>
      </c>
      <c r="G240" s="44" t="n">
        <f aca="false">0.005*F240</f>
        <v>15.25</v>
      </c>
      <c r="H240" s="45" t="n">
        <f aca="false">H239-I239+G240</f>
        <v>30.75</v>
      </c>
      <c r="I240" s="44" t="n">
        <f aca="false">INT(H240/50)*50</f>
        <v>0</v>
      </c>
      <c r="J240" s="46" t="n">
        <f aca="false">J239+3*I239-G240</f>
        <v>7069.25</v>
      </c>
      <c r="K240" s="40" t="str">
        <f aca="false">IF(ISEVEN(MONTH(E240)),"2","1")</f>
        <v>2</v>
      </c>
    </row>
    <row r="241" customFormat="false" ht="15" hidden="false" customHeight="false" outlineLevel="0" collapsed="false">
      <c r="B241" s="32"/>
      <c r="C241" s="41" t="n">
        <v>230</v>
      </c>
      <c r="D241" s="42" t="n">
        <f aca="false">C241/30.41666666</f>
        <v>7.56164383727378</v>
      </c>
      <c r="E241" s="43" t="n">
        <f aca="false">E240+1</f>
        <v>44426</v>
      </c>
      <c r="F241" s="44" t="n">
        <f aca="false">F240+I240</f>
        <v>3050</v>
      </c>
      <c r="G241" s="44" t="n">
        <f aca="false">0.005*F241</f>
        <v>15.25</v>
      </c>
      <c r="H241" s="45" t="n">
        <f aca="false">H240-I240+G241</f>
        <v>46</v>
      </c>
      <c r="I241" s="44" t="n">
        <f aca="false">INT(H241/50)*50</f>
        <v>0</v>
      </c>
      <c r="J241" s="46" t="n">
        <f aca="false">J240+3*I240-G241</f>
        <v>7054</v>
      </c>
      <c r="K241" s="40" t="str">
        <f aca="false">IF(ISEVEN(MONTH(E241)),"2","1")</f>
        <v>2</v>
      </c>
    </row>
    <row r="242" customFormat="false" ht="15.75" hidden="false" customHeight="false" outlineLevel="0" collapsed="false">
      <c r="B242" s="32"/>
      <c r="C242" s="41" t="n">
        <v>231</v>
      </c>
      <c r="D242" s="42" t="n">
        <f aca="false">C242/30.41666666</f>
        <v>7.59452054960976</v>
      </c>
      <c r="E242" s="43" t="n">
        <f aca="false">E241+1</f>
        <v>44427</v>
      </c>
      <c r="F242" s="44" t="n">
        <f aca="false">F241+I241</f>
        <v>3050</v>
      </c>
      <c r="G242" s="44" t="n">
        <f aca="false">0.005*F242</f>
        <v>15.25</v>
      </c>
      <c r="H242" s="45" t="n">
        <f aca="false">H241-I241+G242</f>
        <v>61.25</v>
      </c>
      <c r="I242" s="44" t="n">
        <f aca="false">INT(H242/50)*50</f>
        <v>50</v>
      </c>
      <c r="J242" s="46" t="n">
        <f aca="false">J241+3*I241-G242</f>
        <v>7038.75</v>
      </c>
      <c r="K242" s="40" t="str">
        <f aca="false">IF(ISEVEN(MONTH(E242)),"2","1")</f>
        <v>2</v>
      </c>
    </row>
    <row r="243" customFormat="false" ht="15" hidden="false" customHeight="true" outlineLevel="0" collapsed="false">
      <c r="B243" s="32" t="s">
        <v>62</v>
      </c>
      <c r="C243" s="41" t="n">
        <v>232</v>
      </c>
      <c r="D243" s="42" t="n">
        <f aca="false">C243/30.41666666</f>
        <v>7.62739726194573</v>
      </c>
      <c r="E243" s="43" t="n">
        <f aca="false">E242+1</f>
        <v>44428</v>
      </c>
      <c r="F243" s="44" t="n">
        <f aca="false">F242+I242</f>
        <v>3100</v>
      </c>
      <c r="G243" s="44" t="n">
        <f aca="false">0.005*F243</f>
        <v>15.5</v>
      </c>
      <c r="H243" s="45" t="n">
        <f aca="false">H242-I242+G243</f>
        <v>26.75</v>
      </c>
      <c r="I243" s="44" t="n">
        <f aca="false">INT(H243/50)*50</f>
        <v>0</v>
      </c>
      <c r="J243" s="46" t="n">
        <f aca="false">J242+3*I242-G243</f>
        <v>7173.25</v>
      </c>
      <c r="K243" s="40" t="str">
        <f aca="false">IF(ISEVEN(MONTH(E243)),"2","1")</f>
        <v>2</v>
      </c>
    </row>
    <row r="244" customFormat="false" ht="15" hidden="false" customHeight="false" outlineLevel="0" collapsed="false">
      <c r="B244" s="32"/>
      <c r="C244" s="41" t="n">
        <v>233</v>
      </c>
      <c r="D244" s="42" t="n">
        <f aca="false">C244/30.41666666</f>
        <v>7.6602739742817</v>
      </c>
      <c r="E244" s="43" t="n">
        <f aca="false">E243+1</f>
        <v>44429</v>
      </c>
      <c r="F244" s="44" t="n">
        <f aca="false">F243+I243</f>
        <v>3100</v>
      </c>
      <c r="G244" s="44" t="n">
        <f aca="false">0.005*F244</f>
        <v>15.5</v>
      </c>
      <c r="H244" s="45" t="n">
        <f aca="false">H243-I243+G244</f>
        <v>42.25</v>
      </c>
      <c r="I244" s="44" t="n">
        <f aca="false">INT(H244/50)*50</f>
        <v>0</v>
      </c>
      <c r="J244" s="46" t="n">
        <f aca="false">J243+3*I243-G244</f>
        <v>7157.75</v>
      </c>
      <c r="K244" s="40" t="str">
        <f aca="false">IF(ISEVEN(MONTH(E244)),"2","1")</f>
        <v>2</v>
      </c>
    </row>
    <row r="245" customFormat="false" ht="15" hidden="false" customHeight="false" outlineLevel="0" collapsed="false">
      <c r="B245" s="32"/>
      <c r="C245" s="41" t="n">
        <v>234</v>
      </c>
      <c r="D245" s="42" t="n">
        <f aca="false">C245/30.41666666</f>
        <v>7.69315068661768</v>
      </c>
      <c r="E245" s="43" t="n">
        <f aca="false">E244+1</f>
        <v>44430</v>
      </c>
      <c r="F245" s="44" t="n">
        <f aca="false">F244+I244</f>
        <v>3100</v>
      </c>
      <c r="G245" s="44" t="n">
        <f aca="false">0.005*F245</f>
        <v>15.5</v>
      </c>
      <c r="H245" s="45" t="n">
        <f aca="false">H244-I244+G245</f>
        <v>57.75</v>
      </c>
      <c r="I245" s="44" t="n">
        <f aca="false">INT(H245/50)*50</f>
        <v>50</v>
      </c>
      <c r="J245" s="46" t="n">
        <f aca="false">J244+3*I244-G245</f>
        <v>7142.25</v>
      </c>
      <c r="K245" s="40" t="str">
        <f aca="false">IF(ISEVEN(MONTH(E245)),"2","1")</f>
        <v>2</v>
      </c>
    </row>
    <row r="246" customFormat="false" ht="15" hidden="false" customHeight="false" outlineLevel="0" collapsed="false">
      <c r="B246" s="32"/>
      <c r="C246" s="41" t="n">
        <v>235</v>
      </c>
      <c r="D246" s="42" t="n">
        <f aca="false">C246/30.41666666</f>
        <v>7.72602739895365</v>
      </c>
      <c r="E246" s="43" t="n">
        <f aca="false">E245+1</f>
        <v>44431</v>
      </c>
      <c r="F246" s="44" t="n">
        <f aca="false">F245+I245</f>
        <v>3150</v>
      </c>
      <c r="G246" s="44" t="n">
        <f aca="false">0.005*F246</f>
        <v>15.75</v>
      </c>
      <c r="H246" s="45" t="n">
        <f aca="false">H245-I245+G246</f>
        <v>23.5</v>
      </c>
      <c r="I246" s="44" t="n">
        <f aca="false">INT(H246/50)*50</f>
        <v>0</v>
      </c>
      <c r="J246" s="46" t="n">
        <f aca="false">J245+3*I245-G246</f>
        <v>7276.5</v>
      </c>
      <c r="K246" s="40" t="str">
        <f aca="false">IF(ISEVEN(MONTH(E246)),"2","1")</f>
        <v>2</v>
      </c>
    </row>
    <row r="247" customFormat="false" ht="15" hidden="false" customHeight="false" outlineLevel="0" collapsed="false">
      <c r="B247" s="32"/>
      <c r="C247" s="41" t="n">
        <v>236</v>
      </c>
      <c r="D247" s="42" t="n">
        <f aca="false">C247/30.41666666</f>
        <v>7.75890411128962</v>
      </c>
      <c r="E247" s="43" t="n">
        <f aca="false">E246+1</f>
        <v>44432</v>
      </c>
      <c r="F247" s="44" t="n">
        <f aca="false">F246+I246</f>
        <v>3150</v>
      </c>
      <c r="G247" s="44" t="n">
        <f aca="false">0.005*F247</f>
        <v>15.75</v>
      </c>
      <c r="H247" s="45" t="n">
        <f aca="false">H246-I246+G247</f>
        <v>39.25</v>
      </c>
      <c r="I247" s="44" t="n">
        <f aca="false">INT(H247/50)*50</f>
        <v>0</v>
      </c>
      <c r="J247" s="46" t="n">
        <f aca="false">J246+3*I246-G247</f>
        <v>7260.75</v>
      </c>
      <c r="K247" s="40" t="str">
        <f aca="false">IF(ISEVEN(MONTH(E247)),"2","1")</f>
        <v>2</v>
      </c>
    </row>
    <row r="248" customFormat="false" ht="15" hidden="false" customHeight="false" outlineLevel="0" collapsed="false">
      <c r="B248" s="32"/>
      <c r="C248" s="41" t="n">
        <v>237</v>
      </c>
      <c r="D248" s="42" t="n">
        <f aca="false">C248/30.41666666</f>
        <v>7.7917808236256</v>
      </c>
      <c r="E248" s="43" t="n">
        <f aca="false">E247+1</f>
        <v>44433</v>
      </c>
      <c r="F248" s="44" t="n">
        <f aca="false">F247+I247</f>
        <v>3150</v>
      </c>
      <c r="G248" s="44" t="n">
        <f aca="false">0.005*F248</f>
        <v>15.75</v>
      </c>
      <c r="H248" s="45" t="n">
        <f aca="false">H247-I247+G248</f>
        <v>55</v>
      </c>
      <c r="I248" s="44" t="n">
        <f aca="false">INT(H248/50)*50</f>
        <v>50</v>
      </c>
      <c r="J248" s="46" t="n">
        <f aca="false">J247+3*I247-G248</f>
        <v>7245</v>
      </c>
      <c r="K248" s="40" t="str">
        <f aca="false">IF(ISEVEN(MONTH(E248)),"2","1")</f>
        <v>2</v>
      </c>
    </row>
    <row r="249" customFormat="false" ht="15.75" hidden="false" customHeight="false" outlineLevel="0" collapsed="false">
      <c r="B249" s="32"/>
      <c r="C249" s="41" t="n">
        <v>238</v>
      </c>
      <c r="D249" s="42" t="n">
        <f aca="false">C249/30.41666666</f>
        <v>7.82465753596157</v>
      </c>
      <c r="E249" s="43" t="n">
        <f aca="false">E248+1</f>
        <v>44434</v>
      </c>
      <c r="F249" s="44" t="n">
        <f aca="false">F248+I248</f>
        <v>3200</v>
      </c>
      <c r="G249" s="44" t="n">
        <f aca="false">0.005*F249</f>
        <v>16</v>
      </c>
      <c r="H249" s="45" t="n">
        <f aca="false">H248-I248+G249</f>
        <v>21</v>
      </c>
      <c r="I249" s="44" t="n">
        <f aca="false">INT(H249/50)*50</f>
        <v>0</v>
      </c>
      <c r="J249" s="46" t="n">
        <f aca="false">J248+3*I248-G249</f>
        <v>7379</v>
      </c>
      <c r="K249" s="40" t="str">
        <f aca="false">IF(ISEVEN(MONTH(E249)),"2","1")</f>
        <v>2</v>
      </c>
    </row>
    <row r="250" customFormat="false" ht="15" hidden="false" customHeight="true" outlineLevel="0" collapsed="false">
      <c r="B250" s="32" t="s">
        <v>63</v>
      </c>
      <c r="C250" s="41" t="n">
        <v>239</v>
      </c>
      <c r="D250" s="42" t="n">
        <f aca="false">C250/30.41666666</f>
        <v>7.85753424829754</v>
      </c>
      <c r="E250" s="43" t="n">
        <f aca="false">E249+1</f>
        <v>44435</v>
      </c>
      <c r="F250" s="44" t="n">
        <f aca="false">F249+I249</f>
        <v>3200</v>
      </c>
      <c r="G250" s="44" t="n">
        <f aca="false">0.005*F250</f>
        <v>16</v>
      </c>
      <c r="H250" s="45" t="n">
        <f aca="false">H249-I249+G250</f>
        <v>37</v>
      </c>
      <c r="I250" s="44" t="n">
        <f aca="false">INT(H250/50)*50</f>
        <v>0</v>
      </c>
      <c r="J250" s="46" t="n">
        <f aca="false">J249+3*I249-G250</f>
        <v>7363</v>
      </c>
      <c r="K250" s="40" t="str">
        <f aca="false">IF(ISEVEN(MONTH(E250)),"2","1")</f>
        <v>2</v>
      </c>
    </row>
    <row r="251" customFormat="false" ht="15" hidden="false" customHeight="false" outlineLevel="0" collapsed="false">
      <c r="B251" s="32"/>
      <c r="C251" s="41" t="n">
        <v>240</v>
      </c>
      <c r="D251" s="42" t="n">
        <f aca="false">C251/30.41666666</f>
        <v>7.89041096063351</v>
      </c>
      <c r="E251" s="43" t="n">
        <f aca="false">E250+1</f>
        <v>44436</v>
      </c>
      <c r="F251" s="44" t="n">
        <f aca="false">F250+I250</f>
        <v>3200</v>
      </c>
      <c r="G251" s="44" t="n">
        <f aca="false">0.005*F251</f>
        <v>16</v>
      </c>
      <c r="H251" s="45" t="n">
        <f aca="false">H250-I250+G251</f>
        <v>53</v>
      </c>
      <c r="I251" s="44" t="n">
        <f aca="false">INT(H251/50)*50</f>
        <v>50</v>
      </c>
      <c r="J251" s="46" t="n">
        <f aca="false">J250+3*I250-G251</f>
        <v>7347</v>
      </c>
      <c r="K251" s="40" t="str">
        <f aca="false">IF(ISEVEN(MONTH(E251)),"2","1")</f>
        <v>2</v>
      </c>
    </row>
    <row r="252" customFormat="false" ht="15" hidden="false" customHeight="false" outlineLevel="0" collapsed="false">
      <c r="B252" s="32"/>
      <c r="C252" s="41" t="n">
        <v>241</v>
      </c>
      <c r="D252" s="42" t="n">
        <f aca="false">C252/30.41666666</f>
        <v>7.92328767296949</v>
      </c>
      <c r="E252" s="43" t="n">
        <f aca="false">E251+1</f>
        <v>44437</v>
      </c>
      <c r="F252" s="44" t="n">
        <f aca="false">F251+I251</f>
        <v>3250</v>
      </c>
      <c r="G252" s="44" t="n">
        <f aca="false">0.005*F252</f>
        <v>16.25</v>
      </c>
      <c r="H252" s="45" t="n">
        <f aca="false">H251-I251+G252</f>
        <v>19.25</v>
      </c>
      <c r="I252" s="44" t="n">
        <f aca="false">INT(H252/50)*50</f>
        <v>0</v>
      </c>
      <c r="J252" s="46" t="n">
        <f aca="false">J251+3*I251-G252</f>
        <v>7480.75</v>
      </c>
      <c r="K252" s="40" t="str">
        <f aca="false">IF(ISEVEN(MONTH(E252)),"2","1")</f>
        <v>2</v>
      </c>
    </row>
    <row r="253" customFormat="false" ht="15" hidden="false" customHeight="false" outlineLevel="0" collapsed="false">
      <c r="B253" s="32"/>
      <c r="C253" s="41" t="n">
        <v>242</v>
      </c>
      <c r="D253" s="42" t="n">
        <f aca="false">C253/30.41666666</f>
        <v>7.95616438530546</v>
      </c>
      <c r="E253" s="43" t="n">
        <f aca="false">E252+1</f>
        <v>44438</v>
      </c>
      <c r="F253" s="44" t="n">
        <f aca="false">F252+I252</f>
        <v>3250</v>
      </c>
      <c r="G253" s="44" t="n">
        <f aca="false">0.005*F253</f>
        <v>16.25</v>
      </c>
      <c r="H253" s="45" t="n">
        <f aca="false">H252-I252+G253</f>
        <v>35.5</v>
      </c>
      <c r="I253" s="44" t="n">
        <f aca="false">INT(H253/50)*50</f>
        <v>0</v>
      </c>
      <c r="J253" s="46" t="n">
        <f aca="false">J252+3*I252-G253</f>
        <v>7464.5</v>
      </c>
      <c r="K253" s="40" t="str">
        <f aca="false">IF(ISEVEN(MONTH(E253)),"2","1")</f>
        <v>2</v>
      </c>
    </row>
    <row r="254" customFormat="false" ht="15" hidden="false" customHeight="false" outlineLevel="0" collapsed="false">
      <c r="B254" s="32"/>
      <c r="C254" s="41" t="n">
        <v>243</v>
      </c>
      <c r="D254" s="42" t="n">
        <f aca="false">C254/30.41666666</f>
        <v>7.98904109764143</v>
      </c>
      <c r="E254" s="43" t="n">
        <f aca="false">E253+1</f>
        <v>44439</v>
      </c>
      <c r="F254" s="44" t="n">
        <f aca="false">F253+I253</f>
        <v>3250</v>
      </c>
      <c r="G254" s="44" t="n">
        <f aca="false">0.005*F254</f>
        <v>16.25</v>
      </c>
      <c r="H254" s="45" t="n">
        <f aca="false">H253-I253+G254</f>
        <v>51.75</v>
      </c>
      <c r="I254" s="44" t="n">
        <f aca="false">INT(H254/50)*50</f>
        <v>50</v>
      </c>
      <c r="J254" s="46" t="n">
        <f aca="false">J253+3*I253-G254</f>
        <v>7448.25</v>
      </c>
      <c r="K254" s="40" t="str">
        <f aca="false">IF(ISEVEN(MONTH(E254)),"2","1")</f>
        <v>2</v>
      </c>
    </row>
    <row r="255" customFormat="false" ht="15" hidden="false" customHeight="false" outlineLevel="0" collapsed="false">
      <c r="B255" s="32"/>
      <c r="C255" s="41" t="n">
        <v>244</v>
      </c>
      <c r="D255" s="42" t="n">
        <f aca="false">C255/30.41666666</f>
        <v>8.02191780997741</v>
      </c>
      <c r="E255" s="43" t="n">
        <f aca="false">E254+1</f>
        <v>44440</v>
      </c>
      <c r="F255" s="44" t="n">
        <f aca="false">F254+I254</f>
        <v>3300</v>
      </c>
      <c r="G255" s="44" t="n">
        <f aca="false">0.005*F255</f>
        <v>16.5</v>
      </c>
      <c r="H255" s="45" t="n">
        <f aca="false">H254-I254+G255</f>
        <v>18.25</v>
      </c>
      <c r="I255" s="44" t="n">
        <f aca="false">INT(H255/50)*50</f>
        <v>0</v>
      </c>
      <c r="J255" s="46" t="n">
        <f aca="false">J254+3*I254-G255</f>
        <v>7581.75</v>
      </c>
      <c r="K255" s="40" t="str">
        <f aca="false">IF(ISEVEN(MONTH(E255)),"2","1")</f>
        <v>1</v>
      </c>
    </row>
    <row r="256" customFormat="false" ht="15.75" hidden="false" customHeight="false" outlineLevel="0" collapsed="false">
      <c r="B256" s="32"/>
      <c r="C256" s="41" t="n">
        <v>245</v>
      </c>
      <c r="D256" s="42" t="n">
        <f aca="false">C256/30.41666666</f>
        <v>8.05479452231338</v>
      </c>
      <c r="E256" s="43" t="n">
        <f aca="false">E255+1</f>
        <v>44441</v>
      </c>
      <c r="F256" s="44" t="n">
        <f aca="false">F255+I255</f>
        <v>3300</v>
      </c>
      <c r="G256" s="44" t="n">
        <f aca="false">0.005*F256</f>
        <v>16.5</v>
      </c>
      <c r="H256" s="45" t="n">
        <f aca="false">H255-I255+G256</f>
        <v>34.75</v>
      </c>
      <c r="I256" s="44" t="n">
        <f aca="false">INT(H256/50)*50</f>
        <v>0</v>
      </c>
      <c r="J256" s="46" t="n">
        <f aca="false">J255+3*I255-G256</f>
        <v>7565.25</v>
      </c>
      <c r="K256" s="40" t="str">
        <f aca="false">IF(ISEVEN(MONTH(E256)),"2","1")</f>
        <v>1</v>
      </c>
    </row>
    <row r="257" customFormat="false" ht="15" hidden="false" customHeight="true" outlineLevel="0" collapsed="false">
      <c r="B257" s="32" t="s">
        <v>64</v>
      </c>
      <c r="C257" s="41" t="n">
        <v>246</v>
      </c>
      <c r="D257" s="42" t="n">
        <f aca="false">C257/30.41666666</f>
        <v>8.08767123464935</v>
      </c>
      <c r="E257" s="43" t="n">
        <f aca="false">E256+1</f>
        <v>44442</v>
      </c>
      <c r="F257" s="44" t="n">
        <f aca="false">F256+I256</f>
        <v>3300</v>
      </c>
      <c r="G257" s="44" t="n">
        <f aca="false">0.005*F257</f>
        <v>16.5</v>
      </c>
      <c r="H257" s="45" t="n">
        <f aca="false">H256-I256+G257</f>
        <v>51.25</v>
      </c>
      <c r="I257" s="44" t="n">
        <f aca="false">INT(H257/50)*50</f>
        <v>50</v>
      </c>
      <c r="J257" s="46" t="n">
        <f aca="false">J256+3*I256-G257</f>
        <v>7548.75</v>
      </c>
      <c r="K257" s="40" t="str">
        <f aca="false">IF(ISEVEN(MONTH(E257)),"2","1")</f>
        <v>1</v>
      </c>
    </row>
    <row r="258" customFormat="false" ht="15" hidden="false" customHeight="false" outlineLevel="0" collapsed="false">
      <c r="B258" s="32"/>
      <c r="C258" s="41" t="n">
        <v>247</v>
      </c>
      <c r="D258" s="42" t="n">
        <f aca="false">C258/30.41666666</f>
        <v>8.12054794698533</v>
      </c>
      <c r="E258" s="43" t="n">
        <f aca="false">E257+1</f>
        <v>44443</v>
      </c>
      <c r="F258" s="44" t="n">
        <f aca="false">F257+I257</f>
        <v>3350</v>
      </c>
      <c r="G258" s="44" t="n">
        <f aca="false">0.005*F258</f>
        <v>16.75</v>
      </c>
      <c r="H258" s="45" t="n">
        <f aca="false">H257-I257+G258</f>
        <v>18</v>
      </c>
      <c r="I258" s="44" t="n">
        <f aca="false">INT(H258/50)*50</f>
        <v>0</v>
      </c>
      <c r="J258" s="46" t="n">
        <f aca="false">J257+3*I257-G258</f>
        <v>7682</v>
      </c>
      <c r="K258" s="40" t="str">
        <f aca="false">IF(ISEVEN(MONTH(E258)),"2","1")</f>
        <v>1</v>
      </c>
    </row>
    <row r="259" customFormat="false" ht="15" hidden="false" customHeight="false" outlineLevel="0" collapsed="false">
      <c r="B259" s="32"/>
      <c r="C259" s="41" t="n">
        <v>248</v>
      </c>
      <c r="D259" s="42" t="n">
        <f aca="false">C259/30.41666666</f>
        <v>8.1534246593213</v>
      </c>
      <c r="E259" s="43" t="n">
        <f aca="false">E258+1</f>
        <v>44444</v>
      </c>
      <c r="F259" s="44" t="n">
        <f aca="false">F258+I258</f>
        <v>3350</v>
      </c>
      <c r="G259" s="44" t="n">
        <f aca="false">0.005*F259</f>
        <v>16.75</v>
      </c>
      <c r="H259" s="45" t="n">
        <f aca="false">H258-I258+G259</f>
        <v>34.75</v>
      </c>
      <c r="I259" s="44" t="n">
        <f aca="false">INT(H259/50)*50</f>
        <v>0</v>
      </c>
      <c r="J259" s="46" t="n">
        <f aca="false">J258+3*I258-G259</f>
        <v>7665.25</v>
      </c>
      <c r="K259" s="40" t="str">
        <f aca="false">IF(ISEVEN(MONTH(E259)),"2","1")</f>
        <v>1</v>
      </c>
    </row>
    <row r="260" customFormat="false" ht="15" hidden="false" customHeight="false" outlineLevel="0" collapsed="false">
      <c r="B260" s="32"/>
      <c r="C260" s="41" t="n">
        <v>249</v>
      </c>
      <c r="D260" s="42" t="n">
        <f aca="false">C260/30.41666666</f>
        <v>8.18630137165727</v>
      </c>
      <c r="E260" s="43" t="n">
        <f aca="false">E259+1</f>
        <v>44445</v>
      </c>
      <c r="F260" s="44" t="n">
        <f aca="false">F259+I259</f>
        <v>3350</v>
      </c>
      <c r="G260" s="44" t="n">
        <f aca="false">0.005*F260</f>
        <v>16.75</v>
      </c>
      <c r="H260" s="45" t="n">
        <f aca="false">H259-I259+G260</f>
        <v>51.5</v>
      </c>
      <c r="I260" s="44" t="n">
        <f aca="false">INT(H260/50)*50</f>
        <v>50</v>
      </c>
      <c r="J260" s="46" t="n">
        <f aca="false">J259+3*I259-G260</f>
        <v>7648.5</v>
      </c>
      <c r="K260" s="40" t="str">
        <f aca="false">IF(ISEVEN(MONTH(E260)),"2","1")</f>
        <v>1</v>
      </c>
    </row>
    <row r="261" customFormat="false" ht="15" hidden="false" customHeight="false" outlineLevel="0" collapsed="false">
      <c r="B261" s="32"/>
      <c r="C261" s="41" t="n">
        <v>250</v>
      </c>
      <c r="D261" s="42" t="n">
        <f aca="false">C261/30.41666666</f>
        <v>8.21917808399324</v>
      </c>
      <c r="E261" s="43" t="n">
        <f aca="false">E260+1</f>
        <v>44446</v>
      </c>
      <c r="F261" s="44" t="n">
        <f aca="false">F260+I260</f>
        <v>3400</v>
      </c>
      <c r="G261" s="44" t="n">
        <f aca="false">0.005*F261</f>
        <v>17</v>
      </c>
      <c r="H261" s="45" t="n">
        <f aca="false">H260-I260+G261</f>
        <v>18.5</v>
      </c>
      <c r="I261" s="44" t="n">
        <f aca="false">INT(H261/50)*50</f>
        <v>0</v>
      </c>
      <c r="J261" s="46" t="n">
        <f aca="false">J260+3*I260-G261</f>
        <v>7781.5</v>
      </c>
      <c r="K261" s="40" t="str">
        <f aca="false">IF(ISEVEN(MONTH(E261)),"2","1")</f>
        <v>1</v>
      </c>
    </row>
    <row r="262" customFormat="false" ht="15" hidden="false" customHeight="false" outlineLevel="0" collapsed="false">
      <c r="B262" s="32"/>
      <c r="C262" s="41" t="n">
        <v>251</v>
      </c>
      <c r="D262" s="42" t="n">
        <f aca="false">C262/30.41666666</f>
        <v>8.25205479632922</v>
      </c>
      <c r="E262" s="43" t="n">
        <f aca="false">E261+1</f>
        <v>44447</v>
      </c>
      <c r="F262" s="44" t="n">
        <f aca="false">F261+I261</f>
        <v>3400</v>
      </c>
      <c r="G262" s="44" t="n">
        <f aca="false">0.005*F262</f>
        <v>17</v>
      </c>
      <c r="H262" s="45" t="n">
        <f aca="false">H261-I261+G262</f>
        <v>35.5</v>
      </c>
      <c r="I262" s="44" t="n">
        <f aca="false">INT(H262/50)*50</f>
        <v>0</v>
      </c>
      <c r="J262" s="46" t="n">
        <f aca="false">J261+3*I261-G262</f>
        <v>7764.5</v>
      </c>
      <c r="K262" s="40" t="str">
        <f aca="false">IF(ISEVEN(MONTH(E262)),"2","1")</f>
        <v>1</v>
      </c>
    </row>
    <row r="263" customFormat="false" ht="15.75" hidden="false" customHeight="false" outlineLevel="0" collapsed="false">
      <c r="B263" s="32"/>
      <c r="C263" s="41" t="n">
        <v>252</v>
      </c>
      <c r="D263" s="42" t="n">
        <f aca="false">C263/30.41666666</f>
        <v>8.28493150866519</v>
      </c>
      <c r="E263" s="43" t="n">
        <f aca="false">E262+1</f>
        <v>44448</v>
      </c>
      <c r="F263" s="44" t="n">
        <f aca="false">F262+I262</f>
        <v>3400</v>
      </c>
      <c r="G263" s="44" t="n">
        <f aca="false">0.005*F263</f>
        <v>17</v>
      </c>
      <c r="H263" s="45" t="n">
        <f aca="false">H262-I262+G263</f>
        <v>52.5</v>
      </c>
      <c r="I263" s="44" t="n">
        <f aca="false">INT(H263/50)*50</f>
        <v>50</v>
      </c>
      <c r="J263" s="46" t="n">
        <f aca="false">J262+3*I262-G263</f>
        <v>7747.5</v>
      </c>
      <c r="K263" s="40" t="str">
        <f aca="false">IF(ISEVEN(MONTH(E263)),"2","1")</f>
        <v>1</v>
      </c>
    </row>
    <row r="264" customFormat="false" ht="15" hidden="false" customHeight="true" outlineLevel="0" collapsed="false">
      <c r="B264" s="32" t="s">
        <v>65</v>
      </c>
      <c r="C264" s="41" t="n">
        <v>253</v>
      </c>
      <c r="D264" s="42" t="n">
        <f aca="false">C264/30.41666666</f>
        <v>8.31780822100116</v>
      </c>
      <c r="E264" s="43" t="n">
        <f aca="false">E263+1</f>
        <v>44449</v>
      </c>
      <c r="F264" s="44" t="n">
        <f aca="false">F263+I263</f>
        <v>3450</v>
      </c>
      <c r="G264" s="44" t="n">
        <f aca="false">0.005*F264</f>
        <v>17.25</v>
      </c>
      <c r="H264" s="45" t="n">
        <f aca="false">H263-I263+G264</f>
        <v>19.75</v>
      </c>
      <c r="I264" s="44" t="n">
        <f aca="false">INT(H264/50)*50</f>
        <v>0</v>
      </c>
      <c r="J264" s="46" t="n">
        <f aca="false">J263+3*I263-G264</f>
        <v>7880.25</v>
      </c>
      <c r="K264" s="40" t="str">
        <f aca="false">IF(ISEVEN(MONTH(E264)),"2","1")</f>
        <v>1</v>
      </c>
    </row>
    <row r="265" customFormat="false" ht="15" hidden="false" customHeight="false" outlineLevel="0" collapsed="false">
      <c r="B265" s="32"/>
      <c r="C265" s="41" t="n">
        <v>254</v>
      </c>
      <c r="D265" s="42" t="n">
        <f aca="false">C265/30.41666666</f>
        <v>8.35068493333714</v>
      </c>
      <c r="E265" s="43" t="n">
        <f aca="false">E264+1</f>
        <v>44450</v>
      </c>
      <c r="F265" s="44" t="n">
        <f aca="false">F264+I264</f>
        <v>3450</v>
      </c>
      <c r="G265" s="44" t="n">
        <f aca="false">0.005*F265</f>
        <v>17.25</v>
      </c>
      <c r="H265" s="45" t="n">
        <f aca="false">H264-I264+G265</f>
        <v>37</v>
      </c>
      <c r="I265" s="44" t="n">
        <f aca="false">INT(H265/50)*50</f>
        <v>0</v>
      </c>
      <c r="J265" s="46" t="n">
        <f aca="false">J264+3*I264-G265</f>
        <v>7863</v>
      </c>
      <c r="K265" s="40" t="str">
        <f aca="false">IF(ISEVEN(MONTH(E265)),"2","1")</f>
        <v>1</v>
      </c>
    </row>
    <row r="266" customFormat="false" ht="15" hidden="false" customHeight="false" outlineLevel="0" collapsed="false">
      <c r="B266" s="32"/>
      <c r="C266" s="41" t="n">
        <v>255</v>
      </c>
      <c r="D266" s="42" t="n">
        <f aca="false">C266/30.41666666</f>
        <v>8.38356164567311</v>
      </c>
      <c r="E266" s="43" t="n">
        <f aca="false">E265+1</f>
        <v>44451</v>
      </c>
      <c r="F266" s="44" t="n">
        <f aca="false">F265+I265</f>
        <v>3450</v>
      </c>
      <c r="G266" s="44" t="n">
        <f aca="false">0.005*F266</f>
        <v>17.25</v>
      </c>
      <c r="H266" s="45" t="n">
        <f aca="false">H265-I265+G266</f>
        <v>54.25</v>
      </c>
      <c r="I266" s="44" t="n">
        <f aca="false">INT(H266/50)*50</f>
        <v>50</v>
      </c>
      <c r="J266" s="46" t="n">
        <f aca="false">J265+3*I265-G266</f>
        <v>7845.75</v>
      </c>
      <c r="K266" s="40" t="str">
        <f aca="false">IF(ISEVEN(MONTH(E266)),"2","1")</f>
        <v>1</v>
      </c>
    </row>
    <row r="267" customFormat="false" ht="15" hidden="false" customHeight="false" outlineLevel="0" collapsed="false">
      <c r="B267" s="32"/>
      <c r="C267" s="41" t="n">
        <v>256</v>
      </c>
      <c r="D267" s="42" t="n">
        <f aca="false">C267/30.41666666</f>
        <v>8.41643835800908</v>
      </c>
      <c r="E267" s="43" t="n">
        <f aca="false">E266+1</f>
        <v>44452</v>
      </c>
      <c r="F267" s="44" t="n">
        <f aca="false">F266+I266</f>
        <v>3500</v>
      </c>
      <c r="G267" s="44" t="n">
        <f aca="false">0.005*F267</f>
        <v>17.5</v>
      </c>
      <c r="H267" s="45" t="n">
        <f aca="false">H266-I266+G267</f>
        <v>21.75</v>
      </c>
      <c r="I267" s="44" t="n">
        <f aca="false">INT(H267/50)*50</f>
        <v>0</v>
      </c>
      <c r="J267" s="46" t="n">
        <f aca="false">J266+3*I266-G267</f>
        <v>7978.25</v>
      </c>
      <c r="K267" s="40" t="str">
        <f aca="false">IF(ISEVEN(MONTH(E267)),"2","1")</f>
        <v>1</v>
      </c>
    </row>
    <row r="268" customFormat="false" ht="15" hidden="false" customHeight="false" outlineLevel="0" collapsed="false">
      <c r="B268" s="32"/>
      <c r="C268" s="41" t="n">
        <v>257</v>
      </c>
      <c r="D268" s="42" t="n">
        <f aca="false">C268/30.41666666</f>
        <v>8.44931507034505</v>
      </c>
      <c r="E268" s="43" t="n">
        <f aca="false">E267+1</f>
        <v>44453</v>
      </c>
      <c r="F268" s="44" t="n">
        <f aca="false">F267+I267</f>
        <v>3500</v>
      </c>
      <c r="G268" s="44" t="n">
        <f aca="false">0.005*F268</f>
        <v>17.5</v>
      </c>
      <c r="H268" s="45" t="n">
        <f aca="false">H267-I267+G268</f>
        <v>39.25</v>
      </c>
      <c r="I268" s="44" t="n">
        <f aca="false">INT(H268/50)*50</f>
        <v>0</v>
      </c>
      <c r="J268" s="46" t="n">
        <f aca="false">J267+3*I267-G268</f>
        <v>7960.75</v>
      </c>
      <c r="K268" s="40" t="str">
        <f aca="false">IF(ISEVEN(MONTH(E268)),"2","1")</f>
        <v>1</v>
      </c>
    </row>
    <row r="269" customFormat="false" ht="15" hidden="false" customHeight="false" outlineLevel="0" collapsed="false">
      <c r="B269" s="32"/>
      <c r="C269" s="41" t="n">
        <v>258</v>
      </c>
      <c r="D269" s="42" t="n">
        <f aca="false">C269/30.41666666</f>
        <v>8.48219178268103</v>
      </c>
      <c r="E269" s="43" t="n">
        <f aca="false">E268+1</f>
        <v>44454</v>
      </c>
      <c r="F269" s="44" t="n">
        <f aca="false">F268+I268</f>
        <v>3500</v>
      </c>
      <c r="G269" s="44" t="n">
        <f aca="false">0.005*F269</f>
        <v>17.5</v>
      </c>
      <c r="H269" s="45" t="n">
        <f aca="false">H268-I268+G269</f>
        <v>56.75</v>
      </c>
      <c r="I269" s="44" t="n">
        <f aca="false">INT(H269/50)*50</f>
        <v>50</v>
      </c>
      <c r="J269" s="46" t="n">
        <f aca="false">J268+3*I268-G269</f>
        <v>7943.25</v>
      </c>
      <c r="K269" s="40" t="str">
        <f aca="false">IF(ISEVEN(MONTH(E269)),"2","1")</f>
        <v>1</v>
      </c>
    </row>
    <row r="270" customFormat="false" ht="15.75" hidden="false" customHeight="false" outlineLevel="0" collapsed="false">
      <c r="B270" s="32"/>
      <c r="C270" s="41" t="n">
        <v>259</v>
      </c>
      <c r="D270" s="42" t="n">
        <f aca="false">C270/30.41666666</f>
        <v>8.515068495017</v>
      </c>
      <c r="E270" s="43" t="n">
        <f aca="false">E269+1</f>
        <v>44455</v>
      </c>
      <c r="F270" s="44" t="n">
        <f aca="false">F269+I269</f>
        <v>3550</v>
      </c>
      <c r="G270" s="44" t="n">
        <f aca="false">0.005*F270</f>
        <v>17.75</v>
      </c>
      <c r="H270" s="45" t="n">
        <f aca="false">H269-I269+G270</f>
        <v>24.5</v>
      </c>
      <c r="I270" s="44" t="n">
        <f aca="false">INT(H270/50)*50</f>
        <v>0</v>
      </c>
      <c r="J270" s="46" t="n">
        <f aca="false">J269+3*I269-G270</f>
        <v>8075.5</v>
      </c>
      <c r="K270" s="40" t="str">
        <f aca="false">IF(ISEVEN(MONTH(E270)),"2","1")</f>
        <v>1</v>
      </c>
    </row>
    <row r="271" customFormat="false" ht="15" hidden="false" customHeight="true" outlineLevel="0" collapsed="false">
      <c r="B271" s="32" t="s">
        <v>66</v>
      </c>
      <c r="C271" s="41" t="n">
        <v>260</v>
      </c>
      <c r="D271" s="42" t="n">
        <f aca="false">C271/30.41666666</f>
        <v>8.54794520735297</v>
      </c>
      <c r="E271" s="43" t="n">
        <f aca="false">E270+1</f>
        <v>44456</v>
      </c>
      <c r="F271" s="44" t="n">
        <f aca="false">F270+I270</f>
        <v>3550</v>
      </c>
      <c r="G271" s="44" t="n">
        <f aca="false">0.005*F271</f>
        <v>17.75</v>
      </c>
      <c r="H271" s="45" t="n">
        <f aca="false">H270-I270+G271</f>
        <v>42.25</v>
      </c>
      <c r="I271" s="44" t="n">
        <f aca="false">INT(H271/50)*50</f>
        <v>0</v>
      </c>
      <c r="J271" s="46" t="n">
        <f aca="false">J270+3*I270-G271</f>
        <v>8057.75</v>
      </c>
      <c r="K271" s="40" t="str">
        <f aca="false">IF(ISEVEN(MONTH(E271)),"2","1")</f>
        <v>1</v>
      </c>
    </row>
    <row r="272" customFormat="false" ht="15" hidden="false" customHeight="false" outlineLevel="0" collapsed="false">
      <c r="B272" s="32"/>
      <c r="C272" s="41" t="n">
        <v>261</v>
      </c>
      <c r="D272" s="42" t="n">
        <f aca="false">C272/30.41666666</f>
        <v>8.58082191968895</v>
      </c>
      <c r="E272" s="43" t="n">
        <f aca="false">E271+1</f>
        <v>44457</v>
      </c>
      <c r="F272" s="44" t="n">
        <f aca="false">F271+I271</f>
        <v>3550</v>
      </c>
      <c r="G272" s="44" t="n">
        <f aca="false">0.005*F272</f>
        <v>17.75</v>
      </c>
      <c r="H272" s="45" t="n">
        <f aca="false">H271-I271+G272</f>
        <v>60</v>
      </c>
      <c r="I272" s="44" t="n">
        <f aca="false">INT(H272/50)*50</f>
        <v>50</v>
      </c>
      <c r="J272" s="46" t="n">
        <f aca="false">J271+3*I271-G272</f>
        <v>8040</v>
      </c>
      <c r="K272" s="40" t="str">
        <f aca="false">IF(ISEVEN(MONTH(E272)),"2","1")</f>
        <v>1</v>
      </c>
    </row>
    <row r="273" customFormat="false" ht="15" hidden="false" customHeight="false" outlineLevel="0" collapsed="false">
      <c r="B273" s="32"/>
      <c r="C273" s="41" t="n">
        <v>262</v>
      </c>
      <c r="D273" s="42" t="n">
        <f aca="false">C273/30.41666666</f>
        <v>8.61369863202492</v>
      </c>
      <c r="E273" s="43" t="n">
        <f aca="false">E272+1</f>
        <v>44458</v>
      </c>
      <c r="F273" s="44" t="n">
        <f aca="false">F272+I272</f>
        <v>3600</v>
      </c>
      <c r="G273" s="44" t="n">
        <f aca="false">0.005*F273</f>
        <v>18</v>
      </c>
      <c r="H273" s="45" t="n">
        <f aca="false">H272-I272+G273</f>
        <v>28</v>
      </c>
      <c r="I273" s="44" t="n">
        <f aca="false">INT(H273/50)*50</f>
        <v>0</v>
      </c>
      <c r="J273" s="46" t="n">
        <f aca="false">J272+3*I272-G273</f>
        <v>8172</v>
      </c>
      <c r="K273" s="40" t="str">
        <f aca="false">IF(ISEVEN(MONTH(E273)),"2","1")</f>
        <v>1</v>
      </c>
    </row>
    <row r="274" customFormat="false" ht="15" hidden="false" customHeight="false" outlineLevel="0" collapsed="false">
      <c r="B274" s="32"/>
      <c r="C274" s="41" t="n">
        <v>263</v>
      </c>
      <c r="D274" s="42" t="n">
        <f aca="false">C274/30.41666666</f>
        <v>8.64657534436089</v>
      </c>
      <c r="E274" s="43" t="n">
        <f aca="false">E273+1</f>
        <v>44459</v>
      </c>
      <c r="F274" s="44" t="n">
        <f aca="false">F273+I273</f>
        <v>3600</v>
      </c>
      <c r="G274" s="44" t="n">
        <f aca="false">0.005*F274</f>
        <v>18</v>
      </c>
      <c r="H274" s="45" t="n">
        <f aca="false">H273-I273+G274</f>
        <v>46</v>
      </c>
      <c r="I274" s="44" t="n">
        <f aca="false">INT(H274/50)*50</f>
        <v>0</v>
      </c>
      <c r="J274" s="46" t="n">
        <f aca="false">J273+3*I273-G274</f>
        <v>8154</v>
      </c>
      <c r="K274" s="40" t="str">
        <f aca="false">IF(ISEVEN(MONTH(E274)),"2","1")</f>
        <v>1</v>
      </c>
    </row>
    <row r="275" customFormat="false" ht="15" hidden="false" customHeight="false" outlineLevel="0" collapsed="false">
      <c r="B275" s="32"/>
      <c r="C275" s="41" t="n">
        <v>264</v>
      </c>
      <c r="D275" s="42" t="n">
        <f aca="false">C275/30.41666666</f>
        <v>8.67945205669687</v>
      </c>
      <c r="E275" s="43" t="n">
        <f aca="false">E274+1</f>
        <v>44460</v>
      </c>
      <c r="F275" s="44" t="n">
        <f aca="false">F274+I274</f>
        <v>3600</v>
      </c>
      <c r="G275" s="44" t="n">
        <f aca="false">0.005*F275</f>
        <v>18</v>
      </c>
      <c r="H275" s="45" t="n">
        <f aca="false">H274-I274+G275</f>
        <v>64</v>
      </c>
      <c r="I275" s="44" t="n">
        <f aca="false">INT(H275/50)*50</f>
        <v>50</v>
      </c>
      <c r="J275" s="46" t="n">
        <f aca="false">J274+3*I274-G275</f>
        <v>8136</v>
      </c>
      <c r="K275" s="40" t="str">
        <f aca="false">IF(ISEVEN(MONTH(E275)),"2","1")</f>
        <v>1</v>
      </c>
    </row>
    <row r="276" customFormat="false" ht="15" hidden="false" customHeight="false" outlineLevel="0" collapsed="false">
      <c r="B276" s="32"/>
      <c r="C276" s="41" t="n">
        <v>265</v>
      </c>
      <c r="D276" s="42" t="n">
        <f aca="false">C276/30.41666666</f>
        <v>8.71232876903284</v>
      </c>
      <c r="E276" s="43" t="n">
        <f aca="false">E275+1</f>
        <v>44461</v>
      </c>
      <c r="F276" s="44" t="n">
        <f aca="false">F275+I275</f>
        <v>3650</v>
      </c>
      <c r="G276" s="44" t="n">
        <f aca="false">0.005*F276</f>
        <v>18.25</v>
      </c>
      <c r="H276" s="45" t="n">
        <f aca="false">H275-I275+G276</f>
        <v>32.25</v>
      </c>
      <c r="I276" s="44" t="n">
        <f aca="false">INT(H276/50)*50</f>
        <v>0</v>
      </c>
      <c r="J276" s="46" t="n">
        <f aca="false">J275+3*I275-G276</f>
        <v>8267.75</v>
      </c>
      <c r="K276" s="40" t="str">
        <f aca="false">IF(ISEVEN(MONTH(E276)),"2","1")</f>
        <v>1</v>
      </c>
    </row>
    <row r="277" customFormat="false" ht="15.75" hidden="false" customHeight="false" outlineLevel="0" collapsed="false">
      <c r="B277" s="32"/>
      <c r="C277" s="41" t="n">
        <v>266</v>
      </c>
      <c r="D277" s="42" t="n">
        <f aca="false">C277/30.41666666</f>
        <v>8.74520548136881</v>
      </c>
      <c r="E277" s="43" t="n">
        <f aca="false">E276+1</f>
        <v>44462</v>
      </c>
      <c r="F277" s="44" t="n">
        <f aca="false">F276+I276</f>
        <v>3650</v>
      </c>
      <c r="G277" s="44" t="n">
        <f aca="false">0.005*F277</f>
        <v>18.25</v>
      </c>
      <c r="H277" s="45" t="n">
        <f aca="false">H276-I276+G277</f>
        <v>50.5</v>
      </c>
      <c r="I277" s="44" t="n">
        <f aca="false">INT(H277/50)*50</f>
        <v>50</v>
      </c>
      <c r="J277" s="46" t="n">
        <f aca="false">J276+3*I276-G277</f>
        <v>8249.5</v>
      </c>
      <c r="K277" s="40" t="str">
        <f aca="false">IF(ISEVEN(MONTH(E277)),"2","1")</f>
        <v>1</v>
      </c>
    </row>
    <row r="278" customFormat="false" ht="15" hidden="false" customHeight="true" outlineLevel="0" collapsed="false">
      <c r="B278" s="32" t="s">
        <v>67</v>
      </c>
      <c r="C278" s="41" t="n">
        <v>267</v>
      </c>
      <c r="D278" s="42" t="n">
        <f aca="false">C278/30.41666666</f>
        <v>8.77808219370479</v>
      </c>
      <c r="E278" s="43" t="n">
        <f aca="false">E277+1</f>
        <v>44463</v>
      </c>
      <c r="F278" s="44" t="n">
        <f aca="false">F277+I277</f>
        <v>3700</v>
      </c>
      <c r="G278" s="44" t="n">
        <f aca="false">0.005*F278</f>
        <v>18.5</v>
      </c>
      <c r="H278" s="45" t="n">
        <f aca="false">H277-I277+G278</f>
        <v>19</v>
      </c>
      <c r="I278" s="44" t="n">
        <f aca="false">INT(H278/50)*50</f>
        <v>0</v>
      </c>
      <c r="J278" s="46" t="n">
        <f aca="false">J277+3*I277-G278</f>
        <v>8381</v>
      </c>
      <c r="K278" s="40" t="str">
        <f aca="false">IF(ISEVEN(MONTH(E278)),"2","1")</f>
        <v>1</v>
      </c>
    </row>
    <row r="279" customFormat="false" ht="15" hidden="false" customHeight="false" outlineLevel="0" collapsed="false">
      <c r="B279" s="32"/>
      <c r="C279" s="41" t="n">
        <v>268</v>
      </c>
      <c r="D279" s="42" t="n">
        <f aca="false">C279/30.41666666</f>
        <v>8.81095890604076</v>
      </c>
      <c r="E279" s="43" t="n">
        <f aca="false">E278+1</f>
        <v>44464</v>
      </c>
      <c r="F279" s="44" t="n">
        <f aca="false">F278+I278</f>
        <v>3700</v>
      </c>
      <c r="G279" s="44" t="n">
        <f aca="false">0.005*F279</f>
        <v>18.5</v>
      </c>
      <c r="H279" s="45" t="n">
        <f aca="false">H278-I278+G279</f>
        <v>37.5</v>
      </c>
      <c r="I279" s="44" t="n">
        <f aca="false">INT(H279/50)*50</f>
        <v>0</v>
      </c>
      <c r="J279" s="46" t="n">
        <f aca="false">J278+3*I278-G279</f>
        <v>8362.5</v>
      </c>
      <c r="K279" s="40" t="str">
        <f aca="false">IF(ISEVEN(MONTH(E279)),"2","1")</f>
        <v>1</v>
      </c>
    </row>
    <row r="280" customFormat="false" ht="15" hidden="false" customHeight="false" outlineLevel="0" collapsed="false">
      <c r="B280" s="32"/>
      <c r="C280" s="41" t="n">
        <v>269</v>
      </c>
      <c r="D280" s="42" t="n">
        <f aca="false">C280/30.41666666</f>
        <v>8.84383561837673</v>
      </c>
      <c r="E280" s="43" t="n">
        <f aca="false">E279+1</f>
        <v>44465</v>
      </c>
      <c r="F280" s="44" t="n">
        <f aca="false">F279+I279</f>
        <v>3700</v>
      </c>
      <c r="G280" s="44" t="n">
        <f aca="false">0.005*F280</f>
        <v>18.5</v>
      </c>
      <c r="H280" s="45" t="n">
        <f aca="false">H279-I279+G280</f>
        <v>56</v>
      </c>
      <c r="I280" s="44" t="n">
        <f aca="false">INT(H280/50)*50</f>
        <v>50</v>
      </c>
      <c r="J280" s="46" t="n">
        <f aca="false">J279+3*I279-G280</f>
        <v>8344</v>
      </c>
      <c r="K280" s="40" t="str">
        <f aca="false">IF(ISEVEN(MONTH(E280)),"2","1")</f>
        <v>1</v>
      </c>
    </row>
    <row r="281" customFormat="false" ht="15" hidden="false" customHeight="false" outlineLevel="0" collapsed="false">
      <c r="B281" s="32"/>
      <c r="C281" s="41" t="n">
        <v>270</v>
      </c>
      <c r="D281" s="42" t="n">
        <f aca="false">C281/30.41666666</f>
        <v>8.87671233071271</v>
      </c>
      <c r="E281" s="43" t="n">
        <f aca="false">E280+1</f>
        <v>44466</v>
      </c>
      <c r="F281" s="44" t="n">
        <f aca="false">F280+I280</f>
        <v>3750</v>
      </c>
      <c r="G281" s="44" t="n">
        <f aca="false">0.005*F281</f>
        <v>18.75</v>
      </c>
      <c r="H281" s="45" t="n">
        <f aca="false">H280-I280+G281</f>
        <v>24.75</v>
      </c>
      <c r="I281" s="44" t="n">
        <f aca="false">INT(H281/50)*50</f>
        <v>0</v>
      </c>
      <c r="J281" s="46" t="n">
        <f aca="false">J280+3*I280-G281</f>
        <v>8475.25</v>
      </c>
      <c r="K281" s="40" t="str">
        <f aca="false">IF(ISEVEN(MONTH(E281)),"2","1")</f>
        <v>1</v>
      </c>
    </row>
    <row r="282" customFormat="false" ht="15" hidden="false" customHeight="false" outlineLevel="0" collapsed="false">
      <c r="B282" s="32"/>
      <c r="C282" s="41" t="n">
        <v>271</v>
      </c>
      <c r="D282" s="42" t="n">
        <f aca="false">C282/30.41666666</f>
        <v>8.90958904304868</v>
      </c>
      <c r="E282" s="43" t="n">
        <f aca="false">E281+1</f>
        <v>44467</v>
      </c>
      <c r="F282" s="44" t="n">
        <f aca="false">F281+I281</f>
        <v>3750</v>
      </c>
      <c r="G282" s="44" t="n">
        <f aca="false">0.005*F282</f>
        <v>18.75</v>
      </c>
      <c r="H282" s="45" t="n">
        <f aca="false">H281-I281+G282</f>
        <v>43.5</v>
      </c>
      <c r="I282" s="44" t="n">
        <f aca="false">INT(H282/50)*50</f>
        <v>0</v>
      </c>
      <c r="J282" s="46" t="n">
        <f aca="false">J281+3*I281-G282</f>
        <v>8456.5</v>
      </c>
      <c r="K282" s="40" t="str">
        <f aca="false">IF(ISEVEN(MONTH(E282)),"2","1")</f>
        <v>1</v>
      </c>
    </row>
    <row r="283" customFormat="false" ht="15" hidden="false" customHeight="false" outlineLevel="0" collapsed="false">
      <c r="B283" s="32"/>
      <c r="C283" s="41" t="n">
        <v>272</v>
      </c>
      <c r="D283" s="42" t="n">
        <f aca="false">C283/30.41666666</f>
        <v>8.94246575538465</v>
      </c>
      <c r="E283" s="43" t="n">
        <f aca="false">E282+1</f>
        <v>44468</v>
      </c>
      <c r="F283" s="44" t="n">
        <f aca="false">F282+I282</f>
        <v>3750</v>
      </c>
      <c r="G283" s="44" t="n">
        <f aca="false">0.005*F283</f>
        <v>18.75</v>
      </c>
      <c r="H283" s="45" t="n">
        <f aca="false">H282-I282+G283</f>
        <v>62.25</v>
      </c>
      <c r="I283" s="44" t="n">
        <f aca="false">INT(H283/50)*50</f>
        <v>50</v>
      </c>
      <c r="J283" s="46" t="n">
        <f aca="false">J282+3*I282-G283</f>
        <v>8437.75</v>
      </c>
      <c r="K283" s="40" t="str">
        <f aca="false">IF(ISEVEN(MONTH(E283)),"2","1")</f>
        <v>1</v>
      </c>
    </row>
    <row r="284" customFormat="false" ht="15.75" hidden="false" customHeight="false" outlineLevel="0" collapsed="false">
      <c r="B284" s="32"/>
      <c r="C284" s="41" t="n">
        <v>273</v>
      </c>
      <c r="D284" s="42" t="n">
        <f aca="false">C284/30.41666666</f>
        <v>8.97534246772062</v>
      </c>
      <c r="E284" s="43" t="n">
        <f aca="false">E283+1</f>
        <v>44469</v>
      </c>
      <c r="F284" s="44" t="n">
        <f aca="false">F283+I283</f>
        <v>3800</v>
      </c>
      <c r="G284" s="44" t="n">
        <f aca="false">0.005*F284</f>
        <v>19</v>
      </c>
      <c r="H284" s="45" t="n">
        <f aca="false">H283-I283+G284</f>
        <v>31.25</v>
      </c>
      <c r="I284" s="44" t="n">
        <f aca="false">INT(H284/50)*50</f>
        <v>0</v>
      </c>
      <c r="J284" s="46" t="n">
        <f aca="false">J283+3*I283-G284</f>
        <v>8568.75</v>
      </c>
      <c r="K284" s="40" t="str">
        <f aca="false">IF(ISEVEN(MONTH(E284)),"2","1")</f>
        <v>1</v>
      </c>
    </row>
    <row r="285" customFormat="false" ht="15" hidden="false" customHeight="true" outlineLevel="0" collapsed="false">
      <c r="B285" s="32" t="s">
        <v>68</v>
      </c>
      <c r="C285" s="41" t="n">
        <v>274</v>
      </c>
      <c r="D285" s="42" t="n">
        <f aca="false">C285/30.41666666</f>
        <v>9.0082191800566</v>
      </c>
      <c r="E285" s="43" t="n">
        <f aca="false">E284+1</f>
        <v>44470</v>
      </c>
      <c r="F285" s="44" t="n">
        <f aca="false">F284+I284</f>
        <v>3800</v>
      </c>
      <c r="G285" s="44" t="n">
        <f aca="false">0.005*F285</f>
        <v>19</v>
      </c>
      <c r="H285" s="45" t="n">
        <f aca="false">H284-I284+G285</f>
        <v>50.25</v>
      </c>
      <c r="I285" s="44" t="n">
        <f aca="false">INT(H285/50)*50</f>
        <v>50</v>
      </c>
      <c r="J285" s="46" t="n">
        <f aca="false">J284+3*I284-G285</f>
        <v>8549.75</v>
      </c>
      <c r="K285" s="40" t="str">
        <f aca="false">IF(ISEVEN(MONTH(E285)),"2","1")</f>
        <v>2</v>
      </c>
    </row>
    <row r="286" customFormat="false" ht="15" hidden="false" customHeight="false" outlineLevel="0" collapsed="false">
      <c r="B286" s="32"/>
      <c r="C286" s="41" t="n">
        <v>275</v>
      </c>
      <c r="D286" s="42" t="n">
        <f aca="false">C286/30.41666666</f>
        <v>9.04109589239257</v>
      </c>
      <c r="E286" s="43" t="n">
        <f aca="false">E285+1</f>
        <v>44471</v>
      </c>
      <c r="F286" s="44" t="n">
        <f aca="false">F285+I285</f>
        <v>3850</v>
      </c>
      <c r="G286" s="44" t="n">
        <f aca="false">0.005*F286</f>
        <v>19.25</v>
      </c>
      <c r="H286" s="45" t="n">
        <f aca="false">H285-I285+G286</f>
        <v>19.5</v>
      </c>
      <c r="I286" s="44" t="n">
        <f aca="false">INT(H286/50)*50</f>
        <v>0</v>
      </c>
      <c r="J286" s="46" t="n">
        <f aca="false">J285+3*I285-G286</f>
        <v>8680.5</v>
      </c>
      <c r="K286" s="40" t="str">
        <f aca="false">IF(ISEVEN(MONTH(E286)),"2","1")</f>
        <v>2</v>
      </c>
    </row>
    <row r="287" customFormat="false" ht="15" hidden="false" customHeight="false" outlineLevel="0" collapsed="false">
      <c r="B287" s="32"/>
      <c r="C287" s="41" t="n">
        <v>276</v>
      </c>
      <c r="D287" s="42" t="n">
        <f aca="false">C287/30.41666666</f>
        <v>9.07397260472854</v>
      </c>
      <c r="E287" s="43" t="n">
        <f aca="false">E286+1</f>
        <v>44472</v>
      </c>
      <c r="F287" s="44" t="n">
        <f aca="false">F286+I286</f>
        <v>3850</v>
      </c>
      <c r="G287" s="44" t="n">
        <f aca="false">0.005*F287</f>
        <v>19.25</v>
      </c>
      <c r="H287" s="45" t="n">
        <f aca="false">H286-I286+G287</f>
        <v>38.75</v>
      </c>
      <c r="I287" s="44" t="n">
        <f aca="false">INT(H287/50)*50</f>
        <v>0</v>
      </c>
      <c r="J287" s="46" t="n">
        <f aca="false">J286+3*I286-G287</f>
        <v>8661.25</v>
      </c>
      <c r="K287" s="40" t="str">
        <f aca="false">IF(ISEVEN(MONTH(E287)),"2","1")</f>
        <v>2</v>
      </c>
    </row>
    <row r="288" customFormat="false" ht="15" hidden="false" customHeight="false" outlineLevel="0" collapsed="false">
      <c r="B288" s="32"/>
      <c r="C288" s="41" t="n">
        <v>277</v>
      </c>
      <c r="D288" s="42" t="n">
        <f aca="false">C288/30.41666666</f>
        <v>9.10684931706452</v>
      </c>
      <c r="E288" s="43" t="n">
        <f aca="false">E287+1</f>
        <v>44473</v>
      </c>
      <c r="F288" s="44" t="n">
        <f aca="false">F287+I287</f>
        <v>3850</v>
      </c>
      <c r="G288" s="44" t="n">
        <f aca="false">0.005*F288</f>
        <v>19.25</v>
      </c>
      <c r="H288" s="45" t="n">
        <f aca="false">H287-I287+G288</f>
        <v>58</v>
      </c>
      <c r="I288" s="44" t="n">
        <f aca="false">INT(H288/50)*50</f>
        <v>50</v>
      </c>
      <c r="J288" s="46" t="n">
        <f aca="false">J287+3*I287-G288</f>
        <v>8642</v>
      </c>
      <c r="K288" s="40" t="str">
        <f aca="false">IF(ISEVEN(MONTH(E288)),"2","1")</f>
        <v>2</v>
      </c>
    </row>
    <row r="289" customFormat="false" ht="15" hidden="false" customHeight="false" outlineLevel="0" collapsed="false">
      <c r="B289" s="32"/>
      <c r="C289" s="41" t="n">
        <v>278</v>
      </c>
      <c r="D289" s="42" t="n">
        <f aca="false">C289/30.41666666</f>
        <v>9.13972602940049</v>
      </c>
      <c r="E289" s="43" t="n">
        <f aca="false">E288+1</f>
        <v>44474</v>
      </c>
      <c r="F289" s="44" t="n">
        <f aca="false">F288+I288</f>
        <v>3900</v>
      </c>
      <c r="G289" s="44" t="n">
        <f aca="false">0.005*F289</f>
        <v>19.5</v>
      </c>
      <c r="H289" s="45" t="n">
        <f aca="false">H288-I288+G289</f>
        <v>27.5</v>
      </c>
      <c r="I289" s="44" t="n">
        <f aca="false">INT(H289/50)*50</f>
        <v>0</v>
      </c>
      <c r="J289" s="46" t="n">
        <f aca="false">J288+3*I288-G289</f>
        <v>8772.5</v>
      </c>
      <c r="K289" s="40" t="str">
        <f aca="false">IF(ISEVEN(MONTH(E289)),"2","1")</f>
        <v>2</v>
      </c>
    </row>
    <row r="290" customFormat="false" ht="15" hidden="false" customHeight="false" outlineLevel="0" collapsed="false">
      <c r="B290" s="32"/>
      <c r="C290" s="41" t="n">
        <v>279</v>
      </c>
      <c r="D290" s="42" t="n">
        <f aca="false">C290/30.41666666</f>
        <v>9.17260274173646</v>
      </c>
      <c r="E290" s="43" t="n">
        <f aca="false">E289+1</f>
        <v>44475</v>
      </c>
      <c r="F290" s="44" t="n">
        <f aca="false">F289+I289</f>
        <v>3900</v>
      </c>
      <c r="G290" s="44" t="n">
        <f aca="false">0.005*F290</f>
        <v>19.5</v>
      </c>
      <c r="H290" s="45" t="n">
        <f aca="false">H289-I289+G290</f>
        <v>47</v>
      </c>
      <c r="I290" s="44" t="n">
        <f aca="false">INT(H290/50)*50</f>
        <v>0</v>
      </c>
      <c r="J290" s="46" t="n">
        <f aca="false">J289+3*I289-G290</f>
        <v>8753</v>
      </c>
      <c r="K290" s="40" t="str">
        <f aca="false">IF(ISEVEN(MONTH(E290)),"2","1")</f>
        <v>2</v>
      </c>
    </row>
    <row r="291" customFormat="false" ht="15.75" hidden="false" customHeight="false" outlineLevel="0" collapsed="false">
      <c r="B291" s="32"/>
      <c r="C291" s="41" t="n">
        <v>280</v>
      </c>
      <c r="D291" s="42" t="n">
        <f aca="false">C291/30.41666666</f>
        <v>9.20547945407243</v>
      </c>
      <c r="E291" s="43" t="n">
        <f aca="false">E290+1</f>
        <v>44476</v>
      </c>
      <c r="F291" s="44" t="n">
        <f aca="false">F290+I290</f>
        <v>3900</v>
      </c>
      <c r="G291" s="44" t="n">
        <f aca="false">0.005*F291</f>
        <v>19.5</v>
      </c>
      <c r="H291" s="45" t="n">
        <f aca="false">H290-I290+G291</f>
        <v>66.5</v>
      </c>
      <c r="I291" s="44" t="n">
        <f aca="false">INT(H291/50)*50</f>
        <v>50</v>
      </c>
      <c r="J291" s="46" t="n">
        <f aca="false">J290+3*I290-G291</f>
        <v>8733.5</v>
      </c>
      <c r="K291" s="40" t="str">
        <f aca="false">IF(ISEVEN(MONTH(E291)),"2","1")</f>
        <v>2</v>
      </c>
    </row>
    <row r="292" customFormat="false" ht="15" hidden="false" customHeight="true" outlineLevel="0" collapsed="false">
      <c r="B292" s="32" t="s">
        <v>69</v>
      </c>
      <c r="C292" s="41" t="n">
        <v>281</v>
      </c>
      <c r="D292" s="42" t="n">
        <f aca="false">C292/30.41666666</f>
        <v>9.23835616640841</v>
      </c>
      <c r="E292" s="43" t="n">
        <f aca="false">E291+1</f>
        <v>44477</v>
      </c>
      <c r="F292" s="44" t="n">
        <f aca="false">F291+I291</f>
        <v>3950</v>
      </c>
      <c r="G292" s="44" t="n">
        <f aca="false">0.005*F292</f>
        <v>19.75</v>
      </c>
      <c r="H292" s="45" t="n">
        <f aca="false">H291-I291+G292</f>
        <v>36.25</v>
      </c>
      <c r="I292" s="44" t="n">
        <f aca="false">INT(H292/50)*50</f>
        <v>0</v>
      </c>
      <c r="J292" s="46" t="n">
        <f aca="false">J291+3*I291-G292</f>
        <v>8863.75</v>
      </c>
      <c r="K292" s="40" t="str">
        <f aca="false">IF(ISEVEN(MONTH(E292)),"2","1")</f>
        <v>2</v>
      </c>
    </row>
    <row r="293" customFormat="false" ht="15" hidden="false" customHeight="false" outlineLevel="0" collapsed="false">
      <c r="B293" s="32"/>
      <c r="C293" s="41" t="n">
        <v>282</v>
      </c>
      <c r="D293" s="42" t="n">
        <f aca="false">C293/30.41666666</f>
        <v>9.27123287874438</v>
      </c>
      <c r="E293" s="43" t="n">
        <f aca="false">E292+1</f>
        <v>44478</v>
      </c>
      <c r="F293" s="44" t="n">
        <f aca="false">F292+I292</f>
        <v>3950</v>
      </c>
      <c r="G293" s="44" t="n">
        <f aca="false">0.005*F293</f>
        <v>19.75</v>
      </c>
      <c r="H293" s="45" t="n">
        <f aca="false">H292-I292+G293</f>
        <v>56</v>
      </c>
      <c r="I293" s="44" t="n">
        <f aca="false">INT(H293/50)*50</f>
        <v>50</v>
      </c>
      <c r="J293" s="46" t="n">
        <f aca="false">J292+3*I292-G293</f>
        <v>8844</v>
      </c>
      <c r="K293" s="40" t="str">
        <f aca="false">IF(ISEVEN(MONTH(E293)),"2","1")</f>
        <v>2</v>
      </c>
    </row>
    <row r="294" customFormat="false" ht="15" hidden="false" customHeight="false" outlineLevel="0" collapsed="false">
      <c r="B294" s="32"/>
      <c r="C294" s="41" t="n">
        <v>283</v>
      </c>
      <c r="D294" s="42" t="n">
        <f aca="false">C294/30.41666666</f>
        <v>9.30410959108035</v>
      </c>
      <c r="E294" s="43" t="n">
        <f aca="false">E293+1</f>
        <v>44479</v>
      </c>
      <c r="F294" s="44" t="n">
        <f aca="false">F293+I293</f>
        <v>4000</v>
      </c>
      <c r="G294" s="44" t="n">
        <f aca="false">0.005*F294</f>
        <v>20</v>
      </c>
      <c r="H294" s="45" t="n">
        <f aca="false">H293-I293+G294</f>
        <v>26</v>
      </c>
      <c r="I294" s="44" t="n">
        <f aca="false">INT(H294/50)*50</f>
        <v>0</v>
      </c>
      <c r="J294" s="46" t="n">
        <f aca="false">J293+3*I293-G294</f>
        <v>8974</v>
      </c>
      <c r="K294" s="40" t="str">
        <f aca="false">IF(ISEVEN(MONTH(E294)),"2","1")</f>
        <v>2</v>
      </c>
    </row>
    <row r="295" customFormat="false" ht="15" hidden="false" customHeight="false" outlineLevel="0" collapsed="false">
      <c r="B295" s="32"/>
      <c r="C295" s="41" t="n">
        <v>284</v>
      </c>
      <c r="D295" s="42" t="n">
        <f aca="false">C295/30.41666666</f>
        <v>9.33698630341633</v>
      </c>
      <c r="E295" s="43" t="n">
        <f aca="false">E294+1</f>
        <v>44480</v>
      </c>
      <c r="F295" s="44" t="n">
        <f aca="false">F294+I294</f>
        <v>4000</v>
      </c>
      <c r="G295" s="44" t="n">
        <f aca="false">0.005*F295</f>
        <v>20</v>
      </c>
      <c r="H295" s="45" t="n">
        <f aca="false">H294-I294+G295</f>
        <v>46</v>
      </c>
      <c r="I295" s="44" t="n">
        <f aca="false">INT(H295/50)*50</f>
        <v>0</v>
      </c>
      <c r="J295" s="46" t="n">
        <f aca="false">J294+3*I294-G295</f>
        <v>8954</v>
      </c>
      <c r="K295" s="40" t="str">
        <f aca="false">IF(ISEVEN(MONTH(E295)),"2","1")</f>
        <v>2</v>
      </c>
    </row>
    <row r="296" customFormat="false" ht="15" hidden="false" customHeight="false" outlineLevel="0" collapsed="false">
      <c r="B296" s="32"/>
      <c r="C296" s="41" t="n">
        <v>285</v>
      </c>
      <c r="D296" s="42" t="n">
        <f aca="false">C296/30.41666666</f>
        <v>9.3698630157523</v>
      </c>
      <c r="E296" s="43" t="n">
        <f aca="false">E295+1</f>
        <v>44481</v>
      </c>
      <c r="F296" s="44" t="n">
        <f aca="false">F295+I295</f>
        <v>4000</v>
      </c>
      <c r="G296" s="44" t="n">
        <f aca="false">0.005*F296</f>
        <v>20</v>
      </c>
      <c r="H296" s="45" t="n">
        <f aca="false">H295-I295+G296</f>
        <v>66</v>
      </c>
      <c r="I296" s="44" t="n">
        <f aca="false">INT(H296/50)*50</f>
        <v>50</v>
      </c>
      <c r="J296" s="46" t="n">
        <f aca="false">J295+3*I295-G296</f>
        <v>8934</v>
      </c>
      <c r="K296" s="40" t="str">
        <f aca="false">IF(ISEVEN(MONTH(E296)),"2","1")</f>
        <v>2</v>
      </c>
    </row>
    <row r="297" customFormat="false" ht="15" hidden="false" customHeight="false" outlineLevel="0" collapsed="false">
      <c r="B297" s="32"/>
      <c r="C297" s="41" t="n">
        <v>286</v>
      </c>
      <c r="D297" s="42" t="n">
        <f aca="false">C297/30.41666666</f>
        <v>9.40273972808827</v>
      </c>
      <c r="E297" s="43" t="n">
        <f aca="false">E296+1</f>
        <v>44482</v>
      </c>
      <c r="F297" s="44" t="n">
        <f aca="false">F296+I296</f>
        <v>4050</v>
      </c>
      <c r="G297" s="44" t="n">
        <f aca="false">0.005*F297</f>
        <v>20.25</v>
      </c>
      <c r="H297" s="45" t="n">
        <f aca="false">H296-I296+G297</f>
        <v>36.25</v>
      </c>
      <c r="I297" s="44" t="n">
        <f aca="false">INT(H297/50)*50</f>
        <v>0</v>
      </c>
      <c r="J297" s="46" t="n">
        <f aca="false">J296+3*I296-G297</f>
        <v>9063.75</v>
      </c>
      <c r="K297" s="40" t="str">
        <f aca="false">IF(ISEVEN(MONTH(E297)),"2","1")</f>
        <v>2</v>
      </c>
    </row>
    <row r="298" customFormat="false" ht="15.75" hidden="false" customHeight="false" outlineLevel="0" collapsed="false">
      <c r="B298" s="32"/>
      <c r="C298" s="41" t="n">
        <v>287</v>
      </c>
      <c r="D298" s="42" t="n">
        <f aca="false">C298/30.41666666</f>
        <v>9.43561644042424</v>
      </c>
      <c r="E298" s="43" t="n">
        <f aca="false">E297+1</f>
        <v>44483</v>
      </c>
      <c r="F298" s="44" t="n">
        <f aca="false">F297+I297</f>
        <v>4050</v>
      </c>
      <c r="G298" s="44" t="n">
        <f aca="false">0.005*F298</f>
        <v>20.25</v>
      </c>
      <c r="H298" s="45" t="n">
        <f aca="false">H297-I297+G298</f>
        <v>56.5</v>
      </c>
      <c r="I298" s="44" t="n">
        <f aca="false">INT(H298/50)*50</f>
        <v>50</v>
      </c>
      <c r="J298" s="46" t="n">
        <f aca="false">J297+3*I297-G298</f>
        <v>9043.5</v>
      </c>
      <c r="K298" s="40" t="str">
        <f aca="false">IF(ISEVEN(MONTH(E298)),"2","1")</f>
        <v>2</v>
      </c>
    </row>
    <row r="299" customFormat="false" ht="15" hidden="false" customHeight="true" outlineLevel="0" collapsed="false">
      <c r="B299" s="32" t="s">
        <v>70</v>
      </c>
      <c r="C299" s="41" t="n">
        <v>288</v>
      </c>
      <c r="D299" s="42" t="n">
        <f aca="false">C299/30.41666666</f>
        <v>9.46849315276022</v>
      </c>
      <c r="E299" s="43" t="n">
        <f aca="false">E298+1</f>
        <v>44484</v>
      </c>
      <c r="F299" s="44" t="n">
        <f aca="false">F298+I298</f>
        <v>4100</v>
      </c>
      <c r="G299" s="44" t="n">
        <f aca="false">0.005*F299</f>
        <v>20.5</v>
      </c>
      <c r="H299" s="45" t="n">
        <f aca="false">H298-I298+G299</f>
        <v>27</v>
      </c>
      <c r="I299" s="44" t="n">
        <f aca="false">INT(H299/50)*50</f>
        <v>0</v>
      </c>
      <c r="J299" s="46" t="n">
        <f aca="false">J298+3*I298-G299</f>
        <v>9173</v>
      </c>
      <c r="K299" s="40" t="str">
        <f aca="false">IF(ISEVEN(MONTH(E299)),"2","1")</f>
        <v>2</v>
      </c>
    </row>
    <row r="300" customFormat="false" ht="15" hidden="false" customHeight="false" outlineLevel="0" collapsed="false">
      <c r="B300" s="32"/>
      <c r="C300" s="41" t="n">
        <v>289</v>
      </c>
      <c r="D300" s="42" t="n">
        <f aca="false">C300/30.41666666</f>
        <v>9.50136986509619</v>
      </c>
      <c r="E300" s="43" t="n">
        <f aca="false">E299+1</f>
        <v>44485</v>
      </c>
      <c r="F300" s="44" t="n">
        <f aca="false">F299+I299</f>
        <v>4100</v>
      </c>
      <c r="G300" s="44" t="n">
        <f aca="false">0.005*F300</f>
        <v>20.5</v>
      </c>
      <c r="H300" s="45" t="n">
        <f aca="false">H299-I299+G300</f>
        <v>47.5</v>
      </c>
      <c r="I300" s="44" t="n">
        <f aca="false">INT(H300/50)*50</f>
        <v>0</v>
      </c>
      <c r="J300" s="46" t="n">
        <f aca="false">J299+3*I299-G300</f>
        <v>9152.5</v>
      </c>
      <c r="K300" s="40" t="str">
        <f aca="false">IF(ISEVEN(MONTH(E300)),"2","1")</f>
        <v>2</v>
      </c>
    </row>
    <row r="301" customFormat="false" ht="15" hidden="false" customHeight="false" outlineLevel="0" collapsed="false">
      <c r="B301" s="32"/>
      <c r="C301" s="41" t="n">
        <v>290</v>
      </c>
      <c r="D301" s="42" t="n">
        <f aca="false">C301/30.41666666</f>
        <v>9.53424657743216</v>
      </c>
      <c r="E301" s="43" t="n">
        <f aca="false">E300+1</f>
        <v>44486</v>
      </c>
      <c r="F301" s="44" t="n">
        <f aca="false">F300+I300</f>
        <v>4100</v>
      </c>
      <c r="G301" s="44" t="n">
        <f aca="false">0.005*F301</f>
        <v>20.5</v>
      </c>
      <c r="H301" s="45" t="n">
        <f aca="false">H300-I300+G301</f>
        <v>68</v>
      </c>
      <c r="I301" s="44" t="n">
        <f aca="false">INT(H301/50)*50</f>
        <v>50</v>
      </c>
      <c r="J301" s="46" t="n">
        <f aca="false">J300+3*I300-G301</f>
        <v>9132</v>
      </c>
      <c r="K301" s="40" t="str">
        <f aca="false">IF(ISEVEN(MONTH(E301)),"2","1")</f>
        <v>2</v>
      </c>
    </row>
    <row r="302" customFormat="false" ht="15" hidden="false" customHeight="false" outlineLevel="0" collapsed="false">
      <c r="B302" s="32"/>
      <c r="C302" s="41" t="n">
        <v>291</v>
      </c>
      <c r="D302" s="42" t="n">
        <f aca="false">C302/30.41666666</f>
        <v>9.56712328976814</v>
      </c>
      <c r="E302" s="43" t="n">
        <f aca="false">E301+1</f>
        <v>44487</v>
      </c>
      <c r="F302" s="44" t="n">
        <f aca="false">F301+I301</f>
        <v>4150</v>
      </c>
      <c r="G302" s="44" t="n">
        <f aca="false">0.005*F302</f>
        <v>20.75</v>
      </c>
      <c r="H302" s="45" t="n">
        <f aca="false">H301-I301+G302</f>
        <v>38.75</v>
      </c>
      <c r="I302" s="44" t="n">
        <f aca="false">INT(H302/50)*50</f>
        <v>0</v>
      </c>
      <c r="J302" s="46" t="n">
        <f aca="false">J301+3*I301-G302</f>
        <v>9261.25</v>
      </c>
      <c r="K302" s="40" t="str">
        <f aca="false">IF(ISEVEN(MONTH(E302)),"2","1")</f>
        <v>2</v>
      </c>
    </row>
    <row r="303" customFormat="false" ht="15" hidden="false" customHeight="false" outlineLevel="0" collapsed="false">
      <c r="B303" s="32"/>
      <c r="C303" s="41" t="n">
        <v>292</v>
      </c>
      <c r="D303" s="42" t="n">
        <f aca="false">C303/30.41666666</f>
        <v>9.60000000210411</v>
      </c>
      <c r="E303" s="43" t="n">
        <f aca="false">E302+1</f>
        <v>44488</v>
      </c>
      <c r="F303" s="44" t="n">
        <f aca="false">F302+I302</f>
        <v>4150</v>
      </c>
      <c r="G303" s="44" t="n">
        <f aca="false">0.005*F303</f>
        <v>20.75</v>
      </c>
      <c r="H303" s="45" t="n">
        <f aca="false">H302-I302+G303</f>
        <v>59.5</v>
      </c>
      <c r="I303" s="44" t="n">
        <f aca="false">INT(H303/50)*50</f>
        <v>50</v>
      </c>
      <c r="J303" s="46" t="n">
        <f aca="false">J302+3*I302-G303</f>
        <v>9240.5</v>
      </c>
      <c r="K303" s="40" t="str">
        <f aca="false">IF(ISEVEN(MONTH(E303)),"2","1")</f>
        <v>2</v>
      </c>
    </row>
    <row r="304" customFormat="false" ht="15" hidden="false" customHeight="false" outlineLevel="0" collapsed="false">
      <c r="B304" s="32"/>
      <c r="C304" s="41" t="n">
        <v>293</v>
      </c>
      <c r="D304" s="42" t="n">
        <f aca="false">C304/30.41666666</f>
        <v>9.63287671444008</v>
      </c>
      <c r="E304" s="43" t="n">
        <f aca="false">E303+1</f>
        <v>44489</v>
      </c>
      <c r="F304" s="44" t="n">
        <f aca="false">F303+I303</f>
        <v>4200</v>
      </c>
      <c r="G304" s="44" t="n">
        <f aca="false">0.005*F304</f>
        <v>21</v>
      </c>
      <c r="H304" s="45" t="n">
        <f aca="false">H303-I303+G304</f>
        <v>30.5</v>
      </c>
      <c r="I304" s="44" t="n">
        <f aca="false">INT(H304/50)*50</f>
        <v>0</v>
      </c>
      <c r="J304" s="46" t="n">
        <f aca="false">J303+3*I303-G304</f>
        <v>9369.5</v>
      </c>
      <c r="K304" s="40" t="str">
        <f aca="false">IF(ISEVEN(MONTH(E304)),"2","1")</f>
        <v>2</v>
      </c>
    </row>
    <row r="305" customFormat="false" ht="15.75" hidden="false" customHeight="false" outlineLevel="0" collapsed="false">
      <c r="B305" s="32"/>
      <c r="C305" s="41" t="n">
        <v>294</v>
      </c>
      <c r="D305" s="42" t="n">
        <f aca="false">C305/30.41666666</f>
        <v>9.66575342677606</v>
      </c>
      <c r="E305" s="43" t="n">
        <f aca="false">E304+1</f>
        <v>44490</v>
      </c>
      <c r="F305" s="44" t="n">
        <f aca="false">F304+I304</f>
        <v>4200</v>
      </c>
      <c r="G305" s="44" t="n">
        <f aca="false">0.005*F305</f>
        <v>21</v>
      </c>
      <c r="H305" s="45" t="n">
        <f aca="false">H304-I304+G305</f>
        <v>51.5</v>
      </c>
      <c r="I305" s="44" t="n">
        <f aca="false">INT(H305/50)*50</f>
        <v>50</v>
      </c>
      <c r="J305" s="46" t="n">
        <f aca="false">J304+3*I304-G305</f>
        <v>9348.5</v>
      </c>
      <c r="K305" s="40" t="str">
        <f aca="false">IF(ISEVEN(MONTH(E305)),"2","1")</f>
        <v>2</v>
      </c>
    </row>
    <row r="306" customFormat="false" ht="15" hidden="false" customHeight="true" outlineLevel="0" collapsed="false">
      <c r="B306" s="32" t="s">
        <v>71</v>
      </c>
      <c r="C306" s="41" t="n">
        <v>295</v>
      </c>
      <c r="D306" s="42" t="n">
        <f aca="false">C306/30.41666666</f>
        <v>9.69863013911203</v>
      </c>
      <c r="E306" s="43" t="n">
        <f aca="false">E305+1</f>
        <v>44491</v>
      </c>
      <c r="F306" s="44" t="n">
        <f aca="false">F305+I305</f>
        <v>4250</v>
      </c>
      <c r="G306" s="44" t="n">
        <f aca="false">0.005*F306</f>
        <v>21.25</v>
      </c>
      <c r="H306" s="45" t="n">
        <f aca="false">H305-I305+G306</f>
        <v>22.75</v>
      </c>
      <c r="I306" s="44" t="n">
        <f aca="false">INT(H306/50)*50</f>
        <v>0</v>
      </c>
      <c r="J306" s="46" t="n">
        <f aca="false">J305+3*I305-G306</f>
        <v>9477.25</v>
      </c>
      <c r="K306" s="40" t="str">
        <f aca="false">IF(ISEVEN(MONTH(E306)),"2","1")</f>
        <v>2</v>
      </c>
    </row>
    <row r="307" customFormat="false" ht="15" hidden="false" customHeight="false" outlineLevel="0" collapsed="false">
      <c r="B307" s="32"/>
      <c r="C307" s="41" t="n">
        <v>296</v>
      </c>
      <c r="D307" s="42" t="n">
        <f aca="false">C307/30.41666666</f>
        <v>9.731506851448</v>
      </c>
      <c r="E307" s="43" t="n">
        <f aca="false">E306+1</f>
        <v>44492</v>
      </c>
      <c r="F307" s="44" t="n">
        <f aca="false">F306+I306</f>
        <v>4250</v>
      </c>
      <c r="G307" s="44" t="n">
        <f aca="false">0.005*F307</f>
        <v>21.25</v>
      </c>
      <c r="H307" s="45" t="n">
        <f aca="false">H306-I306+G307</f>
        <v>44</v>
      </c>
      <c r="I307" s="44" t="n">
        <f aca="false">INT(H307/50)*50</f>
        <v>0</v>
      </c>
      <c r="J307" s="46" t="n">
        <f aca="false">J306+3*I306-G307</f>
        <v>9456</v>
      </c>
      <c r="K307" s="40" t="str">
        <f aca="false">IF(ISEVEN(MONTH(E307)),"2","1")</f>
        <v>2</v>
      </c>
    </row>
    <row r="308" customFormat="false" ht="15" hidden="false" customHeight="false" outlineLevel="0" collapsed="false">
      <c r="B308" s="32"/>
      <c r="C308" s="41" t="n">
        <v>297</v>
      </c>
      <c r="D308" s="42" t="n">
        <f aca="false">C308/30.41666666</f>
        <v>9.76438356378397</v>
      </c>
      <c r="E308" s="43" t="n">
        <f aca="false">E307+1</f>
        <v>44493</v>
      </c>
      <c r="F308" s="44" t="n">
        <f aca="false">F307+I307</f>
        <v>4250</v>
      </c>
      <c r="G308" s="44" t="n">
        <f aca="false">0.005*F308</f>
        <v>21.25</v>
      </c>
      <c r="H308" s="45" t="n">
        <f aca="false">H307-I307+G308</f>
        <v>65.25</v>
      </c>
      <c r="I308" s="44" t="n">
        <f aca="false">INT(H308/50)*50</f>
        <v>50</v>
      </c>
      <c r="J308" s="46" t="n">
        <f aca="false">J307+3*I307-G308</f>
        <v>9434.75</v>
      </c>
      <c r="K308" s="40" t="str">
        <f aca="false">IF(ISEVEN(MONTH(E308)),"2","1")</f>
        <v>2</v>
      </c>
    </row>
    <row r="309" customFormat="false" ht="15" hidden="false" customHeight="false" outlineLevel="0" collapsed="false">
      <c r="B309" s="32"/>
      <c r="C309" s="41" t="n">
        <v>298</v>
      </c>
      <c r="D309" s="42" t="n">
        <f aca="false">C309/30.41666666</f>
        <v>9.79726027611995</v>
      </c>
      <c r="E309" s="43" t="n">
        <f aca="false">E308+1</f>
        <v>44494</v>
      </c>
      <c r="F309" s="44" t="n">
        <f aca="false">F308+I308</f>
        <v>4300</v>
      </c>
      <c r="G309" s="44" t="n">
        <f aca="false">0.005*F309</f>
        <v>21.5</v>
      </c>
      <c r="H309" s="45" t="n">
        <f aca="false">H308-I308+G309</f>
        <v>36.75</v>
      </c>
      <c r="I309" s="44" t="n">
        <f aca="false">INT(H309/50)*50</f>
        <v>0</v>
      </c>
      <c r="J309" s="46" t="n">
        <f aca="false">J308+3*I308-G309</f>
        <v>9563.25</v>
      </c>
      <c r="K309" s="40" t="str">
        <f aca="false">IF(ISEVEN(MONTH(E309)),"2","1")</f>
        <v>2</v>
      </c>
    </row>
    <row r="310" customFormat="false" ht="15" hidden="false" customHeight="false" outlineLevel="0" collapsed="false">
      <c r="B310" s="32"/>
      <c r="C310" s="41" t="n">
        <v>299</v>
      </c>
      <c r="D310" s="42" t="n">
        <f aca="false">C310/30.41666666</f>
        <v>9.83013698845592</v>
      </c>
      <c r="E310" s="43" t="n">
        <f aca="false">E309+1</f>
        <v>44495</v>
      </c>
      <c r="F310" s="44" t="n">
        <f aca="false">F309+I309</f>
        <v>4300</v>
      </c>
      <c r="G310" s="44" t="n">
        <f aca="false">0.005*F310</f>
        <v>21.5</v>
      </c>
      <c r="H310" s="45" t="n">
        <f aca="false">H309-I309+G310</f>
        <v>58.25</v>
      </c>
      <c r="I310" s="44" t="n">
        <f aca="false">INT(H310/50)*50</f>
        <v>50</v>
      </c>
      <c r="J310" s="46" t="n">
        <f aca="false">J309+3*I309-G310</f>
        <v>9541.75</v>
      </c>
      <c r="K310" s="40" t="str">
        <f aca="false">IF(ISEVEN(MONTH(E310)),"2","1")</f>
        <v>2</v>
      </c>
    </row>
    <row r="311" customFormat="false" ht="15" hidden="false" customHeight="false" outlineLevel="0" collapsed="false">
      <c r="B311" s="32"/>
      <c r="C311" s="41" t="n">
        <v>300</v>
      </c>
      <c r="D311" s="42" t="n">
        <f aca="false">C311/30.41666666</f>
        <v>9.86301370079189</v>
      </c>
      <c r="E311" s="43" t="n">
        <f aca="false">E310+1</f>
        <v>44496</v>
      </c>
      <c r="F311" s="44" t="n">
        <f aca="false">F310+I310</f>
        <v>4350</v>
      </c>
      <c r="G311" s="44" t="n">
        <f aca="false">0.005*F311</f>
        <v>21.75</v>
      </c>
      <c r="H311" s="45" t="n">
        <f aca="false">H310-I310+G311</f>
        <v>30</v>
      </c>
      <c r="I311" s="44" t="n">
        <f aca="false">INT(H311/50)*50</f>
        <v>0</v>
      </c>
      <c r="J311" s="46" t="n">
        <f aca="false">J310+3*I310-G311</f>
        <v>9670</v>
      </c>
      <c r="K311" s="40" t="str">
        <f aca="false">IF(ISEVEN(MONTH(E311)),"2","1")</f>
        <v>2</v>
      </c>
    </row>
    <row r="312" customFormat="false" ht="15.75" hidden="false" customHeight="false" outlineLevel="0" collapsed="false">
      <c r="B312" s="32"/>
      <c r="C312" s="41" t="n">
        <v>301</v>
      </c>
      <c r="D312" s="42" t="n">
        <f aca="false">C312/30.41666666</f>
        <v>9.89589041312787</v>
      </c>
      <c r="E312" s="43" t="n">
        <f aca="false">E311+1</f>
        <v>44497</v>
      </c>
      <c r="F312" s="44" t="n">
        <f aca="false">F311+I311</f>
        <v>4350</v>
      </c>
      <c r="G312" s="44" t="n">
        <f aca="false">0.005*F312</f>
        <v>21.75</v>
      </c>
      <c r="H312" s="45" t="n">
        <f aca="false">H311-I311+G312</f>
        <v>51.75</v>
      </c>
      <c r="I312" s="44" t="n">
        <f aca="false">INT(H312/50)*50</f>
        <v>50</v>
      </c>
      <c r="J312" s="46" t="n">
        <f aca="false">J311+3*I311-G312</f>
        <v>9648.25</v>
      </c>
      <c r="K312" s="40" t="str">
        <f aca="false">IF(ISEVEN(MONTH(E312)),"2","1")</f>
        <v>2</v>
      </c>
    </row>
    <row r="313" customFormat="false" ht="15" hidden="false" customHeight="true" outlineLevel="0" collapsed="false">
      <c r="B313" s="32" t="s">
        <v>72</v>
      </c>
      <c r="C313" s="41" t="n">
        <v>302</v>
      </c>
      <c r="D313" s="42" t="n">
        <f aca="false">C313/30.41666666</f>
        <v>9.92876712546384</v>
      </c>
      <c r="E313" s="43" t="n">
        <f aca="false">E312+1</f>
        <v>44498</v>
      </c>
      <c r="F313" s="44" t="n">
        <f aca="false">F312+I312</f>
        <v>4400</v>
      </c>
      <c r="G313" s="44" t="n">
        <f aca="false">0.005*F313</f>
        <v>22</v>
      </c>
      <c r="H313" s="45" t="n">
        <f aca="false">H312-I312+G313</f>
        <v>23.75</v>
      </c>
      <c r="I313" s="44" t="n">
        <f aca="false">INT(H313/50)*50</f>
        <v>0</v>
      </c>
      <c r="J313" s="46" t="n">
        <f aca="false">J312+3*I312-G313</f>
        <v>9776.25</v>
      </c>
      <c r="K313" s="40" t="str">
        <f aca="false">IF(ISEVEN(MONTH(E313)),"2","1")</f>
        <v>2</v>
      </c>
    </row>
    <row r="314" customFormat="false" ht="15" hidden="false" customHeight="false" outlineLevel="0" collapsed="false">
      <c r="B314" s="32"/>
      <c r="C314" s="41" t="n">
        <v>303</v>
      </c>
      <c r="D314" s="42" t="n">
        <f aca="false">C314/30.41666666</f>
        <v>9.96164383779981</v>
      </c>
      <c r="E314" s="43" t="n">
        <f aca="false">E313+1</f>
        <v>44499</v>
      </c>
      <c r="F314" s="44" t="n">
        <f aca="false">F313+I313</f>
        <v>4400</v>
      </c>
      <c r="G314" s="44" t="n">
        <f aca="false">0.005*F314</f>
        <v>22</v>
      </c>
      <c r="H314" s="45" t="n">
        <f aca="false">H313-I313+G314</f>
        <v>45.75</v>
      </c>
      <c r="I314" s="44" t="n">
        <f aca="false">INT(H314/50)*50</f>
        <v>0</v>
      </c>
      <c r="J314" s="46" t="n">
        <f aca="false">J313+3*I313-G314</f>
        <v>9754.25</v>
      </c>
      <c r="K314" s="40" t="str">
        <f aca="false">IF(ISEVEN(MONTH(E314)),"2","1")</f>
        <v>2</v>
      </c>
    </row>
    <row r="315" customFormat="false" ht="15" hidden="false" customHeight="false" outlineLevel="0" collapsed="false">
      <c r="B315" s="32"/>
      <c r="C315" s="41" t="n">
        <v>304</v>
      </c>
      <c r="D315" s="42" t="n">
        <f aca="false">C315/30.41666666</f>
        <v>9.99452055013579</v>
      </c>
      <c r="E315" s="43" t="n">
        <f aca="false">E314+1</f>
        <v>44500</v>
      </c>
      <c r="F315" s="44" t="n">
        <f aca="false">F314+I314</f>
        <v>4400</v>
      </c>
      <c r="G315" s="44" t="n">
        <f aca="false">0.005*F315</f>
        <v>22</v>
      </c>
      <c r="H315" s="45" t="n">
        <f aca="false">H314-I314+G315</f>
        <v>67.75</v>
      </c>
      <c r="I315" s="44" t="n">
        <f aca="false">INT(H315/50)*50</f>
        <v>50</v>
      </c>
      <c r="J315" s="46" t="n">
        <f aca="false">J314+3*I314-G315</f>
        <v>9732.25</v>
      </c>
      <c r="K315" s="40" t="str">
        <f aca="false">IF(ISEVEN(MONTH(E315)),"2","1")</f>
        <v>2</v>
      </c>
    </row>
    <row r="316" customFormat="false" ht="15" hidden="false" customHeight="false" outlineLevel="0" collapsed="false">
      <c r="B316" s="32"/>
      <c r="C316" s="41" t="n">
        <v>305</v>
      </c>
      <c r="D316" s="42" t="n">
        <f aca="false">C316/30.41666666</f>
        <v>10.0273972624718</v>
      </c>
      <c r="E316" s="43" t="n">
        <f aca="false">E315+1</f>
        <v>44501</v>
      </c>
      <c r="F316" s="44" t="n">
        <f aca="false">F315+I315</f>
        <v>4450</v>
      </c>
      <c r="G316" s="44" t="n">
        <f aca="false">0.005*F316</f>
        <v>22.25</v>
      </c>
      <c r="H316" s="45" t="n">
        <f aca="false">H315-I315+G316</f>
        <v>40</v>
      </c>
      <c r="I316" s="44" t="n">
        <f aca="false">INT(H316/50)*50</f>
        <v>0</v>
      </c>
      <c r="J316" s="46" t="n">
        <f aca="false">J315+3*I315-G316</f>
        <v>9860</v>
      </c>
      <c r="K316" s="40" t="str">
        <f aca="false">IF(ISEVEN(MONTH(E316)),"2","1")</f>
        <v>1</v>
      </c>
    </row>
    <row r="317" customFormat="false" ht="15" hidden="false" customHeight="false" outlineLevel="0" collapsed="false">
      <c r="B317" s="32"/>
      <c r="C317" s="41" t="n">
        <v>306</v>
      </c>
      <c r="D317" s="42" t="n">
        <f aca="false">C317/30.41666666</f>
        <v>10.0602739748077</v>
      </c>
      <c r="E317" s="43" t="n">
        <f aca="false">E316+1</f>
        <v>44502</v>
      </c>
      <c r="F317" s="44" t="n">
        <f aca="false">F316+I316</f>
        <v>4450</v>
      </c>
      <c r="G317" s="44" t="n">
        <f aca="false">0.005*F317</f>
        <v>22.25</v>
      </c>
      <c r="H317" s="45" t="n">
        <f aca="false">H316-I316+G317</f>
        <v>62.25</v>
      </c>
      <c r="I317" s="44" t="n">
        <f aca="false">INT(H317/50)*50</f>
        <v>50</v>
      </c>
      <c r="J317" s="46" t="n">
        <f aca="false">J316+3*I316-G317</f>
        <v>9837.75</v>
      </c>
      <c r="K317" s="40" t="str">
        <f aca="false">IF(ISEVEN(MONTH(E317)),"2","1")</f>
        <v>1</v>
      </c>
    </row>
    <row r="318" customFormat="false" ht="15" hidden="false" customHeight="false" outlineLevel="0" collapsed="false">
      <c r="B318" s="32"/>
      <c r="C318" s="41" t="n">
        <v>307</v>
      </c>
      <c r="D318" s="42" t="n">
        <f aca="false">C318/30.41666666</f>
        <v>10.0931506871437</v>
      </c>
      <c r="E318" s="43" t="n">
        <f aca="false">E317+1</f>
        <v>44503</v>
      </c>
      <c r="F318" s="44" t="n">
        <f aca="false">F317+I317</f>
        <v>4500</v>
      </c>
      <c r="G318" s="44" t="n">
        <f aca="false">0.005*F318</f>
        <v>22.5</v>
      </c>
      <c r="H318" s="45" t="n">
        <f aca="false">H317-I317+G318</f>
        <v>34.75</v>
      </c>
      <c r="I318" s="44" t="n">
        <f aca="false">INT(H318/50)*50</f>
        <v>0</v>
      </c>
      <c r="J318" s="46" t="n">
        <f aca="false">J317+3*I317-G318</f>
        <v>9965.25</v>
      </c>
      <c r="K318" s="40" t="str">
        <f aca="false">IF(ISEVEN(MONTH(E318)),"2","1")</f>
        <v>1</v>
      </c>
    </row>
    <row r="319" customFormat="false" ht="15.75" hidden="false" customHeight="false" outlineLevel="0" collapsed="false">
      <c r="B319" s="32"/>
      <c r="C319" s="41" t="n">
        <v>308</v>
      </c>
      <c r="D319" s="42" t="n">
        <f aca="false">C319/30.41666666</f>
        <v>10.1260273994797</v>
      </c>
      <c r="E319" s="43" t="n">
        <f aca="false">E318+1</f>
        <v>44504</v>
      </c>
      <c r="F319" s="44" t="n">
        <f aca="false">F318+I318</f>
        <v>4500</v>
      </c>
      <c r="G319" s="44" t="n">
        <f aca="false">0.005*F319</f>
        <v>22.5</v>
      </c>
      <c r="H319" s="45" t="n">
        <f aca="false">H318-I318+G319</f>
        <v>57.25</v>
      </c>
      <c r="I319" s="44" t="n">
        <f aca="false">INT(H319/50)*50</f>
        <v>50</v>
      </c>
      <c r="J319" s="46" t="n">
        <f aca="false">J318+3*I318-G319</f>
        <v>9942.75</v>
      </c>
      <c r="K319" s="40" t="str">
        <f aca="false">IF(ISEVEN(MONTH(E319)),"2","1")</f>
        <v>1</v>
      </c>
    </row>
    <row r="320" customFormat="false" ht="15" hidden="false" customHeight="true" outlineLevel="0" collapsed="false">
      <c r="B320" s="32" t="s">
        <v>73</v>
      </c>
      <c r="C320" s="41" t="n">
        <v>309</v>
      </c>
      <c r="D320" s="42" t="n">
        <f aca="false">C320/30.41666666</f>
        <v>10.1589041118157</v>
      </c>
      <c r="E320" s="43" t="n">
        <f aca="false">E319+1</f>
        <v>44505</v>
      </c>
      <c r="F320" s="44" t="n">
        <f aca="false">F319+I319</f>
        <v>4550</v>
      </c>
      <c r="G320" s="44" t="n">
        <f aca="false">0.005*F320</f>
        <v>22.75</v>
      </c>
      <c r="H320" s="45" t="n">
        <f aca="false">H319-I319+G320</f>
        <v>30</v>
      </c>
      <c r="I320" s="44" t="n">
        <f aca="false">INT(H320/50)*50</f>
        <v>0</v>
      </c>
      <c r="J320" s="46" t="n">
        <f aca="false">J319+3*I319-G320</f>
        <v>10070</v>
      </c>
      <c r="K320" s="40" t="str">
        <f aca="false">IF(ISEVEN(MONTH(E320)),"2","1")</f>
        <v>1</v>
      </c>
    </row>
    <row r="321" customFormat="false" ht="15" hidden="false" customHeight="false" outlineLevel="0" collapsed="false">
      <c r="B321" s="32"/>
      <c r="C321" s="41" t="n">
        <v>310</v>
      </c>
      <c r="D321" s="42" t="n">
        <f aca="false">C321/30.41666666</f>
        <v>10.1917808241516</v>
      </c>
      <c r="E321" s="43" t="n">
        <f aca="false">E320+1</f>
        <v>44506</v>
      </c>
      <c r="F321" s="44" t="n">
        <f aca="false">F320+I320</f>
        <v>4550</v>
      </c>
      <c r="G321" s="44" t="n">
        <f aca="false">0.005*F321</f>
        <v>22.75</v>
      </c>
      <c r="H321" s="45" t="n">
        <f aca="false">H320-I320+G321</f>
        <v>52.75</v>
      </c>
      <c r="I321" s="44" t="n">
        <f aca="false">INT(H321/50)*50</f>
        <v>50</v>
      </c>
      <c r="J321" s="46" t="n">
        <f aca="false">J320+3*I320-G321</f>
        <v>10047.25</v>
      </c>
      <c r="K321" s="40" t="str">
        <f aca="false">IF(ISEVEN(MONTH(E321)),"2","1")</f>
        <v>1</v>
      </c>
    </row>
    <row r="322" customFormat="false" ht="15" hidden="false" customHeight="false" outlineLevel="0" collapsed="false">
      <c r="B322" s="32"/>
      <c r="C322" s="41" t="n">
        <v>311</v>
      </c>
      <c r="D322" s="42" t="n">
        <f aca="false">C322/30.41666666</f>
        <v>10.2246575364876</v>
      </c>
      <c r="E322" s="43" t="n">
        <f aca="false">E321+1</f>
        <v>44507</v>
      </c>
      <c r="F322" s="44" t="n">
        <f aca="false">F321+I321</f>
        <v>4600</v>
      </c>
      <c r="G322" s="44" t="n">
        <f aca="false">0.005*F322</f>
        <v>23</v>
      </c>
      <c r="H322" s="45" t="n">
        <f aca="false">H321-I321+G322</f>
        <v>25.75</v>
      </c>
      <c r="I322" s="44" t="n">
        <f aca="false">INT(H322/50)*50</f>
        <v>0</v>
      </c>
      <c r="J322" s="46" t="n">
        <f aca="false">J321+3*I321-G322</f>
        <v>10174.25</v>
      </c>
      <c r="K322" s="40" t="str">
        <f aca="false">IF(ISEVEN(MONTH(E322)),"2","1")</f>
        <v>1</v>
      </c>
    </row>
    <row r="323" customFormat="false" ht="15" hidden="false" customHeight="false" outlineLevel="0" collapsed="false">
      <c r="B323" s="32"/>
      <c r="C323" s="41" t="n">
        <v>312</v>
      </c>
      <c r="D323" s="42" t="n">
        <f aca="false">C323/30.41666666</f>
        <v>10.2575342488236</v>
      </c>
      <c r="E323" s="43" t="n">
        <f aca="false">E322+1</f>
        <v>44508</v>
      </c>
      <c r="F323" s="44" t="n">
        <f aca="false">F322+I322</f>
        <v>4600</v>
      </c>
      <c r="G323" s="44" t="n">
        <f aca="false">0.005*F323</f>
        <v>23</v>
      </c>
      <c r="H323" s="45" t="n">
        <f aca="false">H322-I322+G323</f>
        <v>48.75</v>
      </c>
      <c r="I323" s="44" t="n">
        <f aca="false">INT(H323/50)*50</f>
        <v>0</v>
      </c>
      <c r="J323" s="46" t="n">
        <f aca="false">J322+3*I322-G323</f>
        <v>10151.25</v>
      </c>
      <c r="K323" s="40" t="str">
        <f aca="false">IF(ISEVEN(MONTH(E323)),"2","1")</f>
        <v>1</v>
      </c>
    </row>
    <row r="324" customFormat="false" ht="15" hidden="false" customHeight="false" outlineLevel="0" collapsed="false">
      <c r="B324" s="32"/>
      <c r="C324" s="41" t="n">
        <v>313</v>
      </c>
      <c r="D324" s="42" t="n">
        <f aca="false">C324/30.41666666</f>
        <v>10.2904109611595</v>
      </c>
      <c r="E324" s="43" t="n">
        <f aca="false">E323+1</f>
        <v>44509</v>
      </c>
      <c r="F324" s="44" t="n">
        <f aca="false">F323+I323</f>
        <v>4600</v>
      </c>
      <c r="G324" s="44" t="n">
        <f aca="false">0.005*F324</f>
        <v>23</v>
      </c>
      <c r="H324" s="45" t="n">
        <f aca="false">H323-I323+G324</f>
        <v>71.75</v>
      </c>
      <c r="I324" s="44" t="n">
        <f aca="false">INT(H324/50)*50</f>
        <v>50</v>
      </c>
      <c r="J324" s="46" t="n">
        <f aca="false">J323+3*I323-G324</f>
        <v>10128.25</v>
      </c>
      <c r="K324" s="40" t="str">
        <f aca="false">IF(ISEVEN(MONTH(E324)),"2","1")</f>
        <v>1</v>
      </c>
    </row>
    <row r="325" customFormat="false" ht="15" hidden="false" customHeight="false" outlineLevel="0" collapsed="false">
      <c r="B325" s="32"/>
      <c r="C325" s="41" t="n">
        <v>314</v>
      </c>
      <c r="D325" s="42" t="n">
        <f aca="false">C325/30.41666666</f>
        <v>10.3232876734955</v>
      </c>
      <c r="E325" s="43" t="n">
        <f aca="false">E324+1</f>
        <v>44510</v>
      </c>
      <c r="F325" s="44" t="n">
        <f aca="false">F324+I324</f>
        <v>4650</v>
      </c>
      <c r="G325" s="44" t="n">
        <f aca="false">0.005*F325</f>
        <v>23.25</v>
      </c>
      <c r="H325" s="45" t="n">
        <f aca="false">H324-I324+G325</f>
        <v>45</v>
      </c>
      <c r="I325" s="44" t="n">
        <f aca="false">INT(H325/50)*50</f>
        <v>0</v>
      </c>
      <c r="J325" s="46" t="n">
        <f aca="false">J324+3*I324-G325</f>
        <v>10255</v>
      </c>
      <c r="K325" s="40" t="str">
        <f aca="false">IF(ISEVEN(MONTH(E325)),"2","1")</f>
        <v>1</v>
      </c>
    </row>
    <row r="326" customFormat="false" ht="15.75" hidden="false" customHeight="false" outlineLevel="0" collapsed="false">
      <c r="B326" s="32"/>
      <c r="C326" s="41" t="n">
        <v>315</v>
      </c>
      <c r="D326" s="42" t="n">
        <f aca="false">C326/30.41666666</f>
        <v>10.3561643858315</v>
      </c>
      <c r="E326" s="43" t="n">
        <f aca="false">E325+1</f>
        <v>44511</v>
      </c>
      <c r="F326" s="44" t="n">
        <f aca="false">F325+I325</f>
        <v>4650</v>
      </c>
      <c r="G326" s="44" t="n">
        <f aca="false">0.005*F326</f>
        <v>23.25</v>
      </c>
      <c r="H326" s="45" t="n">
        <f aca="false">H325-I325+G326</f>
        <v>68.25</v>
      </c>
      <c r="I326" s="44" t="n">
        <f aca="false">INT(H326/50)*50</f>
        <v>50</v>
      </c>
      <c r="J326" s="46" t="n">
        <f aca="false">J325+3*I325-G326</f>
        <v>10231.75</v>
      </c>
      <c r="K326" s="40" t="str">
        <f aca="false">IF(ISEVEN(MONTH(E326)),"2","1")</f>
        <v>1</v>
      </c>
    </row>
    <row r="327" customFormat="false" ht="15" hidden="false" customHeight="true" outlineLevel="0" collapsed="false">
      <c r="B327" s="32" t="s">
        <v>74</v>
      </c>
      <c r="C327" s="41" t="n">
        <v>316</v>
      </c>
      <c r="D327" s="42" t="n">
        <f aca="false">C327/30.41666666</f>
        <v>10.3890410981675</v>
      </c>
      <c r="E327" s="43" t="n">
        <f aca="false">E326+1</f>
        <v>44512</v>
      </c>
      <c r="F327" s="44" t="n">
        <f aca="false">F326+I326</f>
        <v>4700</v>
      </c>
      <c r="G327" s="44" t="n">
        <f aca="false">0.005*F327</f>
        <v>23.5</v>
      </c>
      <c r="H327" s="45" t="n">
        <f aca="false">H326-I326+G327</f>
        <v>41.75</v>
      </c>
      <c r="I327" s="44" t="n">
        <f aca="false">INT(H327/50)*50</f>
        <v>0</v>
      </c>
      <c r="J327" s="46" t="n">
        <f aca="false">J326+3*I326-G327</f>
        <v>10358.25</v>
      </c>
      <c r="K327" s="40" t="str">
        <f aca="false">IF(ISEVEN(MONTH(E327)),"2","1")</f>
        <v>1</v>
      </c>
    </row>
    <row r="328" customFormat="false" ht="15" hidden="false" customHeight="false" outlineLevel="0" collapsed="false">
      <c r="B328" s="32"/>
      <c r="C328" s="41" t="n">
        <v>317</v>
      </c>
      <c r="D328" s="42" t="n">
        <f aca="false">C328/30.41666666</f>
        <v>10.4219178105034</v>
      </c>
      <c r="E328" s="43" t="n">
        <f aca="false">E327+1</f>
        <v>44513</v>
      </c>
      <c r="F328" s="44" t="n">
        <f aca="false">F327+I327</f>
        <v>4700</v>
      </c>
      <c r="G328" s="44" t="n">
        <f aca="false">0.005*F328</f>
        <v>23.5</v>
      </c>
      <c r="H328" s="45" t="n">
        <f aca="false">H327-I327+G328</f>
        <v>65.25</v>
      </c>
      <c r="I328" s="44" t="n">
        <f aca="false">INT(H328/50)*50</f>
        <v>50</v>
      </c>
      <c r="J328" s="46" t="n">
        <f aca="false">J327+3*I327-G328</f>
        <v>10334.75</v>
      </c>
      <c r="K328" s="40" t="str">
        <f aca="false">IF(ISEVEN(MONTH(E328)),"2","1")</f>
        <v>1</v>
      </c>
    </row>
    <row r="329" customFormat="false" ht="15" hidden="false" customHeight="false" outlineLevel="0" collapsed="false">
      <c r="B329" s="32"/>
      <c r="C329" s="41" t="n">
        <v>318</v>
      </c>
      <c r="D329" s="42" t="n">
        <f aca="false">C329/30.41666666</f>
        <v>10.4547945228394</v>
      </c>
      <c r="E329" s="43" t="n">
        <f aca="false">E328+1</f>
        <v>44514</v>
      </c>
      <c r="F329" s="44" t="n">
        <f aca="false">F328+I328</f>
        <v>4750</v>
      </c>
      <c r="G329" s="44" t="n">
        <f aca="false">0.005*F329</f>
        <v>23.75</v>
      </c>
      <c r="H329" s="45" t="n">
        <f aca="false">H328-I328+G329</f>
        <v>39</v>
      </c>
      <c r="I329" s="44" t="n">
        <f aca="false">INT(H329/50)*50</f>
        <v>0</v>
      </c>
      <c r="J329" s="46" t="n">
        <f aca="false">J328+3*I328-G329</f>
        <v>10461</v>
      </c>
      <c r="K329" s="40" t="str">
        <f aca="false">IF(ISEVEN(MONTH(E329)),"2","1")</f>
        <v>1</v>
      </c>
    </row>
    <row r="330" customFormat="false" ht="15" hidden="false" customHeight="false" outlineLevel="0" collapsed="false">
      <c r="B330" s="32"/>
      <c r="C330" s="41" t="n">
        <v>319</v>
      </c>
      <c r="D330" s="42" t="n">
        <f aca="false">C330/30.41666666</f>
        <v>10.4876712351754</v>
      </c>
      <c r="E330" s="43" t="n">
        <f aca="false">E329+1</f>
        <v>44515</v>
      </c>
      <c r="F330" s="44" t="n">
        <f aca="false">F329+I329</f>
        <v>4750</v>
      </c>
      <c r="G330" s="44" t="n">
        <f aca="false">0.005*F330</f>
        <v>23.75</v>
      </c>
      <c r="H330" s="45" t="n">
        <f aca="false">H329-I329+G330</f>
        <v>62.75</v>
      </c>
      <c r="I330" s="44" t="n">
        <f aca="false">INT(H330/50)*50</f>
        <v>50</v>
      </c>
      <c r="J330" s="46" t="n">
        <f aca="false">J329+3*I329-G330</f>
        <v>10437.25</v>
      </c>
      <c r="K330" s="40" t="str">
        <f aca="false">IF(ISEVEN(MONTH(E330)),"2","1")</f>
        <v>1</v>
      </c>
    </row>
    <row r="331" customFormat="false" ht="15" hidden="false" customHeight="false" outlineLevel="0" collapsed="false">
      <c r="B331" s="32"/>
      <c r="C331" s="41" t="n">
        <v>320</v>
      </c>
      <c r="D331" s="42" t="n">
        <f aca="false">C331/30.41666666</f>
        <v>10.5205479475114</v>
      </c>
      <c r="E331" s="43" t="n">
        <f aca="false">E330+1</f>
        <v>44516</v>
      </c>
      <c r="F331" s="44" t="n">
        <f aca="false">F330+I330</f>
        <v>4800</v>
      </c>
      <c r="G331" s="44" t="n">
        <f aca="false">0.005*F331</f>
        <v>24</v>
      </c>
      <c r="H331" s="45" t="n">
        <f aca="false">H330-I330+G331</f>
        <v>36.75</v>
      </c>
      <c r="I331" s="44" t="n">
        <f aca="false">INT(H331/50)*50</f>
        <v>0</v>
      </c>
      <c r="J331" s="46" t="n">
        <f aca="false">J330+3*I330-G331</f>
        <v>10563.25</v>
      </c>
      <c r="K331" s="40" t="str">
        <f aca="false">IF(ISEVEN(MONTH(E331)),"2","1")</f>
        <v>1</v>
      </c>
    </row>
    <row r="332" customFormat="false" ht="15" hidden="false" customHeight="false" outlineLevel="0" collapsed="false">
      <c r="B332" s="32"/>
      <c r="C332" s="41" t="n">
        <v>321</v>
      </c>
      <c r="D332" s="42" t="n">
        <f aca="false">C332/30.41666666</f>
        <v>10.5534246598473</v>
      </c>
      <c r="E332" s="43" t="n">
        <f aca="false">E331+1</f>
        <v>44517</v>
      </c>
      <c r="F332" s="44" t="n">
        <f aca="false">F331+I331</f>
        <v>4800</v>
      </c>
      <c r="G332" s="44" t="n">
        <f aca="false">0.005*F332</f>
        <v>24</v>
      </c>
      <c r="H332" s="45" t="n">
        <f aca="false">H331-I331+G332</f>
        <v>60.75</v>
      </c>
      <c r="I332" s="44" t="n">
        <f aca="false">INT(H332/50)*50</f>
        <v>50</v>
      </c>
      <c r="J332" s="46" t="n">
        <f aca="false">J331+3*I331-G332</f>
        <v>10539.25</v>
      </c>
      <c r="K332" s="40" t="str">
        <f aca="false">IF(ISEVEN(MONTH(E332)),"2","1")</f>
        <v>1</v>
      </c>
    </row>
    <row r="333" customFormat="false" ht="15.75" hidden="false" customHeight="false" outlineLevel="0" collapsed="false">
      <c r="B333" s="32"/>
      <c r="C333" s="41" t="n">
        <v>322</v>
      </c>
      <c r="D333" s="42" t="n">
        <f aca="false">C333/30.41666666</f>
        <v>10.5863013721833</v>
      </c>
      <c r="E333" s="43" t="n">
        <f aca="false">E332+1</f>
        <v>44518</v>
      </c>
      <c r="F333" s="44" t="n">
        <f aca="false">F332+I332</f>
        <v>4850</v>
      </c>
      <c r="G333" s="44" t="n">
        <f aca="false">0.005*F333</f>
        <v>24.25</v>
      </c>
      <c r="H333" s="45" t="n">
        <f aca="false">H332-I332+G333</f>
        <v>35</v>
      </c>
      <c r="I333" s="44" t="n">
        <f aca="false">INT(H333/50)*50</f>
        <v>0</v>
      </c>
      <c r="J333" s="46" t="n">
        <f aca="false">J332+3*I332-G333</f>
        <v>10665</v>
      </c>
      <c r="K333" s="40" t="str">
        <f aca="false">IF(ISEVEN(MONTH(E333)),"2","1")</f>
        <v>1</v>
      </c>
    </row>
    <row r="334" customFormat="false" ht="15" hidden="false" customHeight="true" outlineLevel="0" collapsed="false">
      <c r="B334" s="32" t="s">
        <v>75</v>
      </c>
      <c r="C334" s="41" t="n">
        <v>323</v>
      </c>
      <c r="D334" s="42" t="n">
        <f aca="false">C334/30.41666666</f>
        <v>10.6191780845193</v>
      </c>
      <c r="E334" s="43" t="n">
        <f aca="false">E333+1</f>
        <v>44519</v>
      </c>
      <c r="F334" s="44" t="n">
        <f aca="false">F333+I333</f>
        <v>4850</v>
      </c>
      <c r="G334" s="44" t="n">
        <f aca="false">0.005*F334</f>
        <v>24.25</v>
      </c>
      <c r="H334" s="45" t="n">
        <f aca="false">H333-I333+G334</f>
        <v>59.25</v>
      </c>
      <c r="I334" s="44" t="n">
        <f aca="false">INT(H334/50)*50</f>
        <v>50</v>
      </c>
      <c r="J334" s="46" t="n">
        <f aca="false">J333+3*I333-G334</f>
        <v>10640.75</v>
      </c>
      <c r="K334" s="40" t="str">
        <f aca="false">IF(ISEVEN(MONTH(E334)),"2","1")</f>
        <v>1</v>
      </c>
    </row>
    <row r="335" customFormat="false" ht="15" hidden="false" customHeight="false" outlineLevel="0" collapsed="false">
      <c r="B335" s="32"/>
      <c r="C335" s="41" t="n">
        <v>324</v>
      </c>
      <c r="D335" s="42" t="n">
        <f aca="false">C335/30.41666666</f>
        <v>10.6520547968552</v>
      </c>
      <c r="E335" s="43" t="n">
        <f aca="false">E334+1</f>
        <v>44520</v>
      </c>
      <c r="F335" s="44" t="n">
        <f aca="false">F334+I334</f>
        <v>4900</v>
      </c>
      <c r="G335" s="44" t="n">
        <f aca="false">0.005*F335</f>
        <v>24.5</v>
      </c>
      <c r="H335" s="45" t="n">
        <f aca="false">H334-I334+G335</f>
        <v>33.75</v>
      </c>
      <c r="I335" s="44" t="n">
        <f aca="false">INT(H335/50)*50</f>
        <v>0</v>
      </c>
      <c r="J335" s="46" t="n">
        <f aca="false">J334+3*I334-G335</f>
        <v>10766.25</v>
      </c>
      <c r="K335" s="40" t="str">
        <f aca="false">IF(ISEVEN(MONTH(E335)),"2","1")</f>
        <v>1</v>
      </c>
    </row>
    <row r="336" customFormat="false" ht="15" hidden="false" customHeight="false" outlineLevel="0" collapsed="false">
      <c r="B336" s="32"/>
      <c r="C336" s="41" t="n">
        <v>325</v>
      </c>
      <c r="D336" s="42" t="n">
        <f aca="false">C336/30.41666666</f>
        <v>10.6849315091912</v>
      </c>
      <c r="E336" s="43" t="n">
        <f aca="false">E335+1</f>
        <v>44521</v>
      </c>
      <c r="F336" s="44" t="n">
        <f aca="false">F335+I335</f>
        <v>4900</v>
      </c>
      <c r="G336" s="44" t="n">
        <f aca="false">0.005*F336</f>
        <v>24.5</v>
      </c>
      <c r="H336" s="45" t="n">
        <f aca="false">H335-I335+G336</f>
        <v>58.25</v>
      </c>
      <c r="I336" s="44" t="n">
        <f aca="false">INT(H336/50)*50</f>
        <v>50</v>
      </c>
      <c r="J336" s="46" t="n">
        <f aca="false">J335+3*I335-G336</f>
        <v>10741.75</v>
      </c>
      <c r="K336" s="40" t="str">
        <f aca="false">IF(ISEVEN(MONTH(E336)),"2","1")</f>
        <v>1</v>
      </c>
    </row>
    <row r="337" customFormat="false" ht="15" hidden="false" customHeight="false" outlineLevel="0" collapsed="false">
      <c r="B337" s="32"/>
      <c r="C337" s="41" t="n">
        <v>326</v>
      </c>
      <c r="D337" s="42" t="n">
        <f aca="false">C337/30.41666666</f>
        <v>10.7178082215272</v>
      </c>
      <c r="E337" s="43" t="n">
        <f aca="false">E336+1</f>
        <v>44522</v>
      </c>
      <c r="F337" s="44" t="n">
        <f aca="false">F336+I336</f>
        <v>4950</v>
      </c>
      <c r="G337" s="44" t="n">
        <f aca="false">0.005*F337</f>
        <v>24.75</v>
      </c>
      <c r="H337" s="45" t="n">
        <f aca="false">H336-I336+G337</f>
        <v>33</v>
      </c>
      <c r="I337" s="44" t="n">
        <f aca="false">INT(H337/50)*50</f>
        <v>0</v>
      </c>
      <c r="J337" s="46" t="n">
        <f aca="false">J336+3*I336-G337</f>
        <v>10867</v>
      </c>
      <c r="K337" s="40" t="str">
        <f aca="false">IF(ISEVEN(MONTH(E337)),"2","1")</f>
        <v>1</v>
      </c>
    </row>
    <row r="338" customFormat="false" ht="15" hidden="false" customHeight="false" outlineLevel="0" collapsed="false">
      <c r="B338" s="32"/>
      <c r="C338" s="41" t="n">
        <v>327</v>
      </c>
      <c r="D338" s="42" t="n">
        <f aca="false">C338/30.41666666</f>
        <v>10.7506849338632</v>
      </c>
      <c r="E338" s="43" t="n">
        <f aca="false">E337+1</f>
        <v>44523</v>
      </c>
      <c r="F338" s="44" t="n">
        <f aca="false">F337+I337</f>
        <v>4950</v>
      </c>
      <c r="G338" s="44" t="n">
        <f aca="false">0.005*F338</f>
        <v>24.75</v>
      </c>
      <c r="H338" s="45" t="n">
        <f aca="false">H337-I337+G338</f>
        <v>57.75</v>
      </c>
      <c r="I338" s="44" t="n">
        <f aca="false">INT(H338/50)*50</f>
        <v>50</v>
      </c>
      <c r="J338" s="46" t="n">
        <f aca="false">J337+3*I337-G338</f>
        <v>10842.25</v>
      </c>
      <c r="K338" s="40" t="str">
        <f aca="false">IF(ISEVEN(MONTH(E338)),"2","1")</f>
        <v>1</v>
      </c>
    </row>
    <row r="339" customFormat="false" ht="15" hidden="false" customHeight="false" outlineLevel="0" collapsed="false">
      <c r="B339" s="32"/>
      <c r="C339" s="41" t="n">
        <v>328</v>
      </c>
      <c r="D339" s="42" t="n">
        <f aca="false">C339/30.41666666</f>
        <v>10.7835616461991</v>
      </c>
      <c r="E339" s="43" t="n">
        <f aca="false">E338+1</f>
        <v>44524</v>
      </c>
      <c r="F339" s="44" t="n">
        <f aca="false">F338+I338</f>
        <v>5000</v>
      </c>
      <c r="G339" s="44" t="n">
        <f aca="false">0.005*F339</f>
        <v>25</v>
      </c>
      <c r="H339" s="45" t="n">
        <f aca="false">H338-I338+G339</f>
        <v>32.75</v>
      </c>
      <c r="I339" s="44" t="n">
        <f aca="false">INT(H339/50)*50</f>
        <v>0</v>
      </c>
      <c r="J339" s="46" t="n">
        <f aca="false">J338+3*I338-G339</f>
        <v>10967.25</v>
      </c>
      <c r="K339" s="40" t="str">
        <f aca="false">IF(ISEVEN(MONTH(E339)),"2","1")</f>
        <v>1</v>
      </c>
    </row>
    <row r="340" customFormat="false" ht="15.75" hidden="false" customHeight="false" outlineLevel="0" collapsed="false">
      <c r="B340" s="32"/>
      <c r="C340" s="41" t="n">
        <v>329</v>
      </c>
      <c r="D340" s="42" t="n">
        <f aca="false">C340/30.41666666</f>
        <v>10.8164383585351</v>
      </c>
      <c r="E340" s="43" t="n">
        <f aca="false">E339+1</f>
        <v>44525</v>
      </c>
      <c r="F340" s="44" t="n">
        <f aca="false">F339+I339</f>
        <v>5000</v>
      </c>
      <c r="G340" s="44" t="n">
        <f aca="false">0.005*F340</f>
        <v>25</v>
      </c>
      <c r="H340" s="45" t="n">
        <f aca="false">H339-I339+G340</f>
        <v>57.75</v>
      </c>
      <c r="I340" s="44" t="n">
        <f aca="false">INT(H340/50)*50</f>
        <v>50</v>
      </c>
      <c r="J340" s="46" t="n">
        <f aca="false">J339+3*I339-G340</f>
        <v>10942.25</v>
      </c>
      <c r="K340" s="40" t="str">
        <f aca="false">IF(ISEVEN(MONTH(E340)),"2","1")</f>
        <v>1</v>
      </c>
    </row>
    <row r="341" customFormat="false" ht="15" hidden="false" customHeight="true" outlineLevel="0" collapsed="false">
      <c r="B341" s="32" t="s">
        <v>76</v>
      </c>
      <c r="C341" s="41" t="n">
        <v>330</v>
      </c>
      <c r="D341" s="42" t="n">
        <f aca="false">C341/30.41666666</f>
        <v>10.8493150708711</v>
      </c>
      <c r="E341" s="43" t="n">
        <f aca="false">E340+1</f>
        <v>44526</v>
      </c>
      <c r="F341" s="44" t="n">
        <f aca="false">F340+I340</f>
        <v>5050</v>
      </c>
      <c r="G341" s="44" t="n">
        <f aca="false">0.005*F341</f>
        <v>25.25</v>
      </c>
      <c r="H341" s="45" t="n">
        <f aca="false">H340-I340+G341</f>
        <v>33</v>
      </c>
      <c r="I341" s="44" t="n">
        <f aca="false">INT(H341/50)*50</f>
        <v>0</v>
      </c>
      <c r="J341" s="46" t="n">
        <f aca="false">J340+3*I340-G341</f>
        <v>11067</v>
      </c>
      <c r="K341" s="40" t="str">
        <f aca="false">IF(ISEVEN(MONTH(E341)),"2","1")</f>
        <v>1</v>
      </c>
    </row>
    <row r="342" customFormat="false" ht="15" hidden="false" customHeight="false" outlineLevel="0" collapsed="false">
      <c r="B342" s="32"/>
      <c r="C342" s="41" t="n">
        <v>331</v>
      </c>
      <c r="D342" s="42" t="n">
        <f aca="false">C342/30.41666666</f>
        <v>10.8821917832071</v>
      </c>
      <c r="E342" s="43" t="n">
        <f aca="false">E341+1</f>
        <v>44527</v>
      </c>
      <c r="F342" s="44" t="n">
        <f aca="false">F341+I341</f>
        <v>5050</v>
      </c>
      <c r="G342" s="44" t="n">
        <f aca="false">0.005*F342</f>
        <v>25.25</v>
      </c>
      <c r="H342" s="45" t="n">
        <f aca="false">H341-I341+G342</f>
        <v>58.25</v>
      </c>
      <c r="I342" s="44" t="n">
        <f aca="false">INT(H342/50)*50</f>
        <v>50</v>
      </c>
      <c r="J342" s="46" t="n">
        <f aca="false">J341+3*I341-G342</f>
        <v>11041.75</v>
      </c>
      <c r="K342" s="40" t="str">
        <f aca="false">IF(ISEVEN(MONTH(E342)),"2","1")</f>
        <v>1</v>
      </c>
    </row>
    <row r="343" customFormat="false" ht="15" hidden="false" customHeight="false" outlineLevel="0" collapsed="false">
      <c r="B343" s="32"/>
      <c r="C343" s="41" t="n">
        <v>332</v>
      </c>
      <c r="D343" s="42" t="n">
        <f aca="false">C343/30.41666666</f>
        <v>10.915068495543</v>
      </c>
      <c r="E343" s="43" t="n">
        <f aca="false">E342+1</f>
        <v>44528</v>
      </c>
      <c r="F343" s="44" t="n">
        <f aca="false">F342+I342</f>
        <v>5100</v>
      </c>
      <c r="G343" s="44" t="n">
        <f aca="false">0.005*F343</f>
        <v>25.5</v>
      </c>
      <c r="H343" s="45" t="n">
        <f aca="false">H342-I342+G343</f>
        <v>33.75</v>
      </c>
      <c r="I343" s="44" t="n">
        <f aca="false">INT(H343/50)*50</f>
        <v>0</v>
      </c>
      <c r="J343" s="46" t="n">
        <f aca="false">J342+3*I342-G343</f>
        <v>11166.25</v>
      </c>
      <c r="K343" s="40" t="str">
        <f aca="false">IF(ISEVEN(MONTH(E343)),"2","1")</f>
        <v>1</v>
      </c>
    </row>
    <row r="344" customFormat="false" ht="15" hidden="false" customHeight="false" outlineLevel="0" collapsed="false">
      <c r="B344" s="32"/>
      <c r="C344" s="41" t="n">
        <v>333</v>
      </c>
      <c r="D344" s="42" t="n">
        <f aca="false">C344/30.41666666</f>
        <v>10.947945207879</v>
      </c>
      <c r="E344" s="43" t="n">
        <f aca="false">E343+1</f>
        <v>44529</v>
      </c>
      <c r="F344" s="44" t="n">
        <f aca="false">F343+I343</f>
        <v>5100</v>
      </c>
      <c r="G344" s="44" t="n">
        <f aca="false">0.005*F344</f>
        <v>25.5</v>
      </c>
      <c r="H344" s="45" t="n">
        <f aca="false">H343-I343+G344</f>
        <v>59.25</v>
      </c>
      <c r="I344" s="44" t="n">
        <f aca="false">INT(H344/50)*50</f>
        <v>50</v>
      </c>
      <c r="J344" s="46" t="n">
        <f aca="false">J343+3*I343-G344</f>
        <v>11140.75</v>
      </c>
      <c r="K344" s="40" t="str">
        <f aca="false">IF(ISEVEN(MONTH(E344)),"2","1")</f>
        <v>1</v>
      </c>
    </row>
    <row r="345" customFormat="false" ht="15" hidden="false" customHeight="false" outlineLevel="0" collapsed="false">
      <c r="B345" s="32"/>
      <c r="C345" s="41" t="n">
        <v>334</v>
      </c>
      <c r="D345" s="42" t="n">
        <f aca="false">C345/30.41666666</f>
        <v>10.980821920215</v>
      </c>
      <c r="E345" s="43" t="n">
        <f aca="false">E344+1</f>
        <v>44530</v>
      </c>
      <c r="F345" s="44" t="n">
        <f aca="false">F344+I344</f>
        <v>5150</v>
      </c>
      <c r="G345" s="44" t="n">
        <f aca="false">0.005*F345</f>
        <v>25.75</v>
      </c>
      <c r="H345" s="45" t="n">
        <f aca="false">H344-I344+G345</f>
        <v>35</v>
      </c>
      <c r="I345" s="44" t="n">
        <f aca="false">INT(H345/50)*50</f>
        <v>0</v>
      </c>
      <c r="J345" s="46" t="n">
        <f aca="false">J344+3*I344-G345</f>
        <v>11265</v>
      </c>
      <c r="K345" s="40" t="str">
        <f aca="false">IF(ISEVEN(MONTH(E345)),"2","1")</f>
        <v>1</v>
      </c>
    </row>
    <row r="346" customFormat="false" ht="15" hidden="false" customHeight="false" outlineLevel="0" collapsed="false">
      <c r="B346" s="32"/>
      <c r="C346" s="41" t="n">
        <v>335</v>
      </c>
      <c r="D346" s="42" t="n">
        <f aca="false">C346/30.41666666</f>
        <v>11.0136986325509</v>
      </c>
      <c r="E346" s="43" t="n">
        <f aca="false">E345+1</f>
        <v>44531</v>
      </c>
      <c r="F346" s="44" t="n">
        <f aca="false">F345+I345</f>
        <v>5150</v>
      </c>
      <c r="G346" s="44" t="n">
        <f aca="false">0.005*F346</f>
        <v>25.75</v>
      </c>
      <c r="H346" s="45" t="n">
        <f aca="false">H345-I345+G346</f>
        <v>60.75</v>
      </c>
      <c r="I346" s="44" t="n">
        <f aca="false">INT(H346/50)*50</f>
        <v>50</v>
      </c>
      <c r="J346" s="46" t="n">
        <f aca="false">J345+3*I345-G346</f>
        <v>11239.25</v>
      </c>
      <c r="K346" s="40" t="str">
        <f aca="false">IF(ISEVEN(MONTH(E346)),"2","1")</f>
        <v>2</v>
      </c>
    </row>
    <row r="347" customFormat="false" ht="15.75" hidden="false" customHeight="false" outlineLevel="0" collapsed="false">
      <c r="B347" s="32"/>
      <c r="C347" s="41" t="n">
        <v>336</v>
      </c>
      <c r="D347" s="42" t="n">
        <f aca="false">C347/30.41666666</f>
        <v>11.0465753448869</v>
      </c>
      <c r="E347" s="43" t="n">
        <f aca="false">E346+1</f>
        <v>44532</v>
      </c>
      <c r="F347" s="44" t="n">
        <f aca="false">F346+I346</f>
        <v>5200</v>
      </c>
      <c r="G347" s="44" t="n">
        <f aca="false">0.005*F347</f>
        <v>26</v>
      </c>
      <c r="H347" s="45" t="n">
        <f aca="false">H346-I346+G347</f>
        <v>36.75</v>
      </c>
      <c r="I347" s="44" t="n">
        <f aca="false">INT(H347/50)*50</f>
        <v>0</v>
      </c>
      <c r="J347" s="46" t="n">
        <f aca="false">J346+3*I346-G347</f>
        <v>11363.25</v>
      </c>
      <c r="K347" s="40" t="str">
        <f aca="false">IF(ISEVEN(MONTH(E347)),"2","1")</f>
        <v>2</v>
      </c>
    </row>
    <row r="348" customFormat="false" ht="15" hidden="false" customHeight="true" outlineLevel="0" collapsed="false">
      <c r="B348" s="32" t="s">
        <v>77</v>
      </c>
      <c r="C348" s="41" t="n">
        <v>337</v>
      </c>
      <c r="D348" s="42" t="n">
        <f aca="false">C348/30.41666666</f>
        <v>11.0794520572229</v>
      </c>
      <c r="E348" s="43" t="n">
        <f aca="false">E347+1</f>
        <v>44533</v>
      </c>
      <c r="F348" s="44" t="n">
        <f aca="false">F347+I347</f>
        <v>5200</v>
      </c>
      <c r="G348" s="44" t="n">
        <f aca="false">0.005*F348</f>
        <v>26</v>
      </c>
      <c r="H348" s="45" t="n">
        <f aca="false">H347-I347+G348</f>
        <v>62.75</v>
      </c>
      <c r="I348" s="44" t="n">
        <f aca="false">INT(H348/50)*50</f>
        <v>50</v>
      </c>
      <c r="J348" s="46" t="n">
        <f aca="false">J347+3*I347-G348</f>
        <v>11337.25</v>
      </c>
      <c r="K348" s="40" t="str">
        <f aca="false">IF(ISEVEN(MONTH(E348)),"2","1")</f>
        <v>2</v>
      </c>
    </row>
    <row r="349" customFormat="false" ht="15" hidden="false" customHeight="false" outlineLevel="0" collapsed="false">
      <c r="B349" s="32"/>
      <c r="C349" s="41" t="n">
        <v>338</v>
      </c>
      <c r="D349" s="42" t="n">
        <f aca="false">C349/30.41666666</f>
        <v>11.1123287695589</v>
      </c>
      <c r="E349" s="43" t="n">
        <f aca="false">E348+1</f>
        <v>44534</v>
      </c>
      <c r="F349" s="44" t="n">
        <f aca="false">F348+I348</f>
        <v>5250</v>
      </c>
      <c r="G349" s="44" t="n">
        <f aca="false">0.005*F349</f>
        <v>26.25</v>
      </c>
      <c r="H349" s="45" t="n">
        <f aca="false">H348-I348+G349</f>
        <v>39</v>
      </c>
      <c r="I349" s="44" t="n">
        <f aca="false">INT(H349/50)*50</f>
        <v>0</v>
      </c>
      <c r="J349" s="46" t="n">
        <f aca="false">J348+3*I348-G349</f>
        <v>11461</v>
      </c>
      <c r="K349" s="40" t="str">
        <f aca="false">IF(ISEVEN(MONTH(E349)),"2","1")</f>
        <v>2</v>
      </c>
    </row>
    <row r="350" customFormat="false" ht="15" hidden="false" customHeight="false" outlineLevel="0" collapsed="false">
      <c r="B350" s="32"/>
      <c r="C350" s="41" t="n">
        <v>339</v>
      </c>
      <c r="D350" s="42" t="n">
        <f aca="false">C350/30.41666666</f>
        <v>11.1452054818948</v>
      </c>
      <c r="E350" s="43" t="n">
        <f aca="false">E349+1</f>
        <v>44535</v>
      </c>
      <c r="F350" s="44" t="n">
        <f aca="false">F349+I349</f>
        <v>5250</v>
      </c>
      <c r="G350" s="44" t="n">
        <f aca="false">0.005*F350</f>
        <v>26.25</v>
      </c>
      <c r="H350" s="45" t="n">
        <f aca="false">H349-I349+G350</f>
        <v>65.25</v>
      </c>
      <c r="I350" s="44" t="n">
        <f aca="false">INT(H350/50)*50</f>
        <v>50</v>
      </c>
      <c r="J350" s="46" t="n">
        <f aca="false">J349+3*I349-G350</f>
        <v>11434.75</v>
      </c>
      <c r="K350" s="40" t="str">
        <f aca="false">IF(ISEVEN(MONTH(E350)),"2","1")</f>
        <v>2</v>
      </c>
    </row>
    <row r="351" customFormat="false" ht="15" hidden="false" customHeight="false" outlineLevel="0" collapsed="false">
      <c r="B351" s="32"/>
      <c r="C351" s="41" t="n">
        <v>340</v>
      </c>
      <c r="D351" s="42" t="n">
        <f aca="false">C351/30.41666666</f>
        <v>11.1780821942308</v>
      </c>
      <c r="E351" s="43" t="n">
        <f aca="false">E350+1</f>
        <v>44536</v>
      </c>
      <c r="F351" s="44" t="n">
        <f aca="false">F350+I350</f>
        <v>5300</v>
      </c>
      <c r="G351" s="44" t="n">
        <f aca="false">0.005*F351</f>
        <v>26.5</v>
      </c>
      <c r="H351" s="45" t="n">
        <f aca="false">H350-I350+G351</f>
        <v>41.75</v>
      </c>
      <c r="I351" s="44" t="n">
        <f aca="false">INT(H351/50)*50</f>
        <v>0</v>
      </c>
      <c r="J351" s="46" t="n">
        <f aca="false">J350+3*I350-G351</f>
        <v>11558.25</v>
      </c>
      <c r="K351" s="40" t="str">
        <f aca="false">IF(ISEVEN(MONTH(E351)),"2","1")</f>
        <v>2</v>
      </c>
    </row>
    <row r="352" customFormat="false" ht="15" hidden="false" customHeight="false" outlineLevel="0" collapsed="false">
      <c r="B352" s="32"/>
      <c r="C352" s="41" t="n">
        <v>341</v>
      </c>
      <c r="D352" s="42" t="n">
        <f aca="false">C352/30.41666666</f>
        <v>11.2109589065668</v>
      </c>
      <c r="E352" s="43" t="n">
        <f aca="false">E351+1</f>
        <v>44537</v>
      </c>
      <c r="F352" s="44" t="n">
        <f aca="false">F351+I351</f>
        <v>5300</v>
      </c>
      <c r="G352" s="44" t="n">
        <f aca="false">0.005*F352</f>
        <v>26.5</v>
      </c>
      <c r="H352" s="45" t="n">
        <f aca="false">H351-I351+G352</f>
        <v>68.25</v>
      </c>
      <c r="I352" s="44" t="n">
        <f aca="false">INT(H352/50)*50</f>
        <v>50</v>
      </c>
      <c r="J352" s="46" t="n">
        <f aca="false">J351+3*I351-G352</f>
        <v>11531.75</v>
      </c>
      <c r="K352" s="40" t="str">
        <f aca="false">IF(ISEVEN(MONTH(E352)),"2","1")</f>
        <v>2</v>
      </c>
    </row>
    <row r="353" customFormat="false" ht="15" hidden="false" customHeight="false" outlineLevel="0" collapsed="false">
      <c r="B353" s="32"/>
      <c r="C353" s="41" t="n">
        <v>342</v>
      </c>
      <c r="D353" s="42" t="n">
        <f aca="false">C353/30.41666666</f>
        <v>11.2438356189028</v>
      </c>
      <c r="E353" s="43" t="n">
        <f aca="false">E352+1</f>
        <v>44538</v>
      </c>
      <c r="F353" s="44" t="n">
        <f aca="false">F352+I352</f>
        <v>5350</v>
      </c>
      <c r="G353" s="44" t="n">
        <f aca="false">0.005*F353</f>
        <v>26.75</v>
      </c>
      <c r="H353" s="45" t="n">
        <f aca="false">H352-I352+G353</f>
        <v>45</v>
      </c>
      <c r="I353" s="44" t="n">
        <f aca="false">INT(H353/50)*50</f>
        <v>0</v>
      </c>
      <c r="J353" s="46" t="n">
        <f aca="false">J352+3*I352-G353</f>
        <v>11655</v>
      </c>
      <c r="K353" s="40" t="str">
        <f aca="false">IF(ISEVEN(MONTH(E353)),"2","1")</f>
        <v>2</v>
      </c>
    </row>
    <row r="354" customFormat="false" ht="15.75" hidden="false" customHeight="false" outlineLevel="0" collapsed="false">
      <c r="B354" s="32"/>
      <c r="C354" s="41" t="n">
        <v>343</v>
      </c>
      <c r="D354" s="42" t="n">
        <f aca="false">C354/30.41666666</f>
        <v>11.2767123312387</v>
      </c>
      <c r="E354" s="43" t="n">
        <f aca="false">E353+1</f>
        <v>44539</v>
      </c>
      <c r="F354" s="44" t="n">
        <f aca="false">F353+I353</f>
        <v>5350</v>
      </c>
      <c r="G354" s="44" t="n">
        <f aca="false">0.005*F354</f>
        <v>26.75</v>
      </c>
      <c r="H354" s="45" t="n">
        <f aca="false">H353-I353+G354</f>
        <v>71.75</v>
      </c>
      <c r="I354" s="44" t="n">
        <f aca="false">INT(H354/50)*50</f>
        <v>50</v>
      </c>
      <c r="J354" s="46" t="n">
        <f aca="false">J353+3*I353-G354</f>
        <v>11628.25</v>
      </c>
      <c r="K354" s="40" t="str">
        <f aca="false">IF(ISEVEN(MONTH(E354)),"2","1")</f>
        <v>2</v>
      </c>
    </row>
    <row r="355" customFormat="false" ht="15" hidden="false" customHeight="true" outlineLevel="0" collapsed="false">
      <c r="B355" s="32" t="s">
        <v>78</v>
      </c>
      <c r="C355" s="41" t="n">
        <v>344</v>
      </c>
      <c r="D355" s="42" t="n">
        <f aca="false">C355/30.41666666</f>
        <v>11.3095890435747</v>
      </c>
      <c r="E355" s="43" t="n">
        <f aca="false">E354+1</f>
        <v>44540</v>
      </c>
      <c r="F355" s="44" t="n">
        <f aca="false">F354+I354</f>
        <v>5400</v>
      </c>
      <c r="G355" s="44" t="n">
        <f aca="false">0.005*F355</f>
        <v>27</v>
      </c>
      <c r="H355" s="45" t="n">
        <f aca="false">H354-I354+G355</f>
        <v>48.75</v>
      </c>
      <c r="I355" s="44" t="n">
        <f aca="false">INT(H355/50)*50</f>
        <v>0</v>
      </c>
      <c r="J355" s="46" t="n">
        <f aca="false">J354+3*I354-G355</f>
        <v>11751.25</v>
      </c>
      <c r="K355" s="40" t="str">
        <f aca="false">IF(ISEVEN(MONTH(E355)),"2","1")</f>
        <v>2</v>
      </c>
    </row>
    <row r="356" customFormat="false" ht="15" hidden="false" customHeight="false" outlineLevel="0" collapsed="false">
      <c r="B356" s="32"/>
      <c r="C356" s="41" t="n">
        <v>345</v>
      </c>
      <c r="D356" s="42" t="n">
        <f aca="false">C356/30.41666666</f>
        <v>11.3424657559107</v>
      </c>
      <c r="E356" s="43" t="n">
        <f aca="false">E355+1</f>
        <v>44541</v>
      </c>
      <c r="F356" s="44" t="n">
        <f aca="false">F355+I355</f>
        <v>5400</v>
      </c>
      <c r="G356" s="44" t="n">
        <f aca="false">0.005*F356</f>
        <v>27</v>
      </c>
      <c r="H356" s="45" t="n">
        <f aca="false">H355-I355+G356</f>
        <v>75.75</v>
      </c>
      <c r="I356" s="44" t="n">
        <f aca="false">INT(H356/50)*50</f>
        <v>50</v>
      </c>
      <c r="J356" s="46" t="n">
        <f aca="false">J355+3*I355-G356</f>
        <v>11724.25</v>
      </c>
      <c r="K356" s="40" t="str">
        <f aca="false">IF(ISEVEN(MONTH(E356)),"2","1")</f>
        <v>2</v>
      </c>
    </row>
    <row r="357" customFormat="false" ht="15" hidden="false" customHeight="false" outlineLevel="0" collapsed="false">
      <c r="B357" s="32"/>
      <c r="C357" s="41" t="n">
        <v>346</v>
      </c>
      <c r="D357" s="42" t="n">
        <f aca="false">C357/30.41666666</f>
        <v>11.3753424682467</v>
      </c>
      <c r="E357" s="43" t="n">
        <f aca="false">E356+1</f>
        <v>44542</v>
      </c>
      <c r="F357" s="44" t="n">
        <f aca="false">F356+I356</f>
        <v>5450</v>
      </c>
      <c r="G357" s="44" t="n">
        <f aca="false">0.005*F357</f>
        <v>27.25</v>
      </c>
      <c r="H357" s="45" t="n">
        <f aca="false">H356-I356+G357</f>
        <v>53</v>
      </c>
      <c r="I357" s="44" t="n">
        <f aca="false">INT(H357/50)*50</f>
        <v>50</v>
      </c>
      <c r="J357" s="46" t="n">
        <f aca="false">J356+3*I356-G357</f>
        <v>11847</v>
      </c>
      <c r="K357" s="40" t="str">
        <f aca="false">IF(ISEVEN(MONTH(E357)),"2","1")</f>
        <v>2</v>
      </c>
    </row>
    <row r="358" customFormat="false" ht="15" hidden="false" customHeight="false" outlineLevel="0" collapsed="false">
      <c r="B358" s="32"/>
      <c r="C358" s="41" t="n">
        <v>347</v>
      </c>
      <c r="D358" s="42" t="n">
        <f aca="false">C358/30.41666666</f>
        <v>11.4082191805826</v>
      </c>
      <c r="E358" s="43" t="n">
        <f aca="false">E357+1</f>
        <v>44543</v>
      </c>
      <c r="F358" s="44" t="n">
        <f aca="false">F357+I357</f>
        <v>5500</v>
      </c>
      <c r="G358" s="44" t="n">
        <f aca="false">0.005*F358</f>
        <v>27.5</v>
      </c>
      <c r="H358" s="45" t="n">
        <f aca="false">H357-I357+G358</f>
        <v>30.5</v>
      </c>
      <c r="I358" s="44" t="n">
        <f aca="false">INT(H358/50)*50</f>
        <v>0</v>
      </c>
      <c r="J358" s="46" t="n">
        <f aca="false">J357+3*I357-G358</f>
        <v>11969.5</v>
      </c>
      <c r="K358" s="40" t="str">
        <f aca="false">IF(ISEVEN(MONTH(E358)),"2","1")</f>
        <v>2</v>
      </c>
    </row>
    <row r="359" customFormat="false" ht="15" hidden="false" customHeight="false" outlineLevel="0" collapsed="false">
      <c r="B359" s="32"/>
      <c r="C359" s="41" t="n">
        <v>348</v>
      </c>
      <c r="D359" s="42" t="n">
        <f aca="false">C359/30.41666666</f>
        <v>11.4410958929186</v>
      </c>
      <c r="E359" s="43" t="n">
        <f aca="false">E358+1</f>
        <v>44544</v>
      </c>
      <c r="F359" s="44" t="n">
        <f aca="false">F358+I358</f>
        <v>5500</v>
      </c>
      <c r="G359" s="44" t="n">
        <f aca="false">0.005*F359</f>
        <v>27.5</v>
      </c>
      <c r="H359" s="45" t="n">
        <f aca="false">H358-I358+G359</f>
        <v>58</v>
      </c>
      <c r="I359" s="44" t="n">
        <f aca="false">INT(H359/50)*50</f>
        <v>50</v>
      </c>
      <c r="J359" s="46" t="n">
        <f aca="false">J358+3*I358-G359</f>
        <v>11942</v>
      </c>
      <c r="K359" s="40" t="str">
        <f aca="false">IF(ISEVEN(MONTH(E359)),"2","1")</f>
        <v>2</v>
      </c>
    </row>
    <row r="360" customFormat="false" ht="15" hidden="false" customHeight="false" outlineLevel="0" collapsed="false">
      <c r="B360" s="32"/>
      <c r="C360" s="41" t="n">
        <v>349</v>
      </c>
      <c r="D360" s="42" t="n">
        <f aca="false">C360/30.41666666</f>
        <v>11.4739726052546</v>
      </c>
      <c r="E360" s="43" t="n">
        <f aca="false">E359+1</f>
        <v>44545</v>
      </c>
      <c r="F360" s="44" t="n">
        <f aca="false">F359+I359</f>
        <v>5550</v>
      </c>
      <c r="G360" s="44" t="n">
        <f aca="false">0.005*F360</f>
        <v>27.75</v>
      </c>
      <c r="H360" s="45" t="n">
        <f aca="false">H359-I359+G360</f>
        <v>35.75</v>
      </c>
      <c r="I360" s="44" t="n">
        <f aca="false">INT(H360/50)*50</f>
        <v>0</v>
      </c>
      <c r="J360" s="46" t="n">
        <f aca="false">J359+3*I359-G360</f>
        <v>12064.25</v>
      </c>
      <c r="K360" s="40" t="str">
        <f aca="false">IF(ISEVEN(MONTH(E360)),"2","1")</f>
        <v>2</v>
      </c>
    </row>
    <row r="361" customFormat="false" ht="15.75" hidden="false" customHeight="false" outlineLevel="0" collapsed="false">
      <c r="B361" s="32"/>
      <c r="C361" s="41" t="n">
        <v>350</v>
      </c>
      <c r="D361" s="42" t="n">
        <f aca="false">C361/30.41666666</f>
        <v>11.5068493175905</v>
      </c>
      <c r="E361" s="43" t="n">
        <f aca="false">E360+1</f>
        <v>44546</v>
      </c>
      <c r="F361" s="44" t="n">
        <f aca="false">F360+I360</f>
        <v>5550</v>
      </c>
      <c r="G361" s="44" t="n">
        <f aca="false">0.005*F361</f>
        <v>27.75</v>
      </c>
      <c r="H361" s="45" t="n">
        <f aca="false">H360-I360+G361</f>
        <v>63.5</v>
      </c>
      <c r="I361" s="44" t="n">
        <f aca="false">INT(H361/50)*50</f>
        <v>50</v>
      </c>
      <c r="J361" s="46" t="n">
        <f aca="false">J360+3*I360-G361</f>
        <v>12036.5</v>
      </c>
      <c r="K361" s="40" t="str">
        <f aca="false">IF(ISEVEN(MONTH(E361)),"2","1")</f>
        <v>2</v>
      </c>
    </row>
    <row r="362" customFormat="false" ht="15" hidden="false" customHeight="true" outlineLevel="0" collapsed="false">
      <c r="B362" s="32" t="s">
        <v>79</v>
      </c>
      <c r="C362" s="41" t="n">
        <v>351</v>
      </c>
      <c r="D362" s="42" t="n">
        <f aca="false">C362/30.41666666</f>
        <v>11.5397260299265</v>
      </c>
      <c r="E362" s="43" t="n">
        <f aca="false">E361+1</f>
        <v>44547</v>
      </c>
      <c r="F362" s="44" t="n">
        <f aca="false">F361+I361</f>
        <v>5600</v>
      </c>
      <c r="G362" s="44" t="n">
        <f aca="false">0.005*F362</f>
        <v>28</v>
      </c>
      <c r="H362" s="45" t="n">
        <f aca="false">H361-I361+G362</f>
        <v>41.5</v>
      </c>
      <c r="I362" s="44" t="n">
        <f aca="false">INT(H362/50)*50</f>
        <v>0</v>
      </c>
      <c r="J362" s="46" t="n">
        <f aca="false">J361+3*I361-G362</f>
        <v>12158.5</v>
      </c>
      <c r="K362" s="40" t="str">
        <f aca="false">IF(ISEVEN(MONTH(E362)),"2","1")</f>
        <v>2</v>
      </c>
    </row>
    <row r="363" customFormat="false" ht="15" hidden="false" customHeight="false" outlineLevel="0" collapsed="false">
      <c r="B363" s="32"/>
      <c r="C363" s="41" t="n">
        <v>352</v>
      </c>
      <c r="D363" s="42" t="n">
        <f aca="false">C363/30.41666666</f>
        <v>11.5726027422625</v>
      </c>
      <c r="E363" s="43" t="n">
        <f aca="false">E362+1</f>
        <v>44548</v>
      </c>
      <c r="F363" s="44" t="n">
        <f aca="false">F362+I362</f>
        <v>5600</v>
      </c>
      <c r="G363" s="44" t="n">
        <f aca="false">0.005*F363</f>
        <v>28</v>
      </c>
      <c r="H363" s="45" t="n">
        <f aca="false">H362-I362+G363</f>
        <v>69.5</v>
      </c>
      <c r="I363" s="44" t="n">
        <f aca="false">INT(H363/50)*50</f>
        <v>50</v>
      </c>
      <c r="J363" s="46" t="n">
        <f aca="false">J362+3*I362-G363</f>
        <v>12130.5</v>
      </c>
      <c r="K363" s="40" t="str">
        <f aca="false">IF(ISEVEN(MONTH(E363)),"2","1")</f>
        <v>2</v>
      </c>
    </row>
    <row r="364" customFormat="false" ht="15" hidden="false" customHeight="false" outlineLevel="0" collapsed="false">
      <c r="B364" s="32"/>
      <c r="C364" s="41" t="n">
        <v>353</v>
      </c>
      <c r="D364" s="42" t="n">
        <f aca="false">C364/30.41666666</f>
        <v>11.6054794545985</v>
      </c>
      <c r="E364" s="43" t="n">
        <f aca="false">E363+1</f>
        <v>44549</v>
      </c>
      <c r="F364" s="44" t="n">
        <f aca="false">F363+I363</f>
        <v>5650</v>
      </c>
      <c r="G364" s="44" t="n">
        <f aca="false">0.005*F364</f>
        <v>28.25</v>
      </c>
      <c r="H364" s="45" t="n">
        <f aca="false">H363-I363+G364</f>
        <v>47.75</v>
      </c>
      <c r="I364" s="44" t="n">
        <f aca="false">INT(H364/50)*50</f>
        <v>0</v>
      </c>
      <c r="J364" s="46" t="n">
        <f aca="false">J363+3*I363-G364</f>
        <v>12252.25</v>
      </c>
      <c r="K364" s="40" t="str">
        <f aca="false">IF(ISEVEN(MONTH(E364)),"2","1")</f>
        <v>2</v>
      </c>
    </row>
    <row r="365" customFormat="false" ht="15" hidden="false" customHeight="false" outlineLevel="0" collapsed="false">
      <c r="B365" s="32"/>
      <c r="C365" s="41" t="n">
        <v>354</v>
      </c>
      <c r="D365" s="42" t="n">
        <f aca="false">C365/30.41666666</f>
        <v>11.6383561669344</v>
      </c>
      <c r="E365" s="43" t="n">
        <f aca="false">E364+1</f>
        <v>44550</v>
      </c>
      <c r="F365" s="44" t="n">
        <f aca="false">F364+I364</f>
        <v>5650</v>
      </c>
      <c r="G365" s="44" t="n">
        <f aca="false">0.005*F365</f>
        <v>28.25</v>
      </c>
      <c r="H365" s="45" t="n">
        <f aca="false">H364-I364+G365</f>
        <v>76</v>
      </c>
      <c r="I365" s="44" t="n">
        <f aca="false">INT(H365/50)*50</f>
        <v>50</v>
      </c>
      <c r="J365" s="46" t="n">
        <f aca="false">J364+3*I364-G365</f>
        <v>12224</v>
      </c>
      <c r="K365" s="40" t="str">
        <f aca="false">IF(ISEVEN(MONTH(E365)),"2","1")</f>
        <v>2</v>
      </c>
    </row>
    <row r="366" customFormat="false" ht="15" hidden="false" customHeight="false" outlineLevel="0" collapsed="false">
      <c r="B366" s="32"/>
      <c r="C366" s="41" t="n">
        <v>355</v>
      </c>
      <c r="D366" s="42" t="n">
        <f aca="false">C366/30.41666666</f>
        <v>11.6712328792704</v>
      </c>
      <c r="E366" s="43" t="n">
        <f aca="false">E365+1</f>
        <v>44551</v>
      </c>
      <c r="F366" s="44" t="n">
        <f aca="false">F365+I365</f>
        <v>5700</v>
      </c>
      <c r="G366" s="44" t="n">
        <f aca="false">0.005*F366</f>
        <v>28.5</v>
      </c>
      <c r="H366" s="45" t="n">
        <f aca="false">H365-I365+G366</f>
        <v>54.5</v>
      </c>
      <c r="I366" s="44" t="n">
        <f aca="false">INT(H366/50)*50</f>
        <v>50</v>
      </c>
      <c r="J366" s="46" t="n">
        <f aca="false">J365+3*I365-G366</f>
        <v>12345.5</v>
      </c>
      <c r="K366" s="40" t="str">
        <f aca="false">IF(ISEVEN(MONTH(E366)),"2","1")</f>
        <v>2</v>
      </c>
    </row>
    <row r="367" customFormat="false" ht="15" hidden="false" customHeight="false" outlineLevel="0" collapsed="false">
      <c r="B367" s="32"/>
      <c r="C367" s="41" t="n">
        <v>356</v>
      </c>
      <c r="D367" s="42" t="n">
        <f aca="false">C367/30.41666666</f>
        <v>11.7041095916064</v>
      </c>
      <c r="E367" s="43" t="n">
        <f aca="false">E366+1</f>
        <v>44552</v>
      </c>
      <c r="F367" s="44" t="n">
        <f aca="false">F366+I366</f>
        <v>5750</v>
      </c>
      <c r="G367" s="44" t="n">
        <f aca="false">0.005*F367</f>
        <v>28.75</v>
      </c>
      <c r="H367" s="45" t="n">
        <f aca="false">H366-I366+G367</f>
        <v>33.25</v>
      </c>
      <c r="I367" s="44" t="n">
        <f aca="false">INT(H367/50)*50</f>
        <v>0</v>
      </c>
      <c r="J367" s="46" t="n">
        <f aca="false">J366+3*I366-G367</f>
        <v>12466.75</v>
      </c>
      <c r="K367" s="40" t="str">
        <f aca="false">IF(ISEVEN(MONTH(E367)),"2","1")</f>
        <v>2</v>
      </c>
    </row>
    <row r="368" customFormat="false" ht="15.75" hidden="false" customHeight="false" outlineLevel="0" collapsed="false">
      <c r="B368" s="32"/>
      <c r="C368" s="41" t="n">
        <v>357</v>
      </c>
      <c r="D368" s="42" t="n">
        <f aca="false">C368/30.41666666</f>
        <v>11.7369863039424</v>
      </c>
      <c r="E368" s="43" t="n">
        <f aca="false">E367+1</f>
        <v>44553</v>
      </c>
      <c r="F368" s="44" t="n">
        <f aca="false">F367+I367</f>
        <v>5750</v>
      </c>
      <c r="G368" s="44" t="n">
        <f aca="false">0.005*F368</f>
        <v>28.75</v>
      </c>
      <c r="H368" s="45" t="n">
        <f aca="false">H367-I367+G368</f>
        <v>62</v>
      </c>
      <c r="I368" s="44" t="n">
        <f aca="false">INT(H368/50)*50</f>
        <v>50</v>
      </c>
      <c r="J368" s="46" t="n">
        <f aca="false">J367+3*I367-G368</f>
        <v>12438</v>
      </c>
      <c r="K368" s="40" t="str">
        <f aca="false">IF(ISEVEN(MONTH(E368)),"2","1")</f>
        <v>2</v>
      </c>
    </row>
    <row r="369" customFormat="false" ht="15" hidden="false" customHeight="true" outlineLevel="0" collapsed="false">
      <c r="B369" s="32" t="s">
        <v>80</v>
      </c>
      <c r="C369" s="41" t="n">
        <v>358</v>
      </c>
      <c r="D369" s="42" t="n">
        <f aca="false">C369/30.41666666</f>
        <v>11.7698630162783</v>
      </c>
      <c r="E369" s="43" t="n">
        <f aca="false">E368+1</f>
        <v>44554</v>
      </c>
      <c r="F369" s="44" t="n">
        <f aca="false">F368+I368</f>
        <v>5800</v>
      </c>
      <c r="G369" s="44" t="n">
        <f aca="false">0.005*F369</f>
        <v>29</v>
      </c>
      <c r="H369" s="45" t="n">
        <f aca="false">H368-I368+G369</f>
        <v>41</v>
      </c>
      <c r="I369" s="44" t="n">
        <f aca="false">INT(H369/50)*50</f>
        <v>0</v>
      </c>
      <c r="J369" s="46" t="n">
        <f aca="false">J368+3*I368-G369</f>
        <v>12559</v>
      </c>
      <c r="K369" s="40" t="str">
        <f aca="false">IF(ISEVEN(MONTH(E369)),"2","1")</f>
        <v>2</v>
      </c>
    </row>
    <row r="370" customFormat="false" ht="15" hidden="false" customHeight="false" outlineLevel="0" collapsed="false">
      <c r="B370" s="32"/>
      <c r="C370" s="41" t="n">
        <v>359</v>
      </c>
      <c r="D370" s="42" t="n">
        <f aca="false">C370/30.41666666</f>
        <v>11.8027397286143</v>
      </c>
      <c r="E370" s="43" t="n">
        <f aca="false">E369+1</f>
        <v>44555</v>
      </c>
      <c r="F370" s="44" t="n">
        <f aca="false">F369+I369</f>
        <v>5800</v>
      </c>
      <c r="G370" s="44" t="n">
        <f aca="false">0.005*F370</f>
        <v>29</v>
      </c>
      <c r="H370" s="45" t="n">
        <f aca="false">H369-I369+G370</f>
        <v>70</v>
      </c>
      <c r="I370" s="44" t="n">
        <f aca="false">INT(H370/50)*50</f>
        <v>50</v>
      </c>
      <c r="J370" s="46" t="n">
        <f aca="false">J369+3*I369-G370</f>
        <v>12530</v>
      </c>
      <c r="K370" s="40" t="str">
        <f aca="false">IF(ISEVEN(MONTH(E370)),"2","1")</f>
        <v>2</v>
      </c>
    </row>
    <row r="371" customFormat="false" ht="15" hidden="false" customHeight="false" outlineLevel="0" collapsed="false">
      <c r="B371" s="32"/>
      <c r="C371" s="41" t="n">
        <v>360</v>
      </c>
      <c r="D371" s="42" t="n">
        <f aca="false">C371/30.41666666</f>
        <v>11.8356164409503</v>
      </c>
      <c r="E371" s="43" t="n">
        <f aca="false">E370+1</f>
        <v>44556</v>
      </c>
      <c r="F371" s="44" t="n">
        <f aca="false">F370+I370</f>
        <v>5850</v>
      </c>
      <c r="G371" s="44" t="n">
        <f aca="false">0.005*F371</f>
        <v>29.25</v>
      </c>
      <c r="H371" s="45" t="n">
        <f aca="false">H370-I370+G371</f>
        <v>49.25</v>
      </c>
      <c r="I371" s="44" t="n">
        <f aca="false">INT(H371/50)*50</f>
        <v>0</v>
      </c>
      <c r="J371" s="46" t="n">
        <f aca="false">J370+3*I370-G371</f>
        <v>12650.75</v>
      </c>
      <c r="K371" s="40" t="str">
        <f aca="false">IF(ISEVEN(MONTH(E371)),"2","1")</f>
        <v>2</v>
      </c>
    </row>
    <row r="372" customFormat="false" ht="15" hidden="false" customHeight="false" outlineLevel="0" collapsed="false">
      <c r="B372" s="32"/>
      <c r="C372" s="41" t="n">
        <v>361</v>
      </c>
      <c r="D372" s="42" t="n">
        <f aca="false">C372/30.41666666</f>
        <v>11.8684931532862</v>
      </c>
      <c r="E372" s="43" t="n">
        <f aca="false">E371+1</f>
        <v>44557</v>
      </c>
      <c r="F372" s="44" t="n">
        <f aca="false">F371+I371</f>
        <v>5850</v>
      </c>
      <c r="G372" s="44" t="n">
        <f aca="false">0.005*F372</f>
        <v>29.25</v>
      </c>
      <c r="H372" s="45" t="n">
        <f aca="false">H371-I371+G372</f>
        <v>78.5</v>
      </c>
      <c r="I372" s="44" t="n">
        <f aca="false">INT(H372/50)*50</f>
        <v>50</v>
      </c>
      <c r="J372" s="46" t="n">
        <f aca="false">J371+3*I371-G372</f>
        <v>12621.5</v>
      </c>
      <c r="K372" s="40" t="str">
        <f aca="false">IF(ISEVEN(MONTH(E372)),"2","1")</f>
        <v>2</v>
      </c>
    </row>
    <row r="373" customFormat="false" ht="15" hidden="false" customHeight="false" outlineLevel="0" collapsed="false">
      <c r="B373" s="32"/>
      <c r="C373" s="41" t="n">
        <v>362</v>
      </c>
      <c r="D373" s="42" t="n">
        <f aca="false">C373/30.41666666</f>
        <v>11.9013698656222</v>
      </c>
      <c r="E373" s="43" t="n">
        <f aca="false">E372+1</f>
        <v>44558</v>
      </c>
      <c r="F373" s="44" t="n">
        <f aca="false">F372+I372</f>
        <v>5900</v>
      </c>
      <c r="G373" s="44" t="n">
        <f aca="false">0.005*F373</f>
        <v>29.5</v>
      </c>
      <c r="H373" s="45" t="n">
        <f aca="false">H372-I372+G373</f>
        <v>58</v>
      </c>
      <c r="I373" s="44" t="n">
        <f aca="false">INT(H373/50)*50</f>
        <v>50</v>
      </c>
      <c r="J373" s="46" t="n">
        <f aca="false">J372+3*I372-G373</f>
        <v>12742</v>
      </c>
      <c r="K373" s="40" t="str">
        <f aca="false">IF(ISEVEN(MONTH(E373)),"2","1")</f>
        <v>2</v>
      </c>
    </row>
    <row r="374" customFormat="false" ht="15" hidden="false" customHeight="false" outlineLevel="0" collapsed="false">
      <c r="B374" s="32"/>
      <c r="C374" s="41" t="n">
        <v>363</v>
      </c>
      <c r="D374" s="42" t="n">
        <f aca="false">C374/30.41666666</f>
        <v>11.9342465779582</v>
      </c>
      <c r="E374" s="43" t="n">
        <f aca="false">E373+1</f>
        <v>44559</v>
      </c>
      <c r="F374" s="44" t="n">
        <f aca="false">F373+I373</f>
        <v>5950</v>
      </c>
      <c r="G374" s="44" t="n">
        <f aca="false">0.005*F374</f>
        <v>29.75</v>
      </c>
      <c r="H374" s="45" t="n">
        <f aca="false">H373-I373+G374</f>
        <v>37.75</v>
      </c>
      <c r="I374" s="44" t="n">
        <f aca="false">INT(H374/50)*50</f>
        <v>0</v>
      </c>
      <c r="J374" s="46" t="n">
        <f aca="false">J373+3*I373-G374</f>
        <v>12862.25</v>
      </c>
      <c r="K374" s="40" t="str">
        <f aca="false">IF(ISEVEN(MONTH(E374)),"2","1")</f>
        <v>2</v>
      </c>
    </row>
    <row r="375" customFormat="false" ht="15.75" hidden="false" customHeight="false" outlineLevel="0" collapsed="false">
      <c r="B375" s="32"/>
      <c r="C375" s="41" t="n">
        <v>364</v>
      </c>
      <c r="D375" s="42" t="n">
        <f aca="false">C375/30.41666666</f>
        <v>11.9671232902942</v>
      </c>
      <c r="E375" s="43" t="n">
        <f aca="false">E374+1</f>
        <v>44560</v>
      </c>
      <c r="F375" s="44" t="n">
        <f aca="false">F374+I374</f>
        <v>5950</v>
      </c>
      <c r="G375" s="44" t="n">
        <f aca="false">0.005*F375</f>
        <v>29.75</v>
      </c>
      <c r="H375" s="45" t="n">
        <f aca="false">H374-I374+G375</f>
        <v>67.5</v>
      </c>
      <c r="I375" s="44" t="n">
        <f aca="false">INT(H375/50)*50</f>
        <v>50</v>
      </c>
      <c r="J375" s="46" t="n">
        <f aca="false">J374+3*I374-G375</f>
        <v>12832.5</v>
      </c>
      <c r="K375" s="40" t="str">
        <f aca="false">IF(ISEVEN(MONTH(E375)),"2","1")</f>
        <v>2</v>
      </c>
    </row>
    <row r="376" s="59" customFormat="true" ht="15" hidden="false" customHeight="true" outlineLevel="0" collapsed="false">
      <c r="A376" s="31" t="s">
        <v>81</v>
      </c>
      <c r="B376" s="32" t="s">
        <v>82</v>
      </c>
      <c r="C376" s="54" t="n">
        <v>365</v>
      </c>
      <c r="D376" s="34" t="n">
        <f aca="false">C376/30.41666666</f>
        <v>12.0000000026301</v>
      </c>
      <c r="E376" s="55" t="n">
        <f aca="false">E375+1</f>
        <v>44561</v>
      </c>
      <c r="F376" s="56" t="n">
        <f aca="false">F375+I375</f>
        <v>6000</v>
      </c>
      <c r="G376" s="56" t="n">
        <f aca="false">0.005*F376</f>
        <v>30</v>
      </c>
      <c r="H376" s="57" t="n">
        <f aca="false">H375-I375+G376</f>
        <v>47.5</v>
      </c>
      <c r="I376" s="56" t="n">
        <f aca="false">INT(H376/50)*50</f>
        <v>0</v>
      </c>
      <c r="J376" s="58" t="n">
        <f aca="false">J375+3*I375-G376</f>
        <v>12952.5</v>
      </c>
      <c r="K376" s="40" t="str">
        <f aca="false">IF(ISEVEN(MONTH(E376)),"2","1")</f>
        <v>2</v>
      </c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customFormat="false" ht="15" hidden="false" customHeight="false" outlineLevel="0" collapsed="false">
      <c r="B377" s="32"/>
      <c r="C377" s="41" t="n">
        <v>366</v>
      </c>
      <c r="D377" s="42" t="n">
        <f aca="false">C377/30.41666666</f>
        <v>12.0328767149661</v>
      </c>
      <c r="E377" s="43" t="n">
        <f aca="false">E376+1</f>
        <v>44562</v>
      </c>
      <c r="F377" s="44" t="n">
        <f aca="false">F376+I376</f>
        <v>6000</v>
      </c>
      <c r="G377" s="44" t="n">
        <f aca="false">0.005*F377</f>
        <v>30</v>
      </c>
      <c r="H377" s="45" t="n">
        <f aca="false">H376-I376+G377</f>
        <v>77.5</v>
      </c>
      <c r="I377" s="44" t="n">
        <f aca="false">INT(H377/50)*50</f>
        <v>50</v>
      </c>
      <c r="J377" s="46" t="n">
        <f aca="false">J376+3*I376-G377</f>
        <v>12922.5</v>
      </c>
      <c r="K377" s="40" t="str">
        <f aca="false">IF(ISEVEN(MONTH(E377)),"2","1")</f>
        <v>1</v>
      </c>
    </row>
    <row r="378" customFormat="false" ht="15" hidden="false" customHeight="false" outlineLevel="0" collapsed="false">
      <c r="B378" s="32"/>
      <c r="C378" s="41" t="n">
        <v>367</v>
      </c>
      <c r="D378" s="42" t="n">
        <f aca="false">C378/30.41666666</f>
        <v>12.0657534273021</v>
      </c>
      <c r="E378" s="43" t="n">
        <f aca="false">E377+1</f>
        <v>44563</v>
      </c>
      <c r="F378" s="44" t="n">
        <f aca="false">F377+I377</f>
        <v>6050</v>
      </c>
      <c r="G378" s="44" t="n">
        <f aca="false">0.005*F378</f>
        <v>30.25</v>
      </c>
      <c r="H378" s="45" t="n">
        <f aca="false">H377-I377+G378</f>
        <v>57.75</v>
      </c>
      <c r="I378" s="44" t="n">
        <f aca="false">INT(H378/50)*50</f>
        <v>50</v>
      </c>
      <c r="J378" s="46" t="n">
        <f aca="false">J377+3*I377-G378</f>
        <v>13042.25</v>
      </c>
      <c r="K378" s="40" t="str">
        <f aca="false">IF(ISEVEN(MONTH(E378)),"2","1")</f>
        <v>1</v>
      </c>
    </row>
    <row r="379" customFormat="false" ht="15" hidden="false" customHeight="false" outlineLevel="0" collapsed="false">
      <c r="B379" s="32"/>
      <c r="C379" s="41" t="n">
        <v>368</v>
      </c>
      <c r="D379" s="42" t="n">
        <f aca="false">C379/30.41666666</f>
        <v>12.0986301396381</v>
      </c>
      <c r="E379" s="43" t="n">
        <f aca="false">E378+1</f>
        <v>44564</v>
      </c>
      <c r="F379" s="44" t="n">
        <f aca="false">F378+I378</f>
        <v>6100</v>
      </c>
      <c r="G379" s="44" t="n">
        <f aca="false">0.005*F379</f>
        <v>30.5</v>
      </c>
      <c r="H379" s="45" t="n">
        <f aca="false">H378-I378+G379</f>
        <v>38.25</v>
      </c>
      <c r="I379" s="44" t="n">
        <f aca="false">INT(H379/50)*50</f>
        <v>0</v>
      </c>
      <c r="J379" s="46" t="n">
        <f aca="false">J378+3*I378-G379</f>
        <v>13161.75</v>
      </c>
      <c r="K379" s="40" t="str">
        <f aca="false">IF(ISEVEN(MONTH(E379)),"2","1")</f>
        <v>1</v>
      </c>
    </row>
    <row r="380" customFormat="false" ht="15" hidden="false" customHeight="false" outlineLevel="0" collapsed="false">
      <c r="B380" s="32"/>
      <c r="C380" s="41" t="n">
        <v>369</v>
      </c>
      <c r="D380" s="42" t="n">
        <f aca="false">C380/30.41666666</f>
        <v>12.131506851974</v>
      </c>
      <c r="E380" s="43" t="n">
        <f aca="false">E379+1</f>
        <v>44565</v>
      </c>
      <c r="F380" s="44" t="n">
        <f aca="false">F379+I379</f>
        <v>6100</v>
      </c>
      <c r="G380" s="44" t="n">
        <f aca="false">0.005*F380</f>
        <v>30.5</v>
      </c>
      <c r="H380" s="45" t="n">
        <f aca="false">H379-I379+G380</f>
        <v>68.75</v>
      </c>
      <c r="I380" s="44" t="n">
        <f aca="false">INT(H380/50)*50</f>
        <v>50</v>
      </c>
      <c r="J380" s="46" t="n">
        <f aca="false">J379+3*I379-G380</f>
        <v>13131.25</v>
      </c>
      <c r="K380" s="40" t="str">
        <f aca="false">IF(ISEVEN(MONTH(E380)),"2","1")</f>
        <v>1</v>
      </c>
    </row>
    <row r="381" customFormat="false" ht="15" hidden="false" customHeight="false" outlineLevel="0" collapsed="false">
      <c r="B381" s="32"/>
      <c r="C381" s="41" t="n">
        <v>370</v>
      </c>
      <c r="D381" s="42" t="n">
        <f aca="false">C381/30.41666666</f>
        <v>12.16438356431</v>
      </c>
      <c r="E381" s="43" t="n">
        <f aca="false">E380+1</f>
        <v>44566</v>
      </c>
      <c r="F381" s="44" t="n">
        <f aca="false">F380+I380</f>
        <v>6150</v>
      </c>
      <c r="G381" s="44" t="n">
        <f aca="false">0.005*F381</f>
        <v>30.75</v>
      </c>
      <c r="H381" s="45" t="n">
        <f aca="false">H380-I380+G381</f>
        <v>49.5</v>
      </c>
      <c r="I381" s="44" t="n">
        <f aca="false">INT(H381/50)*50</f>
        <v>0</v>
      </c>
      <c r="J381" s="46" t="n">
        <f aca="false">J380+3*I380-G381</f>
        <v>13250.5</v>
      </c>
      <c r="K381" s="40" t="str">
        <f aca="false">IF(ISEVEN(MONTH(E381)),"2","1")</f>
        <v>1</v>
      </c>
    </row>
    <row r="382" customFormat="false" ht="15.75" hidden="false" customHeight="false" outlineLevel="0" collapsed="false">
      <c r="B382" s="32"/>
      <c r="C382" s="41" t="n">
        <v>371</v>
      </c>
      <c r="D382" s="42" t="n">
        <f aca="false">C382/30.41666666</f>
        <v>12.197260276646</v>
      </c>
      <c r="E382" s="43" t="n">
        <f aca="false">E381+1</f>
        <v>44567</v>
      </c>
      <c r="F382" s="44" t="n">
        <f aca="false">F381+I381</f>
        <v>6150</v>
      </c>
      <c r="G382" s="44" t="n">
        <f aca="false">0.005*F382</f>
        <v>30.75</v>
      </c>
      <c r="H382" s="45" t="n">
        <f aca="false">H381-I381+G382</f>
        <v>80.25</v>
      </c>
      <c r="I382" s="44" t="n">
        <f aca="false">INT(H382/50)*50</f>
        <v>50</v>
      </c>
      <c r="J382" s="46" t="n">
        <f aca="false">J381+3*I381-G382</f>
        <v>13219.75</v>
      </c>
      <c r="K382" s="40" t="str">
        <f aca="false">IF(ISEVEN(MONTH(E382)),"2","1")</f>
        <v>1</v>
      </c>
    </row>
    <row r="383" customFormat="false" ht="15" hidden="false" customHeight="true" outlineLevel="0" collapsed="false">
      <c r="B383" s="32" t="s">
        <v>83</v>
      </c>
      <c r="C383" s="41" t="n">
        <v>372</v>
      </c>
      <c r="D383" s="42" t="n">
        <f aca="false">C383/30.41666666</f>
        <v>12.2301369889819</v>
      </c>
      <c r="E383" s="43" t="n">
        <f aca="false">E382+1</f>
        <v>44568</v>
      </c>
      <c r="F383" s="44" t="n">
        <f aca="false">F382+I382</f>
        <v>6200</v>
      </c>
      <c r="G383" s="44" t="n">
        <f aca="false">0.005*F383</f>
        <v>31</v>
      </c>
      <c r="H383" s="45" t="n">
        <f aca="false">H382-I382+G383</f>
        <v>61.25</v>
      </c>
      <c r="I383" s="44" t="n">
        <f aca="false">INT(H383/50)*50</f>
        <v>50</v>
      </c>
      <c r="J383" s="46" t="n">
        <f aca="false">J382+3*I382-G383</f>
        <v>13338.75</v>
      </c>
      <c r="K383" s="40" t="str">
        <f aca="false">IF(ISEVEN(MONTH(E383)),"2","1")</f>
        <v>1</v>
      </c>
    </row>
    <row r="384" customFormat="false" ht="15" hidden="false" customHeight="false" outlineLevel="0" collapsed="false">
      <c r="B384" s="32"/>
      <c r="C384" s="41" t="n">
        <v>373</v>
      </c>
      <c r="D384" s="42" t="n">
        <f aca="false">C384/30.41666666</f>
        <v>12.2630137013179</v>
      </c>
      <c r="E384" s="43" t="n">
        <f aca="false">E383+1</f>
        <v>44569</v>
      </c>
      <c r="F384" s="44" t="n">
        <f aca="false">F383+I383</f>
        <v>6250</v>
      </c>
      <c r="G384" s="44" t="n">
        <f aca="false">0.005*F384</f>
        <v>31.25</v>
      </c>
      <c r="H384" s="45" t="n">
        <f aca="false">H383-I383+G384</f>
        <v>42.5</v>
      </c>
      <c r="I384" s="44" t="n">
        <f aca="false">INT(H384/50)*50</f>
        <v>0</v>
      </c>
      <c r="J384" s="46" t="n">
        <f aca="false">J383+3*I383-G384</f>
        <v>13457.5</v>
      </c>
      <c r="K384" s="40" t="str">
        <f aca="false">IF(ISEVEN(MONTH(E384)),"2","1")</f>
        <v>1</v>
      </c>
    </row>
    <row r="385" customFormat="false" ht="15" hidden="false" customHeight="false" outlineLevel="0" collapsed="false">
      <c r="B385" s="32"/>
      <c r="C385" s="41" t="n">
        <v>374</v>
      </c>
      <c r="D385" s="42" t="n">
        <f aca="false">C385/30.41666666</f>
        <v>12.2958904136539</v>
      </c>
      <c r="E385" s="43" t="n">
        <f aca="false">E384+1</f>
        <v>44570</v>
      </c>
      <c r="F385" s="44" t="n">
        <f aca="false">F384+I384</f>
        <v>6250</v>
      </c>
      <c r="G385" s="44" t="n">
        <f aca="false">0.005*F385</f>
        <v>31.25</v>
      </c>
      <c r="H385" s="45" t="n">
        <f aca="false">H384-I384+G385</f>
        <v>73.75</v>
      </c>
      <c r="I385" s="44" t="n">
        <f aca="false">INT(H385/50)*50</f>
        <v>50</v>
      </c>
      <c r="J385" s="46" t="n">
        <f aca="false">J384+3*I384-G385</f>
        <v>13426.25</v>
      </c>
      <c r="K385" s="40" t="str">
        <f aca="false">IF(ISEVEN(MONTH(E385)),"2","1")</f>
        <v>1</v>
      </c>
    </row>
    <row r="386" customFormat="false" ht="15" hidden="false" customHeight="false" outlineLevel="0" collapsed="false">
      <c r="B386" s="32"/>
      <c r="C386" s="41" t="n">
        <v>375</v>
      </c>
      <c r="D386" s="42" t="n">
        <f aca="false">C386/30.41666666</f>
        <v>12.3287671259899</v>
      </c>
      <c r="E386" s="43" t="n">
        <f aca="false">E385+1</f>
        <v>44571</v>
      </c>
      <c r="F386" s="44" t="n">
        <f aca="false">F385+I385</f>
        <v>6300</v>
      </c>
      <c r="G386" s="44" t="n">
        <f aca="false">0.005*F386</f>
        <v>31.5</v>
      </c>
      <c r="H386" s="45" t="n">
        <f aca="false">H385-I385+G386</f>
        <v>55.25</v>
      </c>
      <c r="I386" s="44" t="n">
        <f aca="false">INT(H386/50)*50</f>
        <v>50</v>
      </c>
      <c r="J386" s="46" t="n">
        <f aca="false">J385+3*I385-G386</f>
        <v>13544.75</v>
      </c>
      <c r="K386" s="40" t="str">
        <f aca="false">IF(ISEVEN(MONTH(E386)),"2","1")</f>
        <v>1</v>
      </c>
    </row>
    <row r="387" customFormat="false" ht="15" hidden="false" customHeight="false" outlineLevel="0" collapsed="false">
      <c r="B387" s="32"/>
      <c r="C387" s="41" t="n">
        <v>376</v>
      </c>
      <c r="D387" s="42" t="n">
        <f aca="false">C387/30.41666666</f>
        <v>12.3616438383258</v>
      </c>
      <c r="E387" s="43" t="n">
        <f aca="false">E386+1</f>
        <v>44572</v>
      </c>
      <c r="F387" s="44" t="n">
        <f aca="false">F386+I386</f>
        <v>6350</v>
      </c>
      <c r="G387" s="44" t="n">
        <f aca="false">0.005*F387</f>
        <v>31.75</v>
      </c>
      <c r="H387" s="45" t="n">
        <f aca="false">H386-I386+G387</f>
        <v>37</v>
      </c>
      <c r="I387" s="44" t="n">
        <f aca="false">INT(H387/50)*50</f>
        <v>0</v>
      </c>
      <c r="J387" s="46" t="n">
        <f aca="false">J386+3*I386-G387</f>
        <v>13663</v>
      </c>
      <c r="K387" s="40" t="str">
        <f aca="false">IF(ISEVEN(MONTH(E387)),"2","1")</f>
        <v>1</v>
      </c>
    </row>
    <row r="388" customFormat="false" ht="15" hidden="false" customHeight="false" outlineLevel="0" collapsed="false">
      <c r="B388" s="32"/>
      <c r="C388" s="41" t="n">
        <v>377</v>
      </c>
      <c r="D388" s="42" t="n">
        <f aca="false">C388/30.41666666</f>
        <v>12.3945205506618</v>
      </c>
      <c r="E388" s="43" t="n">
        <f aca="false">E387+1</f>
        <v>44573</v>
      </c>
      <c r="F388" s="44" t="n">
        <f aca="false">F387+I387</f>
        <v>6350</v>
      </c>
      <c r="G388" s="44" t="n">
        <f aca="false">0.005*F388</f>
        <v>31.75</v>
      </c>
      <c r="H388" s="45" t="n">
        <f aca="false">H387-I387+G388</f>
        <v>68.75</v>
      </c>
      <c r="I388" s="44" t="n">
        <f aca="false">INT(H388/50)*50</f>
        <v>50</v>
      </c>
      <c r="J388" s="46" t="n">
        <f aca="false">J387+3*I387-G388</f>
        <v>13631.25</v>
      </c>
      <c r="K388" s="40" t="str">
        <f aca="false">IF(ISEVEN(MONTH(E388)),"2","1")</f>
        <v>1</v>
      </c>
    </row>
    <row r="389" customFormat="false" ht="15.75" hidden="false" customHeight="false" outlineLevel="0" collapsed="false">
      <c r="B389" s="32"/>
      <c r="C389" s="41" t="n">
        <v>378</v>
      </c>
      <c r="D389" s="42" t="n">
        <f aca="false">C389/30.41666666</f>
        <v>12.4273972629978</v>
      </c>
      <c r="E389" s="43" t="n">
        <f aca="false">E388+1</f>
        <v>44574</v>
      </c>
      <c r="F389" s="44" t="n">
        <f aca="false">F388+I388</f>
        <v>6400</v>
      </c>
      <c r="G389" s="44" t="n">
        <f aca="false">0.005*F389</f>
        <v>32</v>
      </c>
      <c r="H389" s="45" t="n">
        <f aca="false">H388-I388+G389</f>
        <v>50.75</v>
      </c>
      <c r="I389" s="44" t="n">
        <f aca="false">INT(H389/50)*50</f>
        <v>50</v>
      </c>
      <c r="J389" s="46" t="n">
        <f aca="false">J388+3*I388-G389</f>
        <v>13749.25</v>
      </c>
      <c r="K389" s="40" t="str">
        <f aca="false">IF(ISEVEN(MONTH(E389)),"2","1")</f>
        <v>1</v>
      </c>
    </row>
    <row r="390" customFormat="false" ht="15" hidden="false" customHeight="true" outlineLevel="0" collapsed="false">
      <c r="B390" s="32" t="s">
        <v>84</v>
      </c>
      <c r="C390" s="41" t="n">
        <v>379</v>
      </c>
      <c r="D390" s="42" t="n">
        <f aca="false">C390/30.41666666</f>
        <v>12.4602739753338</v>
      </c>
      <c r="E390" s="43" t="n">
        <f aca="false">E389+1</f>
        <v>44575</v>
      </c>
      <c r="F390" s="44" t="n">
        <f aca="false">F389+I389</f>
        <v>6450</v>
      </c>
      <c r="G390" s="44" t="n">
        <f aca="false">0.005*F390</f>
        <v>32.25</v>
      </c>
      <c r="H390" s="45" t="n">
        <f aca="false">H389-I389+G390</f>
        <v>33</v>
      </c>
      <c r="I390" s="44" t="n">
        <f aca="false">INT(H390/50)*50</f>
        <v>0</v>
      </c>
      <c r="J390" s="46" t="n">
        <f aca="false">J389+3*I389-G390</f>
        <v>13867</v>
      </c>
      <c r="K390" s="40" t="str">
        <f aca="false">IF(ISEVEN(MONTH(E390)),"2","1")</f>
        <v>1</v>
      </c>
    </row>
    <row r="391" customFormat="false" ht="15" hidden="false" customHeight="false" outlineLevel="0" collapsed="false">
      <c r="B391" s="32"/>
      <c r="C391" s="41" t="n">
        <v>380</v>
      </c>
      <c r="D391" s="42" t="n">
        <f aca="false">C391/30.41666666</f>
        <v>12.4931506876697</v>
      </c>
      <c r="E391" s="43" t="n">
        <f aca="false">E390+1</f>
        <v>44576</v>
      </c>
      <c r="F391" s="44" t="n">
        <f aca="false">F390+I390</f>
        <v>6450</v>
      </c>
      <c r="G391" s="44" t="n">
        <f aca="false">0.005*F391</f>
        <v>32.25</v>
      </c>
      <c r="H391" s="45" t="n">
        <f aca="false">H390-I390+G391</f>
        <v>65.25</v>
      </c>
      <c r="I391" s="44" t="n">
        <f aca="false">INT(H391/50)*50</f>
        <v>50</v>
      </c>
      <c r="J391" s="46" t="n">
        <f aca="false">J390+3*I390-G391</f>
        <v>13834.75</v>
      </c>
      <c r="K391" s="40" t="str">
        <f aca="false">IF(ISEVEN(MONTH(E391)),"2","1")</f>
        <v>1</v>
      </c>
    </row>
    <row r="392" customFormat="false" ht="15" hidden="false" customHeight="false" outlineLevel="0" collapsed="false">
      <c r="B392" s="32"/>
      <c r="C392" s="41" t="n">
        <v>381</v>
      </c>
      <c r="D392" s="42" t="n">
        <f aca="false">C392/30.41666666</f>
        <v>12.5260274000057</v>
      </c>
      <c r="E392" s="43" t="n">
        <f aca="false">E391+1</f>
        <v>44577</v>
      </c>
      <c r="F392" s="44" t="n">
        <f aca="false">F391+I391</f>
        <v>6500</v>
      </c>
      <c r="G392" s="44" t="n">
        <f aca="false">0.005*F392</f>
        <v>32.5</v>
      </c>
      <c r="H392" s="45" t="n">
        <f aca="false">H391-I391+G392</f>
        <v>47.75</v>
      </c>
      <c r="I392" s="44" t="n">
        <f aca="false">INT(H392/50)*50</f>
        <v>0</v>
      </c>
      <c r="J392" s="46" t="n">
        <f aca="false">J391+3*I391-G392</f>
        <v>13952.25</v>
      </c>
      <c r="K392" s="40" t="str">
        <f aca="false">IF(ISEVEN(MONTH(E392)),"2","1")</f>
        <v>1</v>
      </c>
    </row>
    <row r="393" customFormat="false" ht="15" hidden="false" customHeight="false" outlineLevel="0" collapsed="false">
      <c r="B393" s="32"/>
      <c r="C393" s="41" t="n">
        <v>382</v>
      </c>
      <c r="D393" s="42" t="n">
        <f aca="false">C393/30.41666666</f>
        <v>12.5589041123417</v>
      </c>
      <c r="E393" s="43" t="n">
        <f aca="false">E392+1</f>
        <v>44578</v>
      </c>
      <c r="F393" s="44" t="n">
        <f aca="false">F392+I392</f>
        <v>6500</v>
      </c>
      <c r="G393" s="44" t="n">
        <f aca="false">0.005*F393</f>
        <v>32.5</v>
      </c>
      <c r="H393" s="45" t="n">
        <f aca="false">H392-I392+G393</f>
        <v>80.25</v>
      </c>
      <c r="I393" s="44" t="n">
        <f aca="false">INT(H393/50)*50</f>
        <v>50</v>
      </c>
      <c r="J393" s="46" t="n">
        <f aca="false">J392+3*I392-G393</f>
        <v>13919.75</v>
      </c>
      <c r="K393" s="40" t="str">
        <f aca="false">IF(ISEVEN(MONTH(E393)),"2","1")</f>
        <v>1</v>
      </c>
    </row>
    <row r="394" customFormat="false" ht="15" hidden="false" customHeight="false" outlineLevel="0" collapsed="false">
      <c r="B394" s="32"/>
      <c r="C394" s="41" t="n">
        <v>383</v>
      </c>
      <c r="D394" s="42" t="n">
        <f aca="false">C394/30.41666666</f>
        <v>12.5917808246777</v>
      </c>
      <c r="E394" s="43" t="n">
        <f aca="false">E393+1</f>
        <v>44579</v>
      </c>
      <c r="F394" s="44" t="n">
        <f aca="false">F393+I393</f>
        <v>6550</v>
      </c>
      <c r="G394" s="44" t="n">
        <f aca="false">0.005*F394</f>
        <v>32.75</v>
      </c>
      <c r="H394" s="45" t="n">
        <f aca="false">H393-I393+G394</f>
        <v>63</v>
      </c>
      <c r="I394" s="44" t="n">
        <f aca="false">INT(H394/50)*50</f>
        <v>50</v>
      </c>
      <c r="J394" s="46" t="n">
        <f aca="false">J393+3*I393-G394</f>
        <v>14037</v>
      </c>
      <c r="K394" s="40" t="str">
        <f aca="false">IF(ISEVEN(MONTH(E394)),"2","1")</f>
        <v>1</v>
      </c>
    </row>
    <row r="395" customFormat="false" ht="15" hidden="false" customHeight="false" outlineLevel="0" collapsed="false">
      <c r="B395" s="32"/>
      <c r="C395" s="41" t="n">
        <v>384</v>
      </c>
      <c r="D395" s="42" t="n">
        <f aca="false">C395/30.41666666</f>
        <v>12.6246575370136</v>
      </c>
      <c r="E395" s="43" t="n">
        <f aca="false">E394+1</f>
        <v>44580</v>
      </c>
      <c r="F395" s="44" t="n">
        <f aca="false">F394+I394</f>
        <v>6600</v>
      </c>
      <c r="G395" s="44" t="n">
        <f aca="false">0.005*F395</f>
        <v>33</v>
      </c>
      <c r="H395" s="45" t="n">
        <f aca="false">H394-I394+G395</f>
        <v>46</v>
      </c>
      <c r="I395" s="44" t="n">
        <f aca="false">INT(H395/50)*50</f>
        <v>0</v>
      </c>
      <c r="J395" s="46" t="n">
        <f aca="false">J394+3*I394-G395</f>
        <v>14154</v>
      </c>
      <c r="K395" s="40" t="str">
        <f aca="false">IF(ISEVEN(MONTH(E395)),"2","1")</f>
        <v>1</v>
      </c>
    </row>
    <row r="396" customFormat="false" ht="15.75" hidden="false" customHeight="false" outlineLevel="0" collapsed="false">
      <c r="B396" s="32"/>
      <c r="C396" s="41" t="n">
        <v>385</v>
      </c>
      <c r="D396" s="42" t="n">
        <f aca="false">C396/30.41666666</f>
        <v>12.6575342493496</v>
      </c>
      <c r="E396" s="43" t="n">
        <f aca="false">E395+1</f>
        <v>44581</v>
      </c>
      <c r="F396" s="44" t="n">
        <f aca="false">F395+I395</f>
        <v>6600</v>
      </c>
      <c r="G396" s="44" t="n">
        <f aca="false">0.005*F396</f>
        <v>33</v>
      </c>
      <c r="H396" s="45" t="n">
        <f aca="false">H395-I395+G396</f>
        <v>79</v>
      </c>
      <c r="I396" s="44" t="n">
        <f aca="false">INT(H396/50)*50</f>
        <v>50</v>
      </c>
      <c r="J396" s="46" t="n">
        <f aca="false">J395+3*I395-G396</f>
        <v>14121</v>
      </c>
      <c r="K396" s="40" t="str">
        <f aca="false">IF(ISEVEN(MONTH(E396)),"2","1")</f>
        <v>1</v>
      </c>
    </row>
    <row r="397" customFormat="false" ht="15" hidden="false" customHeight="true" outlineLevel="0" collapsed="false">
      <c r="B397" s="32" t="s">
        <v>85</v>
      </c>
      <c r="C397" s="41" t="n">
        <v>386</v>
      </c>
      <c r="D397" s="42" t="n">
        <f aca="false">C397/30.41666666</f>
        <v>12.6904109616856</v>
      </c>
      <c r="E397" s="43" t="n">
        <f aca="false">E396+1</f>
        <v>44582</v>
      </c>
      <c r="F397" s="44" t="n">
        <f aca="false">F396+I396</f>
        <v>6650</v>
      </c>
      <c r="G397" s="44" t="n">
        <f aca="false">0.005*F397</f>
        <v>33.25</v>
      </c>
      <c r="H397" s="45" t="n">
        <f aca="false">H396-I396+G397</f>
        <v>62.25</v>
      </c>
      <c r="I397" s="44" t="n">
        <f aca="false">INT(H397/50)*50</f>
        <v>50</v>
      </c>
      <c r="J397" s="46" t="n">
        <f aca="false">J396+3*I396-G397</f>
        <v>14237.75</v>
      </c>
      <c r="K397" s="40" t="str">
        <f aca="false">IF(ISEVEN(MONTH(E397)),"2","1")</f>
        <v>1</v>
      </c>
    </row>
    <row r="398" customFormat="false" ht="15" hidden="false" customHeight="false" outlineLevel="0" collapsed="false">
      <c r="B398" s="32"/>
      <c r="C398" s="41" t="n">
        <v>387</v>
      </c>
      <c r="D398" s="42" t="n">
        <f aca="false">C398/30.41666666</f>
        <v>12.7232876740215</v>
      </c>
      <c r="E398" s="43" t="n">
        <f aca="false">E397+1</f>
        <v>44583</v>
      </c>
      <c r="F398" s="44" t="n">
        <f aca="false">F397+I397</f>
        <v>6700</v>
      </c>
      <c r="G398" s="44" t="n">
        <f aca="false">0.005*F398</f>
        <v>33.5</v>
      </c>
      <c r="H398" s="45" t="n">
        <f aca="false">H397-I397+G398</f>
        <v>45.75</v>
      </c>
      <c r="I398" s="44" t="n">
        <f aca="false">INT(H398/50)*50</f>
        <v>0</v>
      </c>
      <c r="J398" s="46" t="n">
        <f aca="false">J397+3*I397-G398</f>
        <v>14354.25</v>
      </c>
      <c r="K398" s="40" t="str">
        <f aca="false">IF(ISEVEN(MONTH(E398)),"2","1")</f>
        <v>1</v>
      </c>
    </row>
    <row r="399" customFormat="false" ht="15" hidden="false" customHeight="false" outlineLevel="0" collapsed="false">
      <c r="B399" s="32"/>
      <c r="C399" s="41" t="n">
        <v>388</v>
      </c>
      <c r="D399" s="42" t="n">
        <f aca="false">C399/30.41666666</f>
        <v>12.7561643863575</v>
      </c>
      <c r="E399" s="43" t="n">
        <f aca="false">E398+1</f>
        <v>44584</v>
      </c>
      <c r="F399" s="44" t="n">
        <f aca="false">F398+I398</f>
        <v>6700</v>
      </c>
      <c r="G399" s="44" t="n">
        <f aca="false">0.005*F399</f>
        <v>33.5</v>
      </c>
      <c r="H399" s="45" t="n">
        <f aca="false">H398-I398+G399</f>
        <v>79.25</v>
      </c>
      <c r="I399" s="44" t="n">
        <f aca="false">INT(H399/50)*50</f>
        <v>50</v>
      </c>
      <c r="J399" s="46" t="n">
        <f aca="false">J398+3*I398-G399</f>
        <v>14320.75</v>
      </c>
      <c r="K399" s="40" t="str">
        <f aca="false">IF(ISEVEN(MONTH(E399)),"2","1")</f>
        <v>1</v>
      </c>
    </row>
    <row r="400" customFormat="false" ht="15" hidden="false" customHeight="false" outlineLevel="0" collapsed="false">
      <c r="B400" s="32"/>
      <c r="C400" s="41" t="n">
        <v>389</v>
      </c>
      <c r="D400" s="42" t="n">
        <f aca="false">C400/30.41666666</f>
        <v>12.7890410986935</v>
      </c>
      <c r="E400" s="43" t="n">
        <f aca="false">E399+1</f>
        <v>44585</v>
      </c>
      <c r="F400" s="44" t="n">
        <f aca="false">F399+I399</f>
        <v>6750</v>
      </c>
      <c r="G400" s="44" t="n">
        <f aca="false">0.005*F400</f>
        <v>33.75</v>
      </c>
      <c r="H400" s="45" t="n">
        <f aca="false">H399-I399+G400</f>
        <v>63</v>
      </c>
      <c r="I400" s="44" t="n">
        <f aca="false">INT(H400/50)*50</f>
        <v>50</v>
      </c>
      <c r="J400" s="46" t="n">
        <f aca="false">J399+3*I399-G400</f>
        <v>14437</v>
      </c>
      <c r="K400" s="40" t="str">
        <f aca="false">IF(ISEVEN(MONTH(E400)),"2","1")</f>
        <v>1</v>
      </c>
    </row>
    <row r="401" customFormat="false" ht="15" hidden="false" customHeight="false" outlineLevel="0" collapsed="false">
      <c r="B401" s="32"/>
      <c r="C401" s="41" t="n">
        <v>390</v>
      </c>
      <c r="D401" s="42" t="n">
        <f aca="false">C401/30.41666666</f>
        <v>12.8219178110295</v>
      </c>
      <c r="E401" s="43" t="n">
        <f aca="false">E400+1</f>
        <v>44586</v>
      </c>
      <c r="F401" s="44" t="n">
        <f aca="false">F400+I400</f>
        <v>6800</v>
      </c>
      <c r="G401" s="44" t="n">
        <f aca="false">0.005*F401</f>
        <v>34</v>
      </c>
      <c r="H401" s="45" t="n">
        <f aca="false">H400-I400+G401</f>
        <v>47</v>
      </c>
      <c r="I401" s="44" t="n">
        <f aca="false">INT(H401/50)*50</f>
        <v>0</v>
      </c>
      <c r="J401" s="46" t="n">
        <f aca="false">J400+3*I400-G401</f>
        <v>14553</v>
      </c>
      <c r="K401" s="40" t="str">
        <f aca="false">IF(ISEVEN(MONTH(E401)),"2","1")</f>
        <v>1</v>
      </c>
    </row>
    <row r="402" customFormat="false" ht="15" hidden="false" customHeight="false" outlineLevel="0" collapsed="false">
      <c r="B402" s="32"/>
      <c r="C402" s="41" t="n">
        <v>391</v>
      </c>
      <c r="D402" s="42" t="n">
        <f aca="false">C402/30.41666666</f>
        <v>12.8547945233654</v>
      </c>
      <c r="E402" s="43" t="n">
        <f aca="false">E401+1</f>
        <v>44587</v>
      </c>
      <c r="F402" s="44" t="n">
        <f aca="false">F401+I401</f>
        <v>6800</v>
      </c>
      <c r="G402" s="44" t="n">
        <f aca="false">0.005*F402</f>
        <v>34</v>
      </c>
      <c r="H402" s="45" t="n">
        <f aca="false">H401-I401+G402</f>
        <v>81</v>
      </c>
      <c r="I402" s="44" t="n">
        <f aca="false">INT(H402/50)*50</f>
        <v>50</v>
      </c>
      <c r="J402" s="46" t="n">
        <f aca="false">J401+3*I401-G402</f>
        <v>14519</v>
      </c>
      <c r="K402" s="40" t="str">
        <f aca="false">IF(ISEVEN(MONTH(E402)),"2","1")</f>
        <v>1</v>
      </c>
    </row>
    <row r="403" customFormat="false" ht="14.25" hidden="false" customHeight="true" outlineLevel="0" collapsed="false">
      <c r="B403" s="32"/>
      <c r="C403" s="41" t="n">
        <v>392</v>
      </c>
      <c r="D403" s="42" t="n">
        <f aca="false">C403/30.41666666</f>
        <v>12.8876712357014</v>
      </c>
      <c r="E403" s="43" t="n">
        <f aca="false">E402+1</f>
        <v>44588</v>
      </c>
      <c r="F403" s="44" t="n">
        <f aca="false">F402+I402</f>
        <v>6850</v>
      </c>
      <c r="G403" s="44" t="n">
        <f aca="false">0.005*F403</f>
        <v>34.25</v>
      </c>
      <c r="H403" s="45" t="n">
        <f aca="false">H402-I402+G403</f>
        <v>65.25</v>
      </c>
      <c r="I403" s="44" t="n">
        <f aca="false">INT(H403/50)*50</f>
        <v>50</v>
      </c>
      <c r="J403" s="46" t="n">
        <f aca="false">J402+3*I402-G403</f>
        <v>14634.75</v>
      </c>
      <c r="K403" s="40" t="str">
        <f aca="false">IF(ISEVEN(MONTH(E403)),"2","1")</f>
        <v>1</v>
      </c>
    </row>
    <row r="404" customFormat="false" ht="15" hidden="false" customHeight="true" outlineLevel="0" collapsed="false">
      <c r="B404" s="32" t="s">
        <v>86</v>
      </c>
      <c r="C404" s="41" t="n">
        <v>393</v>
      </c>
      <c r="D404" s="42" t="n">
        <f aca="false">C404/30.41666666</f>
        <v>12.9205479480374</v>
      </c>
      <c r="E404" s="43" t="n">
        <f aca="false">E403+1</f>
        <v>44589</v>
      </c>
      <c r="F404" s="44" t="n">
        <f aca="false">F403+I403</f>
        <v>6900</v>
      </c>
      <c r="G404" s="44" t="n">
        <f aca="false">0.005*F404</f>
        <v>34.5</v>
      </c>
      <c r="H404" s="45" t="n">
        <f aca="false">H403-I403+G404</f>
        <v>49.75</v>
      </c>
      <c r="I404" s="44" t="n">
        <f aca="false">INT(H404/50)*50</f>
        <v>0</v>
      </c>
      <c r="J404" s="46" t="n">
        <f aca="false">J403+3*I403-G404</f>
        <v>14750.25</v>
      </c>
      <c r="K404" s="40" t="str">
        <f aca="false">IF(ISEVEN(MONTH(E404)),"2","1")</f>
        <v>1</v>
      </c>
    </row>
    <row r="405" customFormat="false" ht="15" hidden="false" customHeight="false" outlineLevel="0" collapsed="false">
      <c r="B405" s="32"/>
      <c r="C405" s="41" t="n">
        <v>394</v>
      </c>
      <c r="D405" s="42" t="n">
        <f aca="false">C405/30.41666666</f>
        <v>12.9534246603734</v>
      </c>
      <c r="E405" s="43" t="n">
        <f aca="false">E404+1</f>
        <v>44590</v>
      </c>
      <c r="F405" s="44" t="n">
        <f aca="false">F404+I404</f>
        <v>6900</v>
      </c>
      <c r="G405" s="44" t="n">
        <f aca="false">0.005*F405</f>
        <v>34.5</v>
      </c>
      <c r="H405" s="45" t="n">
        <f aca="false">H404-I404+G405</f>
        <v>84.25</v>
      </c>
      <c r="I405" s="44" t="n">
        <f aca="false">INT(H405/50)*50</f>
        <v>50</v>
      </c>
      <c r="J405" s="46" t="n">
        <f aca="false">J404+3*I404-G405</f>
        <v>14715.75</v>
      </c>
      <c r="K405" s="40" t="str">
        <f aca="false">IF(ISEVEN(MONTH(E405)),"2","1")</f>
        <v>1</v>
      </c>
    </row>
    <row r="406" customFormat="false" ht="15" hidden="false" customHeight="false" outlineLevel="0" collapsed="false">
      <c r="B406" s="32"/>
      <c r="C406" s="41" t="n">
        <v>395</v>
      </c>
      <c r="D406" s="42" t="n">
        <f aca="false">C406/30.41666666</f>
        <v>12.9863013727093</v>
      </c>
      <c r="E406" s="43" t="n">
        <f aca="false">E405+1</f>
        <v>44591</v>
      </c>
      <c r="F406" s="44" t="n">
        <f aca="false">F405+I405</f>
        <v>6950</v>
      </c>
      <c r="G406" s="44" t="n">
        <f aca="false">0.005*F406</f>
        <v>34.75</v>
      </c>
      <c r="H406" s="45" t="n">
        <f aca="false">H405-I405+G406</f>
        <v>69</v>
      </c>
      <c r="I406" s="44" t="n">
        <f aca="false">INT(H406/50)*50</f>
        <v>50</v>
      </c>
      <c r="J406" s="46" t="n">
        <f aca="false">J405+3*I405-G406</f>
        <v>14831</v>
      </c>
      <c r="K406" s="40" t="str">
        <f aca="false">IF(ISEVEN(MONTH(E406)),"2","1")</f>
        <v>1</v>
      </c>
    </row>
    <row r="407" customFormat="false" ht="15" hidden="false" customHeight="false" outlineLevel="0" collapsed="false">
      <c r="B407" s="32"/>
      <c r="C407" s="41" t="n">
        <v>396</v>
      </c>
      <c r="D407" s="42" t="n">
        <f aca="false">C407/30.41666666</f>
        <v>13.0191780850453</v>
      </c>
      <c r="E407" s="43" t="n">
        <f aca="false">E406+1</f>
        <v>44592</v>
      </c>
      <c r="F407" s="44" t="n">
        <f aca="false">F406+I406</f>
        <v>7000</v>
      </c>
      <c r="G407" s="44" t="n">
        <f aca="false">0.005*F407</f>
        <v>35</v>
      </c>
      <c r="H407" s="45" t="n">
        <f aca="false">H406-I406+G407</f>
        <v>54</v>
      </c>
      <c r="I407" s="44" t="n">
        <f aca="false">INT(H407/50)*50</f>
        <v>50</v>
      </c>
      <c r="J407" s="46" t="n">
        <f aca="false">J406+3*I406-G407</f>
        <v>14946</v>
      </c>
      <c r="K407" s="40" t="str">
        <f aca="false">IF(ISEVEN(MONTH(E407)),"2","1")</f>
        <v>1</v>
      </c>
    </row>
    <row r="408" customFormat="false" ht="14.9" hidden="false" customHeight="false" outlineLevel="0" collapsed="false">
      <c r="B408" s="32"/>
      <c r="C408" s="41" t="n">
        <v>397</v>
      </c>
      <c r="D408" s="42" t="n">
        <f aca="false">C408/30.41666666</f>
        <v>13.0520547973813</v>
      </c>
      <c r="E408" s="43" t="n">
        <f aca="false">E407+1</f>
        <v>44593</v>
      </c>
      <c r="F408" s="44" t="n">
        <f aca="false">F407+I407</f>
        <v>7050</v>
      </c>
      <c r="G408" s="44" t="n">
        <f aca="false">0.005*F408</f>
        <v>35.25</v>
      </c>
      <c r="H408" s="45" t="n">
        <f aca="false">H407-I407+G408</f>
        <v>39.25</v>
      </c>
      <c r="I408" s="44" t="n">
        <f aca="false">INT(H408/50)*50</f>
        <v>0</v>
      </c>
      <c r="J408" s="46" t="n">
        <f aca="false">J407+3*I407-G408</f>
        <v>15060.75</v>
      </c>
      <c r="K408" s="40" t="str">
        <f aca="false">IF(ISEVEN(MONTH(E408)),"2","1")</f>
        <v>2</v>
      </c>
    </row>
    <row r="409" customFormat="false" ht="14.9" hidden="false" customHeight="false" outlineLevel="0" collapsed="false">
      <c r="B409" s="32"/>
      <c r="C409" s="41" t="n">
        <v>398</v>
      </c>
      <c r="D409" s="42" t="n">
        <f aca="false">C409/30.41666666</f>
        <v>13.0849315097172</v>
      </c>
      <c r="E409" s="43" t="n">
        <f aca="false">E408+1</f>
        <v>44594</v>
      </c>
      <c r="F409" s="44" t="n">
        <f aca="false">F408+I408</f>
        <v>7050</v>
      </c>
      <c r="G409" s="44" t="n">
        <f aca="false">0.005*F409</f>
        <v>35.25</v>
      </c>
      <c r="H409" s="45" t="n">
        <f aca="false">H408-I408+G409</f>
        <v>74.5</v>
      </c>
      <c r="I409" s="44" t="n">
        <f aca="false">INT(H409/50)*50</f>
        <v>50</v>
      </c>
      <c r="J409" s="46" t="n">
        <f aca="false">J408+3*I408-G409</f>
        <v>15025.5</v>
      </c>
      <c r="K409" s="40" t="str">
        <f aca="false">IF(ISEVEN(MONTH(E409)),"2","1")</f>
        <v>2</v>
      </c>
    </row>
    <row r="410" customFormat="false" ht="14.9" hidden="false" customHeight="false" outlineLevel="0" collapsed="false">
      <c r="B410" s="32"/>
      <c r="C410" s="41" t="n">
        <v>399</v>
      </c>
      <c r="D410" s="42" t="n">
        <f aca="false">C410/30.41666666</f>
        <v>13.1178082220532</v>
      </c>
      <c r="E410" s="43" t="n">
        <f aca="false">E409+1</f>
        <v>44595</v>
      </c>
      <c r="F410" s="44" t="n">
        <f aca="false">F409+I409</f>
        <v>7100</v>
      </c>
      <c r="G410" s="44" t="n">
        <f aca="false">0.005*F410</f>
        <v>35.5</v>
      </c>
      <c r="H410" s="45" t="n">
        <f aca="false">H409-I409+G410</f>
        <v>60</v>
      </c>
      <c r="I410" s="44" t="n">
        <f aca="false">INT(H410/50)*50</f>
        <v>50</v>
      </c>
      <c r="J410" s="46" t="n">
        <f aca="false">J409+3*I409-G410</f>
        <v>15140</v>
      </c>
      <c r="K410" s="40" t="str">
        <f aca="false">IF(ISEVEN(MONTH(E410)),"2","1")</f>
        <v>2</v>
      </c>
    </row>
    <row r="411" s="59" customFormat="true" ht="15" hidden="false" customHeight="true" outlineLevel="0" collapsed="false">
      <c r="A411" s="31" t="s">
        <v>27</v>
      </c>
      <c r="B411" s="32" t="s">
        <v>87</v>
      </c>
      <c r="C411" s="54" t="n">
        <v>400</v>
      </c>
      <c r="D411" s="34" t="n">
        <f aca="false">C411/30.41666666</f>
        <v>13.1506849343892</v>
      </c>
      <c r="E411" s="55" t="n">
        <f aca="false">E410+1</f>
        <v>44596</v>
      </c>
      <c r="F411" s="56" t="n">
        <f aca="false">F410+I410</f>
        <v>7150</v>
      </c>
      <c r="G411" s="56" t="n">
        <f aca="false">0.005*F411</f>
        <v>35.75</v>
      </c>
      <c r="H411" s="57" t="n">
        <f aca="false">H410-I410+G411</f>
        <v>45.75</v>
      </c>
      <c r="I411" s="56" t="n">
        <f aca="false">INT(H411/50)*50</f>
        <v>0</v>
      </c>
      <c r="J411" s="58" t="n">
        <f aca="false">J410+3*I410-G411</f>
        <v>15254.25</v>
      </c>
      <c r="K411" s="40" t="str">
        <f aca="false">IF(ISEVEN(MONTH(E411)),"2","1")</f>
        <v>2</v>
      </c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customFormat="false" ht="14.9" hidden="false" customHeight="false" outlineLevel="0" collapsed="false">
      <c r="B412" s="32"/>
      <c r="C412" s="41" t="n">
        <v>401</v>
      </c>
      <c r="D412" s="42" t="n">
        <f aca="false">C412/30.41666666</f>
        <v>13.1835616467252</v>
      </c>
      <c r="E412" s="43" t="n">
        <f aca="false">E411+1</f>
        <v>44597</v>
      </c>
      <c r="F412" s="44" t="n">
        <f aca="false">F411+I411</f>
        <v>7150</v>
      </c>
      <c r="G412" s="44" t="n">
        <f aca="false">0.005*F412</f>
        <v>35.75</v>
      </c>
      <c r="H412" s="45" t="n">
        <f aca="false">H411-I411+G412</f>
        <v>81.5</v>
      </c>
      <c r="I412" s="44" t="n">
        <f aca="false">INT(H412/50)*50</f>
        <v>50</v>
      </c>
      <c r="J412" s="46" t="n">
        <f aca="false">J411+3*I411-G412</f>
        <v>15218.5</v>
      </c>
      <c r="K412" s="40" t="str">
        <f aca="false">IF(ISEVEN(MONTH(E412)),"2","1")</f>
        <v>2</v>
      </c>
    </row>
    <row r="413" customFormat="false" ht="14.9" hidden="false" customHeight="false" outlineLevel="0" collapsed="false">
      <c r="B413" s="32"/>
      <c r="C413" s="41" t="n">
        <v>402</v>
      </c>
      <c r="D413" s="42" t="n">
        <f aca="false">C413/30.41666666</f>
        <v>13.2164383590611</v>
      </c>
      <c r="E413" s="43" t="n">
        <f aca="false">E412+1</f>
        <v>44598</v>
      </c>
      <c r="F413" s="44" t="n">
        <f aca="false">F412+I412</f>
        <v>7200</v>
      </c>
      <c r="G413" s="44" t="n">
        <f aca="false">0.005*F413</f>
        <v>36</v>
      </c>
      <c r="H413" s="45" t="n">
        <f aca="false">H412-I412+G413</f>
        <v>67.5</v>
      </c>
      <c r="I413" s="44" t="n">
        <f aca="false">INT(H413/50)*50</f>
        <v>50</v>
      </c>
      <c r="J413" s="46" t="n">
        <f aca="false">J412+3*I412-G413</f>
        <v>15332.5</v>
      </c>
      <c r="K413" s="40" t="str">
        <f aca="false">IF(ISEVEN(MONTH(E413)),"2","1")</f>
        <v>2</v>
      </c>
    </row>
    <row r="414" customFormat="false" ht="14.9" hidden="false" customHeight="false" outlineLevel="0" collapsed="false">
      <c r="B414" s="32"/>
      <c r="C414" s="41" t="n">
        <v>403</v>
      </c>
      <c r="D414" s="42" t="n">
        <f aca="false">C414/30.41666666</f>
        <v>13.2493150713971</v>
      </c>
      <c r="E414" s="43" t="n">
        <f aca="false">E413+1</f>
        <v>44599</v>
      </c>
      <c r="F414" s="44" t="n">
        <f aca="false">F413+I413</f>
        <v>7250</v>
      </c>
      <c r="G414" s="44" t="n">
        <f aca="false">0.005*F414</f>
        <v>36.25</v>
      </c>
      <c r="H414" s="45" t="n">
        <f aca="false">H413-I413+G414</f>
        <v>53.75</v>
      </c>
      <c r="I414" s="44" t="n">
        <f aca="false">INT(H414/50)*50</f>
        <v>50</v>
      </c>
      <c r="J414" s="46" t="n">
        <f aca="false">J413+3*I413-G414</f>
        <v>15446.25</v>
      </c>
      <c r="K414" s="40" t="str">
        <f aca="false">IF(ISEVEN(MONTH(E414)),"2","1")</f>
        <v>2</v>
      </c>
    </row>
    <row r="415" customFormat="false" ht="15" hidden="false" customHeight="false" outlineLevel="0" collapsed="false">
      <c r="B415" s="32"/>
      <c r="C415" s="41" t="n">
        <v>404</v>
      </c>
      <c r="D415" s="42" t="n">
        <f aca="false">C415/30.41666666</f>
        <v>13.2821917837331</v>
      </c>
      <c r="E415" s="43" t="n">
        <f aca="false">E414+1</f>
        <v>44600</v>
      </c>
      <c r="F415" s="44" t="n">
        <f aca="false">F414+I414</f>
        <v>7300</v>
      </c>
      <c r="G415" s="44" t="n">
        <f aca="false">0.005*F415</f>
        <v>36.5</v>
      </c>
      <c r="H415" s="45" t="n">
        <f aca="false">H414-I414+G415</f>
        <v>40.25</v>
      </c>
      <c r="I415" s="44" t="n">
        <f aca="false">INT(H415/50)*50</f>
        <v>0</v>
      </c>
      <c r="J415" s="46" t="n">
        <f aca="false">J414+3*I414-G415</f>
        <v>15559.75</v>
      </c>
      <c r="K415" s="40" t="str">
        <f aca="false">IF(ISEVEN(MONTH(E415)),"2","1")</f>
        <v>2</v>
      </c>
    </row>
    <row r="416" customFormat="false" ht="15" hidden="false" customHeight="false" outlineLevel="0" collapsed="false">
      <c r="B416" s="32"/>
      <c r="C416" s="41" t="n">
        <v>405</v>
      </c>
      <c r="D416" s="42" t="n">
        <f aca="false">C416/30.41666666</f>
        <v>13.3150684960691</v>
      </c>
      <c r="E416" s="43" t="n">
        <f aca="false">E415+1</f>
        <v>44601</v>
      </c>
      <c r="F416" s="44" t="n">
        <f aca="false">F415+I415</f>
        <v>7300</v>
      </c>
      <c r="G416" s="44" t="n">
        <f aca="false">0.005*F416</f>
        <v>36.5</v>
      </c>
      <c r="H416" s="45" t="n">
        <f aca="false">H415-I415+G416</f>
        <v>76.75</v>
      </c>
      <c r="I416" s="44" t="n">
        <f aca="false">INT(H416/50)*50</f>
        <v>50</v>
      </c>
      <c r="J416" s="46" t="n">
        <f aca="false">J415+3*I415-G416</f>
        <v>15523.25</v>
      </c>
      <c r="K416" s="40" t="str">
        <f aca="false">IF(ISEVEN(MONTH(E416)),"2","1")</f>
        <v>2</v>
      </c>
    </row>
    <row r="417" customFormat="false" ht="15.75" hidden="false" customHeight="false" outlineLevel="0" collapsed="false">
      <c r="B417" s="32"/>
      <c r="C417" s="41" t="n">
        <v>406</v>
      </c>
      <c r="D417" s="42" t="n">
        <f aca="false">C417/30.41666666</f>
        <v>13.347945208405</v>
      </c>
      <c r="E417" s="43" t="n">
        <f aca="false">E416+1</f>
        <v>44602</v>
      </c>
      <c r="F417" s="44" t="n">
        <f aca="false">F416+I416</f>
        <v>7350</v>
      </c>
      <c r="G417" s="44" t="n">
        <f aca="false">0.005*F417</f>
        <v>36.75</v>
      </c>
      <c r="H417" s="45" t="n">
        <f aca="false">H416-I416+G417</f>
        <v>63.5</v>
      </c>
      <c r="I417" s="44" t="n">
        <f aca="false">INT(H417/50)*50</f>
        <v>50</v>
      </c>
      <c r="J417" s="46" t="n">
        <f aca="false">J416+3*I416-G417</f>
        <v>15636.5</v>
      </c>
      <c r="K417" s="40" t="str">
        <f aca="false">IF(ISEVEN(MONTH(E417)),"2","1")</f>
        <v>2</v>
      </c>
    </row>
    <row r="418" customFormat="false" ht="15" hidden="false" customHeight="true" outlineLevel="0" collapsed="false">
      <c r="B418" s="32" t="s">
        <v>88</v>
      </c>
      <c r="C418" s="41" t="n">
        <v>407</v>
      </c>
      <c r="D418" s="42" t="n">
        <f aca="false">C418/30.41666666</f>
        <v>13.380821920741</v>
      </c>
      <c r="E418" s="43" t="n">
        <f aca="false">E417+1</f>
        <v>44603</v>
      </c>
      <c r="F418" s="44" t="n">
        <f aca="false">F417+I417</f>
        <v>7400</v>
      </c>
      <c r="G418" s="44" t="n">
        <f aca="false">0.005*F418</f>
        <v>37</v>
      </c>
      <c r="H418" s="45" t="n">
        <f aca="false">H417-I417+G418</f>
        <v>50.5</v>
      </c>
      <c r="I418" s="44" t="n">
        <f aca="false">INT(H418/50)*50</f>
        <v>50</v>
      </c>
      <c r="J418" s="46" t="n">
        <f aca="false">J417+3*I417-G418</f>
        <v>15749.5</v>
      </c>
      <c r="K418" s="40" t="str">
        <f aca="false">IF(ISEVEN(MONTH(E418)),"2","1")</f>
        <v>2</v>
      </c>
    </row>
    <row r="419" customFormat="false" ht="15" hidden="false" customHeight="false" outlineLevel="0" collapsed="false">
      <c r="B419" s="32"/>
      <c r="C419" s="41" t="n">
        <v>408</v>
      </c>
      <c r="D419" s="42" t="n">
        <f aca="false">C419/30.41666666</f>
        <v>13.413698633077</v>
      </c>
      <c r="E419" s="43" t="n">
        <f aca="false">E418+1</f>
        <v>44604</v>
      </c>
      <c r="F419" s="44" t="n">
        <f aca="false">F418+I418</f>
        <v>7450</v>
      </c>
      <c r="G419" s="44" t="n">
        <f aca="false">0.005*F419</f>
        <v>37.25</v>
      </c>
      <c r="H419" s="45" t="n">
        <f aca="false">H418-I418+G419</f>
        <v>37.75</v>
      </c>
      <c r="I419" s="44" t="n">
        <f aca="false">INT(H419/50)*50</f>
        <v>0</v>
      </c>
      <c r="J419" s="46" t="n">
        <f aca="false">J418+3*I418-G419</f>
        <v>15862.25</v>
      </c>
      <c r="K419" s="40" t="str">
        <f aca="false">IF(ISEVEN(MONTH(E419)),"2","1")</f>
        <v>2</v>
      </c>
    </row>
    <row r="420" customFormat="false" ht="15" hidden="false" customHeight="false" outlineLevel="0" collapsed="false">
      <c r="B420" s="32"/>
      <c r="C420" s="41" t="n">
        <v>409</v>
      </c>
      <c r="D420" s="42" t="n">
        <f aca="false">C420/30.41666666</f>
        <v>13.4465753454129</v>
      </c>
      <c r="E420" s="43" t="n">
        <f aca="false">E419+1</f>
        <v>44605</v>
      </c>
      <c r="F420" s="44" t="n">
        <f aca="false">F419+I419</f>
        <v>7450</v>
      </c>
      <c r="G420" s="44" t="n">
        <f aca="false">0.005*F420</f>
        <v>37.25</v>
      </c>
      <c r="H420" s="45" t="n">
        <f aca="false">H419-I419+G420</f>
        <v>75</v>
      </c>
      <c r="I420" s="44" t="n">
        <f aca="false">INT(H420/50)*50</f>
        <v>50</v>
      </c>
      <c r="J420" s="46" t="n">
        <f aca="false">J419+3*I419-G420</f>
        <v>15825</v>
      </c>
      <c r="K420" s="40" t="str">
        <f aca="false">IF(ISEVEN(MONTH(E420)),"2","1")</f>
        <v>2</v>
      </c>
    </row>
    <row r="421" customFormat="false" ht="15" hidden="false" customHeight="false" outlineLevel="0" collapsed="false">
      <c r="B421" s="32"/>
      <c r="C421" s="41" t="n">
        <v>410</v>
      </c>
      <c r="D421" s="42" t="n">
        <f aca="false">C421/30.41666666</f>
        <v>13.4794520577489</v>
      </c>
      <c r="E421" s="43" t="n">
        <f aca="false">E420+1</f>
        <v>44606</v>
      </c>
      <c r="F421" s="44" t="n">
        <f aca="false">F420+I420</f>
        <v>7500</v>
      </c>
      <c r="G421" s="44" t="n">
        <f aca="false">0.005*F421</f>
        <v>37.5</v>
      </c>
      <c r="H421" s="45" t="n">
        <f aca="false">H420-I420+G421</f>
        <v>62.5</v>
      </c>
      <c r="I421" s="44" t="n">
        <f aca="false">INT(H421/50)*50</f>
        <v>50</v>
      </c>
      <c r="J421" s="46" t="n">
        <f aca="false">J420+3*I420-G421</f>
        <v>15937.5</v>
      </c>
      <c r="K421" s="40" t="str">
        <f aca="false">IF(ISEVEN(MONTH(E421)),"2","1")</f>
        <v>2</v>
      </c>
    </row>
    <row r="422" customFormat="false" ht="15" hidden="false" customHeight="false" outlineLevel="0" collapsed="false">
      <c r="B422" s="32"/>
      <c r="C422" s="41" t="n">
        <v>411</v>
      </c>
      <c r="D422" s="42" t="n">
        <f aca="false">C422/30.41666666</f>
        <v>13.5123287700849</v>
      </c>
      <c r="E422" s="43" t="n">
        <f aca="false">E421+1</f>
        <v>44607</v>
      </c>
      <c r="F422" s="44" t="n">
        <f aca="false">F421+I421</f>
        <v>7550</v>
      </c>
      <c r="G422" s="44" t="n">
        <f aca="false">0.005*F422</f>
        <v>37.75</v>
      </c>
      <c r="H422" s="45" t="n">
        <f aca="false">H421-I421+G422</f>
        <v>50.25</v>
      </c>
      <c r="I422" s="44" t="n">
        <f aca="false">INT(H422/50)*50</f>
        <v>50</v>
      </c>
      <c r="J422" s="46" t="n">
        <f aca="false">J421+3*I421-G422</f>
        <v>16049.75</v>
      </c>
      <c r="K422" s="40" t="str">
        <f aca="false">IF(ISEVEN(MONTH(E422)),"2","1")</f>
        <v>2</v>
      </c>
    </row>
    <row r="423" customFormat="false" ht="15" hidden="false" customHeight="false" outlineLevel="0" collapsed="false">
      <c r="B423" s="32"/>
      <c r="C423" s="41" t="n">
        <v>412</v>
      </c>
      <c r="D423" s="42" t="n">
        <f aca="false">C423/30.41666666</f>
        <v>13.5452054824209</v>
      </c>
      <c r="E423" s="43" t="n">
        <f aca="false">E422+1</f>
        <v>44608</v>
      </c>
      <c r="F423" s="44" t="n">
        <f aca="false">F422+I422</f>
        <v>7600</v>
      </c>
      <c r="G423" s="44" t="n">
        <f aca="false">0.005*F423</f>
        <v>38</v>
      </c>
      <c r="H423" s="45" t="n">
        <f aca="false">H422-I422+G423</f>
        <v>38.25</v>
      </c>
      <c r="I423" s="44" t="n">
        <f aca="false">INT(H423/50)*50</f>
        <v>0</v>
      </c>
      <c r="J423" s="46" t="n">
        <f aca="false">J422+3*I422-G423</f>
        <v>16161.75</v>
      </c>
      <c r="K423" s="40" t="str">
        <f aca="false">IF(ISEVEN(MONTH(E423)),"2","1")</f>
        <v>2</v>
      </c>
    </row>
    <row r="424" customFormat="false" ht="15.75" hidden="false" customHeight="false" outlineLevel="0" collapsed="false">
      <c r="B424" s="32"/>
      <c r="C424" s="41" t="n">
        <v>413</v>
      </c>
      <c r="D424" s="42" t="n">
        <f aca="false">C424/30.41666666</f>
        <v>13.5780821947568</v>
      </c>
      <c r="E424" s="43" t="n">
        <f aca="false">E423+1</f>
        <v>44609</v>
      </c>
      <c r="F424" s="44" t="n">
        <f aca="false">F423+I423</f>
        <v>7600</v>
      </c>
      <c r="G424" s="44" t="n">
        <f aca="false">0.005*F424</f>
        <v>38</v>
      </c>
      <c r="H424" s="45" t="n">
        <f aca="false">H423-I423+G424</f>
        <v>76.25</v>
      </c>
      <c r="I424" s="44" t="n">
        <f aca="false">INT(H424/50)*50</f>
        <v>50</v>
      </c>
      <c r="J424" s="46" t="n">
        <f aca="false">J423+3*I423-G424</f>
        <v>16123.75</v>
      </c>
      <c r="K424" s="40" t="str">
        <f aca="false">IF(ISEVEN(MONTH(E424)),"2","1")</f>
        <v>2</v>
      </c>
    </row>
    <row r="425" customFormat="false" ht="15" hidden="false" customHeight="true" outlineLevel="0" collapsed="false">
      <c r="B425" s="32" t="s">
        <v>89</v>
      </c>
      <c r="C425" s="41" t="n">
        <v>414</v>
      </c>
      <c r="D425" s="42" t="n">
        <f aca="false">C425/30.41666666</f>
        <v>13.6109589070928</v>
      </c>
      <c r="E425" s="43" t="n">
        <f aca="false">E424+1</f>
        <v>44610</v>
      </c>
      <c r="F425" s="44" t="n">
        <f aca="false">F424+I424</f>
        <v>7650</v>
      </c>
      <c r="G425" s="44" t="n">
        <f aca="false">0.005*F425</f>
        <v>38.25</v>
      </c>
      <c r="H425" s="45" t="n">
        <f aca="false">H424-I424+G425</f>
        <v>64.5</v>
      </c>
      <c r="I425" s="44" t="n">
        <f aca="false">INT(H425/50)*50</f>
        <v>50</v>
      </c>
      <c r="J425" s="46" t="n">
        <f aca="false">J424+3*I424-G425</f>
        <v>16235.5</v>
      </c>
      <c r="K425" s="40" t="str">
        <f aca="false">IF(ISEVEN(MONTH(E425)),"2","1")</f>
        <v>2</v>
      </c>
    </row>
    <row r="426" customFormat="false" ht="15" hidden="false" customHeight="false" outlineLevel="0" collapsed="false">
      <c r="B426" s="32"/>
      <c r="C426" s="41" t="n">
        <v>415</v>
      </c>
      <c r="D426" s="42" t="n">
        <f aca="false">C426/30.41666666</f>
        <v>13.6438356194288</v>
      </c>
      <c r="E426" s="43" t="n">
        <f aca="false">E425+1</f>
        <v>44611</v>
      </c>
      <c r="F426" s="44" t="n">
        <f aca="false">F425+I425</f>
        <v>7700</v>
      </c>
      <c r="G426" s="44" t="n">
        <f aca="false">0.005*F426</f>
        <v>38.5</v>
      </c>
      <c r="H426" s="45" t="n">
        <f aca="false">H425-I425+G426</f>
        <v>53</v>
      </c>
      <c r="I426" s="44" t="n">
        <f aca="false">INT(H426/50)*50</f>
        <v>50</v>
      </c>
      <c r="J426" s="46" t="n">
        <f aca="false">J425+3*I425-G426</f>
        <v>16347</v>
      </c>
      <c r="K426" s="40" t="str">
        <f aca="false">IF(ISEVEN(MONTH(E426)),"2","1")</f>
        <v>2</v>
      </c>
    </row>
    <row r="427" customFormat="false" ht="15" hidden="false" customHeight="false" outlineLevel="0" collapsed="false">
      <c r="B427" s="32"/>
      <c r="C427" s="41" t="n">
        <v>416</v>
      </c>
      <c r="D427" s="42" t="n">
        <f aca="false">C427/30.41666666</f>
        <v>13.6767123317648</v>
      </c>
      <c r="E427" s="43" t="n">
        <f aca="false">E426+1</f>
        <v>44612</v>
      </c>
      <c r="F427" s="44" t="n">
        <f aca="false">F426+I426</f>
        <v>7750</v>
      </c>
      <c r="G427" s="44" t="n">
        <f aca="false">0.005*F427</f>
        <v>38.75</v>
      </c>
      <c r="H427" s="45" t="n">
        <f aca="false">H426-I426+G427</f>
        <v>41.75</v>
      </c>
      <c r="I427" s="44" t="n">
        <f aca="false">INT(H427/50)*50</f>
        <v>0</v>
      </c>
      <c r="J427" s="46" t="n">
        <f aca="false">J426+3*I426-G427</f>
        <v>16458.25</v>
      </c>
      <c r="K427" s="40" t="str">
        <f aca="false">IF(ISEVEN(MONTH(E427)),"2","1")</f>
        <v>2</v>
      </c>
    </row>
    <row r="428" customFormat="false" ht="15" hidden="false" customHeight="false" outlineLevel="0" collapsed="false">
      <c r="B428" s="32"/>
      <c r="C428" s="41" t="n">
        <v>417</v>
      </c>
      <c r="D428" s="42" t="n">
        <f aca="false">C428/30.41666666</f>
        <v>13.7095890441007</v>
      </c>
      <c r="E428" s="43" t="n">
        <f aca="false">E427+1</f>
        <v>44613</v>
      </c>
      <c r="F428" s="44" t="n">
        <f aca="false">F427+I427</f>
        <v>7750</v>
      </c>
      <c r="G428" s="44" t="n">
        <f aca="false">0.005*F428</f>
        <v>38.75</v>
      </c>
      <c r="H428" s="45" t="n">
        <f aca="false">H427-I427+G428</f>
        <v>80.5</v>
      </c>
      <c r="I428" s="44" t="n">
        <f aca="false">INT(H428/50)*50</f>
        <v>50</v>
      </c>
      <c r="J428" s="46" t="n">
        <f aca="false">J427+3*I427-G428</f>
        <v>16419.5</v>
      </c>
      <c r="K428" s="40" t="str">
        <f aca="false">IF(ISEVEN(MONTH(E428)),"2","1")</f>
        <v>2</v>
      </c>
    </row>
    <row r="429" customFormat="false" ht="15" hidden="false" customHeight="false" outlineLevel="0" collapsed="false">
      <c r="B429" s="32"/>
      <c r="C429" s="41" t="n">
        <v>418</v>
      </c>
      <c r="D429" s="42" t="n">
        <f aca="false">C429/30.41666666</f>
        <v>13.7424657564367</v>
      </c>
      <c r="E429" s="43" t="n">
        <f aca="false">E428+1</f>
        <v>44614</v>
      </c>
      <c r="F429" s="44" t="n">
        <f aca="false">F428+I428</f>
        <v>7800</v>
      </c>
      <c r="G429" s="44" t="n">
        <f aca="false">0.005*F429</f>
        <v>39</v>
      </c>
      <c r="H429" s="45" t="n">
        <f aca="false">H428-I428+G429</f>
        <v>69.5</v>
      </c>
      <c r="I429" s="44" t="n">
        <f aca="false">INT(H429/50)*50</f>
        <v>50</v>
      </c>
      <c r="J429" s="46" t="n">
        <f aca="false">J428+3*I428-G429</f>
        <v>16530.5</v>
      </c>
      <c r="K429" s="40" t="str">
        <f aca="false">IF(ISEVEN(MONTH(E429)),"2","1")</f>
        <v>2</v>
      </c>
    </row>
    <row r="430" customFormat="false" ht="15" hidden="false" customHeight="false" outlineLevel="0" collapsed="false">
      <c r="B430" s="32"/>
      <c r="C430" s="41" t="n">
        <v>419</v>
      </c>
      <c r="D430" s="42" t="n">
        <f aca="false">C430/30.41666666</f>
        <v>13.7753424687727</v>
      </c>
      <c r="E430" s="43" t="n">
        <f aca="false">E429+1</f>
        <v>44615</v>
      </c>
      <c r="F430" s="44" t="n">
        <f aca="false">F429+I429</f>
        <v>7850</v>
      </c>
      <c r="G430" s="44" t="n">
        <f aca="false">0.005*F430</f>
        <v>39.25</v>
      </c>
      <c r="H430" s="45" t="n">
        <f aca="false">H429-I429+G430</f>
        <v>58.75</v>
      </c>
      <c r="I430" s="44" t="n">
        <f aca="false">INT(H430/50)*50</f>
        <v>50</v>
      </c>
      <c r="J430" s="46" t="n">
        <f aca="false">J429+3*I429-G430</f>
        <v>16641.25</v>
      </c>
      <c r="K430" s="40" t="str">
        <f aca="false">IF(ISEVEN(MONTH(E430)),"2","1")</f>
        <v>2</v>
      </c>
    </row>
    <row r="431" customFormat="false" ht="15.75" hidden="false" customHeight="false" outlineLevel="0" collapsed="false">
      <c r="B431" s="32"/>
      <c r="C431" s="41" t="n">
        <v>420</v>
      </c>
      <c r="D431" s="42" t="n">
        <f aca="false">C431/30.41666666</f>
        <v>13.8082191811087</v>
      </c>
      <c r="E431" s="43" t="n">
        <f aca="false">E430+1</f>
        <v>44616</v>
      </c>
      <c r="F431" s="44" t="n">
        <f aca="false">F430+I430</f>
        <v>7900</v>
      </c>
      <c r="G431" s="44" t="n">
        <f aca="false">0.005*F431</f>
        <v>39.5</v>
      </c>
      <c r="H431" s="45" t="n">
        <f aca="false">H430-I430+G431</f>
        <v>48.25</v>
      </c>
      <c r="I431" s="44" t="n">
        <f aca="false">INT(H431/50)*50</f>
        <v>0</v>
      </c>
      <c r="J431" s="46" t="n">
        <f aca="false">J430+3*I430-G431</f>
        <v>16751.75</v>
      </c>
      <c r="K431" s="40" t="str">
        <f aca="false">IF(ISEVEN(MONTH(E431)),"2","1")</f>
        <v>2</v>
      </c>
    </row>
    <row r="432" customFormat="false" ht="15" hidden="false" customHeight="true" outlineLevel="0" collapsed="false">
      <c r="B432" s="32" t="s">
        <v>90</v>
      </c>
      <c r="C432" s="41" t="n">
        <v>421</v>
      </c>
      <c r="D432" s="42" t="n">
        <f aca="false">C432/30.41666666</f>
        <v>13.8410958934446</v>
      </c>
      <c r="E432" s="43" t="n">
        <f aca="false">E431+1</f>
        <v>44617</v>
      </c>
      <c r="F432" s="44" t="n">
        <f aca="false">F431+I431</f>
        <v>7900</v>
      </c>
      <c r="G432" s="44" t="n">
        <f aca="false">0.005*F432</f>
        <v>39.5</v>
      </c>
      <c r="H432" s="45" t="n">
        <f aca="false">H431-I431+G432</f>
        <v>87.75</v>
      </c>
      <c r="I432" s="44" t="n">
        <f aca="false">INT(H432/50)*50</f>
        <v>50</v>
      </c>
      <c r="J432" s="46" t="n">
        <f aca="false">J431+3*I431-G432</f>
        <v>16712.25</v>
      </c>
      <c r="K432" s="40" t="str">
        <f aca="false">IF(ISEVEN(MONTH(E432)),"2","1")</f>
        <v>2</v>
      </c>
    </row>
    <row r="433" customFormat="false" ht="15" hidden="false" customHeight="false" outlineLevel="0" collapsed="false">
      <c r="B433" s="32"/>
      <c r="C433" s="41" t="n">
        <v>422</v>
      </c>
      <c r="D433" s="42" t="n">
        <f aca="false">C433/30.41666666</f>
        <v>13.8739726057806</v>
      </c>
      <c r="E433" s="43" t="n">
        <f aca="false">E432+1</f>
        <v>44618</v>
      </c>
      <c r="F433" s="44" t="n">
        <f aca="false">F432+I432</f>
        <v>7950</v>
      </c>
      <c r="G433" s="44" t="n">
        <f aca="false">0.005*F433</f>
        <v>39.75</v>
      </c>
      <c r="H433" s="45" t="n">
        <f aca="false">H432-I432+G433</f>
        <v>77.5</v>
      </c>
      <c r="I433" s="44" t="n">
        <f aca="false">INT(H433/50)*50</f>
        <v>50</v>
      </c>
      <c r="J433" s="46" t="n">
        <f aca="false">J432+3*I432-G433</f>
        <v>16822.5</v>
      </c>
      <c r="K433" s="40" t="str">
        <f aca="false">IF(ISEVEN(MONTH(E433)),"2","1")</f>
        <v>2</v>
      </c>
    </row>
    <row r="434" customFormat="false" ht="15" hidden="false" customHeight="false" outlineLevel="0" collapsed="false">
      <c r="B434" s="32"/>
      <c r="C434" s="41" t="n">
        <v>423</v>
      </c>
      <c r="D434" s="42" t="n">
        <f aca="false">C434/30.41666666</f>
        <v>13.9068493181166</v>
      </c>
      <c r="E434" s="43" t="n">
        <f aca="false">E433+1</f>
        <v>44619</v>
      </c>
      <c r="F434" s="44" t="n">
        <f aca="false">F433+I433</f>
        <v>8000</v>
      </c>
      <c r="G434" s="44" t="n">
        <f aca="false">0.005*F434</f>
        <v>40</v>
      </c>
      <c r="H434" s="45" t="n">
        <f aca="false">H433-I433+G434</f>
        <v>67.5</v>
      </c>
      <c r="I434" s="44" t="n">
        <f aca="false">INT(H434/50)*50</f>
        <v>50</v>
      </c>
      <c r="J434" s="46" t="n">
        <f aca="false">J433+3*I433-G434</f>
        <v>16932.5</v>
      </c>
      <c r="K434" s="40" t="str">
        <f aca="false">IF(ISEVEN(MONTH(E434)),"2","1")</f>
        <v>2</v>
      </c>
    </row>
    <row r="435" customFormat="false" ht="15" hidden="false" customHeight="false" outlineLevel="0" collapsed="false">
      <c r="B435" s="32"/>
      <c r="C435" s="41" t="n">
        <v>424</v>
      </c>
      <c r="D435" s="42" t="n">
        <f aca="false">C435/30.41666666</f>
        <v>13.9397260304525</v>
      </c>
      <c r="E435" s="43" t="n">
        <f aca="false">E434+1</f>
        <v>44620</v>
      </c>
      <c r="F435" s="44" t="n">
        <f aca="false">F434+I434</f>
        <v>8050</v>
      </c>
      <c r="G435" s="44" t="n">
        <f aca="false">0.005*F435</f>
        <v>40.25</v>
      </c>
      <c r="H435" s="45" t="n">
        <f aca="false">H434-I434+G435</f>
        <v>57.75</v>
      </c>
      <c r="I435" s="44" t="n">
        <f aca="false">INT(H435/50)*50</f>
        <v>50</v>
      </c>
      <c r="J435" s="46" t="n">
        <f aca="false">J434+3*I434-G435</f>
        <v>17042.25</v>
      </c>
      <c r="K435" s="40" t="str">
        <f aca="false">IF(ISEVEN(MONTH(E435)),"2","1")</f>
        <v>2</v>
      </c>
    </row>
    <row r="436" customFormat="false" ht="15" hidden="false" customHeight="false" outlineLevel="0" collapsed="false">
      <c r="B436" s="32"/>
      <c r="C436" s="41" t="n">
        <v>425</v>
      </c>
      <c r="D436" s="42" t="n">
        <f aca="false">C436/30.41666666</f>
        <v>13.9726027427885</v>
      </c>
      <c r="E436" s="43" t="n">
        <f aca="false">E435+1</f>
        <v>44621</v>
      </c>
      <c r="F436" s="44" t="n">
        <f aca="false">F435+I435</f>
        <v>8100</v>
      </c>
      <c r="G436" s="44" t="n">
        <f aca="false">0.005*F436</f>
        <v>40.5</v>
      </c>
      <c r="H436" s="45" t="n">
        <f aca="false">H435-I435+G436</f>
        <v>48.25</v>
      </c>
      <c r="I436" s="44" t="n">
        <f aca="false">INT(H436/50)*50</f>
        <v>0</v>
      </c>
      <c r="J436" s="46" t="n">
        <f aca="false">J435+3*I435-G436</f>
        <v>17151.75</v>
      </c>
      <c r="K436" s="40" t="str">
        <f aca="false">IF(ISEVEN(MONTH(E436)),"2","1")</f>
        <v>1</v>
      </c>
    </row>
    <row r="437" customFormat="false" ht="15" hidden="false" customHeight="false" outlineLevel="0" collapsed="false">
      <c r="B437" s="32"/>
      <c r="C437" s="41" t="n">
        <v>426</v>
      </c>
      <c r="D437" s="42" t="n">
        <f aca="false">C437/30.41666666</f>
        <v>14.0054794551245</v>
      </c>
      <c r="E437" s="43" t="n">
        <f aca="false">E436+1</f>
        <v>44622</v>
      </c>
      <c r="F437" s="44" t="n">
        <f aca="false">F436+I436</f>
        <v>8100</v>
      </c>
      <c r="G437" s="44" t="n">
        <f aca="false">0.005*F437</f>
        <v>40.5</v>
      </c>
      <c r="H437" s="45" t="n">
        <f aca="false">H436-I436+G437</f>
        <v>88.75</v>
      </c>
      <c r="I437" s="44" t="n">
        <f aca="false">INT(H437/50)*50</f>
        <v>50</v>
      </c>
      <c r="J437" s="46" t="n">
        <f aca="false">J436+3*I436-G437</f>
        <v>17111.25</v>
      </c>
      <c r="K437" s="40" t="str">
        <f aca="false">IF(ISEVEN(MONTH(E437)),"2","1")</f>
        <v>1</v>
      </c>
    </row>
    <row r="438" customFormat="false" ht="15.75" hidden="false" customHeight="false" outlineLevel="0" collapsed="false">
      <c r="B438" s="32"/>
      <c r="C438" s="41" t="n">
        <v>427</v>
      </c>
      <c r="D438" s="42" t="n">
        <f aca="false">C438/30.41666666</f>
        <v>14.0383561674605</v>
      </c>
      <c r="E438" s="43" t="n">
        <f aca="false">E437+1</f>
        <v>44623</v>
      </c>
      <c r="F438" s="44" t="n">
        <f aca="false">F437+I437</f>
        <v>8150</v>
      </c>
      <c r="G438" s="44" t="n">
        <f aca="false">0.005*F438</f>
        <v>40.75</v>
      </c>
      <c r="H438" s="45" t="n">
        <f aca="false">H437-I437+G438</f>
        <v>79.5</v>
      </c>
      <c r="I438" s="44" t="n">
        <f aca="false">INT(H438/50)*50</f>
        <v>50</v>
      </c>
      <c r="J438" s="46" t="n">
        <f aca="false">J437+3*I437-G438</f>
        <v>17220.5</v>
      </c>
      <c r="K438" s="40" t="str">
        <f aca="false">IF(ISEVEN(MONTH(E438)),"2","1")</f>
        <v>1</v>
      </c>
    </row>
    <row r="439" customFormat="false" ht="15" hidden="false" customHeight="true" outlineLevel="0" collapsed="false">
      <c r="B439" s="32" t="s">
        <v>91</v>
      </c>
      <c r="C439" s="41" t="n">
        <v>428</v>
      </c>
      <c r="D439" s="42" t="n">
        <f aca="false">C439/30.41666666</f>
        <v>14.0712328797964</v>
      </c>
      <c r="E439" s="43" t="n">
        <f aca="false">E438+1</f>
        <v>44624</v>
      </c>
      <c r="F439" s="44" t="n">
        <f aca="false">F438+I438</f>
        <v>8200</v>
      </c>
      <c r="G439" s="44" t="n">
        <f aca="false">0.005*F439</f>
        <v>41</v>
      </c>
      <c r="H439" s="45" t="n">
        <f aca="false">H438-I438+G439</f>
        <v>70.5</v>
      </c>
      <c r="I439" s="44" t="n">
        <f aca="false">INT(H439/50)*50</f>
        <v>50</v>
      </c>
      <c r="J439" s="46" t="n">
        <f aca="false">J438+3*I438-G439</f>
        <v>17329.5</v>
      </c>
      <c r="K439" s="40" t="str">
        <f aca="false">IF(ISEVEN(MONTH(E439)),"2","1")</f>
        <v>1</v>
      </c>
    </row>
    <row r="440" customFormat="false" ht="15" hidden="false" customHeight="false" outlineLevel="0" collapsed="false">
      <c r="B440" s="32"/>
      <c r="C440" s="41" t="n">
        <v>429</v>
      </c>
      <c r="D440" s="42" t="n">
        <f aca="false">C440/30.41666666</f>
        <v>14.1041095921324</v>
      </c>
      <c r="E440" s="43" t="n">
        <f aca="false">E439+1</f>
        <v>44625</v>
      </c>
      <c r="F440" s="44" t="n">
        <f aca="false">F439+I439</f>
        <v>8250</v>
      </c>
      <c r="G440" s="44" t="n">
        <f aca="false">0.005*F440</f>
        <v>41.25</v>
      </c>
      <c r="H440" s="45" t="n">
        <f aca="false">H439-I439+G440</f>
        <v>61.75</v>
      </c>
      <c r="I440" s="44" t="n">
        <f aca="false">INT(H440/50)*50</f>
        <v>50</v>
      </c>
      <c r="J440" s="46" t="n">
        <f aca="false">J439+3*I439-G440</f>
        <v>17438.25</v>
      </c>
      <c r="K440" s="40" t="str">
        <f aca="false">IF(ISEVEN(MONTH(E440)),"2","1")</f>
        <v>1</v>
      </c>
    </row>
    <row r="441" customFormat="false" ht="15" hidden="false" customHeight="false" outlineLevel="0" collapsed="false">
      <c r="B441" s="32"/>
      <c r="C441" s="41" t="n">
        <v>430</v>
      </c>
      <c r="D441" s="42" t="n">
        <f aca="false">C441/30.41666666</f>
        <v>14.1369863044684</v>
      </c>
      <c r="E441" s="43" t="n">
        <f aca="false">E440+1</f>
        <v>44626</v>
      </c>
      <c r="F441" s="44" t="n">
        <f aca="false">F440+I440</f>
        <v>8300</v>
      </c>
      <c r="G441" s="44" t="n">
        <f aca="false">0.005*F441</f>
        <v>41.5</v>
      </c>
      <c r="H441" s="45" t="n">
        <f aca="false">H440-I440+G441</f>
        <v>53.25</v>
      </c>
      <c r="I441" s="44" t="n">
        <f aca="false">INT(H441/50)*50</f>
        <v>50</v>
      </c>
      <c r="J441" s="46" t="n">
        <f aca="false">J440+3*I440-G441</f>
        <v>17546.75</v>
      </c>
      <c r="K441" s="40" t="str">
        <f aca="false">IF(ISEVEN(MONTH(E441)),"2","1")</f>
        <v>1</v>
      </c>
    </row>
    <row r="442" customFormat="false" ht="15" hidden="false" customHeight="false" outlineLevel="0" collapsed="false">
      <c r="B442" s="32"/>
      <c r="C442" s="41" t="n">
        <v>431</v>
      </c>
      <c r="D442" s="42" t="n">
        <f aca="false">C442/30.41666666</f>
        <v>14.1698630168044</v>
      </c>
      <c r="E442" s="43" t="n">
        <f aca="false">E441+1</f>
        <v>44627</v>
      </c>
      <c r="F442" s="44" t="n">
        <f aca="false">F441+I441</f>
        <v>8350</v>
      </c>
      <c r="G442" s="44" t="n">
        <f aca="false">0.005*F442</f>
        <v>41.75</v>
      </c>
      <c r="H442" s="45" t="n">
        <f aca="false">H441-I441+G442</f>
        <v>45</v>
      </c>
      <c r="I442" s="44" t="n">
        <f aca="false">INT(H442/50)*50</f>
        <v>0</v>
      </c>
      <c r="J442" s="46" t="n">
        <f aca="false">J441+3*I441-G442</f>
        <v>17655</v>
      </c>
      <c r="K442" s="40" t="str">
        <f aca="false">IF(ISEVEN(MONTH(E442)),"2","1")</f>
        <v>1</v>
      </c>
    </row>
    <row r="443" customFormat="false" ht="15" hidden="false" customHeight="false" outlineLevel="0" collapsed="false">
      <c r="B443" s="32"/>
      <c r="C443" s="41" t="n">
        <v>432</v>
      </c>
      <c r="D443" s="42" t="n">
        <f aca="false">C443/30.41666666</f>
        <v>14.2027397291403</v>
      </c>
      <c r="E443" s="43" t="n">
        <f aca="false">E442+1</f>
        <v>44628</v>
      </c>
      <c r="F443" s="44" t="n">
        <f aca="false">F442+I442</f>
        <v>8350</v>
      </c>
      <c r="G443" s="44" t="n">
        <f aca="false">0.005*F443</f>
        <v>41.75</v>
      </c>
      <c r="H443" s="45" t="n">
        <f aca="false">H442-I442+G443</f>
        <v>86.75</v>
      </c>
      <c r="I443" s="44" t="n">
        <f aca="false">INT(H443/50)*50</f>
        <v>50</v>
      </c>
      <c r="J443" s="46" t="n">
        <f aca="false">J442+3*I442-G443</f>
        <v>17613.25</v>
      </c>
      <c r="K443" s="40" t="str">
        <f aca="false">IF(ISEVEN(MONTH(E443)),"2","1")</f>
        <v>1</v>
      </c>
    </row>
    <row r="444" customFormat="false" ht="15" hidden="false" customHeight="false" outlineLevel="0" collapsed="false">
      <c r="B444" s="32"/>
      <c r="C444" s="41" t="n">
        <v>433</v>
      </c>
      <c r="D444" s="42" t="n">
        <f aca="false">C444/30.41666666</f>
        <v>14.2356164414763</v>
      </c>
      <c r="E444" s="43" t="n">
        <f aca="false">E443+1</f>
        <v>44629</v>
      </c>
      <c r="F444" s="44" t="n">
        <f aca="false">F443+I443</f>
        <v>8400</v>
      </c>
      <c r="G444" s="44" t="n">
        <f aca="false">0.005*F444</f>
        <v>42</v>
      </c>
      <c r="H444" s="45" t="n">
        <f aca="false">H443-I443+G444</f>
        <v>78.75</v>
      </c>
      <c r="I444" s="44" t="n">
        <f aca="false">INT(H444/50)*50</f>
        <v>50</v>
      </c>
      <c r="J444" s="46" t="n">
        <f aca="false">J443+3*I443-G444</f>
        <v>17721.25</v>
      </c>
      <c r="K444" s="40" t="str">
        <f aca="false">IF(ISEVEN(MONTH(E444)),"2","1")</f>
        <v>1</v>
      </c>
    </row>
    <row r="445" customFormat="false" ht="15.75" hidden="false" customHeight="false" outlineLevel="0" collapsed="false">
      <c r="B445" s="32"/>
      <c r="C445" s="41" t="n">
        <v>434</v>
      </c>
      <c r="D445" s="42" t="n">
        <f aca="false">C445/30.41666666</f>
        <v>14.2684931538123</v>
      </c>
      <c r="E445" s="43" t="n">
        <f aca="false">E444+1</f>
        <v>44630</v>
      </c>
      <c r="F445" s="44" t="n">
        <f aca="false">F444+I444</f>
        <v>8450</v>
      </c>
      <c r="G445" s="44" t="n">
        <f aca="false">0.005*F445</f>
        <v>42.25</v>
      </c>
      <c r="H445" s="45" t="n">
        <f aca="false">H444-I444+G445</f>
        <v>71</v>
      </c>
      <c r="I445" s="44" t="n">
        <f aca="false">INT(H445/50)*50</f>
        <v>50</v>
      </c>
      <c r="J445" s="46" t="n">
        <f aca="false">J444+3*I444-G445</f>
        <v>17829</v>
      </c>
      <c r="K445" s="40" t="str">
        <f aca="false">IF(ISEVEN(MONTH(E445)),"2","1")</f>
        <v>1</v>
      </c>
    </row>
    <row r="446" customFormat="false" ht="15" hidden="false" customHeight="true" outlineLevel="0" collapsed="false">
      <c r="B446" s="32" t="s">
        <v>92</v>
      </c>
      <c r="C446" s="41" t="n">
        <v>435</v>
      </c>
      <c r="D446" s="42" t="n">
        <f aca="false">C446/30.41666666</f>
        <v>14.3013698661482</v>
      </c>
      <c r="E446" s="43" t="n">
        <f aca="false">E445+1</f>
        <v>44631</v>
      </c>
      <c r="F446" s="44" t="n">
        <f aca="false">F445+I445</f>
        <v>8500</v>
      </c>
      <c r="G446" s="44" t="n">
        <f aca="false">0.005*F446</f>
        <v>42.5</v>
      </c>
      <c r="H446" s="45" t="n">
        <f aca="false">H445-I445+G446</f>
        <v>63.5</v>
      </c>
      <c r="I446" s="44" t="n">
        <f aca="false">INT(H446/50)*50</f>
        <v>50</v>
      </c>
      <c r="J446" s="46" t="n">
        <f aca="false">J445+3*I445-G446</f>
        <v>17936.5</v>
      </c>
      <c r="K446" s="40" t="str">
        <f aca="false">IF(ISEVEN(MONTH(E446)),"2","1")</f>
        <v>1</v>
      </c>
    </row>
    <row r="447" customFormat="false" ht="15" hidden="false" customHeight="false" outlineLevel="0" collapsed="false">
      <c r="B447" s="32"/>
      <c r="C447" s="41" t="n">
        <v>436</v>
      </c>
      <c r="D447" s="42" t="n">
        <f aca="false">C447/30.41666666</f>
        <v>14.3342465784842</v>
      </c>
      <c r="E447" s="43" t="n">
        <f aca="false">E446+1</f>
        <v>44632</v>
      </c>
      <c r="F447" s="44" t="n">
        <f aca="false">F446+I446</f>
        <v>8550</v>
      </c>
      <c r="G447" s="44" t="n">
        <f aca="false">0.005*F447</f>
        <v>42.75</v>
      </c>
      <c r="H447" s="45" t="n">
        <f aca="false">H446-I446+G447</f>
        <v>56.25</v>
      </c>
      <c r="I447" s="44" t="n">
        <f aca="false">INT(H447/50)*50</f>
        <v>50</v>
      </c>
      <c r="J447" s="46" t="n">
        <f aca="false">J446+3*I446-G447</f>
        <v>18043.75</v>
      </c>
      <c r="K447" s="40" t="str">
        <f aca="false">IF(ISEVEN(MONTH(E447)),"2","1")</f>
        <v>1</v>
      </c>
    </row>
    <row r="448" customFormat="false" ht="15" hidden="false" customHeight="false" outlineLevel="0" collapsed="false">
      <c r="B448" s="32"/>
      <c r="C448" s="41" t="n">
        <v>437</v>
      </c>
      <c r="D448" s="42" t="n">
        <f aca="false">C448/30.41666666</f>
        <v>14.3671232908202</v>
      </c>
      <c r="E448" s="43" t="n">
        <f aca="false">E447+1</f>
        <v>44633</v>
      </c>
      <c r="F448" s="44" t="n">
        <f aca="false">F447+I447</f>
        <v>8600</v>
      </c>
      <c r="G448" s="44" t="n">
        <f aca="false">0.005*F448</f>
        <v>43</v>
      </c>
      <c r="H448" s="45" t="n">
        <f aca="false">H447-I447+G448</f>
        <v>49.25</v>
      </c>
      <c r="I448" s="44" t="n">
        <f aca="false">INT(H448/50)*50</f>
        <v>0</v>
      </c>
      <c r="J448" s="46" t="n">
        <f aca="false">J447+3*I447-G448</f>
        <v>18150.75</v>
      </c>
      <c r="K448" s="40" t="str">
        <f aca="false">IF(ISEVEN(MONTH(E448)),"2","1")</f>
        <v>1</v>
      </c>
    </row>
    <row r="449" customFormat="false" ht="15" hidden="false" customHeight="false" outlineLevel="0" collapsed="false">
      <c r="B449" s="32"/>
      <c r="C449" s="41" t="n">
        <v>438</v>
      </c>
      <c r="D449" s="42" t="n">
        <f aca="false">C449/30.41666666</f>
        <v>14.4000000031562</v>
      </c>
      <c r="E449" s="43" t="n">
        <f aca="false">E448+1</f>
        <v>44634</v>
      </c>
      <c r="F449" s="44" t="n">
        <f aca="false">F448+I448</f>
        <v>8600</v>
      </c>
      <c r="G449" s="44" t="n">
        <f aca="false">0.005*F449</f>
        <v>43</v>
      </c>
      <c r="H449" s="45" t="n">
        <f aca="false">H448-I448+G449</f>
        <v>92.25</v>
      </c>
      <c r="I449" s="44" t="n">
        <f aca="false">INT(H449/50)*50</f>
        <v>50</v>
      </c>
      <c r="J449" s="46" t="n">
        <f aca="false">J448+3*I448-G449</f>
        <v>18107.75</v>
      </c>
      <c r="K449" s="40" t="str">
        <f aca="false">IF(ISEVEN(MONTH(E449)),"2","1")</f>
        <v>1</v>
      </c>
    </row>
    <row r="450" customFormat="false" ht="15" hidden="false" customHeight="false" outlineLevel="0" collapsed="false">
      <c r="B450" s="32"/>
      <c r="C450" s="41" t="n">
        <v>439</v>
      </c>
      <c r="D450" s="42" t="n">
        <f aca="false">C450/30.41666666</f>
        <v>14.4328767154921</v>
      </c>
      <c r="E450" s="43" t="n">
        <f aca="false">E449+1</f>
        <v>44635</v>
      </c>
      <c r="F450" s="44" t="n">
        <f aca="false">F449+I449</f>
        <v>8650</v>
      </c>
      <c r="G450" s="44" t="n">
        <f aca="false">0.005*F450</f>
        <v>43.25</v>
      </c>
      <c r="H450" s="45" t="n">
        <f aca="false">H449-I449+G450</f>
        <v>85.5</v>
      </c>
      <c r="I450" s="44" t="n">
        <f aca="false">INT(H450/50)*50</f>
        <v>50</v>
      </c>
      <c r="J450" s="46" t="n">
        <f aca="false">J449+3*I449-G450</f>
        <v>18214.5</v>
      </c>
      <c r="K450" s="40" t="str">
        <f aca="false">IF(ISEVEN(MONTH(E450)),"2","1")</f>
        <v>1</v>
      </c>
    </row>
    <row r="451" customFormat="false" ht="15" hidden="false" customHeight="false" outlineLevel="0" collapsed="false">
      <c r="B451" s="32"/>
      <c r="C451" s="41" t="n">
        <v>440</v>
      </c>
      <c r="D451" s="42" t="n">
        <f aca="false">C451/30.41666666</f>
        <v>14.4657534278281</v>
      </c>
      <c r="E451" s="43" t="n">
        <f aca="false">E450+1</f>
        <v>44636</v>
      </c>
      <c r="F451" s="44" t="n">
        <f aca="false">F450+I450</f>
        <v>8700</v>
      </c>
      <c r="G451" s="44" t="n">
        <f aca="false">0.005*F451</f>
        <v>43.5</v>
      </c>
      <c r="H451" s="45" t="n">
        <f aca="false">H450-I450+G451</f>
        <v>79</v>
      </c>
      <c r="I451" s="44" t="n">
        <f aca="false">INT(H451/50)*50</f>
        <v>50</v>
      </c>
      <c r="J451" s="46" t="n">
        <f aca="false">J450+3*I450-G451</f>
        <v>18321</v>
      </c>
      <c r="K451" s="40" t="str">
        <f aca="false">IF(ISEVEN(MONTH(E451)),"2","1")</f>
        <v>1</v>
      </c>
    </row>
    <row r="452" customFormat="false" ht="15.75" hidden="false" customHeight="false" outlineLevel="0" collapsed="false">
      <c r="B452" s="32"/>
      <c r="C452" s="41" t="n">
        <v>441</v>
      </c>
      <c r="D452" s="42" t="n">
        <f aca="false">C452/30.41666666</f>
        <v>14.4986301401641</v>
      </c>
      <c r="E452" s="43" t="n">
        <f aca="false">E451+1</f>
        <v>44637</v>
      </c>
      <c r="F452" s="44" t="n">
        <f aca="false">F451+I451</f>
        <v>8750</v>
      </c>
      <c r="G452" s="44" t="n">
        <f aca="false">0.005*F452</f>
        <v>43.75</v>
      </c>
      <c r="H452" s="45" t="n">
        <f aca="false">H451-I451+G452</f>
        <v>72.75</v>
      </c>
      <c r="I452" s="44" t="n">
        <f aca="false">INT(H452/50)*50</f>
        <v>50</v>
      </c>
      <c r="J452" s="46" t="n">
        <f aca="false">J451+3*I451-G452</f>
        <v>18427.25</v>
      </c>
      <c r="K452" s="40" t="str">
        <f aca="false">IF(ISEVEN(MONTH(E452)),"2","1")</f>
        <v>1</v>
      </c>
    </row>
    <row r="453" customFormat="false" ht="15" hidden="false" customHeight="true" outlineLevel="0" collapsed="false">
      <c r="B453" s="32" t="s">
        <v>93</v>
      </c>
      <c r="C453" s="41" t="n">
        <v>442</v>
      </c>
      <c r="D453" s="42" t="n">
        <f aca="false">C453/30.41666666</f>
        <v>14.5315068525001</v>
      </c>
      <c r="E453" s="43" t="n">
        <f aca="false">E452+1</f>
        <v>44638</v>
      </c>
      <c r="F453" s="44" t="n">
        <f aca="false">F452+I452</f>
        <v>8800</v>
      </c>
      <c r="G453" s="44" t="n">
        <f aca="false">0.005*F453</f>
        <v>44</v>
      </c>
      <c r="H453" s="45" t="n">
        <f aca="false">H452-I452+G453</f>
        <v>66.75</v>
      </c>
      <c r="I453" s="44" t="n">
        <f aca="false">INT(H453/50)*50</f>
        <v>50</v>
      </c>
      <c r="J453" s="46" t="n">
        <f aca="false">J452+3*I452-G453</f>
        <v>18533.25</v>
      </c>
      <c r="K453" s="40" t="str">
        <f aca="false">IF(ISEVEN(MONTH(E453)),"2","1")</f>
        <v>1</v>
      </c>
    </row>
    <row r="454" customFormat="false" ht="15" hidden="false" customHeight="false" outlineLevel="0" collapsed="false">
      <c r="B454" s="32"/>
      <c r="C454" s="41" t="n">
        <v>443</v>
      </c>
      <c r="D454" s="42" t="n">
        <f aca="false">C454/30.41666666</f>
        <v>14.564383564836</v>
      </c>
      <c r="E454" s="43" t="n">
        <f aca="false">E453+1</f>
        <v>44639</v>
      </c>
      <c r="F454" s="44" t="n">
        <f aca="false">F453+I453</f>
        <v>8850</v>
      </c>
      <c r="G454" s="44" t="n">
        <f aca="false">0.005*F454</f>
        <v>44.25</v>
      </c>
      <c r="H454" s="45" t="n">
        <f aca="false">H453-I453+G454</f>
        <v>61</v>
      </c>
      <c r="I454" s="44" t="n">
        <f aca="false">INT(H454/50)*50</f>
        <v>50</v>
      </c>
      <c r="J454" s="46" t="n">
        <f aca="false">J453+3*I453-G454</f>
        <v>18639</v>
      </c>
      <c r="K454" s="40" t="str">
        <f aca="false">IF(ISEVEN(MONTH(E454)),"2","1")</f>
        <v>1</v>
      </c>
    </row>
    <row r="455" customFormat="false" ht="15" hidden="false" customHeight="false" outlineLevel="0" collapsed="false">
      <c r="B455" s="32"/>
      <c r="C455" s="41" t="n">
        <v>444</v>
      </c>
      <c r="D455" s="42" t="n">
        <f aca="false">C455/30.41666666</f>
        <v>14.597260277172</v>
      </c>
      <c r="E455" s="43" t="n">
        <f aca="false">E454+1</f>
        <v>44640</v>
      </c>
      <c r="F455" s="44" t="n">
        <f aca="false">F454+I454</f>
        <v>8900</v>
      </c>
      <c r="G455" s="44" t="n">
        <f aca="false">0.005*F455</f>
        <v>44.5</v>
      </c>
      <c r="H455" s="45" t="n">
        <f aca="false">H454-I454+G455</f>
        <v>55.5</v>
      </c>
      <c r="I455" s="44" t="n">
        <f aca="false">INT(H455/50)*50</f>
        <v>50</v>
      </c>
      <c r="J455" s="46" t="n">
        <f aca="false">J454+3*I454-G455</f>
        <v>18744.5</v>
      </c>
      <c r="K455" s="40" t="str">
        <f aca="false">IF(ISEVEN(MONTH(E455)),"2","1")</f>
        <v>1</v>
      </c>
    </row>
    <row r="456" customFormat="false" ht="15" hidden="false" customHeight="false" outlineLevel="0" collapsed="false">
      <c r="B456" s="32"/>
      <c r="C456" s="41" t="n">
        <v>445</v>
      </c>
      <c r="D456" s="42" t="n">
        <f aca="false">C456/30.41666666</f>
        <v>14.630136989508</v>
      </c>
      <c r="E456" s="43" t="n">
        <f aca="false">E455+1</f>
        <v>44641</v>
      </c>
      <c r="F456" s="44" t="n">
        <f aca="false">F455+I455</f>
        <v>8950</v>
      </c>
      <c r="G456" s="44" t="n">
        <f aca="false">0.005*F456</f>
        <v>44.75</v>
      </c>
      <c r="H456" s="45" t="n">
        <f aca="false">H455-I455+G456</f>
        <v>50.25</v>
      </c>
      <c r="I456" s="44" t="n">
        <f aca="false">INT(H456/50)*50</f>
        <v>50</v>
      </c>
      <c r="J456" s="46" t="n">
        <f aca="false">J455+3*I455-G456</f>
        <v>18849.75</v>
      </c>
      <c r="K456" s="40" t="str">
        <f aca="false">IF(ISEVEN(MONTH(E456)),"2","1")</f>
        <v>1</v>
      </c>
    </row>
    <row r="457" customFormat="false" ht="15" hidden="false" customHeight="false" outlineLevel="0" collapsed="false">
      <c r="B457" s="32"/>
      <c r="C457" s="41" t="n">
        <v>446</v>
      </c>
      <c r="D457" s="42" t="n">
        <f aca="false">C457/30.41666666</f>
        <v>14.6630137018439</v>
      </c>
      <c r="E457" s="43" t="n">
        <f aca="false">E456+1</f>
        <v>44642</v>
      </c>
      <c r="F457" s="44" t="n">
        <f aca="false">F456+I456</f>
        <v>9000</v>
      </c>
      <c r="G457" s="44" t="n">
        <f aca="false">0.005*F457</f>
        <v>45</v>
      </c>
      <c r="H457" s="45" t="n">
        <f aca="false">H456-I456+G457</f>
        <v>45.25</v>
      </c>
      <c r="I457" s="44" t="n">
        <f aca="false">INT(H457/50)*50</f>
        <v>0</v>
      </c>
      <c r="J457" s="46" t="n">
        <f aca="false">J456+3*I456-G457</f>
        <v>18954.75</v>
      </c>
      <c r="K457" s="40" t="str">
        <f aca="false">IF(ISEVEN(MONTH(E457)),"2","1")</f>
        <v>1</v>
      </c>
    </row>
    <row r="458" customFormat="false" ht="15" hidden="false" customHeight="false" outlineLevel="0" collapsed="false">
      <c r="B458" s="32"/>
      <c r="C458" s="41" t="n">
        <v>447</v>
      </c>
      <c r="D458" s="42" t="n">
        <f aca="false">C458/30.41666666</f>
        <v>14.6958904141799</v>
      </c>
      <c r="E458" s="43" t="n">
        <f aca="false">E457+1</f>
        <v>44643</v>
      </c>
      <c r="F458" s="44" t="n">
        <f aca="false">F457+I457</f>
        <v>9000</v>
      </c>
      <c r="G458" s="44" t="n">
        <f aca="false">0.005*F458</f>
        <v>45</v>
      </c>
      <c r="H458" s="45" t="n">
        <f aca="false">H457-I457+G458</f>
        <v>90.25</v>
      </c>
      <c r="I458" s="44" t="n">
        <f aca="false">INT(H458/50)*50</f>
        <v>50</v>
      </c>
      <c r="J458" s="46" t="n">
        <f aca="false">J457+3*I457-G458</f>
        <v>18909.75</v>
      </c>
      <c r="K458" s="40" t="str">
        <f aca="false">IF(ISEVEN(MONTH(E458)),"2","1")</f>
        <v>1</v>
      </c>
    </row>
    <row r="459" customFormat="false" ht="15.75" hidden="false" customHeight="false" outlineLevel="0" collapsed="false">
      <c r="B459" s="32"/>
      <c r="C459" s="41" t="n">
        <v>448</v>
      </c>
      <c r="D459" s="42" t="n">
        <f aca="false">C459/30.41666666</f>
        <v>14.7287671265159</v>
      </c>
      <c r="E459" s="43" t="n">
        <f aca="false">E458+1</f>
        <v>44644</v>
      </c>
      <c r="F459" s="44" t="n">
        <f aca="false">F458+I458</f>
        <v>9050</v>
      </c>
      <c r="G459" s="44" t="n">
        <f aca="false">0.005*F459</f>
        <v>45.25</v>
      </c>
      <c r="H459" s="45" t="n">
        <f aca="false">H458-I458+G459</f>
        <v>85.5</v>
      </c>
      <c r="I459" s="44" t="n">
        <f aca="false">INT(H459/50)*50</f>
        <v>50</v>
      </c>
      <c r="J459" s="46" t="n">
        <f aca="false">J458+3*I458-G459</f>
        <v>19014.5</v>
      </c>
      <c r="K459" s="40" t="str">
        <f aca="false">IF(ISEVEN(MONTH(E459)),"2","1")</f>
        <v>1</v>
      </c>
    </row>
    <row r="460" customFormat="false" ht="15" hidden="false" customHeight="true" outlineLevel="0" collapsed="false">
      <c r="B460" s="32" t="s">
        <v>94</v>
      </c>
      <c r="C460" s="41" t="n">
        <v>449</v>
      </c>
      <c r="D460" s="42" t="n">
        <f aca="false">C460/30.41666666</f>
        <v>14.7616438388519</v>
      </c>
      <c r="E460" s="43" t="n">
        <f aca="false">E459+1</f>
        <v>44645</v>
      </c>
      <c r="F460" s="44" t="n">
        <f aca="false">F459+I459</f>
        <v>9100</v>
      </c>
      <c r="G460" s="44" t="n">
        <f aca="false">0.005*F460</f>
        <v>45.5</v>
      </c>
      <c r="H460" s="45" t="n">
        <f aca="false">H459-I459+G460</f>
        <v>81</v>
      </c>
      <c r="I460" s="44" t="n">
        <f aca="false">INT(H460/50)*50</f>
        <v>50</v>
      </c>
      <c r="J460" s="46" t="n">
        <f aca="false">J459+3*I459-G460</f>
        <v>19119</v>
      </c>
      <c r="K460" s="40" t="str">
        <f aca="false">IF(ISEVEN(MONTH(E460)),"2","1")</f>
        <v>1</v>
      </c>
    </row>
    <row r="461" customFormat="false" ht="15" hidden="false" customHeight="false" outlineLevel="0" collapsed="false">
      <c r="B461" s="32"/>
      <c r="C461" s="41" t="n">
        <v>450</v>
      </c>
      <c r="D461" s="42" t="n">
        <f aca="false">C461/30.41666666</f>
        <v>14.7945205511878</v>
      </c>
      <c r="E461" s="43" t="n">
        <f aca="false">E460+1</f>
        <v>44646</v>
      </c>
      <c r="F461" s="44" t="n">
        <f aca="false">F460+I460</f>
        <v>9150</v>
      </c>
      <c r="G461" s="44" t="n">
        <f aca="false">0.005*F461</f>
        <v>45.75</v>
      </c>
      <c r="H461" s="45" t="n">
        <f aca="false">H460-I460+G461</f>
        <v>76.75</v>
      </c>
      <c r="I461" s="44" t="n">
        <f aca="false">INT(H461/50)*50</f>
        <v>50</v>
      </c>
      <c r="J461" s="46" t="n">
        <f aca="false">J460+3*I460-G461</f>
        <v>19223.25</v>
      </c>
      <c r="K461" s="40" t="str">
        <f aca="false">IF(ISEVEN(MONTH(E461)),"2","1")</f>
        <v>1</v>
      </c>
    </row>
    <row r="462" customFormat="false" ht="15" hidden="false" customHeight="false" outlineLevel="0" collapsed="false">
      <c r="B462" s="32"/>
      <c r="C462" s="41" t="n">
        <v>451</v>
      </c>
      <c r="D462" s="42" t="n">
        <f aca="false">C462/30.41666666</f>
        <v>14.8273972635238</v>
      </c>
      <c r="E462" s="43" t="n">
        <f aca="false">E461+1</f>
        <v>44647</v>
      </c>
      <c r="F462" s="44" t="n">
        <f aca="false">F461+I461</f>
        <v>9200</v>
      </c>
      <c r="G462" s="44" t="n">
        <f aca="false">0.005*F462</f>
        <v>46</v>
      </c>
      <c r="H462" s="45" t="n">
        <f aca="false">H461-I461+G462</f>
        <v>72.75</v>
      </c>
      <c r="I462" s="44" t="n">
        <f aca="false">INT(H462/50)*50</f>
        <v>50</v>
      </c>
      <c r="J462" s="46" t="n">
        <f aca="false">J461+3*I461-G462</f>
        <v>19327.25</v>
      </c>
      <c r="K462" s="40" t="str">
        <f aca="false">IF(ISEVEN(MONTH(E462)),"2","1")</f>
        <v>1</v>
      </c>
    </row>
    <row r="463" customFormat="false" ht="15" hidden="false" customHeight="false" outlineLevel="0" collapsed="false">
      <c r="B463" s="32"/>
      <c r="C463" s="41" t="n">
        <v>452</v>
      </c>
      <c r="D463" s="42" t="n">
        <f aca="false">C463/30.41666666</f>
        <v>14.8602739758598</v>
      </c>
      <c r="E463" s="43" t="n">
        <f aca="false">E462+1</f>
        <v>44648</v>
      </c>
      <c r="F463" s="44" t="n">
        <f aca="false">F462+I462</f>
        <v>9250</v>
      </c>
      <c r="G463" s="44" t="n">
        <f aca="false">0.005*F463</f>
        <v>46.25</v>
      </c>
      <c r="H463" s="45" t="n">
        <f aca="false">H462-I462+G463</f>
        <v>69</v>
      </c>
      <c r="I463" s="44" t="n">
        <f aca="false">INT(H463/50)*50</f>
        <v>50</v>
      </c>
      <c r="J463" s="46" t="n">
        <f aca="false">J462+3*I462-G463</f>
        <v>19431</v>
      </c>
      <c r="K463" s="40" t="str">
        <f aca="false">IF(ISEVEN(MONTH(E463)),"2","1")</f>
        <v>1</v>
      </c>
    </row>
    <row r="464" customFormat="false" ht="15" hidden="false" customHeight="false" outlineLevel="0" collapsed="false">
      <c r="B464" s="32"/>
      <c r="C464" s="41" t="n">
        <v>453</v>
      </c>
      <c r="D464" s="42" t="n">
        <f aca="false">C464/30.41666666</f>
        <v>14.8931506881958</v>
      </c>
      <c r="E464" s="43" t="n">
        <f aca="false">E463+1</f>
        <v>44649</v>
      </c>
      <c r="F464" s="44" t="n">
        <f aca="false">F463+I463</f>
        <v>9300</v>
      </c>
      <c r="G464" s="44" t="n">
        <f aca="false">0.005*F464</f>
        <v>46.5</v>
      </c>
      <c r="H464" s="45" t="n">
        <f aca="false">H463-I463+G464</f>
        <v>65.5</v>
      </c>
      <c r="I464" s="44" t="n">
        <f aca="false">INT(H464/50)*50</f>
        <v>50</v>
      </c>
      <c r="J464" s="46" t="n">
        <f aca="false">J463+3*I463-G464</f>
        <v>19534.5</v>
      </c>
      <c r="K464" s="40" t="str">
        <f aca="false">IF(ISEVEN(MONTH(E464)),"2","1")</f>
        <v>1</v>
      </c>
    </row>
    <row r="465" customFormat="false" ht="15" hidden="false" customHeight="false" outlineLevel="0" collapsed="false">
      <c r="B465" s="32"/>
      <c r="C465" s="41" t="n">
        <v>454</v>
      </c>
      <c r="D465" s="42" t="n">
        <f aca="false">C465/30.41666666</f>
        <v>14.9260274005317</v>
      </c>
      <c r="E465" s="43" t="n">
        <f aca="false">E464+1</f>
        <v>44650</v>
      </c>
      <c r="F465" s="44" t="n">
        <f aca="false">F464+I464</f>
        <v>9350</v>
      </c>
      <c r="G465" s="44" t="n">
        <f aca="false">0.005*F465</f>
        <v>46.75</v>
      </c>
      <c r="H465" s="45" t="n">
        <f aca="false">H464-I464+G465</f>
        <v>62.25</v>
      </c>
      <c r="I465" s="44" t="n">
        <f aca="false">INT(H465/50)*50</f>
        <v>50</v>
      </c>
      <c r="J465" s="46" t="n">
        <f aca="false">J464+3*I464-G465</f>
        <v>19637.75</v>
      </c>
      <c r="K465" s="40" t="str">
        <f aca="false">IF(ISEVEN(MONTH(E465)),"2","1")</f>
        <v>1</v>
      </c>
    </row>
    <row r="466" customFormat="false" ht="15.75" hidden="false" customHeight="false" outlineLevel="0" collapsed="false">
      <c r="B466" s="32"/>
      <c r="C466" s="41" t="n">
        <v>455</v>
      </c>
      <c r="D466" s="42" t="n">
        <f aca="false">C466/30.41666666</f>
        <v>14.9589041128677</v>
      </c>
      <c r="E466" s="43" t="n">
        <f aca="false">E465+1</f>
        <v>44651</v>
      </c>
      <c r="F466" s="44" t="n">
        <f aca="false">F465+I465</f>
        <v>9400</v>
      </c>
      <c r="G466" s="44" t="n">
        <f aca="false">0.005*F466</f>
        <v>47</v>
      </c>
      <c r="H466" s="45" t="n">
        <f aca="false">H465-I465+G466</f>
        <v>59.25</v>
      </c>
      <c r="I466" s="44" t="n">
        <f aca="false">INT(H466/50)*50</f>
        <v>50</v>
      </c>
      <c r="J466" s="46" t="n">
        <f aca="false">J465+3*I465-G466</f>
        <v>19740.75</v>
      </c>
      <c r="K466" s="40" t="str">
        <f aca="false">IF(ISEVEN(MONTH(E466)),"2","1")</f>
        <v>1</v>
      </c>
    </row>
    <row r="467" customFormat="false" ht="15" hidden="false" customHeight="true" outlineLevel="0" collapsed="false">
      <c r="B467" s="32" t="s">
        <v>95</v>
      </c>
      <c r="C467" s="41" t="n">
        <v>456</v>
      </c>
      <c r="D467" s="42" t="n">
        <f aca="false">C467/30.41666666</f>
        <v>14.9917808252037</v>
      </c>
      <c r="E467" s="43" t="n">
        <f aca="false">E466+1</f>
        <v>44652</v>
      </c>
      <c r="F467" s="44" t="n">
        <f aca="false">F466+I466</f>
        <v>9450</v>
      </c>
      <c r="G467" s="44" t="n">
        <f aca="false">0.005*F467</f>
        <v>47.25</v>
      </c>
      <c r="H467" s="45" t="n">
        <f aca="false">H466-I466+G467</f>
        <v>56.5</v>
      </c>
      <c r="I467" s="44" t="n">
        <f aca="false">INT(H467/50)*50</f>
        <v>50</v>
      </c>
      <c r="J467" s="46" t="n">
        <f aca="false">J466+3*I466-G467</f>
        <v>19843.5</v>
      </c>
      <c r="K467" s="40" t="str">
        <f aca="false">IF(ISEVEN(MONTH(E467)),"2","1")</f>
        <v>2</v>
      </c>
    </row>
    <row r="468" customFormat="false" ht="15" hidden="false" customHeight="false" outlineLevel="0" collapsed="false">
      <c r="B468" s="32"/>
      <c r="C468" s="41" t="n">
        <v>457</v>
      </c>
      <c r="D468" s="42" t="n">
        <f aca="false">C468/30.41666666</f>
        <v>15.0246575375397</v>
      </c>
      <c r="E468" s="43" t="n">
        <f aca="false">E467+1</f>
        <v>44653</v>
      </c>
      <c r="F468" s="44" t="n">
        <f aca="false">F467+I467</f>
        <v>9500</v>
      </c>
      <c r="G468" s="44" t="n">
        <f aca="false">0.005*F468</f>
        <v>47.5</v>
      </c>
      <c r="H468" s="45" t="n">
        <f aca="false">H467-I467+G468</f>
        <v>54</v>
      </c>
      <c r="I468" s="44" t="n">
        <f aca="false">INT(H468/50)*50</f>
        <v>50</v>
      </c>
      <c r="J468" s="46" t="n">
        <f aca="false">J467+3*I467-G468</f>
        <v>19946</v>
      </c>
      <c r="K468" s="40" t="str">
        <f aca="false">IF(ISEVEN(MONTH(E468)),"2","1")</f>
        <v>2</v>
      </c>
    </row>
    <row r="469" customFormat="false" ht="15" hidden="false" customHeight="false" outlineLevel="0" collapsed="false">
      <c r="B469" s="32"/>
      <c r="C469" s="41" t="n">
        <v>458</v>
      </c>
      <c r="D469" s="42" t="n">
        <f aca="false">C469/30.41666666</f>
        <v>15.0575342498756</v>
      </c>
      <c r="E469" s="43" t="n">
        <f aca="false">E468+1</f>
        <v>44654</v>
      </c>
      <c r="F469" s="44" t="n">
        <f aca="false">F468+I468</f>
        <v>9550</v>
      </c>
      <c r="G469" s="44" t="n">
        <f aca="false">0.005*F469</f>
        <v>47.75</v>
      </c>
      <c r="H469" s="45" t="n">
        <f aca="false">H468-I468+G469</f>
        <v>51.75</v>
      </c>
      <c r="I469" s="44" t="n">
        <f aca="false">INT(H469/50)*50</f>
        <v>50</v>
      </c>
      <c r="J469" s="46" t="n">
        <f aca="false">J468+3*I468-G469</f>
        <v>20048.25</v>
      </c>
      <c r="K469" s="40" t="str">
        <f aca="false">IF(ISEVEN(MONTH(E469)),"2","1")</f>
        <v>2</v>
      </c>
    </row>
    <row r="470" customFormat="false" ht="15" hidden="false" customHeight="false" outlineLevel="0" collapsed="false">
      <c r="B470" s="32"/>
      <c r="C470" s="41" t="n">
        <v>459</v>
      </c>
      <c r="D470" s="42" t="n">
        <f aca="false">C470/30.41666666</f>
        <v>15.0904109622116</v>
      </c>
      <c r="E470" s="43" t="n">
        <f aca="false">E469+1</f>
        <v>44655</v>
      </c>
      <c r="F470" s="44" t="n">
        <f aca="false">F469+I469</f>
        <v>9600</v>
      </c>
      <c r="G470" s="44" t="n">
        <f aca="false">0.005*F470</f>
        <v>48</v>
      </c>
      <c r="H470" s="45" t="n">
        <f aca="false">H469-I469+G470</f>
        <v>49.75</v>
      </c>
      <c r="I470" s="44" t="n">
        <f aca="false">INT(H470/50)*50</f>
        <v>0</v>
      </c>
      <c r="J470" s="46" t="n">
        <f aca="false">J469+3*I469-G470</f>
        <v>20150.25</v>
      </c>
      <c r="K470" s="40" t="str">
        <f aca="false">IF(ISEVEN(MONTH(E470)),"2","1")</f>
        <v>2</v>
      </c>
    </row>
    <row r="471" customFormat="false" ht="15" hidden="false" customHeight="false" outlineLevel="0" collapsed="false">
      <c r="B471" s="32"/>
      <c r="C471" s="41" t="n">
        <v>460</v>
      </c>
      <c r="D471" s="42" t="n">
        <f aca="false">C471/30.41666666</f>
        <v>15.1232876745476</v>
      </c>
      <c r="E471" s="43" t="n">
        <f aca="false">E470+1</f>
        <v>44656</v>
      </c>
      <c r="F471" s="44" t="n">
        <f aca="false">F470+I470</f>
        <v>9600</v>
      </c>
      <c r="G471" s="44" t="n">
        <f aca="false">0.005*F471</f>
        <v>48</v>
      </c>
      <c r="H471" s="45" t="n">
        <f aca="false">H470-I470+G471</f>
        <v>97.75</v>
      </c>
      <c r="I471" s="44" t="n">
        <f aca="false">INT(H471/50)*50</f>
        <v>50</v>
      </c>
      <c r="J471" s="46" t="n">
        <f aca="false">J470+3*I470-G471</f>
        <v>20102.25</v>
      </c>
      <c r="K471" s="40" t="str">
        <f aca="false">IF(ISEVEN(MONTH(E471)),"2","1")</f>
        <v>2</v>
      </c>
    </row>
    <row r="472" customFormat="false" ht="15" hidden="false" customHeight="false" outlineLevel="0" collapsed="false">
      <c r="B472" s="32"/>
      <c r="C472" s="41" t="n">
        <v>461</v>
      </c>
      <c r="D472" s="42" t="n">
        <f aca="false">C472/30.41666666</f>
        <v>15.1561643868835</v>
      </c>
      <c r="E472" s="43" t="n">
        <f aca="false">E471+1</f>
        <v>44657</v>
      </c>
      <c r="F472" s="44" t="n">
        <f aca="false">F471+I471</f>
        <v>9650</v>
      </c>
      <c r="G472" s="44" t="n">
        <f aca="false">0.005*F472</f>
        <v>48.25</v>
      </c>
      <c r="H472" s="45" t="n">
        <f aca="false">H471-I471+G472</f>
        <v>96</v>
      </c>
      <c r="I472" s="44" t="n">
        <f aca="false">INT(H472/50)*50</f>
        <v>50</v>
      </c>
      <c r="J472" s="46" t="n">
        <f aca="false">J471+3*I471-G472</f>
        <v>20204</v>
      </c>
      <c r="K472" s="40" t="str">
        <f aca="false">IF(ISEVEN(MONTH(E472)),"2","1")</f>
        <v>2</v>
      </c>
    </row>
    <row r="473" customFormat="false" ht="15.75" hidden="false" customHeight="false" outlineLevel="0" collapsed="false">
      <c r="B473" s="32"/>
      <c r="C473" s="41" t="n">
        <v>462</v>
      </c>
      <c r="D473" s="42" t="n">
        <f aca="false">C473/30.41666666</f>
        <v>15.1890410992195</v>
      </c>
      <c r="E473" s="43" t="n">
        <f aca="false">E472+1</f>
        <v>44658</v>
      </c>
      <c r="F473" s="44" t="n">
        <f aca="false">F472+I472</f>
        <v>9700</v>
      </c>
      <c r="G473" s="44" t="n">
        <f aca="false">0.005*F473</f>
        <v>48.5</v>
      </c>
      <c r="H473" s="45" t="n">
        <f aca="false">H472-I472+G473</f>
        <v>94.5</v>
      </c>
      <c r="I473" s="44" t="n">
        <f aca="false">INT(H473/50)*50</f>
        <v>50</v>
      </c>
      <c r="J473" s="46" t="n">
        <f aca="false">J472+3*I472-G473</f>
        <v>20305.5</v>
      </c>
      <c r="K473" s="40" t="str">
        <f aca="false">IF(ISEVEN(MONTH(E473)),"2","1")</f>
        <v>2</v>
      </c>
    </row>
    <row r="474" customFormat="false" ht="15" hidden="false" customHeight="true" outlineLevel="0" collapsed="false">
      <c r="B474" s="32" t="s">
        <v>96</v>
      </c>
      <c r="C474" s="41" t="n">
        <v>463</v>
      </c>
      <c r="D474" s="42" t="n">
        <f aca="false">C474/30.41666666</f>
        <v>15.2219178115555</v>
      </c>
      <c r="E474" s="43" t="n">
        <f aca="false">E473+1</f>
        <v>44659</v>
      </c>
      <c r="F474" s="44" t="n">
        <f aca="false">F473+I473</f>
        <v>9750</v>
      </c>
      <c r="G474" s="44" t="n">
        <f aca="false">0.005*F474</f>
        <v>48.75</v>
      </c>
      <c r="H474" s="45" t="n">
        <f aca="false">H473-I473+G474</f>
        <v>93.25</v>
      </c>
      <c r="I474" s="44" t="n">
        <f aca="false">INT(H474/50)*50</f>
        <v>50</v>
      </c>
      <c r="J474" s="46" t="n">
        <f aca="false">J473+3*I473-G474</f>
        <v>20406.75</v>
      </c>
      <c r="K474" s="40" t="str">
        <f aca="false">IF(ISEVEN(MONTH(E474)),"2","1")</f>
        <v>2</v>
      </c>
    </row>
    <row r="475" customFormat="false" ht="15" hidden="false" customHeight="false" outlineLevel="0" collapsed="false">
      <c r="B475" s="32"/>
      <c r="C475" s="41" t="n">
        <v>464</v>
      </c>
      <c r="D475" s="42" t="n">
        <f aca="false">C475/30.41666666</f>
        <v>15.2547945238915</v>
      </c>
      <c r="E475" s="43" t="n">
        <f aca="false">E474+1</f>
        <v>44660</v>
      </c>
      <c r="F475" s="44" t="n">
        <f aca="false">F474+I474</f>
        <v>9800</v>
      </c>
      <c r="G475" s="44" t="n">
        <f aca="false">0.005*F475</f>
        <v>49</v>
      </c>
      <c r="H475" s="45" t="n">
        <f aca="false">H474-I474+G475</f>
        <v>92.25</v>
      </c>
      <c r="I475" s="44" t="n">
        <f aca="false">INT(H475/50)*50</f>
        <v>50</v>
      </c>
      <c r="J475" s="46" t="n">
        <f aca="false">J474+3*I474-G475</f>
        <v>20507.75</v>
      </c>
      <c r="K475" s="40" t="str">
        <f aca="false">IF(ISEVEN(MONTH(E475)),"2","1")</f>
        <v>2</v>
      </c>
    </row>
    <row r="476" customFormat="false" ht="15" hidden="false" customHeight="false" outlineLevel="0" collapsed="false">
      <c r="B476" s="32"/>
      <c r="C476" s="41" t="n">
        <v>465</v>
      </c>
      <c r="D476" s="42" t="n">
        <f aca="false">C476/30.41666666</f>
        <v>15.2876712362274</v>
      </c>
      <c r="E476" s="43" t="n">
        <f aca="false">E475+1</f>
        <v>44661</v>
      </c>
      <c r="F476" s="44" t="n">
        <f aca="false">F475+I475</f>
        <v>9850</v>
      </c>
      <c r="G476" s="44" t="n">
        <f aca="false">0.005*F476</f>
        <v>49.25</v>
      </c>
      <c r="H476" s="45" t="n">
        <f aca="false">H475-I475+G476</f>
        <v>91.5</v>
      </c>
      <c r="I476" s="44" t="n">
        <f aca="false">INT(H476/50)*50</f>
        <v>50</v>
      </c>
      <c r="J476" s="46" t="n">
        <f aca="false">J475+3*I475-G476</f>
        <v>20608.5</v>
      </c>
      <c r="K476" s="40" t="str">
        <f aca="false">IF(ISEVEN(MONTH(E476)),"2","1")</f>
        <v>2</v>
      </c>
    </row>
    <row r="477" customFormat="false" ht="15" hidden="false" customHeight="false" outlineLevel="0" collapsed="false">
      <c r="B477" s="32"/>
      <c r="C477" s="41" t="n">
        <v>466</v>
      </c>
      <c r="D477" s="42" t="n">
        <f aca="false">C477/30.41666666</f>
        <v>15.3205479485634</v>
      </c>
      <c r="E477" s="43" t="n">
        <f aca="false">E476+1</f>
        <v>44662</v>
      </c>
      <c r="F477" s="44" t="n">
        <f aca="false">F476+I476</f>
        <v>9900</v>
      </c>
      <c r="G477" s="44" t="n">
        <f aca="false">0.005*F477</f>
        <v>49.5</v>
      </c>
      <c r="H477" s="45" t="n">
        <f aca="false">H476-I476+G477</f>
        <v>91</v>
      </c>
      <c r="I477" s="44" t="n">
        <f aca="false">INT(H477/50)*50</f>
        <v>50</v>
      </c>
      <c r="J477" s="46" t="n">
        <f aca="false">J476+3*I476-G477</f>
        <v>20709</v>
      </c>
      <c r="K477" s="40" t="str">
        <f aca="false">IF(ISEVEN(MONTH(E477)),"2","1")</f>
        <v>2</v>
      </c>
    </row>
    <row r="478" customFormat="false" ht="15" hidden="false" customHeight="false" outlineLevel="0" collapsed="false">
      <c r="B478" s="32"/>
      <c r="C478" s="41" t="n">
        <v>467</v>
      </c>
      <c r="D478" s="42" t="n">
        <f aca="false">C478/30.41666666</f>
        <v>15.3534246608994</v>
      </c>
      <c r="E478" s="43" t="n">
        <f aca="false">E477+1</f>
        <v>44663</v>
      </c>
      <c r="F478" s="44" t="n">
        <f aca="false">F477+I477</f>
        <v>9950</v>
      </c>
      <c r="G478" s="44" t="n">
        <f aca="false">0.005*F478</f>
        <v>49.75</v>
      </c>
      <c r="H478" s="45" t="n">
        <f aca="false">H477-I477+G478</f>
        <v>90.75</v>
      </c>
      <c r="I478" s="44" t="n">
        <f aca="false">INT(H478/50)*50</f>
        <v>50</v>
      </c>
      <c r="J478" s="46" t="n">
        <f aca="false">J477+3*I477-G478</f>
        <v>20809.25</v>
      </c>
      <c r="K478" s="40" t="str">
        <f aca="false">IF(ISEVEN(MONTH(E478)),"2","1")</f>
        <v>2</v>
      </c>
    </row>
    <row r="479" customFormat="false" ht="15" hidden="false" customHeight="false" outlineLevel="0" collapsed="false">
      <c r="B479" s="32"/>
      <c r="C479" s="41" t="n">
        <v>468</v>
      </c>
      <c r="D479" s="42" t="n">
        <f aca="false">C479/30.41666666</f>
        <v>15.3863013732354</v>
      </c>
      <c r="E479" s="43" t="n">
        <f aca="false">E478+1</f>
        <v>44664</v>
      </c>
      <c r="F479" s="44" t="n">
        <f aca="false">F478+I478</f>
        <v>10000</v>
      </c>
      <c r="G479" s="44" t="n">
        <f aca="false">0.005*F479</f>
        <v>50</v>
      </c>
      <c r="H479" s="45" t="n">
        <f aca="false">H478-I478+G479</f>
        <v>90.75</v>
      </c>
      <c r="I479" s="44" t="n">
        <f aca="false">INT(H479/50)*50</f>
        <v>50</v>
      </c>
      <c r="J479" s="46" t="n">
        <f aca="false">J478+3*I478-G479</f>
        <v>20909.25</v>
      </c>
      <c r="K479" s="40" t="str">
        <f aca="false">IF(ISEVEN(MONTH(E479)),"2","1")</f>
        <v>2</v>
      </c>
    </row>
    <row r="480" customFormat="false" ht="15.75" hidden="false" customHeight="false" outlineLevel="0" collapsed="false">
      <c r="B480" s="32"/>
      <c r="C480" s="41" t="n">
        <v>469</v>
      </c>
      <c r="D480" s="42" t="n">
        <f aca="false">C480/30.41666666</f>
        <v>15.4191780855713</v>
      </c>
      <c r="E480" s="43" t="n">
        <f aca="false">E479+1</f>
        <v>44665</v>
      </c>
      <c r="F480" s="44" t="n">
        <f aca="false">F479+I479</f>
        <v>10050</v>
      </c>
      <c r="G480" s="44" t="n">
        <f aca="false">0.005*F480</f>
        <v>50.25</v>
      </c>
      <c r="H480" s="45" t="n">
        <f aca="false">H479-I479+G480</f>
        <v>91</v>
      </c>
      <c r="I480" s="44" t="n">
        <f aca="false">INT(H480/50)*50</f>
        <v>50</v>
      </c>
      <c r="J480" s="46" t="n">
        <f aca="false">J479+3*I479-G480</f>
        <v>21009</v>
      </c>
      <c r="K480" s="40" t="str">
        <f aca="false">IF(ISEVEN(MONTH(E480)),"2","1")</f>
        <v>2</v>
      </c>
    </row>
    <row r="481" customFormat="false" ht="15" hidden="false" customHeight="true" outlineLevel="0" collapsed="false">
      <c r="B481" s="32" t="s">
        <v>97</v>
      </c>
      <c r="C481" s="41" t="n">
        <v>470</v>
      </c>
      <c r="D481" s="42" t="n">
        <f aca="false">C481/30.41666666</f>
        <v>15.4520547979073</v>
      </c>
      <c r="E481" s="43" t="n">
        <f aca="false">E480+1</f>
        <v>44666</v>
      </c>
      <c r="F481" s="44" t="n">
        <f aca="false">F480+I480</f>
        <v>10100</v>
      </c>
      <c r="G481" s="44" t="n">
        <f aca="false">0.005*F481</f>
        <v>50.5</v>
      </c>
      <c r="H481" s="45" t="n">
        <f aca="false">H480-I480+G481</f>
        <v>91.5</v>
      </c>
      <c r="I481" s="44" t="n">
        <f aca="false">INT(H481/50)*50</f>
        <v>50</v>
      </c>
      <c r="J481" s="46" t="n">
        <f aca="false">J480+3*I480-G481</f>
        <v>21108.5</v>
      </c>
      <c r="K481" s="40" t="str">
        <f aca="false">IF(ISEVEN(MONTH(E481)),"2","1")</f>
        <v>2</v>
      </c>
    </row>
    <row r="482" customFormat="false" ht="15" hidden="false" customHeight="false" outlineLevel="0" collapsed="false">
      <c r="B482" s="32"/>
      <c r="C482" s="41" t="n">
        <v>471</v>
      </c>
      <c r="D482" s="42" t="n">
        <f aca="false">C482/30.41666666</f>
        <v>15.4849315102433</v>
      </c>
      <c r="E482" s="43" t="n">
        <f aca="false">E481+1</f>
        <v>44667</v>
      </c>
      <c r="F482" s="44" t="n">
        <f aca="false">F481+I481</f>
        <v>10150</v>
      </c>
      <c r="G482" s="44" t="n">
        <f aca="false">0.005*F482</f>
        <v>50.75</v>
      </c>
      <c r="H482" s="45" t="n">
        <f aca="false">H481-I481+G482</f>
        <v>92.25</v>
      </c>
      <c r="I482" s="44" t="n">
        <f aca="false">INT(H482/50)*50</f>
        <v>50</v>
      </c>
      <c r="J482" s="46" t="n">
        <f aca="false">J481+3*I481-G482</f>
        <v>21207.75</v>
      </c>
      <c r="K482" s="40" t="str">
        <f aca="false">IF(ISEVEN(MONTH(E482)),"2","1")</f>
        <v>2</v>
      </c>
    </row>
    <row r="483" customFormat="false" ht="15" hidden="false" customHeight="false" outlineLevel="0" collapsed="false">
      <c r="B483" s="32"/>
      <c r="C483" s="41" t="n">
        <v>472</v>
      </c>
      <c r="D483" s="42" t="n">
        <f aca="false">C483/30.41666666</f>
        <v>15.5178082225792</v>
      </c>
      <c r="E483" s="43" t="n">
        <f aca="false">E482+1</f>
        <v>44668</v>
      </c>
      <c r="F483" s="44" t="n">
        <f aca="false">F482+I482</f>
        <v>10200</v>
      </c>
      <c r="G483" s="44" t="n">
        <f aca="false">0.005*F483</f>
        <v>51</v>
      </c>
      <c r="H483" s="45" t="n">
        <f aca="false">H482-I482+G483</f>
        <v>93.25</v>
      </c>
      <c r="I483" s="44" t="n">
        <f aca="false">INT(H483/50)*50</f>
        <v>50</v>
      </c>
      <c r="J483" s="46" t="n">
        <f aca="false">J482+3*I482-G483</f>
        <v>21306.75</v>
      </c>
      <c r="K483" s="40" t="str">
        <f aca="false">IF(ISEVEN(MONTH(E483)),"2","1")</f>
        <v>2</v>
      </c>
    </row>
    <row r="484" customFormat="false" ht="15" hidden="false" customHeight="false" outlineLevel="0" collapsed="false">
      <c r="B484" s="32"/>
      <c r="C484" s="41" t="n">
        <v>473</v>
      </c>
      <c r="D484" s="42" t="n">
        <f aca="false">C484/30.41666666</f>
        <v>15.5506849349152</v>
      </c>
      <c r="E484" s="43" t="n">
        <f aca="false">E483+1</f>
        <v>44669</v>
      </c>
      <c r="F484" s="44" t="n">
        <f aca="false">F483+I483</f>
        <v>10250</v>
      </c>
      <c r="G484" s="44" t="n">
        <f aca="false">0.005*F484</f>
        <v>51.25</v>
      </c>
      <c r="H484" s="45" t="n">
        <f aca="false">H483-I483+G484</f>
        <v>94.5</v>
      </c>
      <c r="I484" s="44" t="n">
        <f aca="false">INT(H484/50)*50</f>
        <v>50</v>
      </c>
      <c r="J484" s="46" t="n">
        <f aca="false">J483+3*I483-G484</f>
        <v>21405.5</v>
      </c>
      <c r="K484" s="40" t="str">
        <f aca="false">IF(ISEVEN(MONTH(E484)),"2","1")</f>
        <v>2</v>
      </c>
    </row>
    <row r="485" customFormat="false" ht="15" hidden="false" customHeight="false" outlineLevel="0" collapsed="false">
      <c r="B485" s="32"/>
      <c r="C485" s="41" t="n">
        <v>474</v>
      </c>
      <c r="D485" s="42" t="n">
        <f aca="false">C485/30.41666666</f>
        <v>15.5835616472512</v>
      </c>
      <c r="E485" s="43" t="n">
        <f aca="false">E484+1</f>
        <v>44670</v>
      </c>
      <c r="F485" s="44" t="n">
        <f aca="false">F484+I484</f>
        <v>10300</v>
      </c>
      <c r="G485" s="44" t="n">
        <f aca="false">0.005*F485</f>
        <v>51.5</v>
      </c>
      <c r="H485" s="45" t="n">
        <f aca="false">H484-I484+G485</f>
        <v>96</v>
      </c>
      <c r="I485" s="44" t="n">
        <f aca="false">INT(H485/50)*50</f>
        <v>50</v>
      </c>
      <c r="J485" s="46" t="n">
        <f aca="false">J484+3*I484-G485</f>
        <v>21504</v>
      </c>
      <c r="K485" s="40" t="str">
        <f aca="false">IF(ISEVEN(MONTH(E485)),"2","1")</f>
        <v>2</v>
      </c>
    </row>
    <row r="486" customFormat="false" ht="15" hidden="false" customHeight="false" outlineLevel="0" collapsed="false">
      <c r="B486" s="32"/>
      <c r="C486" s="41" t="n">
        <v>475</v>
      </c>
      <c r="D486" s="42" t="n">
        <f aca="false">C486/30.41666666</f>
        <v>15.6164383595872</v>
      </c>
      <c r="E486" s="43" t="n">
        <f aca="false">E485+1</f>
        <v>44671</v>
      </c>
      <c r="F486" s="44" t="n">
        <f aca="false">F485+I485</f>
        <v>10350</v>
      </c>
      <c r="G486" s="44" t="n">
        <f aca="false">0.005*F486</f>
        <v>51.75</v>
      </c>
      <c r="H486" s="45" t="n">
        <f aca="false">H485-I485+G486</f>
        <v>97.75</v>
      </c>
      <c r="I486" s="44" t="n">
        <f aca="false">INT(H486/50)*50</f>
        <v>50</v>
      </c>
      <c r="J486" s="46" t="n">
        <f aca="false">J485+3*I485-G486</f>
        <v>21602.25</v>
      </c>
      <c r="K486" s="40" t="str">
        <f aca="false">IF(ISEVEN(MONTH(E486)),"2","1")</f>
        <v>2</v>
      </c>
    </row>
    <row r="487" customFormat="false" ht="15.75" hidden="false" customHeight="false" outlineLevel="0" collapsed="false">
      <c r="B487" s="32"/>
      <c r="C487" s="41" t="n">
        <v>476</v>
      </c>
      <c r="D487" s="42" t="n">
        <f aca="false">C487/30.41666666</f>
        <v>15.6493150719231</v>
      </c>
      <c r="E487" s="43" t="n">
        <f aca="false">E486+1</f>
        <v>44672</v>
      </c>
      <c r="F487" s="44" t="n">
        <f aca="false">F486+I486</f>
        <v>10400</v>
      </c>
      <c r="G487" s="44" t="n">
        <f aca="false">0.005*F487</f>
        <v>52</v>
      </c>
      <c r="H487" s="45" t="n">
        <f aca="false">H486-I486+G487</f>
        <v>99.75</v>
      </c>
      <c r="I487" s="44" t="n">
        <f aca="false">INT(H487/50)*50</f>
        <v>50</v>
      </c>
      <c r="J487" s="46" t="n">
        <f aca="false">J486+3*I486-G487</f>
        <v>21700.25</v>
      </c>
      <c r="K487" s="40" t="str">
        <f aca="false">IF(ISEVEN(MONTH(E487)),"2","1")</f>
        <v>2</v>
      </c>
    </row>
    <row r="488" customFormat="false" ht="15" hidden="false" customHeight="true" outlineLevel="0" collapsed="false">
      <c r="B488" s="32" t="s">
        <v>98</v>
      </c>
      <c r="C488" s="41" t="n">
        <v>477</v>
      </c>
      <c r="D488" s="42" t="n">
        <f aca="false">C488/30.41666666</f>
        <v>15.6821917842591</v>
      </c>
      <c r="E488" s="43" t="n">
        <f aca="false">E487+1</f>
        <v>44673</v>
      </c>
      <c r="F488" s="44" t="n">
        <f aca="false">F487+I487</f>
        <v>10450</v>
      </c>
      <c r="G488" s="44" t="n">
        <f aca="false">0.005*F488</f>
        <v>52.25</v>
      </c>
      <c r="H488" s="45" t="n">
        <f aca="false">H487-I487+G488</f>
        <v>102</v>
      </c>
      <c r="I488" s="44" t="n">
        <f aca="false">INT(H488/50)*50</f>
        <v>100</v>
      </c>
      <c r="J488" s="46" t="n">
        <f aca="false">J487+3*I487-G488</f>
        <v>21798</v>
      </c>
      <c r="K488" s="40" t="str">
        <f aca="false">IF(ISEVEN(MONTH(E488)),"2","1")</f>
        <v>2</v>
      </c>
    </row>
    <row r="489" customFormat="false" ht="15" hidden="false" customHeight="false" outlineLevel="0" collapsed="false">
      <c r="B489" s="32"/>
      <c r="C489" s="41" t="n">
        <v>478</v>
      </c>
      <c r="D489" s="42" t="n">
        <f aca="false">C489/30.41666666</f>
        <v>15.7150684965951</v>
      </c>
      <c r="E489" s="43" t="n">
        <f aca="false">E488+1</f>
        <v>44674</v>
      </c>
      <c r="F489" s="44" t="n">
        <f aca="false">F488+I488</f>
        <v>10550</v>
      </c>
      <c r="G489" s="44" t="n">
        <f aca="false">0.005*F489</f>
        <v>52.75</v>
      </c>
      <c r="H489" s="45" t="n">
        <f aca="false">H488-I488+G489</f>
        <v>54.75</v>
      </c>
      <c r="I489" s="44" t="n">
        <f aca="false">INT(H489/50)*50</f>
        <v>50</v>
      </c>
      <c r="J489" s="46" t="n">
        <f aca="false">J488+3*I488-G489</f>
        <v>22045.25</v>
      </c>
      <c r="K489" s="40" t="str">
        <f aca="false">IF(ISEVEN(MONTH(E489)),"2","1")</f>
        <v>2</v>
      </c>
    </row>
    <row r="490" customFormat="false" ht="15" hidden="false" customHeight="false" outlineLevel="0" collapsed="false">
      <c r="B490" s="32"/>
      <c r="C490" s="41" t="n">
        <v>479</v>
      </c>
      <c r="D490" s="42" t="n">
        <f aca="false">C490/30.41666666</f>
        <v>15.7479452089311</v>
      </c>
      <c r="E490" s="43" t="n">
        <f aca="false">E489+1</f>
        <v>44675</v>
      </c>
      <c r="F490" s="44" t="n">
        <f aca="false">F489+I489</f>
        <v>10600</v>
      </c>
      <c r="G490" s="44" t="n">
        <f aca="false">0.005*F490</f>
        <v>53</v>
      </c>
      <c r="H490" s="45" t="n">
        <f aca="false">H489-I489+G490</f>
        <v>57.75</v>
      </c>
      <c r="I490" s="44" t="n">
        <f aca="false">INT(H490/50)*50</f>
        <v>50</v>
      </c>
      <c r="J490" s="46" t="n">
        <f aca="false">J489+3*I489-G490</f>
        <v>22142.25</v>
      </c>
      <c r="K490" s="40" t="str">
        <f aca="false">IF(ISEVEN(MONTH(E490)),"2","1")</f>
        <v>2</v>
      </c>
    </row>
    <row r="491" customFormat="false" ht="15" hidden="false" customHeight="false" outlineLevel="0" collapsed="false">
      <c r="B491" s="32"/>
      <c r="C491" s="41" t="n">
        <v>480</v>
      </c>
      <c r="D491" s="42" t="n">
        <f aca="false">C491/30.41666666</f>
        <v>15.780821921267</v>
      </c>
      <c r="E491" s="43" t="n">
        <f aca="false">E490+1</f>
        <v>44676</v>
      </c>
      <c r="F491" s="44" t="n">
        <f aca="false">F490+I490</f>
        <v>10650</v>
      </c>
      <c r="G491" s="44" t="n">
        <f aca="false">0.005*F491</f>
        <v>53.25</v>
      </c>
      <c r="H491" s="45" t="n">
        <f aca="false">H490-I490+G491</f>
        <v>61</v>
      </c>
      <c r="I491" s="44" t="n">
        <f aca="false">INT(H491/50)*50</f>
        <v>50</v>
      </c>
      <c r="J491" s="46" t="n">
        <f aca="false">J490+3*I490-G491</f>
        <v>22239</v>
      </c>
      <c r="K491" s="40" t="str">
        <f aca="false">IF(ISEVEN(MONTH(E491)),"2","1")</f>
        <v>2</v>
      </c>
    </row>
    <row r="492" customFormat="false" ht="15" hidden="false" customHeight="false" outlineLevel="0" collapsed="false">
      <c r="B492" s="32"/>
      <c r="C492" s="41" t="n">
        <v>481</v>
      </c>
      <c r="D492" s="42" t="n">
        <f aca="false">C492/30.41666666</f>
        <v>15.813698633603</v>
      </c>
      <c r="E492" s="43" t="n">
        <f aca="false">E491+1</f>
        <v>44677</v>
      </c>
      <c r="F492" s="44" t="n">
        <f aca="false">F491+I491</f>
        <v>10700</v>
      </c>
      <c r="G492" s="44" t="n">
        <f aca="false">0.005*F492</f>
        <v>53.5</v>
      </c>
      <c r="H492" s="45" t="n">
        <f aca="false">H491-I491+G492</f>
        <v>64.5</v>
      </c>
      <c r="I492" s="44" t="n">
        <f aca="false">INT(H492/50)*50</f>
        <v>50</v>
      </c>
      <c r="J492" s="46" t="n">
        <f aca="false">J491+3*I491-G492</f>
        <v>22335.5</v>
      </c>
      <c r="K492" s="40" t="str">
        <f aca="false">IF(ISEVEN(MONTH(E492)),"2","1")</f>
        <v>2</v>
      </c>
    </row>
    <row r="493" customFormat="false" ht="15" hidden="false" customHeight="false" outlineLevel="0" collapsed="false">
      <c r="B493" s="32"/>
      <c r="C493" s="41" t="n">
        <v>482</v>
      </c>
      <c r="D493" s="42" t="n">
        <f aca="false">C493/30.41666666</f>
        <v>15.846575345939</v>
      </c>
      <c r="E493" s="43" t="n">
        <f aca="false">E492+1</f>
        <v>44678</v>
      </c>
      <c r="F493" s="44" t="n">
        <f aca="false">F492+I492</f>
        <v>10750</v>
      </c>
      <c r="G493" s="44" t="n">
        <f aca="false">0.005*F493</f>
        <v>53.75</v>
      </c>
      <c r="H493" s="45" t="n">
        <f aca="false">H492-I492+G493</f>
        <v>68.25</v>
      </c>
      <c r="I493" s="44" t="n">
        <f aca="false">INT(H493/50)*50</f>
        <v>50</v>
      </c>
      <c r="J493" s="46" t="n">
        <f aca="false">J492+3*I492-G493</f>
        <v>22431.75</v>
      </c>
      <c r="K493" s="40" t="str">
        <f aca="false">IF(ISEVEN(MONTH(E493)),"2","1")</f>
        <v>2</v>
      </c>
    </row>
    <row r="494" customFormat="false" ht="15.75" hidden="false" customHeight="false" outlineLevel="0" collapsed="false">
      <c r="B494" s="32"/>
      <c r="C494" s="41" t="n">
        <v>483</v>
      </c>
      <c r="D494" s="42" t="n">
        <f aca="false">C494/30.41666666</f>
        <v>15.8794520582749</v>
      </c>
      <c r="E494" s="43" t="n">
        <f aca="false">E493+1</f>
        <v>44679</v>
      </c>
      <c r="F494" s="44" t="n">
        <f aca="false">F493+I493</f>
        <v>10800</v>
      </c>
      <c r="G494" s="44" t="n">
        <f aca="false">0.005*F494</f>
        <v>54</v>
      </c>
      <c r="H494" s="45" t="n">
        <f aca="false">H493-I493+G494</f>
        <v>72.25</v>
      </c>
      <c r="I494" s="44" t="n">
        <f aca="false">INT(H494/50)*50</f>
        <v>50</v>
      </c>
      <c r="J494" s="46" t="n">
        <f aca="false">J493+3*I493-G494</f>
        <v>22527.75</v>
      </c>
      <c r="K494" s="40" t="str">
        <f aca="false">IF(ISEVEN(MONTH(E494)),"2","1")</f>
        <v>2</v>
      </c>
    </row>
    <row r="495" customFormat="false" ht="15" hidden="false" customHeight="true" outlineLevel="0" collapsed="false">
      <c r="B495" s="32" t="s">
        <v>99</v>
      </c>
      <c r="C495" s="41" t="n">
        <v>484</v>
      </c>
      <c r="D495" s="42" t="n">
        <f aca="false">C495/30.41666666</f>
        <v>15.9123287706109</v>
      </c>
      <c r="E495" s="43" t="n">
        <f aca="false">E494+1</f>
        <v>44680</v>
      </c>
      <c r="F495" s="44" t="n">
        <f aca="false">F494+I494</f>
        <v>10850</v>
      </c>
      <c r="G495" s="44" t="n">
        <f aca="false">0.005*F495</f>
        <v>54.25</v>
      </c>
      <c r="H495" s="45" t="n">
        <f aca="false">H494-I494+G495</f>
        <v>76.5</v>
      </c>
      <c r="I495" s="44" t="n">
        <f aca="false">INT(H495/50)*50</f>
        <v>50</v>
      </c>
      <c r="J495" s="46" t="n">
        <f aca="false">J494+3*I494-G495</f>
        <v>22623.5</v>
      </c>
      <c r="K495" s="40" t="str">
        <f aca="false">IF(ISEVEN(MONTH(E495)),"2","1")</f>
        <v>2</v>
      </c>
    </row>
    <row r="496" customFormat="false" ht="15" hidden="false" customHeight="false" outlineLevel="0" collapsed="false">
      <c r="B496" s="32"/>
      <c r="C496" s="41" t="n">
        <v>485</v>
      </c>
      <c r="D496" s="42" t="n">
        <f aca="false">C496/30.41666666</f>
        <v>15.9452054829469</v>
      </c>
      <c r="E496" s="43" t="n">
        <f aca="false">E495+1</f>
        <v>44681</v>
      </c>
      <c r="F496" s="44" t="n">
        <f aca="false">F495+I495</f>
        <v>10900</v>
      </c>
      <c r="G496" s="44" t="n">
        <f aca="false">0.005*F496</f>
        <v>54.5</v>
      </c>
      <c r="H496" s="45" t="n">
        <f aca="false">H495-I495+G496</f>
        <v>81</v>
      </c>
      <c r="I496" s="44" t="n">
        <f aca="false">INT(H496/50)*50</f>
        <v>50</v>
      </c>
      <c r="J496" s="46" t="n">
        <f aca="false">J495+3*I495-G496</f>
        <v>22719</v>
      </c>
      <c r="K496" s="40" t="str">
        <f aca="false">IF(ISEVEN(MONTH(E496)),"2","1")</f>
        <v>2</v>
      </c>
    </row>
    <row r="497" customFormat="false" ht="15" hidden="false" customHeight="false" outlineLevel="0" collapsed="false">
      <c r="B497" s="32"/>
      <c r="C497" s="41" t="n">
        <v>486</v>
      </c>
      <c r="D497" s="42" t="n">
        <f aca="false">C497/30.41666666</f>
        <v>15.9780821952829</v>
      </c>
      <c r="E497" s="43" t="n">
        <f aca="false">E496+1</f>
        <v>44682</v>
      </c>
      <c r="F497" s="44" t="n">
        <f aca="false">F496+I496</f>
        <v>10950</v>
      </c>
      <c r="G497" s="44" t="n">
        <f aca="false">0.005*F497</f>
        <v>54.75</v>
      </c>
      <c r="H497" s="45" t="n">
        <f aca="false">H496-I496+G497</f>
        <v>85.75</v>
      </c>
      <c r="I497" s="44" t="n">
        <f aca="false">INT(H497/50)*50</f>
        <v>50</v>
      </c>
      <c r="J497" s="46" t="n">
        <f aca="false">J496+3*I496-G497</f>
        <v>22814.25</v>
      </c>
      <c r="K497" s="40" t="str">
        <f aca="false">IF(ISEVEN(MONTH(E497)),"2","1")</f>
        <v>1</v>
      </c>
    </row>
    <row r="498" customFormat="false" ht="15" hidden="false" customHeight="false" outlineLevel="0" collapsed="false">
      <c r="B498" s="32"/>
      <c r="C498" s="41" t="n">
        <v>487</v>
      </c>
      <c r="D498" s="42" t="n">
        <f aca="false">C498/30.41666666</f>
        <v>16.0109589076188</v>
      </c>
      <c r="E498" s="43" t="n">
        <f aca="false">E497+1</f>
        <v>44683</v>
      </c>
      <c r="F498" s="44" t="n">
        <f aca="false">F497+I497</f>
        <v>11000</v>
      </c>
      <c r="G498" s="44" t="n">
        <f aca="false">0.005*F498</f>
        <v>55</v>
      </c>
      <c r="H498" s="45" t="n">
        <f aca="false">H497-I497+G498</f>
        <v>90.75</v>
      </c>
      <c r="I498" s="44" t="n">
        <f aca="false">INT(H498/50)*50</f>
        <v>50</v>
      </c>
      <c r="J498" s="46" t="n">
        <f aca="false">J497+3*I497-G498</f>
        <v>22909.25</v>
      </c>
      <c r="K498" s="40" t="str">
        <f aca="false">IF(ISEVEN(MONTH(E498)),"2","1")</f>
        <v>1</v>
      </c>
    </row>
    <row r="499" customFormat="false" ht="15" hidden="false" customHeight="false" outlineLevel="0" collapsed="false">
      <c r="B499" s="32"/>
      <c r="C499" s="41" t="n">
        <v>488</v>
      </c>
      <c r="D499" s="42" t="n">
        <f aca="false">C499/30.41666666</f>
        <v>16.0438356199548</v>
      </c>
      <c r="E499" s="43" t="n">
        <f aca="false">E498+1</f>
        <v>44684</v>
      </c>
      <c r="F499" s="44" t="n">
        <f aca="false">F498+I498</f>
        <v>11050</v>
      </c>
      <c r="G499" s="44" t="n">
        <f aca="false">0.005*F499</f>
        <v>55.25</v>
      </c>
      <c r="H499" s="45" t="n">
        <f aca="false">H498-I498+G499</f>
        <v>96</v>
      </c>
      <c r="I499" s="44" t="n">
        <f aca="false">INT(H499/50)*50</f>
        <v>50</v>
      </c>
      <c r="J499" s="46" t="n">
        <f aca="false">J498+3*I498-G499</f>
        <v>23004</v>
      </c>
      <c r="K499" s="40" t="str">
        <f aca="false">IF(ISEVEN(MONTH(E499)),"2","1")</f>
        <v>1</v>
      </c>
    </row>
    <row r="500" customFormat="false" ht="15" hidden="false" customHeight="false" outlineLevel="0" collapsed="false">
      <c r="B500" s="32"/>
      <c r="C500" s="41" t="n">
        <v>489</v>
      </c>
      <c r="D500" s="42" t="n">
        <f aca="false">C500/30.41666666</f>
        <v>16.0767123322908</v>
      </c>
      <c r="E500" s="43" t="n">
        <f aca="false">E499+1</f>
        <v>44685</v>
      </c>
      <c r="F500" s="44" t="n">
        <f aca="false">F499+I499</f>
        <v>11100</v>
      </c>
      <c r="G500" s="44" t="n">
        <f aca="false">0.005*F500</f>
        <v>55.5</v>
      </c>
      <c r="H500" s="45" t="n">
        <f aca="false">H499-I499+G500</f>
        <v>101.5</v>
      </c>
      <c r="I500" s="44" t="n">
        <f aca="false">INT(H500/50)*50</f>
        <v>100</v>
      </c>
      <c r="J500" s="46" t="n">
        <f aca="false">J499+3*I499-G500</f>
        <v>23098.5</v>
      </c>
      <c r="K500" s="40" t="str">
        <f aca="false">IF(ISEVEN(MONTH(E500)),"2","1")</f>
        <v>1</v>
      </c>
    </row>
    <row r="501" customFormat="false" ht="15.75" hidden="false" customHeight="false" outlineLevel="0" collapsed="false">
      <c r="B501" s="32"/>
      <c r="C501" s="41" t="n">
        <v>490</v>
      </c>
      <c r="D501" s="42" t="n">
        <f aca="false">C501/30.41666666</f>
        <v>16.1095890446268</v>
      </c>
      <c r="E501" s="43" t="n">
        <f aca="false">E500+1</f>
        <v>44686</v>
      </c>
      <c r="F501" s="44" t="n">
        <f aca="false">F500+I500</f>
        <v>11200</v>
      </c>
      <c r="G501" s="44" t="n">
        <f aca="false">0.005*F501</f>
        <v>56</v>
      </c>
      <c r="H501" s="45" t="n">
        <f aca="false">H500-I500+G501</f>
        <v>57.5</v>
      </c>
      <c r="I501" s="44" t="n">
        <f aca="false">INT(H501/50)*50</f>
        <v>50</v>
      </c>
      <c r="J501" s="46" t="n">
        <f aca="false">J500+3*I500-G501</f>
        <v>23342.5</v>
      </c>
      <c r="K501" s="40" t="str">
        <f aca="false">IF(ISEVEN(MONTH(E501)),"2","1")</f>
        <v>1</v>
      </c>
    </row>
    <row r="502" customFormat="false" ht="15" hidden="false" customHeight="true" outlineLevel="0" collapsed="false">
      <c r="B502" s="32" t="s">
        <v>100</v>
      </c>
      <c r="C502" s="41" t="n">
        <v>491</v>
      </c>
      <c r="D502" s="42" t="n">
        <f aca="false">C502/30.41666666</f>
        <v>16.1424657569627</v>
      </c>
      <c r="E502" s="43" t="n">
        <f aca="false">E501+1</f>
        <v>44687</v>
      </c>
      <c r="F502" s="44" t="n">
        <f aca="false">F501+I501</f>
        <v>11250</v>
      </c>
      <c r="G502" s="44" t="n">
        <f aca="false">0.005*F502</f>
        <v>56.25</v>
      </c>
      <c r="H502" s="45" t="n">
        <f aca="false">H501-I501+G502</f>
        <v>63.75</v>
      </c>
      <c r="I502" s="44" t="n">
        <f aca="false">INT(H502/50)*50</f>
        <v>50</v>
      </c>
      <c r="J502" s="46" t="n">
        <f aca="false">J501+3*I501-G502</f>
        <v>23436.25</v>
      </c>
      <c r="K502" s="40" t="str">
        <f aca="false">IF(ISEVEN(MONTH(E502)),"2","1")</f>
        <v>1</v>
      </c>
    </row>
    <row r="503" customFormat="false" ht="15" hidden="false" customHeight="false" outlineLevel="0" collapsed="false">
      <c r="B503" s="32"/>
      <c r="C503" s="41" t="n">
        <v>492</v>
      </c>
      <c r="D503" s="42" t="n">
        <f aca="false">C503/30.41666666</f>
        <v>16.1753424692987</v>
      </c>
      <c r="E503" s="43" t="n">
        <f aca="false">E502+1</f>
        <v>44688</v>
      </c>
      <c r="F503" s="44" t="n">
        <f aca="false">F502+I502</f>
        <v>11300</v>
      </c>
      <c r="G503" s="44" t="n">
        <f aca="false">0.005*F503</f>
        <v>56.5</v>
      </c>
      <c r="H503" s="45" t="n">
        <f aca="false">H502-I502+G503</f>
        <v>70.25</v>
      </c>
      <c r="I503" s="44" t="n">
        <f aca="false">INT(H503/50)*50</f>
        <v>50</v>
      </c>
      <c r="J503" s="46" t="n">
        <f aca="false">J502+3*I502-G503</f>
        <v>23529.75</v>
      </c>
      <c r="K503" s="40" t="str">
        <f aca="false">IF(ISEVEN(MONTH(E503)),"2","1")</f>
        <v>1</v>
      </c>
    </row>
    <row r="504" customFormat="false" ht="15" hidden="false" customHeight="false" outlineLevel="0" collapsed="false">
      <c r="B504" s="32"/>
      <c r="C504" s="41" t="n">
        <v>493</v>
      </c>
      <c r="D504" s="42" t="n">
        <f aca="false">C504/30.41666666</f>
        <v>16.2082191816347</v>
      </c>
      <c r="E504" s="43" t="n">
        <f aca="false">E503+1</f>
        <v>44689</v>
      </c>
      <c r="F504" s="44" t="n">
        <f aca="false">F503+I503</f>
        <v>11350</v>
      </c>
      <c r="G504" s="44" t="n">
        <f aca="false">0.005*F504</f>
        <v>56.75</v>
      </c>
      <c r="H504" s="45" t="n">
        <f aca="false">H503-I503+G504</f>
        <v>77</v>
      </c>
      <c r="I504" s="44" t="n">
        <f aca="false">INT(H504/50)*50</f>
        <v>50</v>
      </c>
      <c r="J504" s="46" t="n">
        <f aca="false">J503+3*I503-G504</f>
        <v>23623</v>
      </c>
      <c r="K504" s="40" t="str">
        <f aca="false">IF(ISEVEN(MONTH(E504)),"2","1")</f>
        <v>1</v>
      </c>
    </row>
    <row r="505" customFormat="false" ht="15" hidden="false" customHeight="false" outlineLevel="0" collapsed="false">
      <c r="B505" s="32"/>
      <c r="C505" s="41" t="n">
        <v>494</v>
      </c>
      <c r="D505" s="42" t="n">
        <f aca="false">C505/30.41666666</f>
        <v>16.2410958939707</v>
      </c>
      <c r="E505" s="43" t="n">
        <f aca="false">E504+1</f>
        <v>44690</v>
      </c>
      <c r="F505" s="44" t="n">
        <f aca="false">F504+I504</f>
        <v>11400</v>
      </c>
      <c r="G505" s="44" t="n">
        <f aca="false">0.005*F505</f>
        <v>57</v>
      </c>
      <c r="H505" s="45" t="n">
        <f aca="false">H504-I504+G505</f>
        <v>84</v>
      </c>
      <c r="I505" s="44" t="n">
        <f aca="false">INT(H505/50)*50</f>
        <v>50</v>
      </c>
      <c r="J505" s="46" t="n">
        <f aca="false">J504+3*I504-G505</f>
        <v>23716</v>
      </c>
      <c r="K505" s="40" t="str">
        <f aca="false">IF(ISEVEN(MONTH(E505)),"2","1")</f>
        <v>1</v>
      </c>
    </row>
    <row r="506" customFormat="false" ht="15" hidden="false" customHeight="false" outlineLevel="0" collapsed="false">
      <c r="B506" s="32"/>
      <c r="C506" s="41" t="n">
        <v>495</v>
      </c>
      <c r="D506" s="42" t="n">
        <f aca="false">C506/30.41666666</f>
        <v>16.2739726063066</v>
      </c>
      <c r="E506" s="43" t="n">
        <f aca="false">E505+1</f>
        <v>44691</v>
      </c>
      <c r="F506" s="44" t="n">
        <f aca="false">F505+I505</f>
        <v>11450</v>
      </c>
      <c r="G506" s="44" t="n">
        <f aca="false">0.005*F506</f>
        <v>57.25</v>
      </c>
      <c r="H506" s="45" t="n">
        <f aca="false">H505-I505+G506</f>
        <v>91.25</v>
      </c>
      <c r="I506" s="44" t="n">
        <f aca="false">INT(H506/50)*50</f>
        <v>50</v>
      </c>
      <c r="J506" s="46" t="n">
        <f aca="false">J505+3*I505-G506</f>
        <v>23808.75</v>
      </c>
      <c r="K506" s="40" t="str">
        <f aca="false">IF(ISEVEN(MONTH(E506)),"2","1")</f>
        <v>1</v>
      </c>
    </row>
    <row r="507" customFormat="false" ht="15" hidden="false" customHeight="false" outlineLevel="0" collapsed="false">
      <c r="B507" s="32"/>
      <c r="C507" s="41" t="n">
        <v>496</v>
      </c>
      <c r="D507" s="42" t="n">
        <f aca="false">C507/30.41666666</f>
        <v>16.3068493186426</v>
      </c>
      <c r="E507" s="43" t="n">
        <f aca="false">E506+1</f>
        <v>44692</v>
      </c>
      <c r="F507" s="44" t="n">
        <f aca="false">F506+I506</f>
        <v>11500</v>
      </c>
      <c r="G507" s="44" t="n">
        <f aca="false">0.005*F507</f>
        <v>57.5</v>
      </c>
      <c r="H507" s="45" t="n">
        <f aca="false">H506-I506+G507</f>
        <v>98.75</v>
      </c>
      <c r="I507" s="44" t="n">
        <f aca="false">INT(H507/50)*50</f>
        <v>50</v>
      </c>
      <c r="J507" s="46" t="n">
        <f aca="false">J506+3*I506-G507</f>
        <v>23901.25</v>
      </c>
      <c r="K507" s="40" t="str">
        <f aca="false">IF(ISEVEN(MONTH(E507)),"2","1")</f>
        <v>1</v>
      </c>
    </row>
    <row r="508" customFormat="false" ht="15.75" hidden="false" customHeight="false" outlineLevel="0" collapsed="false">
      <c r="B508" s="32"/>
      <c r="C508" s="41" t="n">
        <v>497</v>
      </c>
      <c r="D508" s="42" t="n">
        <f aca="false">C508/30.41666666</f>
        <v>16.3397260309786</v>
      </c>
      <c r="E508" s="43" t="n">
        <f aca="false">E507+1</f>
        <v>44693</v>
      </c>
      <c r="F508" s="44" t="n">
        <f aca="false">F507+I507</f>
        <v>11550</v>
      </c>
      <c r="G508" s="44" t="n">
        <f aca="false">0.005*F508</f>
        <v>57.75</v>
      </c>
      <c r="H508" s="45" t="n">
        <f aca="false">H507-I507+G508</f>
        <v>106.5</v>
      </c>
      <c r="I508" s="44" t="n">
        <f aca="false">INT(H508/50)*50</f>
        <v>100</v>
      </c>
      <c r="J508" s="46" t="n">
        <f aca="false">J507+3*I507-G508</f>
        <v>23993.5</v>
      </c>
      <c r="K508" s="40" t="str">
        <f aca="false">IF(ISEVEN(MONTH(E508)),"2","1")</f>
        <v>1</v>
      </c>
    </row>
    <row r="509" customFormat="false" ht="15" hidden="false" customHeight="true" outlineLevel="0" collapsed="false">
      <c r="B509" s="32" t="s">
        <v>101</v>
      </c>
      <c r="C509" s="41" t="n">
        <v>498</v>
      </c>
      <c r="D509" s="42" t="n">
        <f aca="false">C509/30.41666666</f>
        <v>16.3726027433145</v>
      </c>
      <c r="E509" s="43" t="n">
        <f aca="false">E508+1</f>
        <v>44694</v>
      </c>
      <c r="F509" s="44" t="n">
        <f aca="false">F508+I508</f>
        <v>11650</v>
      </c>
      <c r="G509" s="44" t="n">
        <f aca="false">0.005*F509</f>
        <v>58.25</v>
      </c>
      <c r="H509" s="45" t="n">
        <f aca="false">H508-I508+G509</f>
        <v>64.75</v>
      </c>
      <c r="I509" s="44" t="n">
        <f aca="false">INT(H509/50)*50</f>
        <v>50</v>
      </c>
      <c r="J509" s="46" t="n">
        <f aca="false">J508+3*I508-G509</f>
        <v>24235.25</v>
      </c>
      <c r="K509" s="40" t="str">
        <f aca="false">IF(ISEVEN(MONTH(E509)),"2","1")</f>
        <v>1</v>
      </c>
    </row>
    <row r="510" customFormat="false" ht="15" hidden="false" customHeight="false" outlineLevel="0" collapsed="false">
      <c r="B510" s="32"/>
      <c r="C510" s="41" t="n">
        <v>499</v>
      </c>
      <c r="D510" s="42" t="n">
        <f aca="false">C510/30.41666666</f>
        <v>16.4054794556505</v>
      </c>
      <c r="E510" s="43" t="n">
        <f aca="false">E509+1</f>
        <v>44695</v>
      </c>
      <c r="F510" s="44" t="n">
        <f aca="false">F509+I509</f>
        <v>11700</v>
      </c>
      <c r="G510" s="44" t="n">
        <f aca="false">0.005*F510</f>
        <v>58.5</v>
      </c>
      <c r="H510" s="45" t="n">
        <f aca="false">H509-I509+G510</f>
        <v>73.25</v>
      </c>
      <c r="I510" s="44" t="n">
        <f aca="false">INT(H510/50)*50</f>
        <v>50</v>
      </c>
      <c r="J510" s="46" t="n">
        <f aca="false">J509+3*I509-G510</f>
        <v>24326.75</v>
      </c>
      <c r="K510" s="40" t="str">
        <f aca="false">IF(ISEVEN(MONTH(E510)),"2","1")</f>
        <v>1</v>
      </c>
    </row>
    <row r="511" customFormat="false" ht="15" hidden="false" customHeight="false" outlineLevel="0" collapsed="false">
      <c r="B511" s="32"/>
      <c r="C511" s="41" t="n">
        <v>500</v>
      </c>
      <c r="D511" s="42" t="n">
        <f aca="false">C511/30.41666666</f>
        <v>16.4383561679865</v>
      </c>
      <c r="E511" s="43" t="n">
        <f aca="false">E510+1</f>
        <v>44696</v>
      </c>
      <c r="F511" s="44" t="n">
        <f aca="false">F510+I510</f>
        <v>11750</v>
      </c>
      <c r="G511" s="44" t="n">
        <f aca="false">0.005*F511</f>
        <v>58.75</v>
      </c>
      <c r="H511" s="45" t="n">
        <f aca="false">H510-I510+G511</f>
        <v>82</v>
      </c>
      <c r="I511" s="44" t="n">
        <f aca="false">INT(H511/50)*50</f>
        <v>50</v>
      </c>
      <c r="J511" s="46" t="n">
        <f aca="false">J510+3*I510-G511</f>
        <v>24418</v>
      </c>
      <c r="K511" s="40" t="str">
        <f aca="false">IF(ISEVEN(MONTH(E511)),"2","1")</f>
        <v>1</v>
      </c>
    </row>
    <row r="512" customFormat="false" ht="15" hidden="false" customHeight="false" outlineLevel="0" collapsed="false">
      <c r="B512" s="32"/>
      <c r="C512" s="41" t="n">
        <v>501</v>
      </c>
      <c r="D512" s="42" t="n">
        <f aca="false">C512/30.41666666</f>
        <v>16.4712328803225</v>
      </c>
      <c r="E512" s="43" t="n">
        <f aca="false">E511+1</f>
        <v>44697</v>
      </c>
      <c r="F512" s="44" t="n">
        <f aca="false">F511+I511</f>
        <v>11800</v>
      </c>
      <c r="G512" s="44" t="n">
        <f aca="false">0.005*F512</f>
        <v>59</v>
      </c>
      <c r="H512" s="45" t="n">
        <f aca="false">H511-I511+G512</f>
        <v>91</v>
      </c>
      <c r="I512" s="44" t="n">
        <f aca="false">INT(H512/50)*50</f>
        <v>50</v>
      </c>
      <c r="J512" s="46" t="n">
        <f aca="false">J511+3*I511-G512</f>
        <v>24509</v>
      </c>
      <c r="K512" s="40" t="str">
        <f aca="false">IF(ISEVEN(MONTH(E512)),"2","1")</f>
        <v>1</v>
      </c>
    </row>
    <row r="513" customFormat="false" ht="15" hidden="false" customHeight="false" outlineLevel="0" collapsed="false">
      <c r="B513" s="32"/>
      <c r="C513" s="41" t="n">
        <v>502</v>
      </c>
      <c r="D513" s="42" t="n">
        <f aca="false">C513/30.41666666</f>
        <v>16.5041095926584</v>
      </c>
      <c r="E513" s="43" t="n">
        <f aca="false">E512+1</f>
        <v>44698</v>
      </c>
      <c r="F513" s="44" t="n">
        <f aca="false">F512+I512</f>
        <v>11850</v>
      </c>
      <c r="G513" s="44" t="n">
        <f aca="false">0.005*F513</f>
        <v>59.25</v>
      </c>
      <c r="H513" s="45" t="n">
        <f aca="false">H512-I512+G513</f>
        <v>100.25</v>
      </c>
      <c r="I513" s="44" t="n">
        <f aca="false">INT(H513/50)*50</f>
        <v>100</v>
      </c>
      <c r="J513" s="46" t="n">
        <f aca="false">J512+3*I512-G513</f>
        <v>24599.75</v>
      </c>
      <c r="K513" s="40" t="str">
        <f aca="false">IF(ISEVEN(MONTH(E513)),"2","1")</f>
        <v>1</v>
      </c>
    </row>
    <row r="514" customFormat="false" ht="15" hidden="false" customHeight="false" outlineLevel="0" collapsed="false">
      <c r="B514" s="32"/>
      <c r="C514" s="41" t="n">
        <v>503</v>
      </c>
      <c r="D514" s="42" t="n">
        <f aca="false">C514/30.41666666</f>
        <v>16.5369863049944</v>
      </c>
      <c r="E514" s="43" t="n">
        <f aca="false">E513+1</f>
        <v>44699</v>
      </c>
      <c r="F514" s="44" t="n">
        <f aca="false">F513+I513</f>
        <v>11950</v>
      </c>
      <c r="G514" s="44" t="n">
        <f aca="false">0.005*F514</f>
        <v>59.75</v>
      </c>
      <c r="H514" s="45" t="n">
        <f aca="false">H513-I513+G514</f>
        <v>60</v>
      </c>
      <c r="I514" s="44" t="n">
        <f aca="false">INT(H514/50)*50</f>
        <v>50</v>
      </c>
      <c r="J514" s="46" t="n">
        <f aca="false">J513+3*I513-G514</f>
        <v>24840</v>
      </c>
      <c r="K514" s="40" t="str">
        <f aca="false">IF(ISEVEN(MONTH(E514)),"2","1")</f>
        <v>1</v>
      </c>
    </row>
    <row r="515" customFormat="false" ht="15.75" hidden="false" customHeight="false" outlineLevel="0" collapsed="false">
      <c r="B515" s="32"/>
      <c r="C515" s="41" t="n">
        <v>504</v>
      </c>
      <c r="D515" s="42" t="n">
        <f aca="false">C515/30.41666666</f>
        <v>16.5698630173304</v>
      </c>
      <c r="E515" s="43" t="n">
        <f aca="false">E514+1</f>
        <v>44700</v>
      </c>
      <c r="F515" s="44" t="n">
        <f aca="false">F514+I514</f>
        <v>12000</v>
      </c>
      <c r="G515" s="44" t="n">
        <f aca="false">0.005*F515</f>
        <v>60</v>
      </c>
      <c r="H515" s="45" t="n">
        <f aca="false">H514-I514+G515</f>
        <v>70</v>
      </c>
      <c r="I515" s="44" t="n">
        <f aca="false">INT(H515/50)*50</f>
        <v>50</v>
      </c>
      <c r="J515" s="46" t="n">
        <f aca="false">J514+3*I514-G515</f>
        <v>24930</v>
      </c>
      <c r="K515" s="40" t="str">
        <f aca="false">IF(ISEVEN(MONTH(E515)),"2","1")</f>
        <v>1</v>
      </c>
    </row>
    <row r="516" customFormat="false" ht="15" hidden="false" customHeight="true" outlineLevel="0" collapsed="false">
      <c r="B516" s="32" t="s">
        <v>102</v>
      </c>
      <c r="C516" s="41" t="n">
        <v>505</v>
      </c>
      <c r="D516" s="42" t="n">
        <f aca="false">C516/30.41666666</f>
        <v>16.6027397296664</v>
      </c>
      <c r="E516" s="43" t="n">
        <f aca="false">E515+1</f>
        <v>44701</v>
      </c>
      <c r="F516" s="44" t="n">
        <f aca="false">F515+I515</f>
        <v>12050</v>
      </c>
      <c r="G516" s="44" t="n">
        <f aca="false">0.005*F516</f>
        <v>60.25</v>
      </c>
      <c r="H516" s="45" t="n">
        <f aca="false">H515-I515+G516</f>
        <v>80.25</v>
      </c>
      <c r="I516" s="44" t="n">
        <f aca="false">INT(H516/50)*50</f>
        <v>50</v>
      </c>
      <c r="J516" s="46" t="n">
        <f aca="false">J515+3*I515-G516</f>
        <v>25019.75</v>
      </c>
      <c r="K516" s="40" t="str">
        <f aca="false">IF(ISEVEN(MONTH(E516)),"2","1")</f>
        <v>1</v>
      </c>
    </row>
    <row r="517" customFormat="false" ht="15" hidden="false" customHeight="false" outlineLevel="0" collapsed="false">
      <c r="B517" s="32"/>
      <c r="C517" s="41" t="n">
        <v>506</v>
      </c>
      <c r="D517" s="42" t="n">
        <f aca="false">C517/30.41666666</f>
        <v>16.6356164420023</v>
      </c>
      <c r="E517" s="43" t="n">
        <f aca="false">E516+1</f>
        <v>44702</v>
      </c>
      <c r="F517" s="44" t="n">
        <f aca="false">F516+I516</f>
        <v>12100</v>
      </c>
      <c r="G517" s="44" t="n">
        <f aca="false">0.005*F517</f>
        <v>60.5</v>
      </c>
      <c r="H517" s="45" t="n">
        <f aca="false">H516-I516+G517</f>
        <v>90.75</v>
      </c>
      <c r="I517" s="44" t="n">
        <f aca="false">INT(H517/50)*50</f>
        <v>50</v>
      </c>
      <c r="J517" s="46" t="n">
        <f aca="false">J516+3*I516-G517</f>
        <v>25109.25</v>
      </c>
      <c r="K517" s="40" t="str">
        <f aca="false">IF(ISEVEN(MONTH(E517)),"2","1")</f>
        <v>1</v>
      </c>
    </row>
    <row r="518" customFormat="false" ht="15" hidden="false" customHeight="false" outlineLevel="0" collapsed="false">
      <c r="B518" s="32"/>
      <c r="C518" s="41" t="n">
        <v>507</v>
      </c>
      <c r="D518" s="42" t="n">
        <f aca="false">C518/30.41666666</f>
        <v>16.6684931543383</v>
      </c>
      <c r="E518" s="43" t="n">
        <f aca="false">E517+1</f>
        <v>44703</v>
      </c>
      <c r="F518" s="44" t="n">
        <f aca="false">F517+I517</f>
        <v>12150</v>
      </c>
      <c r="G518" s="44" t="n">
        <f aca="false">0.005*F518</f>
        <v>60.75</v>
      </c>
      <c r="H518" s="45" t="n">
        <f aca="false">H517-I517+G518</f>
        <v>101.5</v>
      </c>
      <c r="I518" s="44" t="n">
        <f aca="false">INT(H518/50)*50</f>
        <v>100</v>
      </c>
      <c r="J518" s="46" t="n">
        <f aca="false">J517+3*I517-G518</f>
        <v>25198.5</v>
      </c>
      <c r="K518" s="40" t="str">
        <f aca="false">IF(ISEVEN(MONTH(E518)),"2","1")</f>
        <v>1</v>
      </c>
    </row>
    <row r="519" customFormat="false" ht="15" hidden="false" customHeight="false" outlineLevel="0" collapsed="false">
      <c r="B519" s="32"/>
      <c r="C519" s="41" t="n">
        <v>508</v>
      </c>
      <c r="D519" s="42" t="n">
        <f aca="false">C519/30.41666666</f>
        <v>16.7013698666743</v>
      </c>
      <c r="E519" s="43" t="n">
        <f aca="false">E518+1</f>
        <v>44704</v>
      </c>
      <c r="F519" s="44" t="n">
        <f aca="false">F518+I518</f>
        <v>12250</v>
      </c>
      <c r="G519" s="44" t="n">
        <f aca="false">0.005*F519</f>
        <v>61.25</v>
      </c>
      <c r="H519" s="45" t="n">
        <f aca="false">H518-I518+G519</f>
        <v>62.75</v>
      </c>
      <c r="I519" s="44" t="n">
        <f aca="false">INT(H519/50)*50</f>
        <v>50</v>
      </c>
      <c r="J519" s="46" t="n">
        <f aca="false">J518+3*I518-G519</f>
        <v>25437.25</v>
      </c>
      <c r="K519" s="40" t="str">
        <f aca="false">IF(ISEVEN(MONTH(E519)),"2","1")</f>
        <v>1</v>
      </c>
    </row>
    <row r="520" customFormat="false" ht="15" hidden="false" customHeight="false" outlineLevel="0" collapsed="false">
      <c r="B520" s="32"/>
      <c r="C520" s="41" t="n">
        <v>509</v>
      </c>
      <c r="D520" s="42" t="n">
        <f aca="false">C520/30.41666666</f>
        <v>16.7342465790102</v>
      </c>
      <c r="E520" s="43" t="n">
        <f aca="false">E519+1</f>
        <v>44705</v>
      </c>
      <c r="F520" s="44" t="n">
        <f aca="false">F519+I519</f>
        <v>12300</v>
      </c>
      <c r="G520" s="44" t="n">
        <f aca="false">0.005*F520</f>
        <v>61.5</v>
      </c>
      <c r="H520" s="45" t="n">
        <f aca="false">H519-I519+G520</f>
        <v>74.25</v>
      </c>
      <c r="I520" s="44" t="n">
        <f aca="false">INT(H520/50)*50</f>
        <v>50</v>
      </c>
      <c r="J520" s="46" t="n">
        <f aca="false">J519+3*I519-G520</f>
        <v>25525.75</v>
      </c>
      <c r="K520" s="40" t="str">
        <f aca="false">IF(ISEVEN(MONTH(E520)),"2","1")</f>
        <v>1</v>
      </c>
    </row>
    <row r="521" customFormat="false" ht="15" hidden="false" customHeight="false" outlineLevel="0" collapsed="false">
      <c r="B521" s="32"/>
      <c r="C521" s="41" t="n">
        <v>510</v>
      </c>
      <c r="D521" s="42" t="n">
        <f aca="false">C521/30.41666666</f>
        <v>16.7671232913462</v>
      </c>
      <c r="E521" s="43" t="n">
        <f aca="false">E520+1</f>
        <v>44706</v>
      </c>
      <c r="F521" s="44" t="n">
        <f aca="false">F520+I520</f>
        <v>12350</v>
      </c>
      <c r="G521" s="44" t="n">
        <f aca="false">0.005*F521</f>
        <v>61.75</v>
      </c>
      <c r="H521" s="45" t="n">
        <f aca="false">H520-I520+G521</f>
        <v>86</v>
      </c>
      <c r="I521" s="44" t="n">
        <f aca="false">INT(H521/50)*50</f>
        <v>50</v>
      </c>
      <c r="J521" s="46" t="n">
        <f aca="false">J520+3*I520-G521</f>
        <v>25614</v>
      </c>
      <c r="K521" s="40" t="str">
        <f aca="false">IF(ISEVEN(MONTH(E521)),"2","1")</f>
        <v>1</v>
      </c>
    </row>
    <row r="522" customFormat="false" ht="15.75" hidden="false" customHeight="false" outlineLevel="0" collapsed="false">
      <c r="B522" s="32"/>
      <c r="C522" s="41" t="n">
        <v>511</v>
      </c>
      <c r="D522" s="42" t="n">
        <f aca="false">C522/30.41666666</f>
        <v>16.8000000036822</v>
      </c>
      <c r="E522" s="43" t="n">
        <f aca="false">E521+1</f>
        <v>44707</v>
      </c>
      <c r="F522" s="44" t="n">
        <f aca="false">F521+I521</f>
        <v>12400</v>
      </c>
      <c r="G522" s="44" t="n">
        <f aca="false">0.005*F522</f>
        <v>62</v>
      </c>
      <c r="H522" s="45" t="n">
        <f aca="false">H521-I521+G522</f>
        <v>98</v>
      </c>
      <c r="I522" s="44" t="n">
        <f aca="false">INT(H522/50)*50</f>
        <v>50</v>
      </c>
      <c r="J522" s="46" t="n">
        <f aca="false">J521+3*I521-G522</f>
        <v>25702</v>
      </c>
      <c r="K522" s="40" t="str">
        <f aca="false">IF(ISEVEN(MONTH(E522)),"2","1")</f>
        <v>1</v>
      </c>
    </row>
    <row r="523" customFormat="false" ht="15" hidden="false" customHeight="true" outlineLevel="0" collapsed="false">
      <c r="B523" s="32" t="s">
        <v>103</v>
      </c>
      <c r="C523" s="41" t="n">
        <v>512</v>
      </c>
      <c r="D523" s="42" t="n">
        <f aca="false">C523/30.41666666</f>
        <v>16.8328767160182</v>
      </c>
      <c r="E523" s="43" t="n">
        <f aca="false">E522+1</f>
        <v>44708</v>
      </c>
      <c r="F523" s="44" t="n">
        <f aca="false">F522+I522</f>
        <v>12450</v>
      </c>
      <c r="G523" s="44" t="n">
        <f aca="false">0.005*F523</f>
        <v>62.25</v>
      </c>
      <c r="H523" s="45" t="n">
        <f aca="false">H522-I522+G523</f>
        <v>110.25</v>
      </c>
      <c r="I523" s="44" t="n">
        <f aca="false">INT(H523/50)*50</f>
        <v>100</v>
      </c>
      <c r="J523" s="46" t="n">
        <f aca="false">J522+3*I522-G523</f>
        <v>25789.75</v>
      </c>
      <c r="K523" s="40" t="str">
        <f aca="false">IF(ISEVEN(MONTH(E523)),"2","1")</f>
        <v>1</v>
      </c>
    </row>
    <row r="524" customFormat="false" ht="15" hidden="false" customHeight="false" outlineLevel="0" collapsed="false">
      <c r="B524" s="32"/>
      <c r="C524" s="41" t="n">
        <v>513</v>
      </c>
      <c r="D524" s="42" t="n">
        <f aca="false">C524/30.41666666</f>
        <v>16.8657534283541</v>
      </c>
      <c r="E524" s="43" t="n">
        <f aca="false">E523+1</f>
        <v>44709</v>
      </c>
      <c r="F524" s="44" t="n">
        <f aca="false">F523+I523</f>
        <v>12550</v>
      </c>
      <c r="G524" s="44" t="n">
        <f aca="false">0.005*F524</f>
        <v>62.75</v>
      </c>
      <c r="H524" s="45" t="n">
        <f aca="false">H523-I523+G524</f>
        <v>73</v>
      </c>
      <c r="I524" s="44" t="n">
        <f aca="false">INT(H524/50)*50</f>
        <v>50</v>
      </c>
      <c r="J524" s="46" t="n">
        <f aca="false">J523+3*I523-G524</f>
        <v>26027</v>
      </c>
      <c r="K524" s="40" t="str">
        <f aca="false">IF(ISEVEN(MONTH(E524)),"2","1")</f>
        <v>1</v>
      </c>
    </row>
    <row r="525" customFormat="false" ht="15" hidden="false" customHeight="false" outlineLevel="0" collapsed="false">
      <c r="B525" s="32"/>
      <c r="C525" s="41" t="n">
        <v>514</v>
      </c>
      <c r="D525" s="42" t="n">
        <f aca="false">C525/30.41666666</f>
        <v>16.8986301406901</v>
      </c>
      <c r="E525" s="43" t="n">
        <f aca="false">E524+1</f>
        <v>44710</v>
      </c>
      <c r="F525" s="44" t="n">
        <f aca="false">F524+I524</f>
        <v>12600</v>
      </c>
      <c r="G525" s="44" t="n">
        <f aca="false">0.005*F525</f>
        <v>63</v>
      </c>
      <c r="H525" s="45" t="n">
        <f aca="false">H524-I524+G525</f>
        <v>86</v>
      </c>
      <c r="I525" s="44" t="n">
        <f aca="false">INT(H525/50)*50</f>
        <v>50</v>
      </c>
      <c r="J525" s="46" t="n">
        <f aca="false">J524+3*I524-G525</f>
        <v>26114</v>
      </c>
      <c r="K525" s="40" t="str">
        <f aca="false">IF(ISEVEN(MONTH(E525)),"2","1")</f>
        <v>1</v>
      </c>
    </row>
    <row r="526" customFormat="false" ht="15" hidden="false" customHeight="false" outlineLevel="0" collapsed="false">
      <c r="B526" s="32"/>
      <c r="C526" s="41" t="n">
        <v>515</v>
      </c>
      <c r="D526" s="42" t="n">
        <f aca="false">C526/30.41666666</f>
        <v>16.9315068530261</v>
      </c>
      <c r="E526" s="43" t="n">
        <f aca="false">E525+1</f>
        <v>44711</v>
      </c>
      <c r="F526" s="44" t="n">
        <f aca="false">F525+I525</f>
        <v>12650</v>
      </c>
      <c r="G526" s="44" t="n">
        <f aca="false">0.005*F526</f>
        <v>63.25</v>
      </c>
      <c r="H526" s="45" t="n">
        <f aca="false">H525-I525+G526</f>
        <v>99.25</v>
      </c>
      <c r="I526" s="44" t="n">
        <f aca="false">INT(H526/50)*50</f>
        <v>50</v>
      </c>
      <c r="J526" s="46" t="n">
        <f aca="false">J525+3*I525-G526</f>
        <v>26200.75</v>
      </c>
      <c r="K526" s="40" t="str">
        <f aca="false">IF(ISEVEN(MONTH(E526)),"2","1")</f>
        <v>1</v>
      </c>
    </row>
    <row r="527" customFormat="false" ht="15" hidden="false" customHeight="false" outlineLevel="0" collapsed="false">
      <c r="B527" s="32"/>
      <c r="C527" s="41" t="n">
        <v>516</v>
      </c>
      <c r="D527" s="42" t="n">
        <f aca="false">C527/30.41666666</f>
        <v>16.9643835653621</v>
      </c>
      <c r="E527" s="43" t="n">
        <f aca="false">E526+1</f>
        <v>44712</v>
      </c>
      <c r="F527" s="44" t="n">
        <f aca="false">F526+I526</f>
        <v>12700</v>
      </c>
      <c r="G527" s="44" t="n">
        <f aca="false">0.005*F527</f>
        <v>63.5</v>
      </c>
      <c r="H527" s="45" t="n">
        <f aca="false">H526-I526+G527</f>
        <v>112.75</v>
      </c>
      <c r="I527" s="44" t="n">
        <f aca="false">INT(H527/50)*50</f>
        <v>100</v>
      </c>
      <c r="J527" s="46" t="n">
        <f aca="false">J526+3*I526-G527</f>
        <v>26287.25</v>
      </c>
      <c r="K527" s="40" t="str">
        <f aca="false">IF(ISEVEN(MONTH(E527)),"2","1")</f>
        <v>1</v>
      </c>
    </row>
    <row r="528" customFormat="false" ht="15" hidden="false" customHeight="false" outlineLevel="0" collapsed="false">
      <c r="B528" s="32"/>
      <c r="C528" s="41" t="n">
        <v>517</v>
      </c>
      <c r="D528" s="42" t="n">
        <f aca="false">C528/30.41666666</f>
        <v>16.997260277698</v>
      </c>
      <c r="E528" s="43" t="n">
        <f aca="false">E527+1</f>
        <v>44713</v>
      </c>
      <c r="F528" s="44" t="n">
        <f aca="false">F527+I527</f>
        <v>12800</v>
      </c>
      <c r="G528" s="44" t="n">
        <f aca="false">0.005*F528</f>
        <v>64</v>
      </c>
      <c r="H528" s="45" t="n">
        <f aca="false">H527-I527+G528</f>
        <v>76.75</v>
      </c>
      <c r="I528" s="44" t="n">
        <f aca="false">INT(H528/50)*50</f>
        <v>50</v>
      </c>
      <c r="J528" s="46" t="n">
        <f aca="false">J527+3*I527-G528</f>
        <v>26523.25</v>
      </c>
      <c r="K528" s="40" t="str">
        <f aca="false">IF(ISEVEN(MONTH(E528)),"2","1")</f>
        <v>2</v>
      </c>
    </row>
    <row r="529" customFormat="false" ht="15.75" hidden="false" customHeight="false" outlineLevel="0" collapsed="false">
      <c r="B529" s="32"/>
      <c r="C529" s="41" t="n">
        <v>518</v>
      </c>
      <c r="D529" s="42" t="n">
        <f aca="false">C529/30.41666666</f>
        <v>17.030136990034</v>
      </c>
      <c r="E529" s="43" t="n">
        <f aca="false">E528+1</f>
        <v>44714</v>
      </c>
      <c r="F529" s="44" t="n">
        <f aca="false">F528+I528</f>
        <v>12850</v>
      </c>
      <c r="G529" s="44" t="n">
        <f aca="false">0.005*F529</f>
        <v>64.25</v>
      </c>
      <c r="H529" s="45" t="n">
        <f aca="false">H528-I528+G529</f>
        <v>91</v>
      </c>
      <c r="I529" s="44" t="n">
        <f aca="false">INT(H529/50)*50</f>
        <v>50</v>
      </c>
      <c r="J529" s="46" t="n">
        <f aca="false">J528+3*I528-G529</f>
        <v>26609</v>
      </c>
      <c r="K529" s="40" t="str">
        <f aca="false">IF(ISEVEN(MONTH(E529)),"2","1")</f>
        <v>2</v>
      </c>
    </row>
    <row r="530" customFormat="false" ht="15" hidden="false" customHeight="true" outlineLevel="0" collapsed="false">
      <c r="B530" s="32" t="s">
        <v>104</v>
      </c>
      <c r="C530" s="41" t="n">
        <v>519</v>
      </c>
      <c r="D530" s="42" t="n">
        <f aca="false">C530/30.41666666</f>
        <v>17.06301370237</v>
      </c>
      <c r="E530" s="43" t="n">
        <f aca="false">E529+1</f>
        <v>44715</v>
      </c>
      <c r="F530" s="44" t="n">
        <f aca="false">F529+I529</f>
        <v>12900</v>
      </c>
      <c r="G530" s="44" t="n">
        <f aca="false">0.005*F530</f>
        <v>64.5</v>
      </c>
      <c r="H530" s="45" t="n">
        <f aca="false">H529-I529+G530</f>
        <v>105.5</v>
      </c>
      <c r="I530" s="44" t="n">
        <f aca="false">INT(H530/50)*50</f>
        <v>100</v>
      </c>
      <c r="J530" s="46" t="n">
        <f aca="false">J529+3*I529-G530</f>
        <v>26694.5</v>
      </c>
      <c r="K530" s="40" t="str">
        <f aca="false">IF(ISEVEN(MONTH(E530)),"2","1")</f>
        <v>2</v>
      </c>
    </row>
    <row r="531" customFormat="false" ht="15" hidden="false" customHeight="false" outlineLevel="0" collapsed="false">
      <c r="B531" s="32"/>
      <c r="C531" s="41" t="n">
        <v>520</v>
      </c>
      <c r="D531" s="42" t="n">
        <f aca="false">C531/30.41666666</f>
        <v>17.0958904147059</v>
      </c>
      <c r="E531" s="43" t="n">
        <f aca="false">E530+1</f>
        <v>44716</v>
      </c>
      <c r="F531" s="44" t="n">
        <f aca="false">F530+I530</f>
        <v>13000</v>
      </c>
      <c r="G531" s="44" t="n">
        <f aca="false">0.005*F531</f>
        <v>65</v>
      </c>
      <c r="H531" s="45" t="n">
        <f aca="false">H530-I530+G531</f>
        <v>70.5</v>
      </c>
      <c r="I531" s="44" t="n">
        <f aca="false">INT(H531/50)*50</f>
        <v>50</v>
      </c>
      <c r="J531" s="46" t="n">
        <f aca="false">J530+3*I530-G531</f>
        <v>26929.5</v>
      </c>
      <c r="K531" s="40" t="str">
        <f aca="false">IF(ISEVEN(MONTH(E531)),"2","1")</f>
        <v>2</v>
      </c>
    </row>
    <row r="532" customFormat="false" ht="15" hidden="false" customHeight="false" outlineLevel="0" collapsed="false">
      <c r="B532" s="32"/>
      <c r="C532" s="41" t="n">
        <v>521</v>
      </c>
      <c r="D532" s="42" t="n">
        <f aca="false">C532/30.41666666</f>
        <v>17.1287671270419</v>
      </c>
      <c r="E532" s="43" t="n">
        <f aca="false">E531+1</f>
        <v>44717</v>
      </c>
      <c r="F532" s="44" t="n">
        <f aca="false">F531+I531</f>
        <v>13050</v>
      </c>
      <c r="G532" s="44" t="n">
        <f aca="false">0.005*F532</f>
        <v>65.25</v>
      </c>
      <c r="H532" s="45" t="n">
        <f aca="false">H531-I531+G532</f>
        <v>85.75</v>
      </c>
      <c r="I532" s="44" t="n">
        <f aca="false">INT(H532/50)*50</f>
        <v>50</v>
      </c>
      <c r="J532" s="46" t="n">
        <f aca="false">J531+3*I531-G532</f>
        <v>27014.25</v>
      </c>
      <c r="K532" s="40" t="str">
        <f aca="false">IF(ISEVEN(MONTH(E532)),"2","1")</f>
        <v>2</v>
      </c>
    </row>
    <row r="533" customFormat="false" ht="15" hidden="false" customHeight="false" outlineLevel="0" collapsed="false">
      <c r="B533" s="32"/>
      <c r="C533" s="41" t="n">
        <v>522</v>
      </c>
      <c r="D533" s="42" t="n">
        <f aca="false">C533/30.41666666</f>
        <v>17.1616438393779</v>
      </c>
      <c r="E533" s="43" t="n">
        <f aca="false">E532+1</f>
        <v>44718</v>
      </c>
      <c r="F533" s="44" t="n">
        <f aca="false">F532+I532</f>
        <v>13100</v>
      </c>
      <c r="G533" s="44" t="n">
        <f aca="false">0.005*F533</f>
        <v>65.5</v>
      </c>
      <c r="H533" s="45" t="n">
        <f aca="false">H532-I532+G533</f>
        <v>101.25</v>
      </c>
      <c r="I533" s="44" t="n">
        <f aca="false">INT(H533/50)*50</f>
        <v>100</v>
      </c>
      <c r="J533" s="46" t="n">
        <f aca="false">J532+3*I532-G533</f>
        <v>27098.75</v>
      </c>
      <c r="K533" s="40" t="str">
        <f aca="false">IF(ISEVEN(MONTH(E533)),"2","1")</f>
        <v>2</v>
      </c>
    </row>
    <row r="534" customFormat="false" ht="15" hidden="false" customHeight="false" outlineLevel="0" collapsed="false">
      <c r="B534" s="32"/>
      <c r="C534" s="41" t="n">
        <v>523</v>
      </c>
      <c r="D534" s="42" t="n">
        <f aca="false">C534/30.41666666</f>
        <v>17.1945205517139</v>
      </c>
      <c r="E534" s="43" t="n">
        <f aca="false">E533+1</f>
        <v>44719</v>
      </c>
      <c r="F534" s="44" t="n">
        <f aca="false">F533+I533</f>
        <v>13200</v>
      </c>
      <c r="G534" s="44" t="n">
        <f aca="false">0.005*F534</f>
        <v>66</v>
      </c>
      <c r="H534" s="45" t="n">
        <f aca="false">H533-I533+G534</f>
        <v>67.25</v>
      </c>
      <c r="I534" s="44" t="n">
        <f aca="false">INT(H534/50)*50</f>
        <v>50</v>
      </c>
      <c r="J534" s="46" t="n">
        <f aca="false">J533+3*I533-G534</f>
        <v>27332.75</v>
      </c>
      <c r="K534" s="40" t="str">
        <f aca="false">IF(ISEVEN(MONTH(E534)),"2","1")</f>
        <v>2</v>
      </c>
    </row>
    <row r="535" customFormat="false" ht="15" hidden="false" customHeight="false" outlineLevel="0" collapsed="false">
      <c r="B535" s="32"/>
      <c r="C535" s="41" t="n">
        <v>524</v>
      </c>
      <c r="D535" s="42" t="n">
        <f aca="false">C535/30.41666666</f>
        <v>17.2273972640498</v>
      </c>
      <c r="E535" s="43" t="n">
        <f aca="false">E534+1</f>
        <v>44720</v>
      </c>
      <c r="F535" s="44" t="n">
        <f aca="false">F534+I534</f>
        <v>13250</v>
      </c>
      <c r="G535" s="44" t="n">
        <f aca="false">0.005*F535</f>
        <v>66.25</v>
      </c>
      <c r="H535" s="45" t="n">
        <f aca="false">H534-I534+G535</f>
        <v>83.5</v>
      </c>
      <c r="I535" s="44" t="n">
        <f aca="false">INT(H535/50)*50</f>
        <v>50</v>
      </c>
      <c r="J535" s="46" t="n">
        <f aca="false">J534+3*I534-G535</f>
        <v>27416.5</v>
      </c>
      <c r="K535" s="40" t="str">
        <f aca="false">IF(ISEVEN(MONTH(E535)),"2","1")</f>
        <v>2</v>
      </c>
    </row>
    <row r="536" customFormat="false" ht="15.75" hidden="false" customHeight="false" outlineLevel="0" collapsed="false">
      <c r="B536" s="32"/>
      <c r="C536" s="41" t="n">
        <v>525</v>
      </c>
      <c r="D536" s="42" t="n">
        <f aca="false">C536/30.41666666</f>
        <v>17.2602739763858</v>
      </c>
      <c r="E536" s="43" t="n">
        <f aca="false">E535+1</f>
        <v>44721</v>
      </c>
      <c r="F536" s="44" t="n">
        <f aca="false">F535+I535</f>
        <v>13300</v>
      </c>
      <c r="G536" s="44" t="n">
        <f aca="false">0.005*F536</f>
        <v>66.5</v>
      </c>
      <c r="H536" s="45" t="n">
        <f aca="false">H535-I535+G536</f>
        <v>100</v>
      </c>
      <c r="I536" s="44" t="n">
        <f aca="false">INT(H536/50)*50</f>
        <v>100</v>
      </c>
      <c r="J536" s="46" t="n">
        <f aca="false">J535+3*I535-G536</f>
        <v>27500</v>
      </c>
      <c r="K536" s="40" t="str">
        <f aca="false">IF(ISEVEN(MONTH(E536)),"2","1")</f>
        <v>2</v>
      </c>
    </row>
    <row r="537" customFormat="false" ht="15" hidden="false" customHeight="true" outlineLevel="0" collapsed="false">
      <c r="B537" s="32" t="s">
        <v>105</v>
      </c>
      <c r="C537" s="41" t="n">
        <v>526</v>
      </c>
      <c r="D537" s="42" t="n">
        <f aca="false">C537/30.41666666</f>
        <v>17.2931506887218</v>
      </c>
      <c r="E537" s="43" t="n">
        <f aca="false">E536+1</f>
        <v>44722</v>
      </c>
      <c r="F537" s="44" t="n">
        <f aca="false">F536+I536</f>
        <v>13400</v>
      </c>
      <c r="G537" s="44" t="n">
        <f aca="false">0.005*F537</f>
        <v>67</v>
      </c>
      <c r="H537" s="45" t="n">
        <f aca="false">H536-I536+G537</f>
        <v>67</v>
      </c>
      <c r="I537" s="44" t="n">
        <f aca="false">INT(H537/50)*50</f>
        <v>50</v>
      </c>
      <c r="J537" s="46" t="n">
        <f aca="false">J536+3*I536-G537</f>
        <v>27733</v>
      </c>
      <c r="K537" s="40" t="str">
        <f aca="false">IF(ISEVEN(MONTH(E537)),"2","1")</f>
        <v>2</v>
      </c>
    </row>
    <row r="538" customFormat="false" ht="15" hidden="false" customHeight="false" outlineLevel="0" collapsed="false">
      <c r="B538" s="32"/>
      <c r="C538" s="41" t="n">
        <v>527</v>
      </c>
      <c r="D538" s="42" t="n">
        <f aca="false">C538/30.41666666</f>
        <v>17.3260274010578</v>
      </c>
      <c r="E538" s="43" t="n">
        <f aca="false">E537+1</f>
        <v>44723</v>
      </c>
      <c r="F538" s="44" t="n">
        <f aca="false">F537+I537</f>
        <v>13450</v>
      </c>
      <c r="G538" s="44" t="n">
        <f aca="false">0.005*F538</f>
        <v>67.25</v>
      </c>
      <c r="H538" s="45" t="n">
        <f aca="false">H537-I537+G538</f>
        <v>84.25</v>
      </c>
      <c r="I538" s="44" t="n">
        <f aca="false">INT(H538/50)*50</f>
        <v>50</v>
      </c>
      <c r="J538" s="46" t="n">
        <f aca="false">J537+3*I537-G538</f>
        <v>27815.75</v>
      </c>
      <c r="K538" s="40" t="str">
        <f aca="false">IF(ISEVEN(MONTH(E538)),"2","1")</f>
        <v>2</v>
      </c>
    </row>
    <row r="539" customFormat="false" ht="15" hidden="false" customHeight="false" outlineLevel="0" collapsed="false">
      <c r="B539" s="32"/>
      <c r="C539" s="41" t="n">
        <v>528</v>
      </c>
      <c r="D539" s="42" t="n">
        <f aca="false">C539/30.41666666</f>
        <v>17.3589041133937</v>
      </c>
      <c r="E539" s="43" t="n">
        <f aca="false">E538+1</f>
        <v>44724</v>
      </c>
      <c r="F539" s="44" t="n">
        <f aca="false">F538+I538</f>
        <v>13500</v>
      </c>
      <c r="G539" s="44" t="n">
        <f aca="false">0.005*F539</f>
        <v>67.5</v>
      </c>
      <c r="H539" s="45" t="n">
        <f aca="false">H538-I538+G539</f>
        <v>101.75</v>
      </c>
      <c r="I539" s="44" t="n">
        <f aca="false">INT(H539/50)*50</f>
        <v>100</v>
      </c>
      <c r="J539" s="46" t="n">
        <f aca="false">J538+3*I538-G539</f>
        <v>27898.25</v>
      </c>
      <c r="K539" s="40" t="str">
        <f aca="false">IF(ISEVEN(MONTH(E539)),"2","1")</f>
        <v>2</v>
      </c>
    </row>
    <row r="540" customFormat="false" ht="15" hidden="false" customHeight="false" outlineLevel="0" collapsed="false">
      <c r="B540" s="32"/>
      <c r="C540" s="41" t="n">
        <v>529</v>
      </c>
      <c r="D540" s="42" t="n">
        <f aca="false">C540/30.41666666</f>
        <v>17.3917808257297</v>
      </c>
      <c r="E540" s="43" t="n">
        <f aca="false">E539+1</f>
        <v>44725</v>
      </c>
      <c r="F540" s="44" t="n">
        <f aca="false">F539+I539</f>
        <v>13600</v>
      </c>
      <c r="G540" s="44" t="n">
        <f aca="false">0.005*F540</f>
        <v>68</v>
      </c>
      <c r="H540" s="45" t="n">
        <f aca="false">H539-I539+G540</f>
        <v>69.75</v>
      </c>
      <c r="I540" s="44" t="n">
        <f aca="false">INT(H540/50)*50</f>
        <v>50</v>
      </c>
      <c r="J540" s="46" t="n">
        <f aca="false">J539+3*I539-G540</f>
        <v>28130.25</v>
      </c>
      <c r="K540" s="40" t="str">
        <f aca="false">IF(ISEVEN(MONTH(E540)),"2","1")</f>
        <v>2</v>
      </c>
    </row>
    <row r="541" customFormat="false" ht="15" hidden="false" customHeight="false" outlineLevel="0" collapsed="false">
      <c r="B541" s="32"/>
      <c r="C541" s="41" t="n">
        <v>530</v>
      </c>
      <c r="D541" s="42" t="n">
        <f aca="false">C541/30.41666666</f>
        <v>17.4246575380657</v>
      </c>
      <c r="E541" s="43" t="n">
        <f aca="false">E540+1</f>
        <v>44726</v>
      </c>
      <c r="F541" s="44" t="n">
        <f aca="false">F540+I540</f>
        <v>13650</v>
      </c>
      <c r="G541" s="44" t="n">
        <f aca="false">0.005*F541</f>
        <v>68.25</v>
      </c>
      <c r="H541" s="45" t="n">
        <f aca="false">H540-I540+G541</f>
        <v>88</v>
      </c>
      <c r="I541" s="44" t="n">
        <f aca="false">INT(H541/50)*50</f>
        <v>50</v>
      </c>
      <c r="J541" s="46" t="n">
        <f aca="false">J540+3*I540-G541</f>
        <v>28212</v>
      </c>
      <c r="K541" s="40" t="str">
        <f aca="false">IF(ISEVEN(MONTH(E541)),"2","1")</f>
        <v>2</v>
      </c>
    </row>
    <row r="542" customFormat="false" ht="15" hidden="false" customHeight="false" outlineLevel="0" collapsed="false">
      <c r="B542" s="32"/>
      <c r="C542" s="41" t="n">
        <v>531</v>
      </c>
      <c r="D542" s="42" t="n">
        <f aca="false">C542/30.41666666</f>
        <v>17.4575342504017</v>
      </c>
      <c r="E542" s="43" t="n">
        <f aca="false">E541+1</f>
        <v>44727</v>
      </c>
      <c r="F542" s="44" t="n">
        <f aca="false">F541+I541</f>
        <v>13700</v>
      </c>
      <c r="G542" s="44" t="n">
        <f aca="false">0.005*F542</f>
        <v>68.5</v>
      </c>
      <c r="H542" s="45" t="n">
        <f aca="false">H541-I541+G542</f>
        <v>106.5</v>
      </c>
      <c r="I542" s="44" t="n">
        <f aca="false">INT(H542/50)*50</f>
        <v>100</v>
      </c>
      <c r="J542" s="46" t="n">
        <f aca="false">J541+3*I541-G542</f>
        <v>28293.5</v>
      </c>
      <c r="K542" s="40" t="str">
        <f aca="false">IF(ISEVEN(MONTH(E542)),"2","1")</f>
        <v>2</v>
      </c>
    </row>
    <row r="543" customFormat="false" ht="15.75" hidden="false" customHeight="false" outlineLevel="0" collapsed="false">
      <c r="B543" s="32"/>
      <c r="C543" s="41" t="n">
        <v>532</v>
      </c>
      <c r="D543" s="42" t="n">
        <f aca="false">C543/30.41666666</f>
        <v>17.4904109627376</v>
      </c>
      <c r="E543" s="43" t="n">
        <f aca="false">E542+1</f>
        <v>44728</v>
      </c>
      <c r="F543" s="44" t="n">
        <f aca="false">F542+I542</f>
        <v>13800</v>
      </c>
      <c r="G543" s="44" t="n">
        <f aca="false">0.005*F543</f>
        <v>69</v>
      </c>
      <c r="H543" s="45" t="n">
        <f aca="false">H542-I542+G543</f>
        <v>75.5</v>
      </c>
      <c r="I543" s="44" t="n">
        <f aca="false">INT(H543/50)*50</f>
        <v>50</v>
      </c>
      <c r="J543" s="46" t="n">
        <f aca="false">J542+3*I542-G543</f>
        <v>28524.5</v>
      </c>
      <c r="K543" s="40" t="str">
        <f aca="false">IF(ISEVEN(MONTH(E543)),"2","1")</f>
        <v>2</v>
      </c>
    </row>
    <row r="544" customFormat="false" ht="15" hidden="false" customHeight="true" outlineLevel="0" collapsed="false">
      <c r="B544" s="32" t="s">
        <v>106</v>
      </c>
      <c r="C544" s="41" t="n">
        <v>533</v>
      </c>
      <c r="D544" s="42" t="n">
        <f aca="false">C544/30.41666666</f>
        <v>17.5232876750736</v>
      </c>
      <c r="E544" s="43" t="n">
        <f aca="false">E543+1</f>
        <v>44729</v>
      </c>
      <c r="F544" s="44" t="n">
        <f aca="false">F543+I543</f>
        <v>13850</v>
      </c>
      <c r="G544" s="44" t="n">
        <f aca="false">0.005*F544</f>
        <v>69.25</v>
      </c>
      <c r="H544" s="45" t="n">
        <f aca="false">H543-I543+G544</f>
        <v>94.75</v>
      </c>
      <c r="I544" s="44" t="n">
        <f aca="false">INT(H544/50)*50</f>
        <v>50</v>
      </c>
      <c r="J544" s="46" t="n">
        <f aca="false">J543+3*I543-G544</f>
        <v>28605.25</v>
      </c>
      <c r="K544" s="40" t="str">
        <f aca="false">IF(ISEVEN(MONTH(E544)),"2","1")</f>
        <v>2</v>
      </c>
    </row>
    <row r="545" customFormat="false" ht="15" hidden="false" customHeight="false" outlineLevel="0" collapsed="false">
      <c r="B545" s="32"/>
      <c r="C545" s="41" t="n">
        <v>534</v>
      </c>
      <c r="D545" s="42" t="n">
        <f aca="false">C545/30.41666666</f>
        <v>17.5561643874096</v>
      </c>
      <c r="E545" s="43" t="n">
        <f aca="false">E544+1</f>
        <v>44730</v>
      </c>
      <c r="F545" s="44" t="n">
        <f aca="false">F544+I544</f>
        <v>13900</v>
      </c>
      <c r="G545" s="44" t="n">
        <f aca="false">0.005*F545</f>
        <v>69.5</v>
      </c>
      <c r="H545" s="45" t="n">
        <f aca="false">H544-I544+G545</f>
        <v>114.25</v>
      </c>
      <c r="I545" s="44" t="n">
        <f aca="false">INT(H545/50)*50</f>
        <v>100</v>
      </c>
      <c r="J545" s="46" t="n">
        <f aca="false">J544+3*I544-G545</f>
        <v>28685.75</v>
      </c>
      <c r="K545" s="40" t="str">
        <f aca="false">IF(ISEVEN(MONTH(E545)),"2","1")</f>
        <v>2</v>
      </c>
    </row>
    <row r="546" customFormat="false" ht="15" hidden="false" customHeight="false" outlineLevel="0" collapsed="false">
      <c r="B546" s="32"/>
      <c r="C546" s="41" t="n">
        <v>535</v>
      </c>
      <c r="D546" s="42" t="n">
        <f aca="false">C546/30.41666666</f>
        <v>17.5890410997455</v>
      </c>
      <c r="E546" s="43" t="n">
        <f aca="false">E545+1</f>
        <v>44731</v>
      </c>
      <c r="F546" s="44" t="n">
        <f aca="false">F545+I545</f>
        <v>14000</v>
      </c>
      <c r="G546" s="44" t="n">
        <f aca="false">0.005*F546</f>
        <v>70</v>
      </c>
      <c r="H546" s="45" t="n">
        <f aca="false">H545-I545+G546</f>
        <v>84.25</v>
      </c>
      <c r="I546" s="44" t="n">
        <f aca="false">INT(H546/50)*50</f>
        <v>50</v>
      </c>
      <c r="J546" s="46" t="n">
        <f aca="false">J545+3*I545-G546</f>
        <v>28915.75</v>
      </c>
      <c r="K546" s="40" t="str">
        <f aca="false">IF(ISEVEN(MONTH(E546)),"2","1")</f>
        <v>2</v>
      </c>
    </row>
    <row r="547" customFormat="false" ht="15" hidden="false" customHeight="false" outlineLevel="0" collapsed="false">
      <c r="B547" s="32"/>
      <c r="C547" s="41" t="n">
        <v>536</v>
      </c>
      <c r="D547" s="42" t="n">
        <f aca="false">C547/30.41666666</f>
        <v>17.6219178120815</v>
      </c>
      <c r="E547" s="43" t="n">
        <f aca="false">E546+1</f>
        <v>44732</v>
      </c>
      <c r="F547" s="44" t="n">
        <f aca="false">F546+I546</f>
        <v>14050</v>
      </c>
      <c r="G547" s="44" t="n">
        <f aca="false">0.005*F547</f>
        <v>70.25</v>
      </c>
      <c r="H547" s="45" t="n">
        <f aca="false">H546-I546+G547</f>
        <v>104.5</v>
      </c>
      <c r="I547" s="44" t="n">
        <f aca="false">INT(H547/50)*50</f>
        <v>100</v>
      </c>
      <c r="J547" s="46" t="n">
        <f aca="false">J546+3*I546-G547</f>
        <v>28995.5</v>
      </c>
      <c r="K547" s="40" t="str">
        <f aca="false">IF(ISEVEN(MONTH(E547)),"2","1")</f>
        <v>2</v>
      </c>
    </row>
    <row r="548" customFormat="false" ht="15" hidden="false" customHeight="false" outlineLevel="0" collapsed="false">
      <c r="B548" s="32"/>
      <c r="C548" s="41" t="n">
        <v>537</v>
      </c>
      <c r="D548" s="42" t="n">
        <f aca="false">C548/30.41666666</f>
        <v>17.6547945244175</v>
      </c>
      <c r="E548" s="43" t="n">
        <f aca="false">E547+1</f>
        <v>44733</v>
      </c>
      <c r="F548" s="44" t="n">
        <f aca="false">F547+I547</f>
        <v>14150</v>
      </c>
      <c r="G548" s="44" t="n">
        <f aca="false">0.005*F548</f>
        <v>70.75</v>
      </c>
      <c r="H548" s="45" t="n">
        <f aca="false">H547-I547+G548</f>
        <v>75.25</v>
      </c>
      <c r="I548" s="44" t="n">
        <f aca="false">INT(H548/50)*50</f>
        <v>50</v>
      </c>
      <c r="J548" s="46" t="n">
        <f aca="false">J547+3*I547-G548</f>
        <v>29224.75</v>
      </c>
      <c r="K548" s="40" t="str">
        <f aca="false">IF(ISEVEN(MONTH(E548)),"2","1")</f>
        <v>2</v>
      </c>
    </row>
    <row r="549" customFormat="false" ht="15" hidden="false" customHeight="false" outlineLevel="0" collapsed="false">
      <c r="B549" s="32"/>
      <c r="C549" s="41" t="n">
        <v>538</v>
      </c>
      <c r="D549" s="42" t="n">
        <f aca="false">C549/30.41666666</f>
        <v>17.6876712367535</v>
      </c>
      <c r="E549" s="43" t="n">
        <f aca="false">E548+1</f>
        <v>44734</v>
      </c>
      <c r="F549" s="44" t="n">
        <f aca="false">F548+I548</f>
        <v>14200</v>
      </c>
      <c r="G549" s="44" t="n">
        <f aca="false">0.005*F549</f>
        <v>71</v>
      </c>
      <c r="H549" s="45" t="n">
        <f aca="false">H548-I548+G549</f>
        <v>96.25</v>
      </c>
      <c r="I549" s="44" t="n">
        <f aca="false">INT(H549/50)*50</f>
        <v>50</v>
      </c>
      <c r="J549" s="46" t="n">
        <f aca="false">J548+3*I548-G549</f>
        <v>29303.75</v>
      </c>
      <c r="K549" s="40" t="str">
        <f aca="false">IF(ISEVEN(MONTH(E549)),"2","1")</f>
        <v>2</v>
      </c>
    </row>
    <row r="550" customFormat="false" ht="15.75" hidden="false" customHeight="false" outlineLevel="0" collapsed="false">
      <c r="B550" s="32"/>
      <c r="C550" s="41" t="n">
        <v>539</v>
      </c>
      <c r="D550" s="42" t="n">
        <f aca="false">C550/30.41666666</f>
        <v>17.7205479490894</v>
      </c>
      <c r="E550" s="43" t="n">
        <f aca="false">E549+1</f>
        <v>44735</v>
      </c>
      <c r="F550" s="44" t="n">
        <f aca="false">F549+I549</f>
        <v>14250</v>
      </c>
      <c r="G550" s="44" t="n">
        <f aca="false">0.005*F550</f>
        <v>71.25</v>
      </c>
      <c r="H550" s="45" t="n">
        <f aca="false">H549-I549+G550</f>
        <v>117.5</v>
      </c>
      <c r="I550" s="44" t="n">
        <f aca="false">INT(H550/50)*50</f>
        <v>100</v>
      </c>
      <c r="J550" s="46" t="n">
        <f aca="false">J549+3*I549-G550</f>
        <v>29382.5</v>
      </c>
      <c r="K550" s="40" t="str">
        <f aca="false">IF(ISEVEN(MONTH(E550)),"2","1")</f>
        <v>2</v>
      </c>
    </row>
    <row r="551" customFormat="false" ht="15" hidden="false" customHeight="true" outlineLevel="0" collapsed="false">
      <c r="B551" s="32" t="s">
        <v>107</v>
      </c>
      <c r="C551" s="41" t="n">
        <v>540</v>
      </c>
      <c r="D551" s="42" t="n">
        <f aca="false">C551/30.41666666</f>
        <v>17.7534246614254</v>
      </c>
      <c r="E551" s="43" t="n">
        <f aca="false">E550+1</f>
        <v>44736</v>
      </c>
      <c r="F551" s="44" t="n">
        <f aca="false">F550+I550</f>
        <v>14350</v>
      </c>
      <c r="G551" s="44" t="n">
        <f aca="false">0.005*F551</f>
        <v>71.75</v>
      </c>
      <c r="H551" s="45" t="n">
        <f aca="false">H550-I550+G551</f>
        <v>89.25</v>
      </c>
      <c r="I551" s="44" t="n">
        <f aca="false">INT(H551/50)*50</f>
        <v>50</v>
      </c>
      <c r="J551" s="46" t="n">
        <f aca="false">J550+3*I550-G551</f>
        <v>29610.75</v>
      </c>
      <c r="K551" s="40" t="str">
        <f aca="false">IF(ISEVEN(MONTH(E551)),"2","1")</f>
        <v>2</v>
      </c>
    </row>
    <row r="552" customFormat="false" ht="15" hidden="false" customHeight="false" outlineLevel="0" collapsed="false">
      <c r="B552" s="32"/>
      <c r="C552" s="41" t="n">
        <v>541</v>
      </c>
      <c r="D552" s="42" t="n">
        <f aca="false">C552/30.41666666</f>
        <v>17.7863013737614</v>
      </c>
      <c r="E552" s="43" t="n">
        <f aca="false">E551+1</f>
        <v>44737</v>
      </c>
      <c r="F552" s="44" t="n">
        <f aca="false">F551+I551</f>
        <v>14400</v>
      </c>
      <c r="G552" s="44" t="n">
        <f aca="false">0.005*F552</f>
        <v>72</v>
      </c>
      <c r="H552" s="45" t="n">
        <f aca="false">H551-I551+G552</f>
        <v>111.25</v>
      </c>
      <c r="I552" s="44" t="n">
        <f aca="false">INT(H552/50)*50</f>
        <v>100</v>
      </c>
      <c r="J552" s="46" t="n">
        <f aca="false">J551+3*I551-G552</f>
        <v>29688.75</v>
      </c>
      <c r="K552" s="40" t="str">
        <f aca="false">IF(ISEVEN(MONTH(E552)),"2","1")</f>
        <v>2</v>
      </c>
    </row>
    <row r="553" customFormat="false" ht="15" hidden="false" customHeight="false" outlineLevel="0" collapsed="false">
      <c r="B553" s="32"/>
      <c r="C553" s="41" t="n">
        <v>542</v>
      </c>
      <c r="D553" s="42" t="n">
        <f aca="false">C553/30.41666666</f>
        <v>17.8191780860974</v>
      </c>
      <c r="E553" s="43" t="n">
        <f aca="false">E552+1</f>
        <v>44738</v>
      </c>
      <c r="F553" s="44" t="n">
        <f aca="false">F552+I552</f>
        <v>14500</v>
      </c>
      <c r="G553" s="44" t="n">
        <f aca="false">0.005*F553</f>
        <v>72.5</v>
      </c>
      <c r="H553" s="45" t="n">
        <f aca="false">H552-I552+G553</f>
        <v>83.75</v>
      </c>
      <c r="I553" s="44" t="n">
        <f aca="false">INT(H553/50)*50</f>
        <v>50</v>
      </c>
      <c r="J553" s="46" t="n">
        <f aca="false">J552+3*I552-G553</f>
        <v>29916.25</v>
      </c>
      <c r="K553" s="40" t="str">
        <f aca="false">IF(ISEVEN(MONTH(E553)),"2","1")</f>
        <v>2</v>
      </c>
    </row>
    <row r="554" customFormat="false" ht="15" hidden="false" customHeight="false" outlineLevel="0" collapsed="false">
      <c r="B554" s="32"/>
      <c r="C554" s="41" t="n">
        <v>543</v>
      </c>
      <c r="D554" s="42" t="n">
        <f aca="false">C554/30.41666666</f>
        <v>17.8520547984333</v>
      </c>
      <c r="E554" s="43" t="n">
        <f aca="false">E553+1</f>
        <v>44739</v>
      </c>
      <c r="F554" s="44" t="n">
        <f aca="false">F553+I553</f>
        <v>14550</v>
      </c>
      <c r="G554" s="44" t="n">
        <f aca="false">0.005*F554</f>
        <v>72.75</v>
      </c>
      <c r="H554" s="45" t="n">
        <f aca="false">H553-I553+G554</f>
        <v>106.5</v>
      </c>
      <c r="I554" s="44" t="n">
        <f aca="false">INT(H554/50)*50</f>
        <v>100</v>
      </c>
      <c r="J554" s="46" t="n">
        <f aca="false">J553+3*I553-G554</f>
        <v>29993.5</v>
      </c>
      <c r="K554" s="40" t="str">
        <f aca="false">IF(ISEVEN(MONTH(E554)),"2","1")</f>
        <v>2</v>
      </c>
    </row>
    <row r="555" customFormat="false" ht="15" hidden="false" customHeight="false" outlineLevel="0" collapsed="false">
      <c r="B555" s="32"/>
      <c r="C555" s="41" t="n">
        <v>544</v>
      </c>
      <c r="D555" s="42" t="n">
        <f aca="false">C555/30.41666666</f>
        <v>17.8849315107693</v>
      </c>
      <c r="E555" s="43" t="n">
        <f aca="false">E554+1</f>
        <v>44740</v>
      </c>
      <c r="F555" s="44" t="n">
        <f aca="false">F554+I554</f>
        <v>14650</v>
      </c>
      <c r="G555" s="44" t="n">
        <f aca="false">0.005*F555</f>
        <v>73.25</v>
      </c>
      <c r="H555" s="45" t="n">
        <f aca="false">H554-I554+G555</f>
        <v>79.75</v>
      </c>
      <c r="I555" s="44" t="n">
        <f aca="false">INT(H555/50)*50</f>
        <v>50</v>
      </c>
      <c r="J555" s="46" t="n">
        <f aca="false">J554+3*I554-G555</f>
        <v>30220.25</v>
      </c>
      <c r="K555" s="40" t="str">
        <f aca="false">IF(ISEVEN(MONTH(E555)),"2","1")</f>
        <v>2</v>
      </c>
    </row>
    <row r="556" customFormat="false" ht="15" hidden="false" customHeight="false" outlineLevel="0" collapsed="false">
      <c r="B556" s="32"/>
      <c r="C556" s="41" t="n">
        <v>545</v>
      </c>
      <c r="D556" s="42" t="n">
        <f aca="false">C556/30.41666666</f>
        <v>17.9178082231053</v>
      </c>
      <c r="E556" s="43" t="n">
        <f aca="false">E555+1</f>
        <v>44741</v>
      </c>
      <c r="F556" s="44" t="n">
        <f aca="false">F555+I555</f>
        <v>14700</v>
      </c>
      <c r="G556" s="44" t="n">
        <f aca="false">0.005*F556</f>
        <v>73.5</v>
      </c>
      <c r="H556" s="45" t="n">
        <f aca="false">H555-I555+G556</f>
        <v>103.25</v>
      </c>
      <c r="I556" s="44" t="n">
        <f aca="false">INT(H556/50)*50</f>
        <v>100</v>
      </c>
      <c r="J556" s="46" t="n">
        <f aca="false">J555+3*I555-G556</f>
        <v>30296.75</v>
      </c>
      <c r="K556" s="40" t="str">
        <f aca="false">IF(ISEVEN(MONTH(E556)),"2","1")</f>
        <v>2</v>
      </c>
    </row>
    <row r="557" customFormat="false" ht="15.75" hidden="false" customHeight="false" outlineLevel="0" collapsed="false">
      <c r="B557" s="32"/>
      <c r="C557" s="41" t="n">
        <v>546</v>
      </c>
      <c r="D557" s="42" t="n">
        <f aca="false">C557/30.41666666</f>
        <v>17.9506849354412</v>
      </c>
      <c r="E557" s="43" t="n">
        <f aca="false">E556+1</f>
        <v>44742</v>
      </c>
      <c r="F557" s="44" t="n">
        <f aca="false">F556+I556</f>
        <v>14800</v>
      </c>
      <c r="G557" s="44" t="n">
        <f aca="false">0.005*F557</f>
        <v>74</v>
      </c>
      <c r="H557" s="45" t="n">
        <f aca="false">H556-I556+G557</f>
        <v>77.25</v>
      </c>
      <c r="I557" s="44" t="n">
        <f aca="false">INT(H557/50)*50</f>
        <v>50</v>
      </c>
      <c r="J557" s="46" t="n">
        <f aca="false">J556+3*I556-G557</f>
        <v>30522.75</v>
      </c>
      <c r="K557" s="40" t="str">
        <f aca="false">IF(ISEVEN(MONTH(E557)),"2","1")</f>
        <v>2</v>
      </c>
    </row>
    <row r="558" customFormat="false" ht="15" hidden="false" customHeight="true" outlineLevel="0" collapsed="false">
      <c r="B558" s="32" t="s">
        <v>108</v>
      </c>
      <c r="C558" s="41" t="n">
        <v>547</v>
      </c>
      <c r="D558" s="42" t="n">
        <f aca="false">C558/30.41666666</f>
        <v>17.9835616477772</v>
      </c>
      <c r="E558" s="43" t="n">
        <f aca="false">E557+1</f>
        <v>44743</v>
      </c>
      <c r="F558" s="44" t="n">
        <f aca="false">F557+I557</f>
        <v>14850</v>
      </c>
      <c r="G558" s="44" t="n">
        <f aca="false">0.005*F558</f>
        <v>74.25</v>
      </c>
      <c r="H558" s="45" t="n">
        <f aca="false">H557-I557+G558</f>
        <v>101.5</v>
      </c>
      <c r="I558" s="44" t="n">
        <f aca="false">INT(H558/50)*50</f>
        <v>100</v>
      </c>
      <c r="J558" s="46" t="n">
        <f aca="false">J557+3*I557-G558</f>
        <v>30598.5</v>
      </c>
      <c r="K558" s="40" t="str">
        <f aca="false">IF(ISEVEN(MONTH(E558)),"2","1")</f>
        <v>1</v>
      </c>
    </row>
    <row r="559" customFormat="false" ht="15" hidden="false" customHeight="false" outlineLevel="0" collapsed="false">
      <c r="B559" s="32"/>
      <c r="C559" s="41" t="n">
        <v>548</v>
      </c>
      <c r="D559" s="42" t="n">
        <f aca="false">C559/30.41666666</f>
        <v>18.0164383601132</v>
      </c>
      <c r="E559" s="43" t="n">
        <f aca="false">E558+1</f>
        <v>44744</v>
      </c>
      <c r="F559" s="44" t="n">
        <f aca="false">F558+I558</f>
        <v>14950</v>
      </c>
      <c r="G559" s="44" t="n">
        <f aca="false">0.005*F559</f>
        <v>74.75</v>
      </c>
      <c r="H559" s="45" t="n">
        <f aca="false">H558-I558+G559</f>
        <v>76.25</v>
      </c>
      <c r="I559" s="44" t="n">
        <f aca="false">INT(H559/50)*50</f>
        <v>50</v>
      </c>
      <c r="J559" s="46" t="n">
        <f aca="false">J558+3*I558-G559</f>
        <v>30823.75</v>
      </c>
      <c r="K559" s="40" t="str">
        <f aca="false">IF(ISEVEN(MONTH(E559)),"2","1")</f>
        <v>1</v>
      </c>
    </row>
    <row r="560" customFormat="false" ht="15" hidden="false" customHeight="false" outlineLevel="0" collapsed="false">
      <c r="B560" s="32"/>
      <c r="C560" s="41" t="n">
        <v>549</v>
      </c>
      <c r="D560" s="42" t="n">
        <f aca="false">C560/30.41666666</f>
        <v>18.0493150724492</v>
      </c>
      <c r="E560" s="43" t="n">
        <f aca="false">E559+1</f>
        <v>44745</v>
      </c>
      <c r="F560" s="44" t="n">
        <f aca="false">F559+I559</f>
        <v>15000</v>
      </c>
      <c r="G560" s="44" t="n">
        <f aca="false">0.005*F560</f>
        <v>75</v>
      </c>
      <c r="H560" s="45" t="n">
        <f aca="false">H559-I559+G560</f>
        <v>101.25</v>
      </c>
      <c r="I560" s="44" t="n">
        <f aca="false">INT(H560/50)*50</f>
        <v>100</v>
      </c>
      <c r="J560" s="46" t="n">
        <f aca="false">J559+3*I559-G560</f>
        <v>30898.75</v>
      </c>
      <c r="K560" s="40" t="str">
        <f aca="false">IF(ISEVEN(MONTH(E560)),"2","1")</f>
        <v>1</v>
      </c>
    </row>
    <row r="561" customFormat="false" ht="15" hidden="false" customHeight="false" outlineLevel="0" collapsed="false">
      <c r="B561" s="32"/>
      <c r="C561" s="41" t="n">
        <v>550</v>
      </c>
      <c r="D561" s="42" t="n">
        <f aca="false">C561/30.41666666</f>
        <v>18.0821917847851</v>
      </c>
      <c r="E561" s="43" t="n">
        <f aca="false">E560+1</f>
        <v>44746</v>
      </c>
      <c r="F561" s="44" t="n">
        <f aca="false">F560+I560</f>
        <v>15100</v>
      </c>
      <c r="G561" s="44" t="n">
        <f aca="false">0.005*F561</f>
        <v>75.5</v>
      </c>
      <c r="H561" s="45" t="n">
        <f aca="false">H560-I560+G561</f>
        <v>76.75</v>
      </c>
      <c r="I561" s="44" t="n">
        <f aca="false">INT(H561/50)*50</f>
        <v>50</v>
      </c>
      <c r="J561" s="46" t="n">
        <f aca="false">J560+3*I560-G561</f>
        <v>31123.25</v>
      </c>
      <c r="K561" s="40" t="str">
        <f aca="false">IF(ISEVEN(MONTH(E561)),"2","1")</f>
        <v>1</v>
      </c>
    </row>
    <row r="562" customFormat="false" ht="15" hidden="false" customHeight="false" outlineLevel="0" collapsed="false">
      <c r="B562" s="32"/>
      <c r="C562" s="41" t="n">
        <v>551</v>
      </c>
      <c r="D562" s="42" t="n">
        <f aca="false">C562/30.41666666</f>
        <v>18.1150684971211</v>
      </c>
      <c r="E562" s="43" t="n">
        <f aca="false">E561+1</f>
        <v>44747</v>
      </c>
      <c r="F562" s="44" t="n">
        <f aca="false">F561+I561</f>
        <v>15150</v>
      </c>
      <c r="G562" s="44" t="n">
        <f aca="false">0.005*F562</f>
        <v>75.75</v>
      </c>
      <c r="H562" s="45" t="n">
        <f aca="false">H561-I561+G562</f>
        <v>102.5</v>
      </c>
      <c r="I562" s="44" t="n">
        <f aca="false">INT(H562/50)*50</f>
        <v>100</v>
      </c>
      <c r="J562" s="46" t="n">
        <f aca="false">J561+3*I561-G562</f>
        <v>31197.5</v>
      </c>
      <c r="K562" s="40" t="str">
        <f aca="false">IF(ISEVEN(MONTH(E562)),"2","1")</f>
        <v>1</v>
      </c>
    </row>
    <row r="563" customFormat="false" ht="15" hidden="false" customHeight="false" outlineLevel="0" collapsed="false">
      <c r="B563" s="32"/>
      <c r="C563" s="41" t="n">
        <v>552</v>
      </c>
      <c r="D563" s="42" t="n">
        <f aca="false">C563/30.41666666</f>
        <v>18.1479452094571</v>
      </c>
      <c r="E563" s="43" t="n">
        <f aca="false">E562+1</f>
        <v>44748</v>
      </c>
      <c r="F563" s="44" t="n">
        <f aca="false">F562+I562</f>
        <v>15250</v>
      </c>
      <c r="G563" s="44" t="n">
        <f aca="false">0.005*F563</f>
        <v>76.25</v>
      </c>
      <c r="H563" s="45" t="n">
        <f aca="false">H562-I562+G563</f>
        <v>78.75</v>
      </c>
      <c r="I563" s="44" t="n">
        <f aca="false">INT(H563/50)*50</f>
        <v>50</v>
      </c>
      <c r="J563" s="46" t="n">
        <f aca="false">J562+3*I562-G563</f>
        <v>31421.25</v>
      </c>
      <c r="K563" s="40" t="str">
        <f aca="false">IF(ISEVEN(MONTH(E563)),"2","1")</f>
        <v>1</v>
      </c>
    </row>
    <row r="564" customFormat="false" ht="15.75" hidden="false" customHeight="false" outlineLevel="0" collapsed="false">
      <c r="B564" s="32"/>
      <c r="C564" s="41" t="n">
        <v>553</v>
      </c>
      <c r="D564" s="42" t="n">
        <f aca="false">C564/30.41666666</f>
        <v>18.1808219217931</v>
      </c>
      <c r="E564" s="43" t="n">
        <f aca="false">E563+1</f>
        <v>44749</v>
      </c>
      <c r="F564" s="44" t="n">
        <f aca="false">F563+I563</f>
        <v>15300</v>
      </c>
      <c r="G564" s="44" t="n">
        <f aca="false">0.005*F564</f>
        <v>76.5</v>
      </c>
      <c r="H564" s="45" t="n">
        <f aca="false">H563-I563+G564</f>
        <v>105.25</v>
      </c>
      <c r="I564" s="44" t="n">
        <f aca="false">INT(H564/50)*50</f>
        <v>100</v>
      </c>
      <c r="J564" s="46" t="n">
        <f aca="false">J563+3*I563-G564</f>
        <v>31494.75</v>
      </c>
      <c r="K564" s="40" t="str">
        <f aca="false">IF(ISEVEN(MONTH(E564)),"2","1")</f>
        <v>1</v>
      </c>
    </row>
    <row r="565" customFormat="false" ht="15" hidden="false" customHeight="true" outlineLevel="0" collapsed="false">
      <c r="B565" s="32" t="s">
        <v>109</v>
      </c>
      <c r="C565" s="41" t="n">
        <v>554</v>
      </c>
      <c r="D565" s="42" t="n">
        <f aca="false">C565/30.41666666</f>
        <v>18.213698634129</v>
      </c>
      <c r="E565" s="43" t="n">
        <f aca="false">E564+1</f>
        <v>44750</v>
      </c>
      <c r="F565" s="44" t="n">
        <f aca="false">F564+I564</f>
        <v>15400</v>
      </c>
      <c r="G565" s="44" t="n">
        <f aca="false">0.005*F565</f>
        <v>77</v>
      </c>
      <c r="H565" s="45" t="n">
        <f aca="false">H564-I564+G565</f>
        <v>82.25</v>
      </c>
      <c r="I565" s="44" t="n">
        <f aca="false">INT(H565/50)*50</f>
        <v>50</v>
      </c>
      <c r="J565" s="46" t="n">
        <f aca="false">J564+3*I564-G565</f>
        <v>31717.75</v>
      </c>
      <c r="K565" s="40" t="str">
        <f aca="false">IF(ISEVEN(MONTH(E565)),"2","1")</f>
        <v>1</v>
      </c>
    </row>
    <row r="566" customFormat="false" ht="15" hidden="false" customHeight="false" outlineLevel="0" collapsed="false">
      <c r="B566" s="32"/>
      <c r="C566" s="41" t="n">
        <v>555</v>
      </c>
      <c r="D566" s="42" t="n">
        <f aca="false">C566/30.41666666</f>
        <v>18.246575346465</v>
      </c>
      <c r="E566" s="43" t="n">
        <f aca="false">E565+1</f>
        <v>44751</v>
      </c>
      <c r="F566" s="44" t="n">
        <f aca="false">F565+I565</f>
        <v>15450</v>
      </c>
      <c r="G566" s="44" t="n">
        <f aca="false">0.005*F566</f>
        <v>77.25</v>
      </c>
      <c r="H566" s="45" t="n">
        <f aca="false">H565-I565+G566</f>
        <v>109.5</v>
      </c>
      <c r="I566" s="44" t="n">
        <f aca="false">INT(H566/50)*50</f>
        <v>100</v>
      </c>
      <c r="J566" s="46" t="n">
        <f aca="false">J565+3*I565-G566</f>
        <v>31790.5</v>
      </c>
      <c r="K566" s="40" t="str">
        <f aca="false">IF(ISEVEN(MONTH(E566)),"2","1")</f>
        <v>1</v>
      </c>
    </row>
    <row r="567" customFormat="false" ht="15" hidden="false" customHeight="false" outlineLevel="0" collapsed="false">
      <c r="B567" s="32"/>
      <c r="C567" s="41" t="n">
        <v>556</v>
      </c>
      <c r="D567" s="42" t="n">
        <f aca="false">C567/30.41666666</f>
        <v>18.279452058801</v>
      </c>
      <c r="E567" s="43" t="n">
        <f aca="false">E566+1</f>
        <v>44752</v>
      </c>
      <c r="F567" s="44" t="n">
        <f aca="false">F566+I566</f>
        <v>15550</v>
      </c>
      <c r="G567" s="44" t="n">
        <f aca="false">0.005*F567</f>
        <v>77.75</v>
      </c>
      <c r="H567" s="45" t="n">
        <f aca="false">H566-I566+G567</f>
        <v>87.25</v>
      </c>
      <c r="I567" s="44" t="n">
        <f aca="false">INT(H567/50)*50</f>
        <v>50</v>
      </c>
      <c r="J567" s="46" t="n">
        <f aca="false">J566+3*I566-G567</f>
        <v>32012.75</v>
      </c>
      <c r="K567" s="40" t="str">
        <f aca="false">IF(ISEVEN(MONTH(E567)),"2","1")</f>
        <v>1</v>
      </c>
    </row>
    <row r="568" customFormat="false" ht="15" hidden="false" customHeight="false" outlineLevel="0" collapsed="false">
      <c r="B568" s="32"/>
      <c r="C568" s="41" t="n">
        <v>557</v>
      </c>
      <c r="D568" s="42" t="n">
        <f aca="false">C568/30.41666666</f>
        <v>18.3123287711369</v>
      </c>
      <c r="E568" s="43" t="n">
        <f aca="false">E567+1</f>
        <v>44753</v>
      </c>
      <c r="F568" s="44" t="n">
        <f aca="false">F567+I567</f>
        <v>15600</v>
      </c>
      <c r="G568" s="44" t="n">
        <f aca="false">0.005*F568</f>
        <v>78</v>
      </c>
      <c r="H568" s="45" t="n">
        <f aca="false">H567-I567+G568</f>
        <v>115.25</v>
      </c>
      <c r="I568" s="44" t="n">
        <f aca="false">INT(H568/50)*50</f>
        <v>100</v>
      </c>
      <c r="J568" s="46" t="n">
        <f aca="false">J567+3*I567-G568</f>
        <v>32084.75</v>
      </c>
      <c r="K568" s="40" t="str">
        <f aca="false">IF(ISEVEN(MONTH(E568)),"2","1")</f>
        <v>1</v>
      </c>
    </row>
    <row r="569" customFormat="false" ht="15" hidden="false" customHeight="false" outlineLevel="0" collapsed="false">
      <c r="B569" s="32"/>
      <c r="C569" s="41" t="n">
        <v>558</v>
      </c>
      <c r="D569" s="42" t="n">
        <f aca="false">C569/30.41666666</f>
        <v>18.3452054834729</v>
      </c>
      <c r="E569" s="43" t="n">
        <f aca="false">E568+1</f>
        <v>44754</v>
      </c>
      <c r="F569" s="44" t="n">
        <f aca="false">F568+I568</f>
        <v>15700</v>
      </c>
      <c r="G569" s="44" t="n">
        <f aca="false">0.005*F569</f>
        <v>78.5</v>
      </c>
      <c r="H569" s="45" t="n">
        <f aca="false">H568-I568+G569</f>
        <v>93.75</v>
      </c>
      <c r="I569" s="44" t="n">
        <f aca="false">INT(H569/50)*50</f>
        <v>50</v>
      </c>
      <c r="J569" s="46" t="n">
        <f aca="false">J568+3*I568-G569</f>
        <v>32306.25</v>
      </c>
      <c r="K569" s="40" t="str">
        <f aca="false">IF(ISEVEN(MONTH(E569)),"2","1")</f>
        <v>1</v>
      </c>
    </row>
    <row r="570" customFormat="false" ht="15" hidden="false" customHeight="false" outlineLevel="0" collapsed="false">
      <c r="B570" s="32"/>
      <c r="C570" s="41" t="n">
        <v>559</v>
      </c>
      <c r="D570" s="42" t="n">
        <f aca="false">C570/30.41666666</f>
        <v>18.3780821958089</v>
      </c>
      <c r="E570" s="43" t="n">
        <f aca="false">E569+1</f>
        <v>44755</v>
      </c>
      <c r="F570" s="44" t="n">
        <f aca="false">F569+I569</f>
        <v>15750</v>
      </c>
      <c r="G570" s="44" t="n">
        <f aca="false">0.005*F570</f>
        <v>78.75</v>
      </c>
      <c r="H570" s="45" t="n">
        <f aca="false">H569-I569+G570</f>
        <v>122.5</v>
      </c>
      <c r="I570" s="44" t="n">
        <f aca="false">INT(H570/50)*50</f>
        <v>100</v>
      </c>
      <c r="J570" s="46" t="n">
        <f aca="false">J569+3*I569-G570</f>
        <v>32377.5</v>
      </c>
      <c r="K570" s="40" t="str">
        <f aca="false">IF(ISEVEN(MONTH(E570)),"2","1")</f>
        <v>1</v>
      </c>
    </row>
    <row r="571" customFormat="false" ht="15.75" hidden="false" customHeight="false" outlineLevel="0" collapsed="false">
      <c r="B571" s="32"/>
      <c r="C571" s="41" t="n">
        <v>560</v>
      </c>
      <c r="D571" s="42" t="n">
        <f aca="false">C571/30.41666666</f>
        <v>18.4109589081449</v>
      </c>
      <c r="E571" s="43" t="n">
        <f aca="false">E570+1</f>
        <v>44756</v>
      </c>
      <c r="F571" s="44" t="n">
        <f aca="false">F570+I570</f>
        <v>15850</v>
      </c>
      <c r="G571" s="44" t="n">
        <f aca="false">0.005*F571</f>
        <v>79.25</v>
      </c>
      <c r="H571" s="45" t="n">
        <f aca="false">H570-I570+G571</f>
        <v>101.75</v>
      </c>
      <c r="I571" s="44" t="n">
        <f aca="false">INT(H571/50)*50</f>
        <v>100</v>
      </c>
      <c r="J571" s="46" t="n">
        <f aca="false">J570+3*I570-G571</f>
        <v>32598.25</v>
      </c>
      <c r="K571" s="40" t="str">
        <f aca="false">IF(ISEVEN(MONTH(E571)),"2","1")</f>
        <v>1</v>
      </c>
    </row>
    <row r="572" customFormat="false" ht="15" hidden="false" customHeight="true" outlineLevel="0" collapsed="false">
      <c r="B572" s="32" t="s">
        <v>110</v>
      </c>
      <c r="C572" s="41" t="n">
        <v>561</v>
      </c>
      <c r="D572" s="42" t="n">
        <f aca="false">C572/30.41666666</f>
        <v>18.4438356204808</v>
      </c>
      <c r="E572" s="43" t="n">
        <f aca="false">E571+1</f>
        <v>44757</v>
      </c>
      <c r="F572" s="44" t="n">
        <f aca="false">F571+I571</f>
        <v>15950</v>
      </c>
      <c r="G572" s="44" t="n">
        <f aca="false">0.005*F572</f>
        <v>79.75</v>
      </c>
      <c r="H572" s="45" t="n">
        <f aca="false">H571-I571+G572</f>
        <v>81.5</v>
      </c>
      <c r="I572" s="44" t="n">
        <f aca="false">INT(H572/50)*50</f>
        <v>50</v>
      </c>
      <c r="J572" s="46" t="n">
        <f aca="false">J571+3*I571-G572</f>
        <v>32818.5</v>
      </c>
      <c r="K572" s="40" t="str">
        <f aca="false">IF(ISEVEN(MONTH(E572)),"2","1")</f>
        <v>1</v>
      </c>
    </row>
    <row r="573" customFormat="false" ht="15" hidden="false" customHeight="false" outlineLevel="0" collapsed="false">
      <c r="B573" s="32"/>
      <c r="C573" s="41" t="n">
        <v>562</v>
      </c>
      <c r="D573" s="42" t="n">
        <f aca="false">C573/30.41666666</f>
        <v>18.4767123328168</v>
      </c>
      <c r="E573" s="43" t="n">
        <f aca="false">E572+1</f>
        <v>44758</v>
      </c>
      <c r="F573" s="44" t="n">
        <f aca="false">F572+I572</f>
        <v>16000</v>
      </c>
      <c r="G573" s="44" t="n">
        <f aca="false">0.005*F573</f>
        <v>80</v>
      </c>
      <c r="H573" s="45" t="n">
        <f aca="false">H572-I572+G573</f>
        <v>111.5</v>
      </c>
      <c r="I573" s="44" t="n">
        <f aca="false">INT(H573/50)*50</f>
        <v>100</v>
      </c>
      <c r="J573" s="46" t="n">
        <f aca="false">J572+3*I572-G573</f>
        <v>32888.5</v>
      </c>
      <c r="K573" s="40" t="str">
        <f aca="false">IF(ISEVEN(MONTH(E573)),"2","1")</f>
        <v>1</v>
      </c>
    </row>
    <row r="574" customFormat="false" ht="15" hidden="false" customHeight="false" outlineLevel="0" collapsed="false">
      <c r="B574" s="32"/>
      <c r="C574" s="41" t="n">
        <v>563</v>
      </c>
      <c r="D574" s="42" t="n">
        <f aca="false">C574/30.41666666</f>
        <v>18.5095890451528</v>
      </c>
      <c r="E574" s="43" t="n">
        <f aca="false">E573+1</f>
        <v>44759</v>
      </c>
      <c r="F574" s="44" t="n">
        <f aca="false">F573+I573</f>
        <v>16100</v>
      </c>
      <c r="G574" s="44" t="n">
        <f aca="false">0.005*F574</f>
        <v>80.5</v>
      </c>
      <c r="H574" s="45" t="n">
        <f aca="false">H573-I573+G574</f>
        <v>92</v>
      </c>
      <c r="I574" s="44" t="n">
        <f aca="false">INT(H574/50)*50</f>
        <v>50</v>
      </c>
      <c r="J574" s="46" t="n">
        <f aca="false">J573+3*I573-G574</f>
        <v>33108</v>
      </c>
      <c r="K574" s="40" t="str">
        <f aca="false">IF(ISEVEN(MONTH(E574)),"2","1")</f>
        <v>1</v>
      </c>
    </row>
    <row r="575" customFormat="false" ht="15" hidden="false" customHeight="false" outlineLevel="0" collapsed="false">
      <c r="B575" s="32"/>
      <c r="C575" s="41" t="n">
        <v>564</v>
      </c>
      <c r="D575" s="42" t="n">
        <f aca="false">C575/30.41666666</f>
        <v>18.5424657574888</v>
      </c>
      <c r="E575" s="43" t="n">
        <f aca="false">E574+1</f>
        <v>44760</v>
      </c>
      <c r="F575" s="44" t="n">
        <f aca="false">F574+I574</f>
        <v>16150</v>
      </c>
      <c r="G575" s="44" t="n">
        <f aca="false">0.005*F575</f>
        <v>80.75</v>
      </c>
      <c r="H575" s="45" t="n">
        <f aca="false">H574-I574+G575</f>
        <v>122.75</v>
      </c>
      <c r="I575" s="44" t="n">
        <f aca="false">INT(H575/50)*50</f>
        <v>100</v>
      </c>
      <c r="J575" s="46" t="n">
        <f aca="false">J574+3*I574-G575</f>
        <v>33177.25</v>
      </c>
      <c r="K575" s="40" t="str">
        <f aca="false">IF(ISEVEN(MONTH(E575)),"2","1")</f>
        <v>1</v>
      </c>
    </row>
    <row r="576" customFormat="false" ht="15" hidden="false" customHeight="false" outlineLevel="0" collapsed="false">
      <c r="B576" s="32"/>
      <c r="C576" s="41" t="n">
        <v>565</v>
      </c>
      <c r="D576" s="42" t="n">
        <f aca="false">C576/30.41666666</f>
        <v>18.5753424698247</v>
      </c>
      <c r="E576" s="43" t="n">
        <f aca="false">E575+1</f>
        <v>44761</v>
      </c>
      <c r="F576" s="44" t="n">
        <f aca="false">F575+I575</f>
        <v>16250</v>
      </c>
      <c r="G576" s="44" t="n">
        <f aca="false">0.005*F576</f>
        <v>81.25</v>
      </c>
      <c r="H576" s="45" t="n">
        <f aca="false">H575-I575+G576</f>
        <v>104</v>
      </c>
      <c r="I576" s="44" t="n">
        <f aca="false">INT(H576/50)*50</f>
        <v>100</v>
      </c>
      <c r="J576" s="46" t="n">
        <f aca="false">J575+3*I575-G576</f>
        <v>33396</v>
      </c>
      <c r="K576" s="40" t="str">
        <f aca="false">IF(ISEVEN(MONTH(E576)),"2","1")</f>
        <v>1</v>
      </c>
    </row>
    <row r="577" customFormat="false" ht="15" hidden="false" customHeight="false" outlineLevel="0" collapsed="false">
      <c r="B577" s="32"/>
      <c r="C577" s="41" t="n">
        <v>566</v>
      </c>
      <c r="D577" s="42" t="n">
        <f aca="false">C577/30.41666666</f>
        <v>18.6082191821607</v>
      </c>
      <c r="E577" s="43" t="n">
        <f aca="false">E576+1</f>
        <v>44762</v>
      </c>
      <c r="F577" s="44" t="n">
        <f aca="false">F576+I576</f>
        <v>16350</v>
      </c>
      <c r="G577" s="44" t="n">
        <f aca="false">0.005*F577</f>
        <v>81.75</v>
      </c>
      <c r="H577" s="45" t="n">
        <f aca="false">H576-I576+G577</f>
        <v>85.75</v>
      </c>
      <c r="I577" s="44" t="n">
        <f aca="false">INT(H577/50)*50</f>
        <v>50</v>
      </c>
      <c r="J577" s="46" t="n">
        <f aca="false">J576+3*I576-G577</f>
        <v>33614.25</v>
      </c>
      <c r="K577" s="40" t="str">
        <f aca="false">IF(ISEVEN(MONTH(E577)),"2","1")</f>
        <v>1</v>
      </c>
    </row>
    <row r="578" customFormat="false" ht="15.75" hidden="false" customHeight="false" outlineLevel="0" collapsed="false">
      <c r="B578" s="32"/>
      <c r="C578" s="41" t="n">
        <v>567</v>
      </c>
      <c r="D578" s="42" t="n">
        <f aca="false">C578/30.41666666</f>
        <v>18.6410958944967</v>
      </c>
      <c r="E578" s="43" t="n">
        <f aca="false">E577+1</f>
        <v>44763</v>
      </c>
      <c r="F578" s="44" t="n">
        <f aca="false">F577+I577</f>
        <v>16400</v>
      </c>
      <c r="G578" s="44" t="n">
        <f aca="false">0.005*F578</f>
        <v>82</v>
      </c>
      <c r="H578" s="45" t="n">
        <f aca="false">H577-I577+G578</f>
        <v>117.75</v>
      </c>
      <c r="I578" s="44" t="n">
        <f aca="false">INT(H578/50)*50</f>
        <v>100</v>
      </c>
      <c r="J578" s="46" t="n">
        <f aca="false">J577+3*I577-G578</f>
        <v>33682.25</v>
      </c>
      <c r="K578" s="40" t="str">
        <f aca="false">IF(ISEVEN(MONTH(E578)),"2","1")</f>
        <v>1</v>
      </c>
    </row>
    <row r="579" customFormat="false" ht="15" hidden="false" customHeight="true" outlineLevel="0" collapsed="false">
      <c r="B579" s="32" t="s">
        <v>111</v>
      </c>
      <c r="C579" s="41" t="n">
        <v>568</v>
      </c>
      <c r="D579" s="42" t="n">
        <f aca="false">C579/30.41666666</f>
        <v>18.6739726068327</v>
      </c>
      <c r="E579" s="43" t="n">
        <f aca="false">E578+1</f>
        <v>44764</v>
      </c>
      <c r="F579" s="44" t="n">
        <f aca="false">F578+I578</f>
        <v>16500</v>
      </c>
      <c r="G579" s="44" t="n">
        <f aca="false">0.005*F579</f>
        <v>82.5</v>
      </c>
      <c r="H579" s="45" t="n">
        <f aca="false">H578-I578+G579</f>
        <v>100.25</v>
      </c>
      <c r="I579" s="44" t="n">
        <f aca="false">INT(H579/50)*50</f>
        <v>100</v>
      </c>
      <c r="J579" s="46" t="n">
        <f aca="false">J578+3*I578-G579</f>
        <v>33899.75</v>
      </c>
      <c r="K579" s="40" t="str">
        <f aca="false">IF(ISEVEN(MONTH(E579)),"2","1")</f>
        <v>1</v>
      </c>
    </row>
    <row r="580" customFormat="false" ht="15" hidden="false" customHeight="false" outlineLevel="0" collapsed="false">
      <c r="B580" s="32"/>
      <c r="C580" s="41" t="n">
        <v>569</v>
      </c>
      <c r="D580" s="42" t="n">
        <f aca="false">C580/30.41666666</f>
        <v>18.7068493191686</v>
      </c>
      <c r="E580" s="43" t="n">
        <f aca="false">E579+1</f>
        <v>44765</v>
      </c>
      <c r="F580" s="44" t="n">
        <f aca="false">F579+I579</f>
        <v>16600</v>
      </c>
      <c r="G580" s="44" t="n">
        <f aca="false">0.005*F580</f>
        <v>83</v>
      </c>
      <c r="H580" s="45" t="n">
        <f aca="false">H579-I579+G580</f>
        <v>83.25</v>
      </c>
      <c r="I580" s="44" t="n">
        <f aca="false">INT(H580/50)*50</f>
        <v>50</v>
      </c>
      <c r="J580" s="46" t="n">
        <f aca="false">J579+3*I579-G580</f>
        <v>34116.75</v>
      </c>
      <c r="K580" s="40" t="str">
        <f aca="false">IF(ISEVEN(MONTH(E580)),"2","1")</f>
        <v>1</v>
      </c>
    </row>
    <row r="581" customFormat="false" ht="15" hidden="false" customHeight="false" outlineLevel="0" collapsed="false">
      <c r="B581" s="32"/>
      <c r="C581" s="41" t="n">
        <v>570</v>
      </c>
      <c r="D581" s="42" t="n">
        <f aca="false">C581/30.41666666</f>
        <v>18.7397260315046</v>
      </c>
      <c r="E581" s="43" t="n">
        <f aca="false">E580+1</f>
        <v>44766</v>
      </c>
      <c r="F581" s="44" t="n">
        <f aca="false">F580+I580</f>
        <v>16650</v>
      </c>
      <c r="G581" s="44" t="n">
        <f aca="false">0.005*F581</f>
        <v>83.25</v>
      </c>
      <c r="H581" s="45" t="n">
        <f aca="false">H580-I580+G581</f>
        <v>116.5</v>
      </c>
      <c r="I581" s="44" t="n">
        <f aca="false">INT(H581/50)*50</f>
        <v>100</v>
      </c>
      <c r="J581" s="46" t="n">
        <f aca="false">J580+3*I580-G581</f>
        <v>34183.5</v>
      </c>
      <c r="K581" s="40" t="str">
        <f aca="false">IF(ISEVEN(MONTH(E581)),"2","1")</f>
        <v>1</v>
      </c>
    </row>
    <row r="582" customFormat="false" ht="15" hidden="false" customHeight="false" outlineLevel="0" collapsed="false">
      <c r="B582" s="32"/>
      <c r="C582" s="41" t="n">
        <v>571</v>
      </c>
      <c r="D582" s="42" t="n">
        <f aca="false">C582/30.41666666</f>
        <v>18.7726027438406</v>
      </c>
      <c r="E582" s="43" t="n">
        <f aca="false">E581+1</f>
        <v>44767</v>
      </c>
      <c r="F582" s="44" t="n">
        <f aca="false">F581+I581</f>
        <v>16750</v>
      </c>
      <c r="G582" s="44" t="n">
        <f aca="false">0.005*F582</f>
        <v>83.75</v>
      </c>
      <c r="H582" s="45" t="n">
        <f aca="false">H581-I581+G582</f>
        <v>100.25</v>
      </c>
      <c r="I582" s="44" t="n">
        <f aca="false">INT(H582/50)*50</f>
        <v>100</v>
      </c>
      <c r="J582" s="46" t="n">
        <f aca="false">J581+3*I581-G582</f>
        <v>34399.75</v>
      </c>
      <c r="K582" s="40" t="str">
        <f aca="false">IF(ISEVEN(MONTH(E582)),"2","1")</f>
        <v>1</v>
      </c>
    </row>
    <row r="583" customFormat="false" ht="15" hidden="false" customHeight="false" outlineLevel="0" collapsed="false">
      <c r="B583" s="32"/>
      <c r="C583" s="41" t="n">
        <v>572</v>
      </c>
      <c r="D583" s="42" t="n">
        <f aca="false">C583/30.41666666</f>
        <v>18.8054794561765</v>
      </c>
      <c r="E583" s="43" t="n">
        <f aca="false">E582+1</f>
        <v>44768</v>
      </c>
      <c r="F583" s="44" t="n">
        <f aca="false">F582+I582</f>
        <v>16850</v>
      </c>
      <c r="G583" s="44" t="n">
        <f aca="false">0.005*F583</f>
        <v>84.25</v>
      </c>
      <c r="H583" s="45" t="n">
        <f aca="false">H582-I582+G583</f>
        <v>84.5</v>
      </c>
      <c r="I583" s="44" t="n">
        <f aca="false">INT(H583/50)*50</f>
        <v>50</v>
      </c>
      <c r="J583" s="46" t="n">
        <f aca="false">J582+3*I582-G583</f>
        <v>34615.5</v>
      </c>
      <c r="K583" s="40" t="str">
        <f aca="false">IF(ISEVEN(MONTH(E583)),"2","1")</f>
        <v>1</v>
      </c>
    </row>
    <row r="584" customFormat="false" ht="15" hidden="false" customHeight="false" outlineLevel="0" collapsed="false">
      <c r="B584" s="32"/>
      <c r="C584" s="41" t="n">
        <v>573</v>
      </c>
      <c r="D584" s="42" t="n">
        <f aca="false">C584/30.41666666</f>
        <v>18.8383561685125</v>
      </c>
      <c r="E584" s="43" t="n">
        <f aca="false">E583+1</f>
        <v>44769</v>
      </c>
      <c r="F584" s="44" t="n">
        <f aca="false">F583+I583</f>
        <v>16900</v>
      </c>
      <c r="G584" s="44" t="n">
        <f aca="false">0.005*F584</f>
        <v>84.5</v>
      </c>
      <c r="H584" s="45" t="n">
        <f aca="false">H583-I583+G584</f>
        <v>119</v>
      </c>
      <c r="I584" s="44" t="n">
        <f aca="false">INT(H584/50)*50</f>
        <v>100</v>
      </c>
      <c r="J584" s="46" t="n">
        <f aca="false">J583+3*I583-G584</f>
        <v>34681</v>
      </c>
      <c r="K584" s="40" t="str">
        <f aca="false">IF(ISEVEN(MONTH(E584)),"2","1")</f>
        <v>1</v>
      </c>
    </row>
    <row r="585" customFormat="false" ht="15.75" hidden="false" customHeight="false" outlineLevel="0" collapsed="false">
      <c r="B585" s="32"/>
      <c r="C585" s="41" t="n">
        <v>574</v>
      </c>
      <c r="D585" s="42" t="n">
        <f aca="false">C585/30.41666666</f>
        <v>18.8712328808485</v>
      </c>
      <c r="E585" s="43" t="n">
        <f aca="false">E584+1</f>
        <v>44770</v>
      </c>
      <c r="F585" s="44" t="n">
        <f aca="false">F584+I584</f>
        <v>17000</v>
      </c>
      <c r="G585" s="44" t="n">
        <f aca="false">0.005*F585</f>
        <v>85</v>
      </c>
      <c r="H585" s="45" t="n">
        <f aca="false">H584-I584+G585</f>
        <v>104</v>
      </c>
      <c r="I585" s="44" t="n">
        <f aca="false">INT(H585/50)*50</f>
        <v>100</v>
      </c>
      <c r="J585" s="46" t="n">
        <f aca="false">J584+3*I584-G585</f>
        <v>34896</v>
      </c>
      <c r="K585" s="40" t="str">
        <f aca="false">IF(ISEVEN(MONTH(E585)),"2","1")</f>
        <v>1</v>
      </c>
    </row>
    <row r="586" customFormat="false" ht="15" hidden="false" customHeight="true" outlineLevel="0" collapsed="false">
      <c r="B586" s="32" t="s">
        <v>112</v>
      </c>
      <c r="C586" s="41" t="n">
        <v>575</v>
      </c>
      <c r="D586" s="42" t="n">
        <f aca="false">C586/30.41666666</f>
        <v>18.9041095931845</v>
      </c>
      <c r="E586" s="43" t="n">
        <f aca="false">E585+1</f>
        <v>44771</v>
      </c>
      <c r="F586" s="44" t="n">
        <f aca="false">F585+I585</f>
        <v>17100</v>
      </c>
      <c r="G586" s="44" t="n">
        <f aca="false">0.005*F586</f>
        <v>85.5</v>
      </c>
      <c r="H586" s="45" t="n">
        <f aca="false">H585-I585+G586</f>
        <v>89.5</v>
      </c>
      <c r="I586" s="44" t="n">
        <f aca="false">INT(H586/50)*50</f>
        <v>50</v>
      </c>
      <c r="J586" s="46" t="n">
        <f aca="false">J585+3*I585-G586</f>
        <v>35110.5</v>
      </c>
      <c r="K586" s="40" t="str">
        <f aca="false">IF(ISEVEN(MONTH(E586)),"2","1")</f>
        <v>1</v>
      </c>
    </row>
    <row r="587" customFormat="false" ht="15" hidden="false" customHeight="false" outlineLevel="0" collapsed="false">
      <c r="B587" s="32"/>
      <c r="C587" s="41" t="n">
        <v>576</v>
      </c>
      <c r="D587" s="42" t="n">
        <f aca="false">C587/30.41666666</f>
        <v>18.9369863055204</v>
      </c>
      <c r="E587" s="43" t="n">
        <f aca="false">E586+1</f>
        <v>44772</v>
      </c>
      <c r="F587" s="44" t="n">
        <f aca="false">F586+I586</f>
        <v>17150</v>
      </c>
      <c r="G587" s="44" t="n">
        <f aca="false">0.005*F587</f>
        <v>85.75</v>
      </c>
      <c r="H587" s="45" t="n">
        <f aca="false">H586-I586+G587</f>
        <v>125.25</v>
      </c>
      <c r="I587" s="44" t="n">
        <f aca="false">INT(H587/50)*50</f>
        <v>100</v>
      </c>
      <c r="J587" s="46" t="n">
        <f aca="false">J586+3*I586-G587</f>
        <v>35174.75</v>
      </c>
      <c r="K587" s="40" t="str">
        <f aca="false">IF(ISEVEN(MONTH(E587)),"2","1")</f>
        <v>1</v>
      </c>
    </row>
    <row r="588" customFormat="false" ht="15" hidden="false" customHeight="false" outlineLevel="0" collapsed="false">
      <c r="B588" s="32"/>
      <c r="C588" s="41" t="n">
        <v>577</v>
      </c>
      <c r="D588" s="42" t="n">
        <f aca="false">C588/30.41666666</f>
        <v>18.9698630178564</v>
      </c>
      <c r="E588" s="43" t="n">
        <f aca="false">E587+1</f>
        <v>44773</v>
      </c>
      <c r="F588" s="44" t="n">
        <f aca="false">F587+I587</f>
        <v>17250</v>
      </c>
      <c r="G588" s="44" t="n">
        <f aca="false">0.005*F588</f>
        <v>86.25</v>
      </c>
      <c r="H588" s="45" t="n">
        <f aca="false">H587-I587+G588</f>
        <v>111.5</v>
      </c>
      <c r="I588" s="44" t="n">
        <f aca="false">INT(H588/50)*50</f>
        <v>100</v>
      </c>
      <c r="J588" s="46" t="n">
        <f aca="false">J587+3*I587-G588</f>
        <v>35388.5</v>
      </c>
      <c r="K588" s="40" t="str">
        <f aca="false">IF(ISEVEN(MONTH(E588)),"2","1")</f>
        <v>1</v>
      </c>
    </row>
    <row r="589" customFormat="false" ht="15" hidden="false" customHeight="false" outlineLevel="0" collapsed="false">
      <c r="B589" s="32"/>
      <c r="C589" s="41" t="n">
        <v>578</v>
      </c>
      <c r="D589" s="42" t="n">
        <f aca="false">C589/30.41666666</f>
        <v>19.0027397301924</v>
      </c>
      <c r="E589" s="43" t="n">
        <f aca="false">E588+1</f>
        <v>44774</v>
      </c>
      <c r="F589" s="44" t="n">
        <f aca="false">F588+I588</f>
        <v>17350</v>
      </c>
      <c r="G589" s="44" t="n">
        <f aca="false">0.005*F589</f>
        <v>86.75</v>
      </c>
      <c r="H589" s="45" t="n">
        <f aca="false">H588-I588+G589</f>
        <v>98.25</v>
      </c>
      <c r="I589" s="44" t="n">
        <f aca="false">INT(H589/50)*50</f>
        <v>50</v>
      </c>
      <c r="J589" s="46" t="n">
        <f aca="false">J588+3*I588-G589</f>
        <v>35601.75</v>
      </c>
      <c r="K589" s="40" t="str">
        <f aca="false">IF(ISEVEN(MONTH(E589)),"2","1")</f>
        <v>2</v>
      </c>
    </row>
    <row r="590" customFormat="false" ht="15" hidden="false" customHeight="false" outlineLevel="0" collapsed="false">
      <c r="B590" s="32"/>
      <c r="C590" s="41" t="n">
        <v>579</v>
      </c>
      <c r="D590" s="42" t="n">
        <f aca="false">C590/30.41666666</f>
        <v>19.0356164425284</v>
      </c>
      <c r="E590" s="43" t="n">
        <f aca="false">E589+1</f>
        <v>44775</v>
      </c>
      <c r="F590" s="44" t="n">
        <f aca="false">F589+I589</f>
        <v>17400</v>
      </c>
      <c r="G590" s="44" t="n">
        <f aca="false">0.005*F590</f>
        <v>87</v>
      </c>
      <c r="H590" s="45" t="n">
        <f aca="false">H589-I589+G590</f>
        <v>135.25</v>
      </c>
      <c r="I590" s="44" t="n">
        <f aca="false">INT(H590/50)*50</f>
        <v>100</v>
      </c>
      <c r="J590" s="46" t="n">
        <f aca="false">J589+3*I589-G590</f>
        <v>35664.75</v>
      </c>
      <c r="K590" s="40" t="str">
        <f aca="false">IF(ISEVEN(MONTH(E590)),"2","1")</f>
        <v>2</v>
      </c>
    </row>
    <row r="591" customFormat="false" ht="15" hidden="false" customHeight="false" outlineLevel="0" collapsed="false">
      <c r="B591" s="32"/>
      <c r="C591" s="41" t="n">
        <v>580</v>
      </c>
      <c r="D591" s="42" t="n">
        <f aca="false">C591/30.41666666</f>
        <v>19.0684931548643</v>
      </c>
      <c r="E591" s="43" t="n">
        <f aca="false">E590+1</f>
        <v>44776</v>
      </c>
      <c r="F591" s="44" t="n">
        <f aca="false">F590+I590</f>
        <v>17500</v>
      </c>
      <c r="G591" s="44" t="n">
        <f aca="false">0.005*F591</f>
        <v>87.5</v>
      </c>
      <c r="H591" s="45" t="n">
        <f aca="false">H590-I590+G591</f>
        <v>122.75</v>
      </c>
      <c r="I591" s="44" t="n">
        <f aca="false">INT(H591/50)*50</f>
        <v>100</v>
      </c>
      <c r="J591" s="46" t="n">
        <f aca="false">J590+3*I590-G591</f>
        <v>35877.25</v>
      </c>
      <c r="K591" s="40" t="str">
        <f aca="false">IF(ISEVEN(MONTH(E591)),"2","1")</f>
        <v>2</v>
      </c>
    </row>
    <row r="592" customFormat="false" ht="15.75" hidden="false" customHeight="false" outlineLevel="0" collapsed="false">
      <c r="B592" s="32"/>
      <c r="C592" s="41" t="n">
        <v>581</v>
      </c>
      <c r="D592" s="42" t="n">
        <f aca="false">C592/30.41666666</f>
        <v>19.1013698672003</v>
      </c>
      <c r="E592" s="43" t="n">
        <f aca="false">E591+1</f>
        <v>44777</v>
      </c>
      <c r="F592" s="44" t="n">
        <f aca="false">F591+I591</f>
        <v>17600</v>
      </c>
      <c r="G592" s="44" t="n">
        <f aca="false">0.005*F592</f>
        <v>88</v>
      </c>
      <c r="H592" s="45" t="n">
        <f aca="false">H591-I591+G592</f>
        <v>110.75</v>
      </c>
      <c r="I592" s="44" t="n">
        <f aca="false">INT(H592/50)*50</f>
        <v>100</v>
      </c>
      <c r="J592" s="46" t="n">
        <f aca="false">J591+3*I591-G592</f>
        <v>36089.25</v>
      </c>
      <c r="K592" s="40" t="str">
        <f aca="false">IF(ISEVEN(MONTH(E592)),"2","1")</f>
        <v>2</v>
      </c>
    </row>
    <row r="593" customFormat="false" ht="15" hidden="false" customHeight="true" outlineLevel="0" collapsed="false">
      <c r="B593" s="32" t="s">
        <v>113</v>
      </c>
      <c r="C593" s="41" t="n">
        <v>582</v>
      </c>
      <c r="D593" s="42" t="n">
        <f aca="false">C593/30.41666666</f>
        <v>19.1342465795363</v>
      </c>
      <c r="E593" s="43" t="n">
        <f aca="false">E592+1</f>
        <v>44778</v>
      </c>
      <c r="F593" s="44" t="n">
        <f aca="false">F592+I592</f>
        <v>17700</v>
      </c>
      <c r="G593" s="44" t="n">
        <f aca="false">0.005*F593</f>
        <v>88.5</v>
      </c>
      <c r="H593" s="45" t="n">
        <f aca="false">H592-I592+G593</f>
        <v>99.25</v>
      </c>
      <c r="I593" s="44" t="n">
        <f aca="false">INT(H593/50)*50</f>
        <v>50</v>
      </c>
      <c r="J593" s="46" t="n">
        <f aca="false">J592+3*I592-G593</f>
        <v>36300.75</v>
      </c>
      <c r="K593" s="40" t="str">
        <f aca="false">IF(ISEVEN(MONTH(E593)),"2","1")</f>
        <v>2</v>
      </c>
    </row>
    <row r="594" customFormat="false" ht="15" hidden="false" customHeight="false" outlineLevel="0" collapsed="false">
      <c r="B594" s="32"/>
      <c r="C594" s="41" t="n">
        <v>583</v>
      </c>
      <c r="D594" s="42" t="n">
        <f aca="false">C594/30.41666666</f>
        <v>19.1671232918722</v>
      </c>
      <c r="E594" s="43" t="n">
        <f aca="false">E593+1</f>
        <v>44779</v>
      </c>
      <c r="F594" s="44" t="n">
        <f aca="false">F593+I593</f>
        <v>17750</v>
      </c>
      <c r="G594" s="44" t="n">
        <f aca="false">0.005*F594</f>
        <v>88.75</v>
      </c>
      <c r="H594" s="45" t="n">
        <f aca="false">H593-I593+G594</f>
        <v>138</v>
      </c>
      <c r="I594" s="44" t="n">
        <f aca="false">INT(H594/50)*50</f>
        <v>100</v>
      </c>
      <c r="J594" s="46" t="n">
        <f aca="false">J593+3*I593-G594</f>
        <v>36362</v>
      </c>
      <c r="K594" s="40" t="str">
        <f aca="false">IF(ISEVEN(MONTH(E594)),"2","1")</f>
        <v>2</v>
      </c>
    </row>
    <row r="595" customFormat="false" ht="15" hidden="false" customHeight="false" outlineLevel="0" collapsed="false">
      <c r="B595" s="32"/>
      <c r="C595" s="41" t="n">
        <v>584</v>
      </c>
      <c r="D595" s="42" t="n">
        <f aca="false">C595/30.41666666</f>
        <v>19.2000000042082</v>
      </c>
      <c r="E595" s="43" t="n">
        <f aca="false">E594+1</f>
        <v>44780</v>
      </c>
      <c r="F595" s="44" t="n">
        <f aca="false">F594+I594</f>
        <v>17850</v>
      </c>
      <c r="G595" s="44" t="n">
        <f aca="false">0.005*F595</f>
        <v>89.25</v>
      </c>
      <c r="H595" s="45" t="n">
        <f aca="false">H594-I594+G595</f>
        <v>127.25</v>
      </c>
      <c r="I595" s="44" t="n">
        <f aca="false">INT(H595/50)*50</f>
        <v>100</v>
      </c>
      <c r="J595" s="46" t="n">
        <f aca="false">J594+3*I594-G595</f>
        <v>36572.75</v>
      </c>
      <c r="K595" s="40" t="str">
        <f aca="false">IF(ISEVEN(MONTH(E595)),"2","1")</f>
        <v>2</v>
      </c>
    </row>
    <row r="596" customFormat="false" ht="15" hidden="false" customHeight="false" outlineLevel="0" collapsed="false">
      <c r="B596" s="32"/>
      <c r="C596" s="41" t="n">
        <v>585</v>
      </c>
      <c r="D596" s="42" t="n">
        <f aca="false">C596/30.41666666</f>
        <v>19.2328767165442</v>
      </c>
      <c r="E596" s="43" t="n">
        <f aca="false">E595+1</f>
        <v>44781</v>
      </c>
      <c r="F596" s="44" t="n">
        <f aca="false">F595+I595</f>
        <v>17950</v>
      </c>
      <c r="G596" s="44" t="n">
        <f aca="false">0.005*F596</f>
        <v>89.75</v>
      </c>
      <c r="H596" s="45" t="n">
        <f aca="false">H595-I595+G596</f>
        <v>117</v>
      </c>
      <c r="I596" s="44" t="n">
        <f aca="false">INT(H596/50)*50</f>
        <v>100</v>
      </c>
      <c r="J596" s="46" t="n">
        <f aca="false">J595+3*I595-G596</f>
        <v>36783</v>
      </c>
      <c r="K596" s="40" t="str">
        <f aca="false">IF(ISEVEN(MONTH(E596)),"2","1")</f>
        <v>2</v>
      </c>
    </row>
    <row r="597" customFormat="false" ht="15" hidden="false" customHeight="false" outlineLevel="0" collapsed="false">
      <c r="B597" s="32"/>
      <c r="C597" s="41" t="n">
        <v>586</v>
      </c>
      <c r="D597" s="42" t="n">
        <f aca="false">C597/30.41666666</f>
        <v>19.2657534288802</v>
      </c>
      <c r="E597" s="43" t="n">
        <f aca="false">E596+1</f>
        <v>44782</v>
      </c>
      <c r="F597" s="44" t="n">
        <f aca="false">F596+I596</f>
        <v>18050</v>
      </c>
      <c r="G597" s="44" t="n">
        <f aca="false">0.005*F597</f>
        <v>90.25</v>
      </c>
      <c r="H597" s="45" t="n">
        <f aca="false">H596-I596+G597</f>
        <v>107.25</v>
      </c>
      <c r="I597" s="44" t="n">
        <f aca="false">INT(H597/50)*50</f>
        <v>100</v>
      </c>
      <c r="J597" s="46" t="n">
        <f aca="false">J596+3*I596-G597</f>
        <v>36992.75</v>
      </c>
      <c r="K597" s="40" t="str">
        <f aca="false">IF(ISEVEN(MONTH(E597)),"2","1")</f>
        <v>2</v>
      </c>
    </row>
    <row r="598" customFormat="false" ht="15" hidden="false" customHeight="false" outlineLevel="0" collapsed="false">
      <c r="B598" s="32"/>
      <c r="C598" s="41" t="n">
        <v>587</v>
      </c>
      <c r="D598" s="42" t="n">
        <f aca="false">C598/30.41666666</f>
        <v>19.2986301412161</v>
      </c>
      <c r="E598" s="43" t="n">
        <f aca="false">E597+1</f>
        <v>44783</v>
      </c>
      <c r="F598" s="44" t="n">
        <f aca="false">F597+I597</f>
        <v>18150</v>
      </c>
      <c r="G598" s="44" t="n">
        <f aca="false">0.005*F598</f>
        <v>90.75</v>
      </c>
      <c r="H598" s="45" t="n">
        <f aca="false">H597-I597+G598</f>
        <v>98</v>
      </c>
      <c r="I598" s="44" t="n">
        <f aca="false">INT(H598/50)*50</f>
        <v>50</v>
      </c>
      <c r="J598" s="46" t="n">
        <f aca="false">J597+3*I597-G598</f>
        <v>37202</v>
      </c>
      <c r="K598" s="40" t="str">
        <f aca="false">IF(ISEVEN(MONTH(E598)),"2","1")</f>
        <v>2</v>
      </c>
    </row>
    <row r="599" customFormat="false" ht="15.75" hidden="false" customHeight="false" outlineLevel="0" collapsed="false">
      <c r="B599" s="32"/>
      <c r="C599" s="41" t="n">
        <v>588</v>
      </c>
      <c r="D599" s="42" t="n">
        <f aca="false">C599/30.41666666</f>
        <v>19.3315068535521</v>
      </c>
      <c r="E599" s="43" t="n">
        <f aca="false">E598+1</f>
        <v>44784</v>
      </c>
      <c r="F599" s="44" t="n">
        <f aca="false">F598+I598</f>
        <v>18200</v>
      </c>
      <c r="G599" s="44" t="n">
        <f aca="false">0.005*F599</f>
        <v>91</v>
      </c>
      <c r="H599" s="45" t="n">
        <f aca="false">H598-I598+G599</f>
        <v>139</v>
      </c>
      <c r="I599" s="44" t="n">
        <f aca="false">INT(H599/50)*50</f>
        <v>100</v>
      </c>
      <c r="J599" s="46" t="n">
        <f aca="false">J598+3*I598-G599</f>
        <v>37261</v>
      </c>
      <c r="K599" s="40" t="str">
        <f aca="false">IF(ISEVEN(MONTH(E599)),"2","1")</f>
        <v>2</v>
      </c>
    </row>
    <row r="600" customFormat="false" ht="15" hidden="false" customHeight="true" outlineLevel="0" collapsed="false">
      <c r="B600" s="32" t="s">
        <v>114</v>
      </c>
      <c r="C600" s="41" t="n">
        <v>589</v>
      </c>
      <c r="D600" s="42" t="n">
        <f aca="false">C600/30.41666666</f>
        <v>19.3643835658881</v>
      </c>
      <c r="E600" s="43" t="n">
        <f aca="false">E599+1</f>
        <v>44785</v>
      </c>
      <c r="F600" s="44" t="n">
        <f aca="false">F599+I599</f>
        <v>18300</v>
      </c>
      <c r="G600" s="44" t="n">
        <f aca="false">0.005*F600</f>
        <v>91.5</v>
      </c>
      <c r="H600" s="45" t="n">
        <f aca="false">H599-I599+G600</f>
        <v>130.5</v>
      </c>
      <c r="I600" s="44" t="n">
        <f aca="false">INT(H600/50)*50</f>
        <v>100</v>
      </c>
      <c r="J600" s="46" t="n">
        <f aca="false">J599+3*I599-G600</f>
        <v>37469.5</v>
      </c>
      <c r="K600" s="40" t="str">
        <f aca="false">IF(ISEVEN(MONTH(E600)),"2","1")</f>
        <v>2</v>
      </c>
    </row>
    <row r="601" customFormat="false" ht="15" hidden="false" customHeight="false" outlineLevel="0" collapsed="false">
      <c r="B601" s="32"/>
      <c r="C601" s="41" t="n">
        <v>590</v>
      </c>
      <c r="D601" s="42" t="n">
        <f aca="false">C601/30.41666666</f>
        <v>19.3972602782241</v>
      </c>
      <c r="E601" s="43" t="n">
        <f aca="false">E600+1</f>
        <v>44786</v>
      </c>
      <c r="F601" s="44" t="n">
        <f aca="false">F600+I600</f>
        <v>18400</v>
      </c>
      <c r="G601" s="44" t="n">
        <f aca="false">0.005*F601</f>
        <v>92</v>
      </c>
      <c r="H601" s="45" t="n">
        <f aca="false">H600-I600+G601</f>
        <v>122.5</v>
      </c>
      <c r="I601" s="44" t="n">
        <f aca="false">INT(H601/50)*50</f>
        <v>100</v>
      </c>
      <c r="J601" s="46" t="n">
        <f aca="false">J600+3*I600-G601</f>
        <v>37677.5</v>
      </c>
      <c r="K601" s="40" t="str">
        <f aca="false">IF(ISEVEN(MONTH(E601)),"2","1")</f>
        <v>2</v>
      </c>
    </row>
    <row r="602" customFormat="false" ht="15" hidden="false" customHeight="false" outlineLevel="0" collapsed="false">
      <c r="B602" s="32"/>
      <c r="C602" s="41" t="n">
        <v>591</v>
      </c>
      <c r="D602" s="42" t="n">
        <f aca="false">C602/30.41666666</f>
        <v>19.43013699056</v>
      </c>
      <c r="E602" s="43" t="n">
        <f aca="false">E601+1</f>
        <v>44787</v>
      </c>
      <c r="F602" s="44" t="n">
        <f aca="false">F601+I601</f>
        <v>18500</v>
      </c>
      <c r="G602" s="44" t="n">
        <f aca="false">0.005*F602</f>
        <v>92.5</v>
      </c>
      <c r="H602" s="45" t="n">
        <f aca="false">H601-I601+G602</f>
        <v>115</v>
      </c>
      <c r="I602" s="44" t="n">
        <f aca="false">INT(H602/50)*50</f>
        <v>100</v>
      </c>
      <c r="J602" s="46" t="n">
        <f aca="false">J601+3*I601-G602</f>
        <v>37885</v>
      </c>
      <c r="K602" s="40" t="str">
        <f aca="false">IF(ISEVEN(MONTH(E602)),"2","1")</f>
        <v>2</v>
      </c>
    </row>
    <row r="603" customFormat="false" ht="15" hidden="false" customHeight="false" outlineLevel="0" collapsed="false">
      <c r="B603" s="32"/>
      <c r="C603" s="41" t="n">
        <v>592</v>
      </c>
      <c r="D603" s="42" t="n">
        <f aca="false">C603/30.41666666</f>
        <v>19.463013702896</v>
      </c>
      <c r="E603" s="43" t="n">
        <f aca="false">E602+1</f>
        <v>44788</v>
      </c>
      <c r="F603" s="44" t="n">
        <f aca="false">F602+I602</f>
        <v>18600</v>
      </c>
      <c r="G603" s="44" t="n">
        <f aca="false">0.005*F603</f>
        <v>93</v>
      </c>
      <c r="H603" s="45" t="n">
        <f aca="false">H602-I602+G603</f>
        <v>108</v>
      </c>
      <c r="I603" s="44" t="n">
        <f aca="false">INT(H603/50)*50</f>
        <v>100</v>
      </c>
      <c r="J603" s="46" t="n">
        <f aca="false">J602+3*I602-G603</f>
        <v>38092</v>
      </c>
      <c r="K603" s="40" t="str">
        <f aca="false">IF(ISEVEN(MONTH(E603)),"2","1")</f>
        <v>2</v>
      </c>
    </row>
    <row r="604" customFormat="false" ht="15" hidden="false" customHeight="false" outlineLevel="0" collapsed="false">
      <c r="B604" s="32"/>
      <c r="C604" s="41" t="n">
        <v>593</v>
      </c>
      <c r="D604" s="42" t="n">
        <f aca="false">C604/30.41666666</f>
        <v>19.495890415232</v>
      </c>
      <c r="E604" s="43" t="n">
        <f aca="false">E603+1</f>
        <v>44789</v>
      </c>
      <c r="F604" s="44" t="n">
        <f aca="false">F603+I603</f>
        <v>18700</v>
      </c>
      <c r="G604" s="44" t="n">
        <f aca="false">0.005*F604</f>
        <v>93.5</v>
      </c>
      <c r="H604" s="45" t="n">
        <f aca="false">H603-I603+G604</f>
        <v>101.5</v>
      </c>
      <c r="I604" s="44" t="n">
        <f aca="false">INT(H604/50)*50</f>
        <v>100</v>
      </c>
      <c r="J604" s="46" t="n">
        <f aca="false">J603+3*I603-G604</f>
        <v>38298.5</v>
      </c>
      <c r="K604" s="40" t="str">
        <f aca="false">IF(ISEVEN(MONTH(E604)),"2","1")</f>
        <v>2</v>
      </c>
    </row>
    <row r="605" customFormat="false" ht="15" hidden="false" customHeight="false" outlineLevel="0" collapsed="false">
      <c r="B605" s="32"/>
      <c r="C605" s="41" t="n">
        <v>594</v>
      </c>
      <c r="D605" s="42" t="n">
        <f aca="false">C605/30.41666666</f>
        <v>19.528767127568</v>
      </c>
      <c r="E605" s="43" t="n">
        <f aca="false">E604+1</f>
        <v>44790</v>
      </c>
      <c r="F605" s="44" t="n">
        <f aca="false">F604+I604</f>
        <v>18800</v>
      </c>
      <c r="G605" s="44" t="n">
        <f aca="false">0.005*F605</f>
        <v>94</v>
      </c>
      <c r="H605" s="45" t="n">
        <f aca="false">H604-I604+G605</f>
        <v>95.5</v>
      </c>
      <c r="I605" s="44" t="n">
        <f aca="false">INT(H605/50)*50</f>
        <v>50</v>
      </c>
      <c r="J605" s="46" t="n">
        <f aca="false">J604+3*I604-G605</f>
        <v>38504.5</v>
      </c>
      <c r="K605" s="40" t="str">
        <f aca="false">IF(ISEVEN(MONTH(E605)),"2","1")</f>
        <v>2</v>
      </c>
    </row>
    <row r="606" customFormat="false" ht="15.75" hidden="false" customHeight="false" outlineLevel="0" collapsed="false">
      <c r="B606" s="32"/>
      <c r="C606" s="41" t="n">
        <v>595</v>
      </c>
      <c r="D606" s="42" t="n">
        <f aca="false">C606/30.41666666</f>
        <v>19.5616438399039</v>
      </c>
      <c r="E606" s="43" t="n">
        <f aca="false">E605+1</f>
        <v>44791</v>
      </c>
      <c r="F606" s="44" t="n">
        <f aca="false">F605+I605</f>
        <v>18850</v>
      </c>
      <c r="G606" s="44" t="n">
        <f aca="false">0.005*F606</f>
        <v>94.25</v>
      </c>
      <c r="H606" s="45" t="n">
        <f aca="false">H605-I605+G606</f>
        <v>139.75</v>
      </c>
      <c r="I606" s="44" t="n">
        <f aca="false">INT(H606/50)*50</f>
        <v>100</v>
      </c>
      <c r="J606" s="46" t="n">
        <f aca="false">J605+3*I605-G606</f>
        <v>38560.25</v>
      </c>
      <c r="K606" s="40" t="str">
        <f aca="false">IF(ISEVEN(MONTH(E606)),"2","1")</f>
        <v>2</v>
      </c>
    </row>
    <row r="607" customFormat="false" ht="15" hidden="false" customHeight="true" outlineLevel="0" collapsed="false">
      <c r="B607" s="32" t="s">
        <v>115</v>
      </c>
      <c r="C607" s="41" t="n">
        <v>596</v>
      </c>
      <c r="D607" s="42" t="n">
        <f aca="false">C607/30.41666666</f>
        <v>19.5945205522399</v>
      </c>
      <c r="E607" s="43" t="n">
        <f aca="false">E606+1</f>
        <v>44792</v>
      </c>
      <c r="F607" s="44" t="n">
        <f aca="false">F606+I606</f>
        <v>18950</v>
      </c>
      <c r="G607" s="44" t="n">
        <f aca="false">0.005*F607</f>
        <v>94.75</v>
      </c>
      <c r="H607" s="45" t="n">
        <f aca="false">H606-I606+G607</f>
        <v>134.5</v>
      </c>
      <c r="I607" s="44" t="n">
        <f aca="false">INT(H607/50)*50</f>
        <v>100</v>
      </c>
      <c r="J607" s="46" t="n">
        <f aca="false">J606+3*I606-G607</f>
        <v>38765.5</v>
      </c>
      <c r="K607" s="40" t="str">
        <f aca="false">IF(ISEVEN(MONTH(E607)),"2","1")</f>
        <v>2</v>
      </c>
    </row>
    <row r="608" customFormat="false" ht="15" hidden="false" customHeight="false" outlineLevel="0" collapsed="false">
      <c r="B608" s="32"/>
      <c r="C608" s="41" t="n">
        <v>597</v>
      </c>
      <c r="D608" s="42" t="n">
        <f aca="false">C608/30.41666666</f>
        <v>19.6273972645759</v>
      </c>
      <c r="E608" s="43" t="n">
        <f aca="false">E607+1</f>
        <v>44793</v>
      </c>
      <c r="F608" s="44" t="n">
        <f aca="false">F607+I607</f>
        <v>19050</v>
      </c>
      <c r="G608" s="44" t="n">
        <f aca="false">0.005*F608</f>
        <v>95.25</v>
      </c>
      <c r="H608" s="45" t="n">
        <f aca="false">H607-I607+G608</f>
        <v>129.75</v>
      </c>
      <c r="I608" s="44" t="n">
        <f aca="false">INT(H608/50)*50</f>
        <v>100</v>
      </c>
      <c r="J608" s="46" t="n">
        <f aca="false">J607+3*I607-G608</f>
        <v>38970.25</v>
      </c>
      <c r="K608" s="40" t="str">
        <f aca="false">IF(ISEVEN(MONTH(E608)),"2","1")</f>
        <v>2</v>
      </c>
    </row>
    <row r="609" customFormat="false" ht="15" hidden="false" customHeight="false" outlineLevel="0" collapsed="false">
      <c r="B609" s="32"/>
      <c r="C609" s="41" t="n">
        <v>598</v>
      </c>
      <c r="D609" s="42" t="n">
        <f aca="false">C609/30.41666666</f>
        <v>19.6602739769118</v>
      </c>
      <c r="E609" s="43" t="n">
        <f aca="false">E608+1</f>
        <v>44794</v>
      </c>
      <c r="F609" s="44" t="n">
        <f aca="false">F608+I608</f>
        <v>19150</v>
      </c>
      <c r="G609" s="44" t="n">
        <f aca="false">0.005*F609</f>
        <v>95.75</v>
      </c>
      <c r="H609" s="45" t="n">
        <f aca="false">H608-I608+G609</f>
        <v>125.5</v>
      </c>
      <c r="I609" s="44" t="n">
        <f aca="false">INT(H609/50)*50</f>
        <v>100</v>
      </c>
      <c r="J609" s="46" t="n">
        <f aca="false">J608+3*I608-G609</f>
        <v>39174.5</v>
      </c>
      <c r="K609" s="40" t="str">
        <f aca="false">IF(ISEVEN(MONTH(E609)),"2","1")</f>
        <v>2</v>
      </c>
    </row>
    <row r="610" customFormat="false" ht="14.9" hidden="false" customHeight="false" outlineLevel="0" collapsed="false">
      <c r="B610" s="32"/>
      <c r="C610" s="41" t="n">
        <v>599</v>
      </c>
      <c r="D610" s="42" t="n">
        <f aca="false">C610/30.41666666</f>
        <v>19.6931506892478</v>
      </c>
      <c r="E610" s="43" t="n">
        <f aca="false">E609+1</f>
        <v>44795</v>
      </c>
      <c r="F610" s="44" t="n">
        <f aca="false">F609+I609</f>
        <v>19250</v>
      </c>
      <c r="G610" s="44" t="n">
        <f aca="false">0.005*F610</f>
        <v>96.25</v>
      </c>
      <c r="H610" s="45" t="n">
        <f aca="false">H609-I609+G610</f>
        <v>121.75</v>
      </c>
      <c r="I610" s="44" t="n">
        <f aca="false">INT(H610/50)*50</f>
        <v>100</v>
      </c>
      <c r="J610" s="46" t="n">
        <f aca="false">J609+3*I609-G610</f>
        <v>39378.25</v>
      </c>
      <c r="K610" s="40" t="str">
        <f aca="false">IF(ISEVEN(MONTH(E610)),"2","1")</f>
        <v>2</v>
      </c>
    </row>
    <row r="611" s="59" customFormat="true" ht="14.9" hidden="false" customHeight="false" outlineLevel="0" collapsed="false">
      <c r="A611" s="31" t="s">
        <v>28</v>
      </c>
      <c r="B611" s="32"/>
      <c r="C611" s="54" t="n">
        <v>600</v>
      </c>
      <c r="D611" s="34" t="n">
        <f aca="false">C611/30.41666666</f>
        <v>19.7260274015838</v>
      </c>
      <c r="E611" s="55" t="n">
        <f aca="false">E610+1</f>
        <v>44796</v>
      </c>
      <c r="F611" s="56" t="n">
        <f aca="false">F610+I610</f>
        <v>19350</v>
      </c>
      <c r="G611" s="56" t="n">
        <f aca="false">0.005*F611</f>
        <v>96.75</v>
      </c>
      <c r="H611" s="57" t="n">
        <f aca="false">H610-I610+G611</f>
        <v>118.5</v>
      </c>
      <c r="I611" s="56" t="n">
        <f aca="false">INT(H611/50)*50</f>
        <v>100</v>
      </c>
      <c r="J611" s="58" t="n">
        <f aca="false">J610+3*I610-G611</f>
        <v>39581.5</v>
      </c>
      <c r="K611" s="40" t="str">
        <f aca="false">IF(ISEVEN(MONTH(E611)),"2","1")</f>
        <v>2</v>
      </c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customFormat="false" ht="14.9" hidden="false" customHeight="false" outlineLevel="0" collapsed="false">
      <c r="B612" s="32"/>
      <c r="C612" s="41" t="n">
        <v>601</v>
      </c>
      <c r="D612" s="42" t="n">
        <f aca="false">C612/30.41666666</f>
        <v>19.7589041139198</v>
      </c>
      <c r="E612" s="43" t="n">
        <f aca="false">E611+1</f>
        <v>44797</v>
      </c>
      <c r="F612" s="44" t="n">
        <f aca="false">F611+I611</f>
        <v>19450</v>
      </c>
      <c r="G612" s="44" t="n">
        <f aca="false">0.005*F612</f>
        <v>97.25</v>
      </c>
      <c r="H612" s="45" t="n">
        <f aca="false">H611-I611+G612</f>
        <v>115.75</v>
      </c>
      <c r="I612" s="44" t="n">
        <f aca="false">INT(H612/50)*50</f>
        <v>100</v>
      </c>
      <c r="J612" s="46" t="n">
        <f aca="false">J611+3*I611-G612</f>
        <v>39784.25</v>
      </c>
      <c r="K612" s="40" t="str">
        <f aca="false">IF(ISEVEN(MONTH(E612)),"2","1")</f>
        <v>2</v>
      </c>
    </row>
    <row r="613" customFormat="false" ht="14.9" hidden="false" customHeight="false" outlineLevel="0" collapsed="false">
      <c r="B613" s="32"/>
      <c r="C613" s="41" t="n">
        <v>602</v>
      </c>
      <c r="D613" s="42" t="n">
        <f aca="false">C613/30.41666666</f>
        <v>19.7917808262557</v>
      </c>
      <c r="E613" s="43" t="n">
        <f aca="false">E612+1</f>
        <v>44798</v>
      </c>
      <c r="F613" s="44" t="n">
        <f aca="false">F612+I612</f>
        <v>19550</v>
      </c>
      <c r="G613" s="44" t="n">
        <f aca="false">0.005*F613</f>
        <v>97.75</v>
      </c>
      <c r="H613" s="45" t="n">
        <f aca="false">H612-I612+G613</f>
        <v>113.5</v>
      </c>
      <c r="I613" s="44" t="n">
        <f aca="false">INT(H613/50)*50</f>
        <v>100</v>
      </c>
      <c r="J613" s="46" t="n">
        <f aca="false">J612+3*I612-G613</f>
        <v>39986.5</v>
      </c>
      <c r="K613" s="40" t="str">
        <f aca="false">IF(ISEVEN(MONTH(E613)),"2","1")</f>
        <v>2</v>
      </c>
    </row>
    <row r="614" customFormat="false" ht="15" hidden="false" customHeight="true" outlineLevel="0" collapsed="false">
      <c r="B614" s="32" t="s">
        <v>116</v>
      </c>
      <c r="C614" s="41" t="n">
        <v>603</v>
      </c>
      <c r="D614" s="42" t="n">
        <f aca="false">C614/30.41666666</f>
        <v>19.8246575385917</v>
      </c>
      <c r="E614" s="43" t="n">
        <f aca="false">E613+1</f>
        <v>44799</v>
      </c>
      <c r="F614" s="44" t="n">
        <f aca="false">F613+I613</f>
        <v>19650</v>
      </c>
      <c r="G614" s="44" t="n">
        <f aca="false">0.005*F614</f>
        <v>98.25</v>
      </c>
      <c r="H614" s="45" t="n">
        <f aca="false">H613-I613+G614</f>
        <v>111.75</v>
      </c>
      <c r="I614" s="44" t="n">
        <f aca="false">INT(H614/50)*50</f>
        <v>100</v>
      </c>
      <c r="J614" s="46" t="n">
        <f aca="false">J613+3*I613-G614</f>
        <v>40188.25</v>
      </c>
      <c r="K614" s="40" t="str">
        <f aca="false">IF(ISEVEN(MONTH(E614)),"2","1")</f>
        <v>2</v>
      </c>
    </row>
    <row r="615" customFormat="false" ht="15" hidden="false" customHeight="false" outlineLevel="0" collapsed="false">
      <c r="B615" s="32"/>
      <c r="C615" s="41" t="n">
        <v>604</v>
      </c>
      <c r="D615" s="42" t="n">
        <f aca="false">C615/30.41666666</f>
        <v>19.8575342509277</v>
      </c>
      <c r="E615" s="43" t="n">
        <f aca="false">E614+1</f>
        <v>44800</v>
      </c>
      <c r="F615" s="44" t="n">
        <f aca="false">F614+I614</f>
        <v>19750</v>
      </c>
      <c r="G615" s="44" t="n">
        <f aca="false">0.005*F615</f>
        <v>98.75</v>
      </c>
      <c r="H615" s="45" t="n">
        <f aca="false">H614-I614+G615</f>
        <v>110.5</v>
      </c>
      <c r="I615" s="44" t="n">
        <f aca="false">INT(H615/50)*50</f>
        <v>100</v>
      </c>
      <c r="J615" s="46" t="n">
        <f aca="false">J614+3*I614-G615</f>
        <v>40389.5</v>
      </c>
      <c r="K615" s="40" t="str">
        <f aca="false">IF(ISEVEN(MONTH(E615)),"2","1")</f>
        <v>2</v>
      </c>
    </row>
    <row r="616" customFormat="false" ht="15" hidden="false" customHeight="false" outlineLevel="0" collapsed="false">
      <c r="B616" s="32"/>
      <c r="C616" s="41" t="n">
        <v>605</v>
      </c>
      <c r="D616" s="42" t="n">
        <f aca="false">C616/30.41666666</f>
        <v>19.8904109632637</v>
      </c>
      <c r="E616" s="43" t="n">
        <f aca="false">E615+1</f>
        <v>44801</v>
      </c>
      <c r="F616" s="44" t="n">
        <f aca="false">F615+I615</f>
        <v>19850</v>
      </c>
      <c r="G616" s="44" t="n">
        <f aca="false">0.005*F616</f>
        <v>99.25</v>
      </c>
      <c r="H616" s="45" t="n">
        <f aca="false">H615-I615+G616</f>
        <v>109.75</v>
      </c>
      <c r="I616" s="44" t="n">
        <f aca="false">INT(H616/50)*50</f>
        <v>100</v>
      </c>
      <c r="J616" s="46" t="n">
        <f aca="false">J615+3*I615-G616</f>
        <v>40590.25</v>
      </c>
      <c r="K616" s="40" t="str">
        <f aca="false">IF(ISEVEN(MONTH(E616)),"2","1")</f>
        <v>2</v>
      </c>
    </row>
    <row r="617" customFormat="false" ht="15" hidden="false" customHeight="false" outlineLevel="0" collapsed="false">
      <c r="B617" s="32"/>
      <c r="C617" s="41" t="n">
        <v>606</v>
      </c>
      <c r="D617" s="42" t="n">
        <f aca="false">C617/30.41666666</f>
        <v>19.9232876755996</v>
      </c>
      <c r="E617" s="43" t="n">
        <f aca="false">E616+1</f>
        <v>44802</v>
      </c>
      <c r="F617" s="44" t="n">
        <f aca="false">F616+I616</f>
        <v>19950</v>
      </c>
      <c r="G617" s="44" t="n">
        <f aca="false">0.005*F617</f>
        <v>99.75</v>
      </c>
      <c r="H617" s="45" t="n">
        <f aca="false">H616-I616+G617</f>
        <v>109.5</v>
      </c>
      <c r="I617" s="44" t="n">
        <f aca="false">INT(H617/50)*50</f>
        <v>100</v>
      </c>
      <c r="J617" s="46" t="n">
        <f aca="false">J616+3*I616-G617</f>
        <v>40790.5</v>
      </c>
      <c r="K617" s="40" t="str">
        <f aca="false">IF(ISEVEN(MONTH(E617)),"2","1")</f>
        <v>2</v>
      </c>
    </row>
    <row r="618" customFormat="false" ht="15" hidden="false" customHeight="false" outlineLevel="0" collapsed="false">
      <c r="B618" s="32"/>
      <c r="C618" s="41" t="n">
        <v>607</v>
      </c>
      <c r="D618" s="42" t="n">
        <f aca="false">C618/30.41666666</f>
        <v>19.9561643879356</v>
      </c>
      <c r="E618" s="43" t="n">
        <f aca="false">E617+1</f>
        <v>44803</v>
      </c>
      <c r="F618" s="44" t="n">
        <f aca="false">F617+I617</f>
        <v>20050</v>
      </c>
      <c r="G618" s="44" t="n">
        <f aca="false">0.005*F618</f>
        <v>100.25</v>
      </c>
      <c r="H618" s="45" t="n">
        <f aca="false">H617-I617+G618</f>
        <v>109.75</v>
      </c>
      <c r="I618" s="44" t="n">
        <f aca="false">INT(H618/50)*50</f>
        <v>100</v>
      </c>
      <c r="J618" s="46" t="n">
        <f aca="false">J617+3*I617-G618</f>
        <v>40990.25</v>
      </c>
      <c r="K618" s="40" t="str">
        <f aca="false">IF(ISEVEN(MONTH(E618)),"2","1")</f>
        <v>2</v>
      </c>
    </row>
    <row r="619" customFormat="false" ht="15" hidden="false" customHeight="false" outlineLevel="0" collapsed="false">
      <c r="B619" s="32"/>
      <c r="C619" s="41" t="n">
        <v>608</v>
      </c>
      <c r="D619" s="42" t="n">
        <f aca="false">C619/30.41666666</f>
        <v>19.9890411002716</v>
      </c>
      <c r="E619" s="43" t="n">
        <f aca="false">E618+1</f>
        <v>44804</v>
      </c>
      <c r="F619" s="44" t="n">
        <f aca="false">F618+I618</f>
        <v>20150</v>
      </c>
      <c r="G619" s="44" t="n">
        <f aca="false">0.005*F619</f>
        <v>100.75</v>
      </c>
      <c r="H619" s="45" t="n">
        <f aca="false">H618-I618+G619</f>
        <v>110.5</v>
      </c>
      <c r="I619" s="44" t="n">
        <f aca="false">INT(H619/50)*50</f>
        <v>100</v>
      </c>
      <c r="J619" s="46" t="n">
        <f aca="false">J618+3*I618-G619</f>
        <v>41189.5</v>
      </c>
      <c r="K619" s="40" t="str">
        <f aca="false">IF(ISEVEN(MONTH(E619)),"2","1")</f>
        <v>2</v>
      </c>
    </row>
    <row r="620" customFormat="false" ht="15.75" hidden="false" customHeight="false" outlineLevel="0" collapsed="false">
      <c r="B620" s="32"/>
      <c r="C620" s="41" t="n">
        <v>609</v>
      </c>
      <c r="D620" s="42" t="n">
        <f aca="false">C620/30.41666666</f>
        <v>20.0219178126075</v>
      </c>
      <c r="E620" s="43" t="n">
        <f aca="false">E619+1</f>
        <v>44805</v>
      </c>
      <c r="F620" s="44" t="n">
        <f aca="false">F619+I619</f>
        <v>20250</v>
      </c>
      <c r="G620" s="44" t="n">
        <f aca="false">0.005*F620</f>
        <v>101.25</v>
      </c>
      <c r="H620" s="45" t="n">
        <f aca="false">H619-I619+G620</f>
        <v>111.75</v>
      </c>
      <c r="I620" s="44" t="n">
        <f aca="false">INT(H620/50)*50</f>
        <v>100</v>
      </c>
      <c r="J620" s="46" t="n">
        <f aca="false">J619+3*I619-G620</f>
        <v>41388.25</v>
      </c>
      <c r="K620" s="40" t="str">
        <f aca="false">IF(ISEVEN(MONTH(E620)),"2","1")</f>
        <v>1</v>
      </c>
    </row>
    <row r="621" customFormat="false" ht="15" hidden="false" customHeight="true" outlineLevel="0" collapsed="false">
      <c r="B621" s="32" t="s">
        <v>117</v>
      </c>
      <c r="C621" s="41" t="n">
        <v>610</v>
      </c>
      <c r="D621" s="42" t="n">
        <f aca="false">C621/30.41666666</f>
        <v>20.0547945249435</v>
      </c>
      <c r="E621" s="43" t="n">
        <f aca="false">E620+1</f>
        <v>44806</v>
      </c>
      <c r="F621" s="44" t="n">
        <f aca="false">F620+I620</f>
        <v>20350</v>
      </c>
      <c r="G621" s="44" t="n">
        <f aca="false">0.005*F621</f>
        <v>101.75</v>
      </c>
      <c r="H621" s="45" t="n">
        <f aca="false">H620-I620+G621</f>
        <v>113.5</v>
      </c>
      <c r="I621" s="44" t="n">
        <f aca="false">INT(H621/50)*50</f>
        <v>100</v>
      </c>
      <c r="J621" s="46" t="n">
        <f aca="false">J620+3*I620-G621</f>
        <v>41586.5</v>
      </c>
      <c r="K621" s="40" t="str">
        <f aca="false">IF(ISEVEN(MONTH(E621)),"2","1")</f>
        <v>1</v>
      </c>
    </row>
    <row r="622" customFormat="false" ht="15" hidden="false" customHeight="false" outlineLevel="0" collapsed="false">
      <c r="B622" s="32"/>
      <c r="C622" s="41" t="n">
        <v>611</v>
      </c>
      <c r="D622" s="42" t="n">
        <f aca="false">C622/30.41666666</f>
        <v>20.0876712372795</v>
      </c>
      <c r="E622" s="43" t="n">
        <f aca="false">E621+1</f>
        <v>44807</v>
      </c>
      <c r="F622" s="44" t="n">
        <f aca="false">F621+I621</f>
        <v>20450</v>
      </c>
      <c r="G622" s="44" t="n">
        <f aca="false">0.005*F622</f>
        <v>102.25</v>
      </c>
      <c r="H622" s="45" t="n">
        <f aca="false">H621-I621+G622</f>
        <v>115.75</v>
      </c>
      <c r="I622" s="44" t="n">
        <f aca="false">INT(H622/50)*50</f>
        <v>100</v>
      </c>
      <c r="J622" s="46" t="n">
        <f aca="false">J621+3*I621-G622</f>
        <v>41784.25</v>
      </c>
      <c r="K622" s="40" t="str">
        <f aca="false">IF(ISEVEN(MONTH(E622)),"2","1")</f>
        <v>1</v>
      </c>
    </row>
    <row r="623" customFormat="false" ht="15" hidden="false" customHeight="false" outlineLevel="0" collapsed="false">
      <c r="B623" s="32"/>
      <c r="C623" s="41" t="n">
        <v>612</v>
      </c>
      <c r="D623" s="42" t="n">
        <f aca="false">C623/30.41666666</f>
        <v>20.1205479496155</v>
      </c>
      <c r="E623" s="43" t="n">
        <f aca="false">E622+1</f>
        <v>44808</v>
      </c>
      <c r="F623" s="44" t="n">
        <f aca="false">F622+I622</f>
        <v>20550</v>
      </c>
      <c r="G623" s="44" t="n">
        <f aca="false">0.005*F623</f>
        <v>102.75</v>
      </c>
      <c r="H623" s="45" t="n">
        <f aca="false">H622-I622+G623</f>
        <v>118.5</v>
      </c>
      <c r="I623" s="44" t="n">
        <f aca="false">INT(H623/50)*50</f>
        <v>100</v>
      </c>
      <c r="J623" s="46" t="n">
        <f aca="false">J622+3*I622-G623</f>
        <v>41981.5</v>
      </c>
      <c r="K623" s="40" t="str">
        <f aca="false">IF(ISEVEN(MONTH(E623)),"2","1")</f>
        <v>1</v>
      </c>
    </row>
    <row r="624" customFormat="false" ht="15" hidden="false" customHeight="false" outlineLevel="0" collapsed="false">
      <c r="B624" s="32"/>
      <c r="C624" s="41" t="n">
        <v>613</v>
      </c>
      <c r="D624" s="42" t="n">
        <f aca="false">C624/30.41666666</f>
        <v>20.1534246619514</v>
      </c>
      <c r="E624" s="43" t="n">
        <f aca="false">E623+1</f>
        <v>44809</v>
      </c>
      <c r="F624" s="44" t="n">
        <f aca="false">F623+I623</f>
        <v>20650</v>
      </c>
      <c r="G624" s="44" t="n">
        <f aca="false">0.005*F624</f>
        <v>103.25</v>
      </c>
      <c r="H624" s="45" t="n">
        <f aca="false">H623-I623+G624</f>
        <v>121.75</v>
      </c>
      <c r="I624" s="44" t="n">
        <f aca="false">INT(H624/50)*50</f>
        <v>100</v>
      </c>
      <c r="J624" s="46" t="n">
        <f aca="false">J623+3*I623-G624</f>
        <v>42178.25</v>
      </c>
      <c r="K624" s="40" t="str">
        <f aca="false">IF(ISEVEN(MONTH(E624)),"2","1")</f>
        <v>1</v>
      </c>
    </row>
    <row r="625" customFormat="false" ht="15" hidden="false" customHeight="false" outlineLevel="0" collapsed="false">
      <c r="B625" s="32"/>
      <c r="C625" s="41" t="n">
        <v>614</v>
      </c>
      <c r="D625" s="42" t="n">
        <f aca="false">C625/30.41666666</f>
        <v>20.1863013742874</v>
      </c>
      <c r="E625" s="43" t="n">
        <f aca="false">E624+1</f>
        <v>44810</v>
      </c>
      <c r="F625" s="44" t="n">
        <f aca="false">F624+I624</f>
        <v>20750</v>
      </c>
      <c r="G625" s="44" t="n">
        <f aca="false">0.005*F625</f>
        <v>103.75</v>
      </c>
      <c r="H625" s="45" t="n">
        <f aca="false">H624-I624+G625</f>
        <v>125.5</v>
      </c>
      <c r="I625" s="44" t="n">
        <f aca="false">INT(H625/50)*50</f>
        <v>100</v>
      </c>
      <c r="J625" s="46" t="n">
        <f aca="false">J624+3*I624-G625</f>
        <v>42374.5</v>
      </c>
      <c r="K625" s="40" t="str">
        <f aca="false">IF(ISEVEN(MONTH(E625)),"2","1")</f>
        <v>1</v>
      </c>
    </row>
    <row r="626" customFormat="false" ht="15" hidden="false" customHeight="false" outlineLevel="0" collapsed="false">
      <c r="B626" s="32"/>
      <c r="C626" s="41" t="n">
        <v>615</v>
      </c>
      <c r="D626" s="42" t="n">
        <f aca="false">C626/30.41666666</f>
        <v>20.2191780866234</v>
      </c>
      <c r="E626" s="43" t="n">
        <f aca="false">E625+1</f>
        <v>44811</v>
      </c>
      <c r="F626" s="44" t="n">
        <f aca="false">F625+I625</f>
        <v>20850</v>
      </c>
      <c r="G626" s="44" t="n">
        <f aca="false">0.005*F626</f>
        <v>104.25</v>
      </c>
      <c r="H626" s="45" t="n">
        <f aca="false">H625-I625+G626</f>
        <v>129.75</v>
      </c>
      <c r="I626" s="44" t="n">
        <f aca="false">INT(H626/50)*50</f>
        <v>100</v>
      </c>
      <c r="J626" s="46" t="n">
        <f aca="false">J625+3*I625-G626</f>
        <v>42570.25</v>
      </c>
      <c r="K626" s="40" t="str">
        <f aca="false">IF(ISEVEN(MONTH(E626)),"2","1")</f>
        <v>1</v>
      </c>
    </row>
    <row r="627" customFormat="false" ht="15.75" hidden="false" customHeight="false" outlineLevel="0" collapsed="false">
      <c r="B627" s="32"/>
      <c r="C627" s="41" t="n">
        <v>616</v>
      </c>
      <c r="D627" s="42" t="n">
        <f aca="false">C627/30.41666666</f>
        <v>20.2520547989594</v>
      </c>
      <c r="E627" s="43" t="n">
        <f aca="false">E626+1</f>
        <v>44812</v>
      </c>
      <c r="F627" s="44" t="n">
        <f aca="false">F626+I626</f>
        <v>20950</v>
      </c>
      <c r="G627" s="44" t="n">
        <f aca="false">0.005*F627</f>
        <v>104.75</v>
      </c>
      <c r="H627" s="45" t="n">
        <f aca="false">H626-I626+G627</f>
        <v>134.5</v>
      </c>
      <c r="I627" s="44" t="n">
        <f aca="false">INT(H627/50)*50</f>
        <v>100</v>
      </c>
      <c r="J627" s="46" t="n">
        <f aca="false">J626+3*I626-G627</f>
        <v>42765.5</v>
      </c>
      <c r="K627" s="40" t="str">
        <f aca="false">IF(ISEVEN(MONTH(E627)),"2","1")</f>
        <v>1</v>
      </c>
    </row>
    <row r="628" customFormat="false" ht="15" hidden="false" customHeight="true" outlineLevel="0" collapsed="false">
      <c r="B628" s="32" t="s">
        <v>118</v>
      </c>
      <c r="C628" s="41" t="n">
        <v>617</v>
      </c>
      <c r="D628" s="42" t="n">
        <f aca="false">C628/30.41666666</f>
        <v>20.2849315112953</v>
      </c>
      <c r="E628" s="43" t="n">
        <f aca="false">E627+1</f>
        <v>44813</v>
      </c>
      <c r="F628" s="44" t="n">
        <f aca="false">F627+I627</f>
        <v>21050</v>
      </c>
      <c r="G628" s="44" t="n">
        <f aca="false">0.005*F628</f>
        <v>105.25</v>
      </c>
      <c r="H628" s="45" t="n">
        <f aca="false">H627-I627+G628</f>
        <v>139.75</v>
      </c>
      <c r="I628" s="44" t="n">
        <f aca="false">INT(H628/50)*50</f>
        <v>100</v>
      </c>
      <c r="J628" s="46" t="n">
        <f aca="false">J627+3*I627-G628</f>
        <v>42960.25</v>
      </c>
      <c r="K628" s="40" t="str">
        <f aca="false">IF(ISEVEN(MONTH(E628)),"2","1")</f>
        <v>1</v>
      </c>
    </row>
    <row r="629" customFormat="false" ht="15" hidden="false" customHeight="false" outlineLevel="0" collapsed="false">
      <c r="B629" s="32"/>
      <c r="C629" s="41" t="n">
        <v>618</v>
      </c>
      <c r="D629" s="42" t="n">
        <f aca="false">C629/30.41666666</f>
        <v>20.3178082236313</v>
      </c>
      <c r="E629" s="43" t="n">
        <f aca="false">E628+1</f>
        <v>44814</v>
      </c>
      <c r="F629" s="44" t="n">
        <f aca="false">F628+I628</f>
        <v>21150</v>
      </c>
      <c r="G629" s="44" t="n">
        <f aca="false">0.005*F629</f>
        <v>105.75</v>
      </c>
      <c r="H629" s="45" t="n">
        <f aca="false">H628-I628+G629</f>
        <v>145.5</v>
      </c>
      <c r="I629" s="44" t="n">
        <f aca="false">INT(H629/50)*50</f>
        <v>100</v>
      </c>
      <c r="J629" s="46" t="n">
        <f aca="false">J628+3*I628-G629</f>
        <v>43154.5</v>
      </c>
      <c r="K629" s="40" t="str">
        <f aca="false">IF(ISEVEN(MONTH(E629)),"2","1")</f>
        <v>1</v>
      </c>
    </row>
    <row r="630" customFormat="false" ht="15" hidden="false" customHeight="false" outlineLevel="0" collapsed="false">
      <c r="B630" s="32"/>
      <c r="C630" s="41" t="n">
        <v>619</v>
      </c>
      <c r="D630" s="42" t="n">
        <f aca="false">C630/30.41666666</f>
        <v>20.3506849359673</v>
      </c>
      <c r="E630" s="43" t="n">
        <f aca="false">E629+1</f>
        <v>44815</v>
      </c>
      <c r="F630" s="44" t="n">
        <f aca="false">F629+I629</f>
        <v>21250</v>
      </c>
      <c r="G630" s="44" t="n">
        <f aca="false">0.005*F630</f>
        <v>106.25</v>
      </c>
      <c r="H630" s="45" t="n">
        <f aca="false">H629-I629+G630</f>
        <v>151.75</v>
      </c>
      <c r="I630" s="44" t="n">
        <f aca="false">INT(H630/50)*50</f>
        <v>150</v>
      </c>
      <c r="J630" s="46" t="n">
        <f aca="false">J629+3*I629-G630</f>
        <v>43348.25</v>
      </c>
      <c r="K630" s="40" t="str">
        <f aca="false">IF(ISEVEN(MONTH(E630)),"2","1")</f>
        <v>1</v>
      </c>
    </row>
    <row r="631" customFormat="false" ht="15" hidden="false" customHeight="false" outlineLevel="0" collapsed="false">
      <c r="B631" s="32"/>
      <c r="C631" s="41" t="n">
        <v>620</v>
      </c>
      <c r="D631" s="42" t="n">
        <f aca="false">C631/30.41666666</f>
        <v>20.3835616483032</v>
      </c>
      <c r="E631" s="43" t="n">
        <f aca="false">E630+1</f>
        <v>44816</v>
      </c>
      <c r="F631" s="44" t="n">
        <f aca="false">F630+I630</f>
        <v>21400</v>
      </c>
      <c r="G631" s="44" t="n">
        <f aca="false">0.005*F631</f>
        <v>107</v>
      </c>
      <c r="H631" s="45" t="n">
        <f aca="false">H630-I630+G631</f>
        <v>108.75</v>
      </c>
      <c r="I631" s="44" t="n">
        <f aca="false">INT(H631/50)*50</f>
        <v>100</v>
      </c>
      <c r="J631" s="46" t="n">
        <f aca="false">J630+3*I630-G631</f>
        <v>43691.25</v>
      </c>
      <c r="K631" s="40" t="str">
        <f aca="false">IF(ISEVEN(MONTH(E631)),"2","1")</f>
        <v>1</v>
      </c>
    </row>
    <row r="632" customFormat="false" ht="15" hidden="false" customHeight="false" outlineLevel="0" collapsed="false">
      <c r="B632" s="32"/>
      <c r="C632" s="41" t="n">
        <v>621</v>
      </c>
      <c r="D632" s="42" t="n">
        <f aca="false">C632/30.41666666</f>
        <v>20.4164383606392</v>
      </c>
      <c r="E632" s="43" t="n">
        <f aca="false">E631+1</f>
        <v>44817</v>
      </c>
      <c r="F632" s="44" t="n">
        <f aca="false">F631+I631</f>
        <v>21500</v>
      </c>
      <c r="G632" s="44" t="n">
        <f aca="false">0.005*F632</f>
        <v>107.5</v>
      </c>
      <c r="H632" s="45" t="n">
        <f aca="false">H631-I631+G632</f>
        <v>116.25</v>
      </c>
      <c r="I632" s="44" t="n">
        <f aca="false">INT(H632/50)*50</f>
        <v>100</v>
      </c>
      <c r="J632" s="46" t="n">
        <f aca="false">J631+3*I631-G632</f>
        <v>43883.75</v>
      </c>
      <c r="K632" s="40" t="str">
        <f aca="false">IF(ISEVEN(MONTH(E632)),"2","1")</f>
        <v>1</v>
      </c>
    </row>
    <row r="633" customFormat="false" ht="15" hidden="false" customHeight="false" outlineLevel="0" collapsed="false">
      <c r="B633" s="32"/>
      <c r="C633" s="41" t="n">
        <v>622</v>
      </c>
      <c r="D633" s="42" t="n">
        <f aca="false">C633/30.41666666</f>
        <v>20.4493150729752</v>
      </c>
      <c r="E633" s="43" t="n">
        <f aca="false">E632+1</f>
        <v>44818</v>
      </c>
      <c r="F633" s="44" t="n">
        <f aca="false">F632+I632</f>
        <v>21600</v>
      </c>
      <c r="G633" s="44" t="n">
        <f aca="false">0.005*F633</f>
        <v>108</v>
      </c>
      <c r="H633" s="45" t="n">
        <f aca="false">H632-I632+G633</f>
        <v>124.25</v>
      </c>
      <c r="I633" s="44" t="n">
        <f aca="false">INT(H633/50)*50</f>
        <v>100</v>
      </c>
      <c r="J633" s="46" t="n">
        <f aca="false">J632+3*I632-G633</f>
        <v>44075.75</v>
      </c>
      <c r="K633" s="40" t="str">
        <f aca="false">IF(ISEVEN(MONTH(E633)),"2","1")</f>
        <v>1</v>
      </c>
    </row>
    <row r="634" customFormat="false" ht="15.75" hidden="false" customHeight="false" outlineLevel="0" collapsed="false">
      <c r="B634" s="32"/>
      <c r="C634" s="41" t="n">
        <v>623</v>
      </c>
      <c r="D634" s="42" t="n">
        <f aca="false">C634/30.41666666</f>
        <v>20.4821917853112</v>
      </c>
      <c r="E634" s="43" t="n">
        <f aca="false">E633+1</f>
        <v>44819</v>
      </c>
      <c r="F634" s="44" t="n">
        <f aca="false">F633+I633</f>
        <v>21700</v>
      </c>
      <c r="G634" s="44" t="n">
        <f aca="false">0.005*F634</f>
        <v>108.5</v>
      </c>
      <c r="H634" s="45" t="n">
        <f aca="false">H633-I633+G634</f>
        <v>132.75</v>
      </c>
      <c r="I634" s="44" t="n">
        <f aca="false">INT(H634/50)*50</f>
        <v>100</v>
      </c>
      <c r="J634" s="46" t="n">
        <f aca="false">J633+3*I633-G634</f>
        <v>44267.25</v>
      </c>
      <c r="K634" s="40" t="str">
        <f aca="false">IF(ISEVEN(MONTH(E634)),"2","1")</f>
        <v>1</v>
      </c>
    </row>
    <row r="635" customFormat="false" ht="15" hidden="false" customHeight="true" outlineLevel="0" collapsed="false">
      <c r="B635" s="32" t="s">
        <v>119</v>
      </c>
      <c r="C635" s="41" t="n">
        <v>624</v>
      </c>
      <c r="D635" s="42" t="n">
        <f aca="false">C635/30.41666666</f>
        <v>20.5150684976471</v>
      </c>
      <c r="E635" s="43" t="n">
        <f aca="false">E634+1</f>
        <v>44820</v>
      </c>
      <c r="F635" s="44" t="n">
        <f aca="false">F634+I634</f>
        <v>21800</v>
      </c>
      <c r="G635" s="44" t="n">
        <f aca="false">0.005*F635</f>
        <v>109</v>
      </c>
      <c r="H635" s="45" t="n">
        <f aca="false">H634-I634+G635</f>
        <v>141.75</v>
      </c>
      <c r="I635" s="44" t="n">
        <f aca="false">INT(H635/50)*50</f>
        <v>100</v>
      </c>
      <c r="J635" s="46" t="n">
        <f aca="false">J634+3*I634-G635</f>
        <v>44458.25</v>
      </c>
      <c r="K635" s="40" t="str">
        <f aca="false">IF(ISEVEN(MONTH(E635)),"2","1")</f>
        <v>1</v>
      </c>
    </row>
    <row r="636" customFormat="false" ht="15" hidden="false" customHeight="false" outlineLevel="0" collapsed="false">
      <c r="B636" s="32"/>
      <c r="C636" s="41" t="n">
        <v>625</v>
      </c>
      <c r="D636" s="42" t="n">
        <f aca="false">C636/30.41666666</f>
        <v>20.5479452099831</v>
      </c>
      <c r="E636" s="43" t="n">
        <f aca="false">E635+1</f>
        <v>44821</v>
      </c>
      <c r="F636" s="44" t="n">
        <f aca="false">F635+I635</f>
        <v>21900</v>
      </c>
      <c r="G636" s="44" t="n">
        <f aca="false">0.005*F636</f>
        <v>109.5</v>
      </c>
      <c r="H636" s="45" t="n">
        <f aca="false">H635-I635+G636</f>
        <v>151.25</v>
      </c>
      <c r="I636" s="44" t="n">
        <f aca="false">INT(H636/50)*50</f>
        <v>150</v>
      </c>
      <c r="J636" s="46" t="n">
        <f aca="false">J635+3*I635-G636</f>
        <v>44648.75</v>
      </c>
      <c r="K636" s="40" t="str">
        <f aca="false">IF(ISEVEN(MONTH(E636)),"2","1")</f>
        <v>1</v>
      </c>
    </row>
    <row r="637" customFormat="false" ht="15" hidden="false" customHeight="false" outlineLevel="0" collapsed="false">
      <c r="B637" s="32"/>
      <c r="C637" s="41" t="n">
        <v>626</v>
      </c>
      <c r="D637" s="42" t="n">
        <f aca="false">C637/30.41666666</f>
        <v>20.5808219223191</v>
      </c>
      <c r="E637" s="43" t="n">
        <f aca="false">E636+1</f>
        <v>44822</v>
      </c>
      <c r="F637" s="44" t="n">
        <f aca="false">F636+I636</f>
        <v>22050</v>
      </c>
      <c r="G637" s="44" t="n">
        <f aca="false">0.005*F637</f>
        <v>110.25</v>
      </c>
      <c r="H637" s="45" t="n">
        <f aca="false">H636-I636+G637</f>
        <v>111.5</v>
      </c>
      <c r="I637" s="44" t="n">
        <f aca="false">INT(H637/50)*50</f>
        <v>100</v>
      </c>
      <c r="J637" s="46" t="n">
        <f aca="false">J636+3*I636-G637</f>
        <v>44988.5</v>
      </c>
      <c r="K637" s="40" t="str">
        <f aca="false">IF(ISEVEN(MONTH(E637)),"2","1")</f>
        <v>1</v>
      </c>
    </row>
    <row r="638" customFormat="false" ht="15" hidden="false" customHeight="false" outlineLevel="0" collapsed="false">
      <c r="B638" s="32"/>
      <c r="C638" s="41" t="n">
        <v>627</v>
      </c>
      <c r="D638" s="42" t="n">
        <f aca="false">C638/30.41666666</f>
        <v>20.6136986346551</v>
      </c>
      <c r="E638" s="43" t="n">
        <f aca="false">E637+1</f>
        <v>44823</v>
      </c>
      <c r="F638" s="44" t="n">
        <f aca="false">F637+I637</f>
        <v>22150</v>
      </c>
      <c r="G638" s="44" t="n">
        <f aca="false">0.005*F638</f>
        <v>110.75</v>
      </c>
      <c r="H638" s="45" t="n">
        <f aca="false">H637-I637+G638</f>
        <v>122.25</v>
      </c>
      <c r="I638" s="44" t="n">
        <f aca="false">INT(H638/50)*50</f>
        <v>100</v>
      </c>
      <c r="J638" s="46" t="n">
        <f aca="false">J637+3*I637-G638</f>
        <v>45177.75</v>
      </c>
      <c r="K638" s="40" t="str">
        <f aca="false">IF(ISEVEN(MONTH(E638)),"2","1")</f>
        <v>1</v>
      </c>
    </row>
    <row r="639" customFormat="false" ht="15" hidden="false" customHeight="false" outlineLevel="0" collapsed="false">
      <c r="B639" s="32"/>
      <c r="C639" s="41" t="n">
        <v>628</v>
      </c>
      <c r="D639" s="42" t="n">
        <f aca="false">C639/30.41666666</f>
        <v>20.646575346991</v>
      </c>
      <c r="E639" s="43" t="n">
        <f aca="false">E638+1</f>
        <v>44824</v>
      </c>
      <c r="F639" s="44" t="n">
        <f aca="false">F638+I638</f>
        <v>22250</v>
      </c>
      <c r="G639" s="44" t="n">
        <f aca="false">0.005*F639</f>
        <v>111.25</v>
      </c>
      <c r="H639" s="45" t="n">
        <f aca="false">H638-I638+G639</f>
        <v>133.5</v>
      </c>
      <c r="I639" s="44" t="n">
        <f aca="false">INT(H639/50)*50</f>
        <v>100</v>
      </c>
      <c r="J639" s="46" t="n">
        <f aca="false">J638+3*I638-G639</f>
        <v>45366.5</v>
      </c>
      <c r="K639" s="40" t="str">
        <f aca="false">IF(ISEVEN(MONTH(E639)),"2","1")</f>
        <v>1</v>
      </c>
    </row>
    <row r="640" customFormat="false" ht="15" hidden="false" customHeight="false" outlineLevel="0" collapsed="false">
      <c r="B640" s="32"/>
      <c r="C640" s="41" t="n">
        <v>629</v>
      </c>
      <c r="D640" s="42" t="n">
        <f aca="false">C640/30.41666666</f>
        <v>20.679452059327</v>
      </c>
      <c r="E640" s="43" t="n">
        <f aca="false">E639+1</f>
        <v>44825</v>
      </c>
      <c r="F640" s="44" t="n">
        <f aca="false">F639+I639</f>
        <v>22350</v>
      </c>
      <c r="G640" s="44" t="n">
        <f aca="false">0.005*F640</f>
        <v>111.75</v>
      </c>
      <c r="H640" s="45" t="n">
        <f aca="false">H639-I639+G640</f>
        <v>145.25</v>
      </c>
      <c r="I640" s="44" t="n">
        <f aca="false">INT(H640/50)*50</f>
        <v>100</v>
      </c>
      <c r="J640" s="46" t="n">
        <f aca="false">J639+3*I639-G640</f>
        <v>45554.75</v>
      </c>
      <c r="K640" s="40" t="str">
        <f aca="false">IF(ISEVEN(MONTH(E640)),"2","1")</f>
        <v>1</v>
      </c>
    </row>
    <row r="641" customFormat="false" ht="15.75" hidden="false" customHeight="false" outlineLevel="0" collapsed="false">
      <c r="B641" s="32"/>
      <c r="C641" s="41" t="n">
        <v>630</v>
      </c>
      <c r="D641" s="42" t="n">
        <f aca="false">C641/30.41666666</f>
        <v>20.712328771663</v>
      </c>
      <c r="E641" s="43" t="n">
        <f aca="false">E640+1</f>
        <v>44826</v>
      </c>
      <c r="F641" s="44" t="n">
        <f aca="false">F640+I640</f>
        <v>22450</v>
      </c>
      <c r="G641" s="44" t="n">
        <f aca="false">0.005*F641</f>
        <v>112.25</v>
      </c>
      <c r="H641" s="45" t="n">
        <f aca="false">H640-I640+G641</f>
        <v>157.5</v>
      </c>
      <c r="I641" s="44" t="n">
        <f aca="false">INT(H641/50)*50</f>
        <v>150</v>
      </c>
      <c r="J641" s="46" t="n">
        <f aca="false">J640+3*I640-G641</f>
        <v>45742.5</v>
      </c>
      <c r="K641" s="40" t="str">
        <f aca="false">IF(ISEVEN(MONTH(E641)),"2","1")</f>
        <v>1</v>
      </c>
    </row>
    <row r="642" customFormat="false" ht="15" hidden="false" customHeight="true" outlineLevel="0" collapsed="false">
      <c r="B642" s="32" t="s">
        <v>120</v>
      </c>
      <c r="C642" s="41" t="n">
        <v>631</v>
      </c>
      <c r="D642" s="42" t="n">
        <f aca="false">C642/30.41666666</f>
        <v>20.7452054839989</v>
      </c>
      <c r="E642" s="43" t="n">
        <f aca="false">E641+1</f>
        <v>44827</v>
      </c>
      <c r="F642" s="44" t="n">
        <f aca="false">F641+I641</f>
        <v>22600</v>
      </c>
      <c r="G642" s="44" t="n">
        <f aca="false">0.005*F642</f>
        <v>113</v>
      </c>
      <c r="H642" s="45" t="n">
        <f aca="false">H641-I641+G642</f>
        <v>120.5</v>
      </c>
      <c r="I642" s="44" t="n">
        <f aca="false">INT(H642/50)*50</f>
        <v>100</v>
      </c>
      <c r="J642" s="46" t="n">
        <f aca="false">J641+3*I641-G642</f>
        <v>46079.5</v>
      </c>
      <c r="K642" s="40" t="str">
        <f aca="false">IF(ISEVEN(MONTH(E642)),"2","1")</f>
        <v>1</v>
      </c>
    </row>
    <row r="643" customFormat="false" ht="15" hidden="false" customHeight="false" outlineLevel="0" collapsed="false">
      <c r="B643" s="32"/>
      <c r="C643" s="41" t="n">
        <v>632</v>
      </c>
      <c r="D643" s="42" t="n">
        <f aca="false">C643/30.41666666</f>
        <v>20.7780821963349</v>
      </c>
      <c r="E643" s="43" t="n">
        <f aca="false">E642+1</f>
        <v>44828</v>
      </c>
      <c r="F643" s="44" t="n">
        <f aca="false">F642+I642</f>
        <v>22700</v>
      </c>
      <c r="G643" s="44" t="n">
        <f aca="false">0.005*F643</f>
        <v>113.5</v>
      </c>
      <c r="H643" s="45" t="n">
        <f aca="false">H642-I642+G643</f>
        <v>134</v>
      </c>
      <c r="I643" s="44" t="n">
        <f aca="false">INT(H643/50)*50</f>
        <v>100</v>
      </c>
      <c r="J643" s="46" t="n">
        <f aca="false">J642+3*I642-G643</f>
        <v>46266</v>
      </c>
      <c r="K643" s="40" t="str">
        <f aca="false">IF(ISEVEN(MONTH(E643)),"2","1")</f>
        <v>1</v>
      </c>
    </row>
    <row r="644" customFormat="false" ht="15" hidden="false" customHeight="false" outlineLevel="0" collapsed="false">
      <c r="B644" s="32"/>
      <c r="C644" s="41" t="n">
        <v>633</v>
      </c>
      <c r="D644" s="42" t="n">
        <f aca="false">C644/30.41666666</f>
        <v>20.8109589086709</v>
      </c>
      <c r="E644" s="43" t="n">
        <f aca="false">E643+1</f>
        <v>44829</v>
      </c>
      <c r="F644" s="44" t="n">
        <f aca="false">F643+I643</f>
        <v>22800</v>
      </c>
      <c r="G644" s="44" t="n">
        <f aca="false">0.005*F644</f>
        <v>114</v>
      </c>
      <c r="H644" s="45" t="n">
        <f aca="false">H643-I643+G644</f>
        <v>148</v>
      </c>
      <c r="I644" s="44" t="n">
        <f aca="false">INT(H644/50)*50</f>
        <v>100</v>
      </c>
      <c r="J644" s="46" t="n">
        <f aca="false">J643+3*I643-G644</f>
        <v>46452</v>
      </c>
      <c r="K644" s="40" t="str">
        <f aca="false">IF(ISEVEN(MONTH(E644)),"2","1")</f>
        <v>1</v>
      </c>
    </row>
    <row r="645" customFormat="false" ht="15" hidden="false" customHeight="false" outlineLevel="0" collapsed="false">
      <c r="B645" s="32"/>
      <c r="C645" s="41" t="n">
        <v>634</v>
      </c>
      <c r="D645" s="42" t="n">
        <f aca="false">C645/30.41666666</f>
        <v>20.8438356210069</v>
      </c>
      <c r="E645" s="43" t="n">
        <f aca="false">E644+1</f>
        <v>44830</v>
      </c>
      <c r="F645" s="44" t="n">
        <f aca="false">F644+I644</f>
        <v>22900</v>
      </c>
      <c r="G645" s="44" t="n">
        <f aca="false">0.005*F645</f>
        <v>114.5</v>
      </c>
      <c r="H645" s="45" t="n">
        <f aca="false">H644-I644+G645</f>
        <v>162.5</v>
      </c>
      <c r="I645" s="44" t="n">
        <f aca="false">INT(H645/50)*50</f>
        <v>150</v>
      </c>
      <c r="J645" s="46" t="n">
        <f aca="false">J644+3*I644-G645</f>
        <v>46637.5</v>
      </c>
      <c r="K645" s="40" t="str">
        <f aca="false">IF(ISEVEN(MONTH(E645)),"2","1")</f>
        <v>1</v>
      </c>
    </row>
    <row r="646" customFormat="false" ht="15" hidden="false" customHeight="false" outlineLevel="0" collapsed="false">
      <c r="B646" s="32"/>
      <c r="C646" s="41" t="n">
        <v>635</v>
      </c>
      <c r="D646" s="42" t="n">
        <f aca="false">C646/30.41666666</f>
        <v>20.8767123333428</v>
      </c>
      <c r="E646" s="43" t="n">
        <f aca="false">E645+1</f>
        <v>44831</v>
      </c>
      <c r="F646" s="44" t="n">
        <f aca="false">F645+I645</f>
        <v>23050</v>
      </c>
      <c r="G646" s="44" t="n">
        <f aca="false">0.005*F646</f>
        <v>115.25</v>
      </c>
      <c r="H646" s="45" t="n">
        <f aca="false">H645-I645+G646</f>
        <v>127.75</v>
      </c>
      <c r="I646" s="44" t="n">
        <f aca="false">INT(H646/50)*50</f>
        <v>100</v>
      </c>
      <c r="J646" s="46" t="n">
        <f aca="false">J645+3*I645-G646</f>
        <v>46972.25</v>
      </c>
      <c r="K646" s="40" t="str">
        <f aca="false">IF(ISEVEN(MONTH(E646)),"2","1")</f>
        <v>1</v>
      </c>
    </row>
    <row r="647" customFormat="false" ht="15" hidden="false" customHeight="false" outlineLevel="0" collapsed="false">
      <c r="B647" s="32"/>
      <c r="C647" s="41" t="n">
        <v>636</v>
      </c>
      <c r="D647" s="42" t="n">
        <f aca="false">C647/30.41666666</f>
        <v>20.9095890456788</v>
      </c>
      <c r="E647" s="43" t="n">
        <f aca="false">E646+1</f>
        <v>44832</v>
      </c>
      <c r="F647" s="44" t="n">
        <f aca="false">F646+I646</f>
        <v>23150</v>
      </c>
      <c r="G647" s="44" t="n">
        <f aca="false">0.005*F647</f>
        <v>115.75</v>
      </c>
      <c r="H647" s="45" t="n">
        <f aca="false">H646-I646+G647</f>
        <v>143.5</v>
      </c>
      <c r="I647" s="44" t="n">
        <f aca="false">INT(H647/50)*50</f>
        <v>100</v>
      </c>
      <c r="J647" s="46" t="n">
        <f aca="false">J646+3*I646-G647</f>
        <v>47156.5</v>
      </c>
      <c r="K647" s="40" t="str">
        <f aca="false">IF(ISEVEN(MONTH(E647)),"2","1")</f>
        <v>1</v>
      </c>
    </row>
    <row r="648" customFormat="false" ht="15.75" hidden="false" customHeight="false" outlineLevel="0" collapsed="false">
      <c r="B648" s="32"/>
      <c r="C648" s="41" t="n">
        <v>637</v>
      </c>
      <c r="D648" s="42" t="n">
        <f aca="false">C648/30.41666666</f>
        <v>20.9424657580148</v>
      </c>
      <c r="E648" s="43" t="n">
        <f aca="false">E647+1</f>
        <v>44833</v>
      </c>
      <c r="F648" s="44" t="n">
        <f aca="false">F647+I647</f>
        <v>23250</v>
      </c>
      <c r="G648" s="44" t="n">
        <f aca="false">0.005*F648</f>
        <v>116.25</v>
      </c>
      <c r="H648" s="45" t="n">
        <f aca="false">H647-I647+G648</f>
        <v>159.75</v>
      </c>
      <c r="I648" s="44" t="n">
        <f aca="false">INT(H648/50)*50</f>
        <v>150</v>
      </c>
      <c r="J648" s="46" t="n">
        <f aca="false">J647+3*I647-G648</f>
        <v>47340.25</v>
      </c>
      <c r="K648" s="40" t="str">
        <f aca="false">IF(ISEVEN(MONTH(E648)),"2","1")</f>
        <v>1</v>
      </c>
    </row>
    <row r="649" customFormat="false" ht="15" hidden="false" customHeight="true" outlineLevel="0" collapsed="false">
      <c r="B649" s="32" t="s">
        <v>121</v>
      </c>
      <c r="C649" s="41" t="n">
        <v>638</v>
      </c>
      <c r="D649" s="42" t="n">
        <f aca="false">C649/30.41666666</f>
        <v>20.9753424703508</v>
      </c>
      <c r="E649" s="43" t="n">
        <f aca="false">E648+1</f>
        <v>44834</v>
      </c>
      <c r="F649" s="44" t="n">
        <f aca="false">F648+I648</f>
        <v>23400</v>
      </c>
      <c r="G649" s="44" t="n">
        <f aca="false">0.005*F649</f>
        <v>117</v>
      </c>
      <c r="H649" s="45" t="n">
        <f aca="false">H648-I648+G649</f>
        <v>126.75</v>
      </c>
      <c r="I649" s="44" t="n">
        <f aca="false">INT(H649/50)*50</f>
        <v>100</v>
      </c>
      <c r="J649" s="46" t="n">
        <f aca="false">J648+3*I648-G649</f>
        <v>47673.25</v>
      </c>
      <c r="K649" s="40" t="str">
        <f aca="false">IF(ISEVEN(MONTH(E649)),"2","1")</f>
        <v>1</v>
      </c>
    </row>
    <row r="650" customFormat="false" ht="15" hidden="false" customHeight="false" outlineLevel="0" collapsed="false">
      <c r="B650" s="32"/>
      <c r="C650" s="41" t="n">
        <v>639</v>
      </c>
      <c r="D650" s="42" t="n">
        <f aca="false">C650/30.41666666</f>
        <v>21.0082191826867</v>
      </c>
      <c r="E650" s="43" t="n">
        <f aca="false">E649+1</f>
        <v>44835</v>
      </c>
      <c r="F650" s="44" t="n">
        <f aca="false">F649+I649</f>
        <v>23500</v>
      </c>
      <c r="G650" s="44" t="n">
        <f aca="false">0.005*F650</f>
        <v>117.5</v>
      </c>
      <c r="H650" s="45" t="n">
        <f aca="false">H649-I649+G650</f>
        <v>144.25</v>
      </c>
      <c r="I650" s="44" t="n">
        <f aca="false">INT(H650/50)*50</f>
        <v>100</v>
      </c>
      <c r="J650" s="46" t="n">
        <f aca="false">J649+3*I649-G650</f>
        <v>47855.75</v>
      </c>
      <c r="K650" s="40" t="str">
        <f aca="false">IF(ISEVEN(MONTH(E650)),"2","1")</f>
        <v>2</v>
      </c>
    </row>
    <row r="651" customFormat="false" ht="15" hidden="false" customHeight="false" outlineLevel="0" collapsed="false">
      <c r="B651" s="32"/>
      <c r="C651" s="41" t="n">
        <v>640</v>
      </c>
      <c r="D651" s="42" t="n">
        <f aca="false">C651/30.41666666</f>
        <v>21.0410958950227</v>
      </c>
      <c r="E651" s="43" t="n">
        <f aca="false">E650+1</f>
        <v>44836</v>
      </c>
      <c r="F651" s="44" t="n">
        <f aca="false">F650+I650</f>
        <v>23600</v>
      </c>
      <c r="G651" s="44" t="n">
        <f aca="false">0.005*F651</f>
        <v>118</v>
      </c>
      <c r="H651" s="45" t="n">
        <f aca="false">H650-I650+G651</f>
        <v>162.25</v>
      </c>
      <c r="I651" s="44" t="n">
        <f aca="false">INT(H651/50)*50</f>
        <v>150</v>
      </c>
      <c r="J651" s="46" t="n">
        <f aca="false">J650+3*I650-G651</f>
        <v>48037.75</v>
      </c>
      <c r="K651" s="40" t="str">
        <f aca="false">IF(ISEVEN(MONTH(E651)),"2","1")</f>
        <v>2</v>
      </c>
    </row>
    <row r="652" customFormat="false" ht="15" hidden="false" customHeight="false" outlineLevel="0" collapsed="false">
      <c r="B652" s="32"/>
      <c r="C652" s="41" t="n">
        <v>641</v>
      </c>
      <c r="D652" s="42" t="n">
        <f aca="false">C652/30.41666666</f>
        <v>21.0739726073587</v>
      </c>
      <c r="E652" s="43" t="n">
        <f aca="false">E651+1</f>
        <v>44837</v>
      </c>
      <c r="F652" s="44" t="n">
        <f aca="false">F651+I651</f>
        <v>23750</v>
      </c>
      <c r="G652" s="44" t="n">
        <f aca="false">0.005*F652</f>
        <v>118.75</v>
      </c>
      <c r="H652" s="45" t="n">
        <f aca="false">H651-I651+G652</f>
        <v>131</v>
      </c>
      <c r="I652" s="44" t="n">
        <f aca="false">INT(H652/50)*50</f>
        <v>100</v>
      </c>
      <c r="J652" s="46" t="n">
        <f aca="false">J651+3*I651-G652</f>
        <v>48369</v>
      </c>
      <c r="K652" s="40" t="str">
        <f aca="false">IF(ISEVEN(MONTH(E652)),"2","1")</f>
        <v>2</v>
      </c>
    </row>
    <row r="653" customFormat="false" ht="15" hidden="false" customHeight="false" outlineLevel="0" collapsed="false">
      <c r="B653" s="32"/>
      <c r="C653" s="41" t="n">
        <v>642</v>
      </c>
      <c r="D653" s="42" t="n">
        <f aca="false">C653/30.41666666</f>
        <v>21.1068493196947</v>
      </c>
      <c r="E653" s="43" t="n">
        <f aca="false">E652+1</f>
        <v>44838</v>
      </c>
      <c r="F653" s="44" t="n">
        <f aca="false">F652+I652</f>
        <v>23850</v>
      </c>
      <c r="G653" s="44" t="n">
        <f aca="false">0.005*F653</f>
        <v>119.25</v>
      </c>
      <c r="H653" s="45" t="n">
        <f aca="false">H652-I652+G653</f>
        <v>150.25</v>
      </c>
      <c r="I653" s="44" t="n">
        <f aca="false">INT(H653/50)*50</f>
        <v>150</v>
      </c>
      <c r="J653" s="46" t="n">
        <f aca="false">J652+3*I652-G653</f>
        <v>48549.75</v>
      </c>
      <c r="K653" s="40" t="str">
        <f aca="false">IF(ISEVEN(MONTH(E653)),"2","1")</f>
        <v>2</v>
      </c>
    </row>
    <row r="654" customFormat="false" ht="15" hidden="false" customHeight="false" outlineLevel="0" collapsed="false">
      <c r="B654" s="32"/>
      <c r="C654" s="41" t="n">
        <v>643</v>
      </c>
      <c r="D654" s="42" t="n">
        <f aca="false">C654/30.41666666</f>
        <v>21.1397260320306</v>
      </c>
      <c r="E654" s="43" t="n">
        <f aca="false">E653+1</f>
        <v>44839</v>
      </c>
      <c r="F654" s="44" t="n">
        <f aca="false">F653+I653</f>
        <v>24000</v>
      </c>
      <c r="G654" s="44" t="n">
        <f aca="false">0.005*F654</f>
        <v>120</v>
      </c>
      <c r="H654" s="45" t="n">
        <f aca="false">H653-I653+G654</f>
        <v>120.25</v>
      </c>
      <c r="I654" s="44" t="n">
        <f aca="false">INT(H654/50)*50</f>
        <v>100</v>
      </c>
      <c r="J654" s="46" t="n">
        <f aca="false">J653+3*I653-G654</f>
        <v>48879.75</v>
      </c>
      <c r="K654" s="40" t="str">
        <f aca="false">IF(ISEVEN(MONTH(E654)),"2","1")</f>
        <v>2</v>
      </c>
    </row>
    <row r="655" customFormat="false" ht="15.75" hidden="false" customHeight="false" outlineLevel="0" collapsed="false">
      <c r="B655" s="32"/>
      <c r="C655" s="41" t="n">
        <v>644</v>
      </c>
      <c r="D655" s="42" t="n">
        <f aca="false">C655/30.41666666</f>
        <v>21.1726027443666</v>
      </c>
      <c r="E655" s="43" t="n">
        <f aca="false">E654+1</f>
        <v>44840</v>
      </c>
      <c r="F655" s="44" t="n">
        <f aca="false">F654+I654</f>
        <v>24100</v>
      </c>
      <c r="G655" s="44" t="n">
        <f aca="false">0.005*F655</f>
        <v>120.5</v>
      </c>
      <c r="H655" s="45" t="n">
        <f aca="false">H654-I654+G655</f>
        <v>140.75</v>
      </c>
      <c r="I655" s="44" t="n">
        <f aca="false">INT(H655/50)*50</f>
        <v>100</v>
      </c>
      <c r="J655" s="46" t="n">
        <f aca="false">J654+3*I654-G655</f>
        <v>49059.25</v>
      </c>
      <c r="K655" s="40" t="str">
        <f aca="false">IF(ISEVEN(MONTH(E655)),"2","1")</f>
        <v>2</v>
      </c>
    </row>
    <row r="656" customFormat="false" ht="15" hidden="false" customHeight="true" outlineLevel="0" collapsed="false">
      <c r="B656" s="32" t="s">
        <v>122</v>
      </c>
      <c r="C656" s="41" t="n">
        <v>645</v>
      </c>
      <c r="D656" s="42" t="n">
        <f aca="false">C656/30.41666666</f>
        <v>21.2054794567026</v>
      </c>
      <c r="E656" s="43" t="n">
        <f aca="false">E655+1</f>
        <v>44841</v>
      </c>
      <c r="F656" s="44" t="n">
        <f aca="false">F655+I655</f>
        <v>24200</v>
      </c>
      <c r="G656" s="44" t="n">
        <f aca="false">0.005*F656</f>
        <v>121</v>
      </c>
      <c r="H656" s="45" t="n">
        <f aca="false">H655-I655+G656</f>
        <v>161.75</v>
      </c>
      <c r="I656" s="44" t="n">
        <f aca="false">INT(H656/50)*50</f>
        <v>150</v>
      </c>
      <c r="J656" s="46" t="n">
        <f aca="false">J655+3*I655-G656</f>
        <v>49238.25</v>
      </c>
      <c r="K656" s="40" t="str">
        <f aca="false">IF(ISEVEN(MONTH(E656)),"2","1")</f>
        <v>2</v>
      </c>
    </row>
    <row r="657" customFormat="false" ht="15" hidden="false" customHeight="false" outlineLevel="0" collapsed="false">
      <c r="B657" s="32"/>
      <c r="C657" s="41" t="n">
        <v>646</v>
      </c>
      <c r="D657" s="42" t="n">
        <f aca="false">C657/30.41666666</f>
        <v>21.2383561690385</v>
      </c>
      <c r="E657" s="43" t="n">
        <f aca="false">E656+1</f>
        <v>44842</v>
      </c>
      <c r="F657" s="44" t="n">
        <f aca="false">F656+I656</f>
        <v>24350</v>
      </c>
      <c r="G657" s="44" t="n">
        <f aca="false">0.005*F657</f>
        <v>121.75</v>
      </c>
      <c r="H657" s="45" t="n">
        <f aca="false">H656-I656+G657</f>
        <v>133.5</v>
      </c>
      <c r="I657" s="44" t="n">
        <f aca="false">INT(H657/50)*50</f>
        <v>100</v>
      </c>
      <c r="J657" s="46" t="n">
        <f aca="false">J656+3*I656-G657</f>
        <v>49566.5</v>
      </c>
      <c r="K657" s="40" t="str">
        <f aca="false">IF(ISEVEN(MONTH(E657)),"2","1")</f>
        <v>2</v>
      </c>
    </row>
    <row r="658" customFormat="false" ht="15" hidden="false" customHeight="false" outlineLevel="0" collapsed="false">
      <c r="B658" s="32"/>
      <c r="C658" s="41" t="n">
        <v>647</v>
      </c>
      <c r="D658" s="42" t="n">
        <f aca="false">C658/30.41666666</f>
        <v>21.2712328813745</v>
      </c>
      <c r="E658" s="43" t="n">
        <f aca="false">E657+1</f>
        <v>44843</v>
      </c>
      <c r="F658" s="44" t="n">
        <f aca="false">F657+I657</f>
        <v>24450</v>
      </c>
      <c r="G658" s="44" t="n">
        <f aca="false">0.005*F658</f>
        <v>122.25</v>
      </c>
      <c r="H658" s="45" t="n">
        <f aca="false">H657-I657+G658</f>
        <v>155.75</v>
      </c>
      <c r="I658" s="44" t="n">
        <f aca="false">INT(H658/50)*50</f>
        <v>150</v>
      </c>
      <c r="J658" s="46" t="n">
        <f aca="false">J657+3*I657-G658</f>
        <v>49744.25</v>
      </c>
      <c r="K658" s="40" t="str">
        <f aca="false">IF(ISEVEN(MONTH(E658)),"2","1")</f>
        <v>2</v>
      </c>
    </row>
    <row r="659" customFormat="false" ht="15" hidden="false" customHeight="false" outlineLevel="0" collapsed="false">
      <c r="B659" s="32"/>
      <c r="C659" s="41" t="n">
        <v>648</v>
      </c>
      <c r="D659" s="42" t="n">
        <f aca="false">C659/30.41666666</f>
        <v>21.3041095937105</v>
      </c>
      <c r="E659" s="43" t="n">
        <f aca="false">E658+1</f>
        <v>44844</v>
      </c>
      <c r="F659" s="44" t="n">
        <f aca="false">F658+I658</f>
        <v>24600</v>
      </c>
      <c r="G659" s="44" t="n">
        <f aca="false">0.005*F659</f>
        <v>123</v>
      </c>
      <c r="H659" s="45" t="n">
        <f aca="false">H658-I658+G659</f>
        <v>128.75</v>
      </c>
      <c r="I659" s="44" t="n">
        <f aca="false">INT(H659/50)*50</f>
        <v>100</v>
      </c>
      <c r="J659" s="46" t="n">
        <f aca="false">J658+3*I658-G659</f>
        <v>50071.25</v>
      </c>
      <c r="K659" s="40" t="str">
        <f aca="false">IF(ISEVEN(MONTH(E659)),"2","1")</f>
        <v>2</v>
      </c>
    </row>
    <row r="660" customFormat="false" ht="15" hidden="false" customHeight="false" outlineLevel="0" collapsed="false">
      <c r="B660" s="32"/>
      <c r="C660" s="41" t="n">
        <v>649</v>
      </c>
      <c r="D660" s="42" t="n">
        <f aca="false">C660/30.41666666</f>
        <v>21.3369863060465</v>
      </c>
      <c r="E660" s="43" t="n">
        <f aca="false">E659+1</f>
        <v>44845</v>
      </c>
      <c r="F660" s="44" t="n">
        <f aca="false">F659+I659</f>
        <v>24700</v>
      </c>
      <c r="G660" s="44" t="n">
        <f aca="false">0.005*F660</f>
        <v>123.5</v>
      </c>
      <c r="H660" s="45" t="n">
        <f aca="false">H659-I659+G660</f>
        <v>152.25</v>
      </c>
      <c r="I660" s="44" t="n">
        <f aca="false">INT(H660/50)*50</f>
        <v>150</v>
      </c>
      <c r="J660" s="46" t="n">
        <f aca="false">J659+3*I659-G660</f>
        <v>50247.75</v>
      </c>
      <c r="K660" s="40" t="str">
        <f aca="false">IF(ISEVEN(MONTH(E660)),"2","1")</f>
        <v>2</v>
      </c>
    </row>
    <row r="661" customFormat="false" ht="15" hidden="false" customHeight="false" outlineLevel="0" collapsed="false">
      <c r="B661" s="32"/>
      <c r="C661" s="41" t="n">
        <v>650</v>
      </c>
      <c r="D661" s="42" t="n">
        <f aca="false">C661/30.41666666</f>
        <v>21.3698630183824</v>
      </c>
      <c r="E661" s="43" t="n">
        <f aca="false">E660+1</f>
        <v>44846</v>
      </c>
      <c r="F661" s="44" t="n">
        <f aca="false">F660+I660</f>
        <v>24850</v>
      </c>
      <c r="G661" s="44" t="n">
        <f aca="false">0.005*F661</f>
        <v>124.25</v>
      </c>
      <c r="H661" s="45" t="n">
        <f aca="false">H660-I660+G661</f>
        <v>126.5</v>
      </c>
      <c r="I661" s="44" t="n">
        <f aca="false">INT(H661/50)*50</f>
        <v>100</v>
      </c>
      <c r="J661" s="46" t="n">
        <f aca="false">J660+3*I660-G661</f>
        <v>50573.5</v>
      </c>
      <c r="K661" s="40" t="str">
        <f aca="false">IF(ISEVEN(MONTH(E661)),"2","1")</f>
        <v>2</v>
      </c>
    </row>
    <row r="662" customFormat="false" ht="15.75" hidden="false" customHeight="false" outlineLevel="0" collapsed="false">
      <c r="B662" s="32"/>
      <c r="C662" s="41" t="n">
        <v>651</v>
      </c>
      <c r="D662" s="42" t="n">
        <f aca="false">C662/30.41666666</f>
        <v>21.4027397307184</v>
      </c>
      <c r="E662" s="43" t="n">
        <f aca="false">E661+1</f>
        <v>44847</v>
      </c>
      <c r="F662" s="44" t="n">
        <f aca="false">F661+I661</f>
        <v>24950</v>
      </c>
      <c r="G662" s="44" t="n">
        <f aca="false">0.005*F662</f>
        <v>124.75</v>
      </c>
      <c r="H662" s="45" t="n">
        <f aca="false">H661-I661+G662</f>
        <v>151.25</v>
      </c>
      <c r="I662" s="44" t="n">
        <f aca="false">INT(H662/50)*50</f>
        <v>150</v>
      </c>
      <c r="J662" s="46" t="n">
        <f aca="false">J661+3*I661-G662</f>
        <v>50748.75</v>
      </c>
      <c r="K662" s="40" t="str">
        <f aca="false">IF(ISEVEN(MONTH(E662)),"2","1")</f>
        <v>2</v>
      </c>
    </row>
    <row r="663" customFormat="false" ht="15" hidden="false" customHeight="true" outlineLevel="0" collapsed="false">
      <c r="B663" s="32" t="s">
        <v>123</v>
      </c>
      <c r="C663" s="41" t="n">
        <v>652</v>
      </c>
      <c r="D663" s="42" t="n">
        <f aca="false">C663/30.41666666</f>
        <v>21.4356164430544</v>
      </c>
      <c r="E663" s="43" t="n">
        <f aca="false">E662+1</f>
        <v>44848</v>
      </c>
      <c r="F663" s="44" t="n">
        <f aca="false">F662+I662</f>
        <v>25100</v>
      </c>
      <c r="G663" s="44" t="n">
        <f aca="false">0.005*F663</f>
        <v>125.5</v>
      </c>
      <c r="H663" s="45" t="n">
        <f aca="false">H662-I662+G663</f>
        <v>126.75</v>
      </c>
      <c r="I663" s="44" t="n">
        <f aca="false">INT(H663/50)*50</f>
        <v>100</v>
      </c>
      <c r="J663" s="46" t="n">
        <f aca="false">J662+3*I662-G663</f>
        <v>51073.25</v>
      </c>
      <c r="K663" s="40" t="str">
        <f aca="false">IF(ISEVEN(MONTH(E663)),"2","1")</f>
        <v>2</v>
      </c>
    </row>
    <row r="664" customFormat="false" ht="15" hidden="false" customHeight="false" outlineLevel="0" collapsed="false">
      <c r="B664" s="32"/>
      <c r="C664" s="41" t="n">
        <v>653</v>
      </c>
      <c r="D664" s="42" t="n">
        <f aca="false">C664/30.41666666</f>
        <v>21.4684931553904</v>
      </c>
      <c r="E664" s="43" t="n">
        <f aca="false">E663+1</f>
        <v>44849</v>
      </c>
      <c r="F664" s="44" t="n">
        <f aca="false">F663+I663</f>
        <v>25200</v>
      </c>
      <c r="G664" s="44" t="n">
        <f aca="false">0.005*F664</f>
        <v>126</v>
      </c>
      <c r="H664" s="45" t="n">
        <f aca="false">H663-I663+G664</f>
        <v>152.75</v>
      </c>
      <c r="I664" s="44" t="n">
        <f aca="false">INT(H664/50)*50</f>
        <v>150</v>
      </c>
      <c r="J664" s="46" t="n">
        <f aca="false">J663+3*I663-G664</f>
        <v>51247.25</v>
      </c>
      <c r="K664" s="40" t="str">
        <f aca="false">IF(ISEVEN(MONTH(E664)),"2","1")</f>
        <v>2</v>
      </c>
    </row>
    <row r="665" customFormat="false" ht="15" hidden="false" customHeight="false" outlineLevel="0" collapsed="false">
      <c r="B665" s="32"/>
      <c r="C665" s="41" t="n">
        <v>654</v>
      </c>
      <c r="D665" s="42" t="n">
        <f aca="false">C665/30.41666666</f>
        <v>21.5013698677263</v>
      </c>
      <c r="E665" s="43" t="n">
        <f aca="false">E664+1</f>
        <v>44850</v>
      </c>
      <c r="F665" s="44" t="n">
        <f aca="false">F664+I664</f>
        <v>25350</v>
      </c>
      <c r="G665" s="44" t="n">
        <f aca="false">0.005*F665</f>
        <v>126.75</v>
      </c>
      <c r="H665" s="45" t="n">
        <f aca="false">H664-I664+G665</f>
        <v>129.5</v>
      </c>
      <c r="I665" s="44" t="n">
        <f aca="false">INT(H665/50)*50</f>
        <v>100</v>
      </c>
      <c r="J665" s="46" t="n">
        <f aca="false">J664+3*I664-G665</f>
        <v>51570.5</v>
      </c>
      <c r="K665" s="40" t="str">
        <f aca="false">IF(ISEVEN(MONTH(E665)),"2","1")</f>
        <v>2</v>
      </c>
    </row>
    <row r="666" customFormat="false" ht="15" hidden="false" customHeight="false" outlineLevel="0" collapsed="false">
      <c r="B666" s="32"/>
      <c r="C666" s="41" t="n">
        <v>655</v>
      </c>
      <c r="D666" s="42" t="n">
        <f aca="false">C666/30.41666666</f>
        <v>21.5342465800623</v>
      </c>
      <c r="E666" s="43" t="n">
        <f aca="false">E665+1</f>
        <v>44851</v>
      </c>
      <c r="F666" s="44" t="n">
        <f aca="false">F665+I665</f>
        <v>25450</v>
      </c>
      <c r="G666" s="44" t="n">
        <f aca="false">0.005*F666</f>
        <v>127.25</v>
      </c>
      <c r="H666" s="45" t="n">
        <f aca="false">H665-I665+G666</f>
        <v>156.75</v>
      </c>
      <c r="I666" s="44" t="n">
        <f aca="false">INT(H666/50)*50</f>
        <v>150</v>
      </c>
      <c r="J666" s="46" t="n">
        <f aca="false">J665+3*I665-G666</f>
        <v>51743.25</v>
      </c>
      <c r="K666" s="40" t="str">
        <f aca="false">IF(ISEVEN(MONTH(E666)),"2","1")</f>
        <v>2</v>
      </c>
    </row>
    <row r="667" customFormat="false" ht="15" hidden="false" customHeight="false" outlineLevel="0" collapsed="false">
      <c r="B667" s="32"/>
      <c r="C667" s="41" t="n">
        <v>656</v>
      </c>
      <c r="D667" s="42" t="n">
        <f aca="false">C667/30.41666666</f>
        <v>21.5671232923983</v>
      </c>
      <c r="E667" s="43" t="n">
        <f aca="false">E666+1</f>
        <v>44852</v>
      </c>
      <c r="F667" s="44" t="n">
        <f aca="false">F666+I666</f>
        <v>25600</v>
      </c>
      <c r="G667" s="44" t="n">
        <f aca="false">0.005*F667</f>
        <v>128</v>
      </c>
      <c r="H667" s="45" t="n">
        <f aca="false">H666-I666+G667</f>
        <v>134.75</v>
      </c>
      <c r="I667" s="44" t="n">
        <f aca="false">INT(H667/50)*50</f>
        <v>100</v>
      </c>
      <c r="J667" s="46" t="n">
        <f aca="false">J666+3*I666-G667</f>
        <v>52065.25</v>
      </c>
      <c r="K667" s="40" t="str">
        <f aca="false">IF(ISEVEN(MONTH(E667)),"2","1")</f>
        <v>2</v>
      </c>
    </row>
    <row r="668" customFormat="false" ht="15" hidden="false" customHeight="false" outlineLevel="0" collapsed="false">
      <c r="B668" s="32"/>
      <c r="C668" s="41" t="n">
        <v>657</v>
      </c>
      <c r="D668" s="42" t="n">
        <f aca="false">C668/30.41666666</f>
        <v>21.6000000047342</v>
      </c>
      <c r="E668" s="43" t="n">
        <f aca="false">E667+1</f>
        <v>44853</v>
      </c>
      <c r="F668" s="44" t="n">
        <f aca="false">F667+I667</f>
        <v>25700</v>
      </c>
      <c r="G668" s="44" t="n">
        <f aca="false">0.005*F668</f>
        <v>128.5</v>
      </c>
      <c r="H668" s="45" t="n">
        <f aca="false">H667-I667+G668</f>
        <v>163.25</v>
      </c>
      <c r="I668" s="44" t="n">
        <f aca="false">INT(H668/50)*50</f>
        <v>150</v>
      </c>
      <c r="J668" s="46" t="n">
        <f aca="false">J667+3*I667-G668</f>
        <v>52236.75</v>
      </c>
      <c r="K668" s="40" t="str">
        <f aca="false">IF(ISEVEN(MONTH(E668)),"2","1")</f>
        <v>2</v>
      </c>
    </row>
    <row r="669" customFormat="false" ht="15.75" hidden="false" customHeight="false" outlineLevel="0" collapsed="false">
      <c r="B669" s="32"/>
      <c r="C669" s="41" t="n">
        <v>658</v>
      </c>
      <c r="D669" s="42" t="n">
        <f aca="false">C669/30.41666666</f>
        <v>21.6328767170702</v>
      </c>
      <c r="E669" s="43" t="n">
        <f aca="false">E668+1</f>
        <v>44854</v>
      </c>
      <c r="F669" s="44" t="n">
        <f aca="false">F668+I668</f>
        <v>25850</v>
      </c>
      <c r="G669" s="44" t="n">
        <f aca="false">0.005*F669</f>
        <v>129.25</v>
      </c>
      <c r="H669" s="45" t="n">
        <f aca="false">H668-I668+G669</f>
        <v>142.5</v>
      </c>
      <c r="I669" s="44" t="n">
        <f aca="false">INT(H669/50)*50</f>
        <v>100</v>
      </c>
      <c r="J669" s="46" t="n">
        <f aca="false">J668+3*I668-G669</f>
        <v>52557.5</v>
      </c>
      <c r="K669" s="40" t="str">
        <f aca="false">IF(ISEVEN(MONTH(E669)),"2","1")</f>
        <v>2</v>
      </c>
    </row>
    <row r="670" customFormat="false" ht="15" hidden="false" customHeight="true" outlineLevel="0" collapsed="false">
      <c r="B670" s="32" t="s">
        <v>124</v>
      </c>
      <c r="C670" s="41" t="n">
        <v>659</v>
      </c>
      <c r="D670" s="42" t="n">
        <f aca="false">C670/30.41666666</f>
        <v>21.6657534294062</v>
      </c>
      <c r="E670" s="43" t="n">
        <f aca="false">E669+1</f>
        <v>44855</v>
      </c>
      <c r="F670" s="44" t="n">
        <f aca="false">F669+I669</f>
        <v>25950</v>
      </c>
      <c r="G670" s="44" t="n">
        <f aca="false">0.005*F670</f>
        <v>129.75</v>
      </c>
      <c r="H670" s="45" t="n">
        <f aca="false">H669-I669+G670</f>
        <v>172.25</v>
      </c>
      <c r="I670" s="44" t="n">
        <f aca="false">INT(H670/50)*50</f>
        <v>150</v>
      </c>
      <c r="J670" s="46" t="n">
        <f aca="false">J669+3*I669-G670</f>
        <v>52727.75</v>
      </c>
      <c r="K670" s="40" t="str">
        <f aca="false">IF(ISEVEN(MONTH(E670)),"2","1")</f>
        <v>2</v>
      </c>
    </row>
    <row r="671" customFormat="false" ht="15" hidden="false" customHeight="false" outlineLevel="0" collapsed="false">
      <c r="B671" s="32"/>
      <c r="C671" s="41" t="n">
        <v>660</v>
      </c>
      <c r="D671" s="42" t="n">
        <f aca="false">C671/30.41666666</f>
        <v>21.6986301417422</v>
      </c>
      <c r="E671" s="43" t="n">
        <f aca="false">E670+1</f>
        <v>44856</v>
      </c>
      <c r="F671" s="44" t="n">
        <f aca="false">F670+I670</f>
        <v>26100</v>
      </c>
      <c r="G671" s="44" t="n">
        <f aca="false">0.005*F671</f>
        <v>130.5</v>
      </c>
      <c r="H671" s="45" t="n">
        <f aca="false">H670-I670+G671</f>
        <v>152.75</v>
      </c>
      <c r="I671" s="44" t="n">
        <f aca="false">INT(H671/50)*50</f>
        <v>150</v>
      </c>
      <c r="J671" s="46" t="n">
        <f aca="false">J670+3*I670-G671</f>
        <v>53047.25</v>
      </c>
      <c r="K671" s="40" t="str">
        <f aca="false">IF(ISEVEN(MONTH(E671)),"2","1")</f>
        <v>2</v>
      </c>
    </row>
    <row r="672" customFormat="false" ht="15" hidden="false" customHeight="false" outlineLevel="0" collapsed="false">
      <c r="B672" s="32"/>
      <c r="C672" s="41" t="n">
        <v>661</v>
      </c>
      <c r="D672" s="42" t="n">
        <f aca="false">C672/30.41666666</f>
        <v>21.7315068540781</v>
      </c>
      <c r="E672" s="43" t="n">
        <f aca="false">E671+1</f>
        <v>44857</v>
      </c>
      <c r="F672" s="44" t="n">
        <f aca="false">F671+I671</f>
        <v>26250</v>
      </c>
      <c r="G672" s="44" t="n">
        <f aca="false">0.005*F672</f>
        <v>131.25</v>
      </c>
      <c r="H672" s="45" t="n">
        <f aca="false">H671-I671+G672</f>
        <v>134</v>
      </c>
      <c r="I672" s="44" t="n">
        <f aca="false">INT(H672/50)*50</f>
        <v>100</v>
      </c>
      <c r="J672" s="46" t="n">
        <f aca="false">J671+3*I671-G672</f>
        <v>53366</v>
      </c>
      <c r="K672" s="40" t="str">
        <f aca="false">IF(ISEVEN(MONTH(E672)),"2","1")</f>
        <v>2</v>
      </c>
    </row>
    <row r="673" customFormat="false" ht="15" hidden="false" customHeight="false" outlineLevel="0" collapsed="false">
      <c r="B673" s="32"/>
      <c r="C673" s="41" t="n">
        <v>662</v>
      </c>
      <c r="D673" s="42" t="n">
        <f aca="false">C673/30.41666666</f>
        <v>21.7643835664141</v>
      </c>
      <c r="E673" s="43" t="n">
        <f aca="false">E672+1</f>
        <v>44858</v>
      </c>
      <c r="F673" s="44" t="n">
        <f aca="false">F672+I672</f>
        <v>26350</v>
      </c>
      <c r="G673" s="44" t="n">
        <f aca="false">0.005*F673</f>
        <v>131.75</v>
      </c>
      <c r="H673" s="45" t="n">
        <f aca="false">H672-I672+G673</f>
        <v>165.75</v>
      </c>
      <c r="I673" s="44" t="n">
        <f aca="false">INT(H673/50)*50</f>
        <v>150</v>
      </c>
      <c r="J673" s="46" t="n">
        <f aca="false">J672+3*I672-G673</f>
        <v>53534.25</v>
      </c>
      <c r="K673" s="40" t="str">
        <f aca="false">IF(ISEVEN(MONTH(E673)),"2","1")</f>
        <v>2</v>
      </c>
    </row>
    <row r="674" customFormat="false" ht="15" hidden="false" customHeight="false" outlineLevel="0" collapsed="false">
      <c r="B674" s="32"/>
      <c r="C674" s="41" t="n">
        <v>663</v>
      </c>
      <c r="D674" s="42" t="n">
        <f aca="false">C674/30.41666666</f>
        <v>21.7972602787501</v>
      </c>
      <c r="E674" s="43" t="n">
        <f aca="false">E673+1</f>
        <v>44859</v>
      </c>
      <c r="F674" s="44" t="n">
        <f aca="false">F673+I673</f>
        <v>26500</v>
      </c>
      <c r="G674" s="44" t="n">
        <f aca="false">0.005*F674</f>
        <v>132.5</v>
      </c>
      <c r="H674" s="45" t="n">
        <f aca="false">H673-I673+G674</f>
        <v>148.25</v>
      </c>
      <c r="I674" s="44" t="n">
        <f aca="false">INT(H674/50)*50</f>
        <v>100</v>
      </c>
      <c r="J674" s="46" t="n">
        <f aca="false">J673+3*I673-G674</f>
        <v>53851.75</v>
      </c>
      <c r="K674" s="40" t="str">
        <f aca="false">IF(ISEVEN(MONTH(E674)),"2","1")</f>
        <v>2</v>
      </c>
    </row>
    <row r="675" customFormat="false" ht="15" hidden="false" customHeight="false" outlineLevel="0" collapsed="false">
      <c r="B675" s="32"/>
      <c r="C675" s="41" t="n">
        <v>664</v>
      </c>
      <c r="D675" s="42" t="n">
        <f aca="false">C675/30.41666666</f>
        <v>21.8301369910861</v>
      </c>
      <c r="E675" s="43" t="n">
        <f aca="false">E674+1</f>
        <v>44860</v>
      </c>
      <c r="F675" s="44" t="n">
        <f aca="false">F674+I674</f>
        <v>26600</v>
      </c>
      <c r="G675" s="44" t="n">
        <f aca="false">0.005*F675</f>
        <v>133</v>
      </c>
      <c r="H675" s="45" t="n">
        <f aca="false">H674-I674+G675</f>
        <v>181.25</v>
      </c>
      <c r="I675" s="44" t="n">
        <f aca="false">INT(H675/50)*50</f>
        <v>150</v>
      </c>
      <c r="J675" s="46" t="n">
        <f aca="false">J674+3*I674-G675</f>
        <v>54018.75</v>
      </c>
      <c r="K675" s="40" t="str">
        <f aca="false">IF(ISEVEN(MONTH(E675)),"2","1")</f>
        <v>2</v>
      </c>
    </row>
    <row r="676" customFormat="false" ht="15.75" hidden="false" customHeight="false" outlineLevel="0" collapsed="false">
      <c r="B676" s="32"/>
      <c r="C676" s="41" t="n">
        <v>665</v>
      </c>
      <c r="D676" s="42" t="n">
        <f aca="false">C676/30.41666666</f>
        <v>21.863013703422</v>
      </c>
      <c r="E676" s="43" t="n">
        <f aca="false">E675+1</f>
        <v>44861</v>
      </c>
      <c r="F676" s="44" t="n">
        <f aca="false">F675+I675</f>
        <v>26750</v>
      </c>
      <c r="G676" s="44" t="n">
        <f aca="false">0.005*F676</f>
        <v>133.75</v>
      </c>
      <c r="H676" s="45" t="n">
        <f aca="false">H675-I675+G676</f>
        <v>165</v>
      </c>
      <c r="I676" s="44" t="n">
        <f aca="false">INT(H676/50)*50</f>
        <v>150</v>
      </c>
      <c r="J676" s="46" t="n">
        <f aca="false">J675+3*I675-G676</f>
        <v>54335</v>
      </c>
      <c r="K676" s="40" t="str">
        <f aca="false">IF(ISEVEN(MONTH(E676)),"2","1")</f>
        <v>2</v>
      </c>
    </row>
    <row r="677" customFormat="false" ht="15" hidden="false" customHeight="true" outlineLevel="0" collapsed="false">
      <c r="B677" s="32" t="s">
        <v>125</v>
      </c>
      <c r="C677" s="41" t="n">
        <v>666</v>
      </c>
      <c r="D677" s="42" t="n">
        <f aca="false">C677/30.41666666</f>
        <v>21.895890415758</v>
      </c>
      <c r="E677" s="43" t="n">
        <f aca="false">E676+1</f>
        <v>44862</v>
      </c>
      <c r="F677" s="44" t="n">
        <f aca="false">F676+I676</f>
        <v>26900</v>
      </c>
      <c r="G677" s="44" t="n">
        <f aca="false">0.005*F677</f>
        <v>134.5</v>
      </c>
      <c r="H677" s="45" t="n">
        <f aca="false">H676-I676+G677</f>
        <v>149.5</v>
      </c>
      <c r="I677" s="44" t="n">
        <f aca="false">INT(H677/50)*50</f>
        <v>100</v>
      </c>
      <c r="J677" s="46" t="n">
        <f aca="false">J676+3*I676-G677</f>
        <v>54650.5</v>
      </c>
      <c r="K677" s="40" t="str">
        <f aca="false">IF(ISEVEN(MONTH(E677)),"2","1")</f>
        <v>2</v>
      </c>
    </row>
    <row r="678" customFormat="false" ht="15" hidden="false" customHeight="false" outlineLevel="0" collapsed="false">
      <c r="B678" s="32"/>
      <c r="C678" s="41" t="n">
        <v>667</v>
      </c>
      <c r="D678" s="42" t="n">
        <f aca="false">C678/30.41666666</f>
        <v>21.928767128094</v>
      </c>
      <c r="E678" s="43" t="n">
        <f aca="false">E677+1</f>
        <v>44863</v>
      </c>
      <c r="F678" s="44" t="n">
        <f aca="false">F677+I677</f>
        <v>27000</v>
      </c>
      <c r="G678" s="44" t="n">
        <f aca="false">0.005*F678</f>
        <v>135</v>
      </c>
      <c r="H678" s="45" t="n">
        <f aca="false">H677-I677+G678</f>
        <v>184.5</v>
      </c>
      <c r="I678" s="44" t="n">
        <f aca="false">INT(H678/50)*50</f>
        <v>150</v>
      </c>
      <c r="J678" s="46" t="n">
        <f aca="false">J677+3*I677-G678</f>
        <v>54815.5</v>
      </c>
      <c r="K678" s="40" t="str">
        <f aca="false">IF(ISEVEN(MONTH(E678)),"2","1")</f>
        <v>2</v>
      </c>
    </row>
    <row r="679" customFormat="false" ht="15" hidden="false" customHeight="false" outlineLevel="0" collapsed="false">
      <c r="B679" s="32"/>
      <c r="C679" s="41" t="n">
        <v>668</v>
      </c>
      <c r="D679" s="42" t="n">
        <f aca="false">C679/30.41666666</f>
        <v>21.96164384043</v>
      </c>
      <c r="E679" s="43" t="n">
        <f aca="false">E678+1</f>
        <v>44864</v>
      </c>
      <c r="F679" s="44" t="n">
        <f aca="false">F678+I678</f>
        <v>27150</v>
      </c>
      <c r="G679" s="44" t="n">
        <f aca="false">0.005*F679</f>
        <v>135.75</v>
      </c>
      <c r="H679" s="45" t="n">
        <f aca="false">H678-I678+G679</f>
        <v>170.25</v>
      </c>
      <c r="I679" s="44" t="n">
        <f aca="false">INT(H679/50)*50</f>
        <v>150</v>
      </c>
      <c r="J679" s="46" t="n">
        <f aca="false">J678+3*I678-G679</f>
        <v>55129.75</v>
      </c>
      <c r="K679" s="40" t="str">
        <f aca="false">IF(ISEVEN(MONTH(E679)),"2","1")</f>
        <v>2</v>
      </c>
    </row>
    <row r="680" customFormat="false" ht="15" hidden="false" customHeight="false" outlineLevel="0" collapsed="false">
      <c r="B680" s="32"/>
      <c r="C680" s="41" t="n">
        <v>669</v>
      </c>
      <c r="D680" s="42" t="n">
        <f aca="false">C680/30.41666666</f>
        <v>21.9945205527659</v>
      </c>
      <c r="E680" s="43" t="n">
        <f aca="false">E679+1</f>
        <v>44865</v>
      </c>
      <c r="F680" s="44" t="n">
        <f aca="false">F679+I679</f>
        <v>27300</v>
      </c>
      <c r="G680" s="44" t="n">
        <f aca="false">0.005*F680</f>
        <v>136.5</v>
      </c>
      <c r="H680" s="45" t="n">
        <f aca="false">H679-I679+G680</f>
        <v>156.75</v>
      </c>
      <c r="I680" s="44" t="n">
        <f aca="false">INT(H680/50)*50</f>
        <v>150</v>
      </c>
      <c r="J680" s="46" t="n">
        <f aca="false">J679+3*I679-G680</f>
        <v>55443.25</v>
      </c>
      <c r="K680" s="40" t="str">
        <f aca="false">IF(ISEVEN(MONTH(E680)),"2","1")</f>
        <v>2</v>
      </c>
    </row>
    <row r="681" customFormat="false" ht="15" hidden="false" customHeight="false" outlineLevel="0" collapsed="false">
      <c r="B681" s="32"/>
      <c r="C681" s="41" t="n">
        <v>670</v>
      </c>
      <c r="D681" s="42" t="n">
        <f aca="false">C681/30.41666666</f>
        <v>22.0273972651019</v>
      </c>
      <c r="E681" s="43" t="n">
        <f aca="false">E680+1</f>
        <v>44866</v>
      </c>
      <c r="F681" s="44" t="n">
        <f aca="false">F680+I680</f>
        <v>27450</v>
      </c>
      <c r="G681" s="44" t="n">
        <f aca="false">0.005*F681</f>
        <v>137.25</v>
      </c>
      <c r="H681" s="45" t="n">
        <f aca="false">H680-I680+G681</f>
        <v>144</v>
      </c>
      <c r="I681" s="44" t="n">
        <f aca="false">INT(H681/50)*50</f>
        <v>100</v>
      </c>
      <c r="J681" s="46" t="n">
        <f aca="false">J680+3*I680-G681</f>
        <v>55756</v>
      </c>
      <c r="K681" s="40" t="str">
        <f aca="false">IF(ISEVEN(MONTH(E681)),"2","1")</f>
        <v>1</v>
      </c>
    </row>
    <row r="682" customFormat="false" ht="15" hidden="false" customHeight="false" outlineLevel="0" collapsed="false">
      <c r="B682" s="32"/>
      <c r="C682" s="41" t="n">
        <v>671</v>
      </c>
      <c r="D682" s="42" t="n">
        <f aca="false">C682/30.41666666</f>
        <v>22.0602739774379</v>
      </c>
      <c r="E682" s="43" t="n">
        <f aca="false">E681+1</f>
        <v>44867</v>
      </c>
      <c r="F682" s="44" t="n">
        <f aca="false">F681+I681</f>
        <v>27550</v>
      </c>
      <c r="G682" s="44" t="n">
        <f aca="false">0.005*F682</f>
        <v>137.75</v>
      </c>
      <c r="H682" s="45" t="n">
        <f aca="false">H681-I681+G682</f>
        <v>181.75</v>
      </c>
      <c r="I682" s="44" t="n">
        <f aca="false">INT(H682/50)*50</f>
        <v>150</v>
      </c>
      <c r="J682" s="46" t="n">
        <f aca="false">J681+3*I681-G682</f>
        <v>55918.25</v>
      </c>
      <c r="K682" s="40" t="str">
        <f aca="false">IF(ISEVEN(MONTH(E682)),"2","1")</f>
        <v>1</v>
      </c>
    </row>
    <row r="683" customFormat="false" ht="15.75" hidden="false" customHeight="false" outlineLevel="0" collapsed="false">
      <c r="B683" s="32"/>
      <c r="C683" s="41" t="n">
        <v>672</v>
      </c>
      <c r="D683" s="42" t="n">
        <f aca="false">C683/30.41666666</f>
        <v>22.0931506897738</v>
      </c>
      <c r="E683" s="43" t="n">
        <f aca="false">E682+1</f>
        <v>44868</v>
      </c>
      <c r="F683" s="44" t="n">
        <f aca="false">F682+I682</f>
        <v>27700</v>
      </c>
      <c r="G683" s="44" t="n">
        <f aca="false">0.005*F683</f>
        <v>138.5</v>
      </c>
      <c r="H683" s="45" t="n">
        <f aca="false">H682-I682+G683</f>
        <v>170.25</v>
      </c>
      <c r="I683" s="44" t="n">
        <f aca="false">INT(H683/50)*50</f>
        <v>150</v>
      </c>
      <c r="J683" s="46" t="n">
        <f aca="false">J682+3*I682-G683</f>
        <v>56229.75</v>
      </c>
      <c r="K683" s="40" t="str">
        <f aca="false">IF(ISEVEN(MONTH(E683)),"2","1")</f>
        <v>1</v>
      </c>
    </row>
    <row r="684" customFormat="false" ht="15" hidden="false" customHeight="true" outlineLevel="0" collapsed="false">
      <c r="B684" s="32" t="s">
        <v>126</v>
      </c>
      <c r="C684" s="41" t="n">
        <v>673</v>
      </c>
      <c r="D684" s="42" t="n">
        <f aca="false">C684/30.41666666</f>
        <v>22.1260274021098</v>
      </c>
      <c r="E684" s="43" t="n">
        <f aca="false">E683+1</f>
        <v>44869</v>
      </c>
      <c r="F684" s="44" t="n">
        <f aca="false">F683+I683</f>
        <v>27850</v>
      </c>
      <c r="G684" s="44" t="n">
        <f aca="false">0.005*F684</f>
        <v>139.25</v>
      </c>
      <c r="H684" s="45" t="n">
        <f aca="false">H683-I683+G684</f>
        <v>159.5</v>
      </c>
      <c r="I684" s="44" t="n">
        <f aca="false">INT(H684/50)*50</f>
        <v>150</v>
      </c>
      <c r="J684" s="46" t="n">
        <f aca="false">J683+3*I683-G684</f>
        <v>56540.5</v>
      </c>
      <c r="K684" s="40" t="str">
        <f aca="false">IF(ISEVEN(MONTH(E684)),"2","1")</f>
        <v>1</v>
      </c>
    </row>
    <row r="685" customFormat="false" ht="15" hidden="false" customHeight="false" outlineLevel="0" collapsed="false">
      <c r="B685" s="32"/>
      <c r="C685" s="41" t="n">
        <v>674</v>
      </c>
      <c r="D685" s="42" t="n">
        <f aca="false">C685/30.41666666</f>
        <v>22.1589041144458</v>
      </c>
      <c r="E685" s="43" t="n">
        <f aca="false">E684+1</f>
        <v>44870</v>
      </c>
      <c r="F685" s="44" t="n">
        <f aca="false">F684+I684</f>
        <v>28000</v>
      </c>
      <c r="G685" s="44" t="n">
        <f aca="false">0.005*F685</f>
        <v>140</v>
      </c>
      <c r="H685" s="45" t="n">
        <f aca="false">H684-I684+G685</f>
        <v>149.5</v>
      </c>
      <c r="I685" s="44" t="n">
        <f aca="false">INT(H685/50)*50</f>
        <v>100</v>
      </c>
      <c r="J685" s="46" t="n">
        <f aca="false">J684+3*I684-G685</f>
        <v>56850.5</v>
      </c>
      <c r="K685" s="40" t="str">
        <f aca="false">IF(ISEVEN(MONTH(E685)),"2","1")</f>
        <v>1</v>
      </c>
    </row>
    <row r="686" customFormat="false" ht="15" hidden="false" customHeight="false" outlineLevel="0" collapsed="false">
      <c r="B686" s="32"/>
      <c r="C686" s="41" t="n">
        <v>675</v>
      </c>
      <c r="D686" s="42" t="n">
        <f aca="false">C686/30.41666666</f>
        <v>22.1917808267818</v>
      </c>
      <c r="E686" s="43" t="n">
        <f aca="false">E685+1</f>
        <v>44871</v>
      </c>
      <c r="F686" s="44" t="n">
        <f aca="false">F685+I685</f>
        <v>28100</v>
      </c>
      <c r="G686" s="44" t="n">
        <f aca="false">0.005*F686</f>
        <v>140.5</v>
      </c>
      <c r="H686" s="45" t="n">
        <f aca="false">H685-I685+G686</f>
        <v>190</v>
      </c>
      <c r="I686" s="44" t="n">
        <f aca="false">INT(H686/50)*50</f>
        <v>150</v>
      </c>
      <c r="J686" s="46" t="n">
        <f aca="false">J685+3*I685-G686</f>
        <v>57010</v>
      </c>
      <c r="K686" s="40" t="str">
        <f aca="false">IF(ISEVEN(MONTH(E686)),"2","1")</f>
        <v>1</v>
      </c>
    </row>
    <row r="687" customFormat="false" ht="15" hidden="false" customHeight="false" outlineLevel="0" collapsed="false">
      <c r="B687" s="32"/>
      <c r="C687" s="41" t="n">
        <v>676</v>
      </c>
      <c r="D687" s="42" t="n">
        <f aca="false">C687/30.41666666</f>
        <v>22.2246575391177</v>
      </c>
      <c r="E687" s="43" t="n">
        <f aca="false">E686+1</f>
        <v>44872</v>
      </c>
      <c r="F687" s="44" t="n">
        <f aca="false">F686+I686</f>
        <v>28250</v>
      </c>
      <c r="G687" s="44" t="n">
        <f aca="false">0.005*F687</f>
        <v>141.25</v>
      </c>
      <c r="H687" s="45" t="n">
        <f aca="false">H686-I686+G687</f>
        <v>181.25</v>
      </c>
      <c r="I687" s="44" t="n">
        <f aca="false">INT(H687/50)*50</f>
        <v>150</v>
      </c>
      <c r="J687" s="46" t="n">
        <f aca="false">J686+3*I686-G687</f>
        <v>57318.75</v>
      </c>
      <c r="K687" s="40" t="str">
        <f aca="false">IF(ISEVEN(MONTH(E687)),"2","1")</f>
        <v>1</v>
      </c>
    </row>
    <row r="688" customFormat="false" ht="15" hidden="false" customHeight="false" outlineLevel="0" collapsed="false">
      <c r="B688" s="32"/>
      <c r="C688" s="41" t="n">
        <v>677</v>
      </c>
      <c r="D688" s="42" t="n">
        <f aca="false">C688/30.41666666</f>
        <v>22.2575342514537</v>
      </c>
      <c r="E688" s="43" t="n">
        <f aca="false">E687+1</f>
        <v>44873</v>
      </c>
      <c r="F688" s="44" t="n">
        <f aca="false">F687+I687</f>
        <v>28400</v>
      </c>
      <c r="G688" s="44" t="n">
        <f aca="false">0.005*F688</f>
        <v>142</v>
      </c>
      <c r="H688" s="45" t="n">
        <f aca="false">H687-I687+G688</f>
        <v>173.25</v>
      </c>
      <c r="I688" s="44" t="n">
        <f aca="false">INT(H688/50)*50</f>
        <v>150</v>
      </c>
      <c r="J688" s="46" t="n">
        <f aca="false">J687+3*I687-G688</f>
        <v>57626.75</v>
      </c>
      <c r="K688" s="40" t="str">
        <f aca="false">IF(ISEVEN(MONTH(E688)),"2","1")</f>
        <v>1</v>
      </c>
    </row>
    <row r="689" customFormat="false" ht="15" hidden="false" customHeight="false" outlineLevel="0" collapsed="false">
      <c r="B689" s="32"/>
      <c r="C689" s="41" t="n">
        <v>678</v>
      </c>
      <c r="D689" s="42" t="n">
        <f aca="false">C689/30.41666666</f>
        <v>22.2904109637897</v>
      </c>
      <c r="E689" s="43" t="n">
        <f aca="false">E688+1</f>
        <v>44874</v>
      </c>
      <c r="F689" s="44" t="n">
        <f aca="false">F688+I688</f>
        <v>28550</v>
      </c>
      <c r="G689" s="44" t="n">
        <f aca="false">0.005*F689</f>
        <v>142.75</v>
      </c>
      <c r="H689" s="45" t="n">
        <f aca="false">H688-I688+G689</f>
        <v>166</v>
      </c>
      <c r="I689" s="44" t="n">
        <f aca="false">INT(H689/50)*50</f>
        <v>150</v>
      </c>
      <c r="J689" s="46" t="n">
        <f aca="false">J688+3*I688-G689</f>
        <v>57934</v>
      </c>
      <c r="K689" s="40" t="str">
        <f aca="false">IF(ISEVEN(MONTH(E689)),"2","1")</f>
        <v>1</v>
      </c>
    </row>
    <row r="690" customFormat="false" ht="15.75" hidden="false" customHeight="false" outlineLevel="0" collapsed="false">
      <c r="B690" s="32"/>
      <c r="C690" s="41" t="n">
        <v>679</v>
      </c>
      <c r="D690" s="42" t="n">
        <f aca="false">C690/30.41666666</f>
        <v>22.3232876761257</v>
      </c>
      <c r="E690" s="43" t="n">
        <f aca="false">E689+1</f>
        <v>44875</v>
      </c>
      <c r="F690" s="44" t="n">
        <f aca="false">F689+I689</f>
        <v>28700</v>
      </c>
      <c r="G690" s="44" t="n">
        <f aca="false">0.005*F690</f>
        <v>143.5</v>
      </c>
      <c r="H690" s="45" t="n">
        <f aca="false">H689-I689+G690</f>
        <v>159.5</v>
      </c>
      <c r="I690" s="44" t="n">
        <f aca="false">INT(H690/50)*50</f>
        <v>150</v>
      </c>
      <c r="J690" s="46" t="n">
        <f aca="false">J689+3*I689-G690</f>
        <v>58240.5</v>
      </c>
      <c r="K690" s="40" t="str">
        <f aca="false">IF(ISEVEN(MONTH(E690)),"2","1")</f>
        <v>1</v>
      </c>
    </row>
    <row r="691" customFormat="false" ht="15" hidden="false" customHeight="true" outlineLevel="0" collapsed="false">
      <c r="B691" s="32" t="s">
        <v>127</v>
      </c>
      <c r="C691" s="41" t="n">
        <v>680</v>
      </c>
      <c r="D691" s="42" t="n">
        <f aca="false">C691/30.41666666</f>
        <v>22.3561643884616</v>
      </c>
      <c r="E691" s="43" t="n">
        <f aca="false">E690+1</f>
        <v>44876</v>
      </c>
      <c r="F691" s="44" t="n">
        <f aca="false">F690+I690</f>
        <v>28850</v>
      </c>
      <c r="G691" s="44" t="n">
        <f aca="false">0.005*F691</f>
        <v>144.25</v>
      </c>
      <c r="H691" s="45" t="n">
        <f aca="false">H690-I690+G691</f>
        <v>153.75</v>
      </c>
      <c r="I691" s="44" t="n">
        <f aca="false">INT(H691/50)*50</f>
        <v>150</v>
      </c>
      <c r="J691" s="46" t="n">
        <f aca="false">J690+3*I690-G691</f>
        <v>58546.25</v>
      </c>
      <c r="K691" s="40" t="str">
        <f aca="false">IF(ISEVEN(MONTH(E691)),"2","1")</f>
        <v>1</v>
      </c>
    </row>
    <row r="692" customFormat="false" ht="15" hidden="false" customHeight="false" outlineLevel="0" collapsed="false">
      <c r="B692" s="32"/>
      <c r="C692" s="41" t="n">
        <v>681</v>
      </c>
      <c r="D692" s="42" t="n">
        <f aca="false">C692/30.41666666</f>
        <v>22.3890411007976</v>
      </c>
      <c r="E692" s="43" t="n">
        <f aca="false">E691+1</f>
        <v>44877</v>
      </c>
      <c r="F692" s="44" t="n">
        <f aca="false">F691+I691</f>
        <v>29000</v>
      </c>
      <c r="G692" s="44" t="n">
        <f aca="false">0.005*F692</f>
        <v>145</v>
      </c>
      <c r="H692" s="45" t="n">
        <f aca="false">H691-I691+G692</f>
        <v>148.75</v>
      </c>
      <c r="I692" s="44" t="n">
        <f aca="false">INT(H692/50)*50</f>
        <v>100</v>
      </c>
      <c r="J692" s="46" t="n">
        <f aca="false">J691+3*I691-G692</f>
        <v>58851.25</v>
      </c>
      <c r="K692" s="40" t="str">
        <f aca="false">IF(ISEVEN(MONTH(E692)),"2","1")</f>
        <v>1</v>
      </c>
    </row>
    <row r="693" customFormat="false" ht="15" hidden="false" customHeight="false" outlineLevel="0" collapsed="false">
      <c r="B693" s="32"/>
      <c r="C693" s="41" t="n">
        <v>682</v>
      </c>
      <c r="D693" s="42" t="n">
        <f aca="false">C693/30.41666666</f>
        <v>22.4219178131336</v>
      </c>
      <c r="E693" s="43" t="n">
        <f aca="false">E692+1</f>
        <v>44878</v>
      </c>
      <c r="F693" s="44" t="n">
        <f aca="false">F692+I692</f>
        <v>29100</v>
      </c>
      <c r="G693" s="44" t="n">
        <f aca="false">0.005*F693</f>
        <v>145.5</v>
      </c>
      <c r="H693" s="45" t="n">
        <f aca="false">H692-I692+G693</f>
        <v>194.25</v>
      </c>
      <c r="I693" s="44" t="n">
        <f aca="false">INT(H693/50)*50</f>
        <v>150</v>
      </c>
      <c r="J693" s="46" t="n">
        <f aca="false">J692+3*I692-G693</f>
        <v>59005.75</v>
      </c>
      <c r="K693" s="40" t="str">
        <f aca="false">IF(ISEVEN(MONTH(E693)),"2","1")</f>
        <v>1</v>
      </c>
    </row>
    <row r="694" customFormat="false" ht="15" hidden="false" customHeight="false" outlineLevel="0" collapsed="false">
      <c r="B694" s="32"/>
      <c r="C694" s="41" t="n">
        <v>683</v>
      </c>
      <c r="D694" s="42" t="n">
        <f aca="false">C694/30.41666666</f>
        <v>22.4547945254695</v>
      </c>
      <c r="E694" s="43" t="n">
        <f aca="false">E693+1</f>
        <v>44879</v>
      </c>
      <c r="F694" s="44" t="n">
        <f aca="false">F693+I693</f>
        <v>29250</v>
      </c>
      <c r="G694" s="44" t="n">
        <f aca="false">0.005*F694</f>
        <v>146.25</v>
      </c>
      <c r="H694" s="45" t="n">
        <f aca="false">H693-I693+G694</f>
        <v>190.5</v>
      </c>
      <c r="I694" s="44" t="n">
        <f aca="false">INT(H694/50)*50</f>
        <v>150</v>
      </c>
      <c r="J694" s="46" t="n">
        <f aca="false">J693+3*I693-G694</f>
        <v>59309.5</v>
      </c>
      <c r="K694" s="40" t="str">
        <f aca="false">IF(ISEVEN(MONTH(E694)),"2","1")</f>
        <v>1</v>
      </c>
    </row>
    <row r="695" customFormat="false" ht="15" hidden="false" customHeight="false" outlineLevel="0" collapsed="false">
      <c r="B695" s="32"/>
      <c r="C695" s="41" t="n">
        <v>684</v>
      </c>
      <c r="D695" s="42" t="n">
        <f aca="false">C695/30.41666666</f>
        <v>22.4876712378055</v>
      </c>
      <c r="E695" s="43" t="n">
        <f aca="false">E694+1</f>
        <v>44880</v>
      </c>
      <c r="F695" s="44" t="n">
        <f aca="false">F694+I694</f>
        <v>29400</v>
      </c>
      <c r="G695" s="44" t="n">
        <f aca="false">0.005*F695</f>
        <v>147</v>
      </c>
      <c r="H695" s="45" t="n">
        <f aca="false">H694-I694+G695</f>
        <v>187.5</v>
      </c>
      <c r="I695" s="44" t="n">
        <f aca="false">INT(H695/50)*50</f>
        <v>150</v>
      </c>
      <c r="J695" s="46" t="n">
        <f aca="false">J694+3*I694-G695</f>
        <v>59612.5</v>
      </c>
      <c r="K695" s="40" t="str">
        <f aca="false">IF(ISEVEN(MONTH(E695)),"2","1")</f>
        <v>1</v>
      </c>
    </row>
    <row r="696" customFormat="false" ht="15" hidden="false" customHeight="false" outlineLevel="0" collapsed="false">
      <c r="B696" s="32"/>
      <c r="C696" s="41" t="n">
        <v>685</v>
      </c>
      <c r="D696" s="42" t="n">
        <f aca="false">C696/30.41666666</f>
        <v>22.5205479501415</v>
      </c>
      <c r="E696" s="43" t="n">
        <f aca="false">E695+1</f>
        <v>44881</v>
      </c>
      <c r="F696" s="44" t="n">
        <f aca="false">F695+I695</f>
        <v>29550</v>
      </c>
      <c r="G696" s="44" t="n">
        <f aca="false">0.005*F696</f>
        <v>147.75</v>
      </c>
      <c r="H696" s="45" t="n">
        <f aca="false">H695-I695+G696</f>
        <v>185.25</v>
      </c>
      <c r="I696" s="44" t="n">
        <f aca="false">INT(H696/50)*50</f>
        <v>150</v>
      </c>
      <c r="J696" s="46" t="n">
        <f aca="false">J695+3*I695-G696</f>
        <v>59914.75</v>
      </c>
      <c r="K696" s="40" t="str">
        <f aca="false">IF(ISEVEN(MONTH(E696)),"2","1")</f>
        <v>1</v>
      </c>
    </row>
    <row r="697" customFormat="false" ht="15.75" hidden="false" customHeight="false" outlineLevel="0" collapsed="false">
      <c r="B697" s="32"/>
      <c r="C697" s="41" t="n">
        <v>686</v>
      </c>
      <c r="D697" s="42" t="n">
        <f aca="false">C697/30.41666666</f>
        <v>22.5534246624775</v>
      </c>
      <c r="E697" s="43" t="n">
        <f aca="false">E696+1</f>
        <v>44882</v>
      </c>
      <c r="F697" s="44" t="n">
        <f aca="false">F696+I696</f>
        <v>29700</v>
      </c>
      <c r="G697" s="44" t="n">
        <f aca="false">0.005*F697</f>
        <v>148.5</v>
      </c>
      <c r="H697" s="45" t="n">
        <f aca="false">H696-I696+G697</f>
        <v>183.75</v>
      </c>
      <c r="I697" s="44" t="n">
        <f aca="false">INT(H697/50)*50</f>
        <v>150</v>
      </c>
      <c r="J697" s="46" t="n">
        <f aca="false">J696+3*I696-G697</f>
        <v>60216.25</v>
      </c>
      <c r="K697" s="40" t="str">
        <f aca="false">IF(ISEVEN(MONTH(E697)),"2","1")</f>
        <v>1</v>
      </c>
    </row>
    <row r="698" customFormat="false" ht="15" hidden="false" customHeight="true" outlineLevel="0" collapsed="false">
      <c r="B698" s="32" t="s">
        <v>128</v>
      </c>
      <c r="C698" s="41" t="n">
        <v>687</v>
      </c>
      <c r="D698" s="42" t="n">
        <f aca="false">C698/30.41666666</f>
        <v>22.5863013748134</v>
      </c>
      <c r="E698" s="43" t="n">
        <f aca="false">E697+1</f>
        <v>44883</v>
      </c>
      <c r="F698" s="44" t="n">
        <f aca="false">F697+I697</f>
        <v>29850</v>
      </c>
      <c r="G698" s="44" t="n">
        <f aca="false">0.005*F698</f>
        <v>149.25</v>
      </c>
      <c r="H698" s="45" t="n">
        <f aca="false">H697-I697+G698</f>
        <v>183</v>
      </c>
      <c r="I698" s="44" t="n">
        <f aca="false">INT(H698/50)*50</f>
        <v>150</v>
      </c>
      <c r="J698" s="46" t="n">
        <f aca="false">J697+3*I697-G698</f>
        <v>60517</v>
      </c>
      <c r="K698" s="40" t="str">
        <f aca="false">IF(ISEVEN(MONTH(E698)),"2","1")</f>
        <v>1</v>
      </c>
    </row>
    <row r="699" customFormat="false" ht="15" hidden="false" customHeight="false" outlineLevel="0" collapsed="false">
      <c r="B699" s="32"/>
      <c r="C699" s="41" t="n">
        <v>688</v>
      </c>
      <c r="D699" s="42" t="n">
        <f aca="false">C699/30.41666666</f>
        <v>22.6191780871494</v>
      </c>
      <c r="E699" s="43" t="n">
        <f aca="false">E698+1</f>
        <v>44884</v>
      </c>
      <c r="F699" s="44" t="n">
        <f aca="false">F698+I698</f>
        <v>30000</v>
      </c>
      <c r="G699" s="44" t="n">
        <f aca="false">0.005*F699</f>
        <v>150</v>
      </c>
      <c r="H699" s="45" t="n">
        <f aca="false">H698-I698+G699</f>
        <v>183</v>
      </c>
      <c r="I699" s="44" t="n">
        <f aca="false">INT(H699/50)*50</f>
        <v>150</v>
      </c>
      <c r="J699" s="46" t="n">
        <f aca="false">J698+3*I698-G699</f>
        <v>60817</v>
      </c>
      <c r="K699" s="40" t="str">
        <f aca="false">IF(ISEVEN(MONTH(E699)),"2","1")</f>
        <v>1</v>
      </c>
    </row>
    <row r="700" customFormat="false" ht="15" hidden="false" customHeight="false" outlineLevel="0" collapsed="false">
      <c r="B700" s="32"/>
      <c r="C700" s="41" t="n">
        <v>689</v>
      </c>
      <c r="D700" s="42" t="n">
        <f aca="false">C700/30.41666666</f>
        <v>22.6520547994854</v>
      </c>
      <c r="E700" s="43" t="n">
        <f aca="false">E699+1</f>
        <v>44885</v>
      </c>
      <c r="F700" s="44" t="n">
        <f aca="false">F699+I699</f>
        <v>30150</v>
      </c>
      <c r="G700" s="44" t="n">
        <f aca="false">0.005*F700</f>
        <v>150.75</v>
      </c>
      <c r="H700" s="45" t="n">
        <f aca="false">H699-I699+G700</f>
        <v>183.75</v>
      </c>
      <c r="I700" s="44" t="n">
        <f aca="false">INT(H700/50)*50</f>
        <v>150</v>
      </c>
      <c r="J700" s="46" t="n">
        <f aca="false">J699+3*I699-G700</f>
        <v>61116.25</v>
      </c>
      <c r="K700" s="40" t="str">
        <f aca="false">IF(ISEVEN(MONTH(E700)),"2","1")</f>
        <v>1</v>
      </c>
    </row>
    <row r="701" customFormat="false" ht="15" hidden="false" customHeight="false" outlineLevel="0" collapsed="false">
      <c r="B701" s="32"/>
      <c r="C701" s="41" t="n">
        <v>690</v>
      </c>
      <c r="D701" s="42" t="n">
        <f aca="false">C701/30.41666666</f>
        <v>22.6849315118214</v>
      </c>
      <c r="E701" s="43" t="n">
        <f aca="false">E700+1</f>
        <v>44886</v>
      </c>
      <c r="F701" s="44" t="n">
        <f aca="false">F700+I700</f>
        <v>30300</v>
      </c>
      <c r="G701" s="44" t="n">
        <f aca="false">0.005*F701</f>
        <v>151.5</v>
      </c>
      <c r="H701" s="45" t="n">
        <f aca="false">H700-I700+G701</f>
        <v>185.25</v>
      </c>
      <c r="I701" s="44" t="n">
        <f aca="false">INT(H701/50)*50</f>
        <v>150</v>
      </c>
      <c r="J701" s="46" t="n">
        <f aca="false">J700+3*I700-G701</f>
        <v>61414.75</v>
      </c>
      <c r="K701" s="40" t="str">
        <f aca="false">IF(ISEVEN(MONTH(E701)),"2","1")</f>
        <v>1</v>
      </c>
    </row>
    <row r="702" customFormat="false" ht="15" hidden="false" customHeight="false" outlineLevel="0" collapsed="false">
      <c r="B702" s="32"/>
      <c r="C702" s="41" t="n">
        <v>691</v>
      </c>
      <c r="D702" s="42" t="n">
        <f aca="false">C702/30.41666666</f>
        <v>22.7178082241573</v>
      </c>
      <c r="E702" s="43" t="n">
        <f aca="false">E701+1</f>
        <v>44887</v>
      </c>
      <c r="F702" s="44" t="n">
        <f aca="false">F701+I701</f>
        <v>30450</v>
      </c>
      <c r="G702" s="44" t="n">
        <f aca="false">0.005*F702</f>
        <v>152.25</v>
      </c>
      <c r="H702" s="45" t="n">
        <f aca="false">H701-I701+G702</f>
        <v>187.5</v>
      </c>
      <c r="I702" s="44" t="n">
        <f aca="false">INT(H702/50)*50</f>
        <v>150</v>
      </c>
      <c r="J702" s="46" t="n">
        <f aca="false">J701+3*I701-G702</f>
        <v>61712.5</v>
      </c>
      <c r="K702" s="40" t="str">
        <f aca="false">IF(ISEVEN(MONTH(E702)),"2","1")</f>
        <v>1</v>
      </c>
    </row>
    <row r="703" customFormat="false" ht="15" hidden="false" customHeight="false" outlineLevel="0" collapsed="false">
      <c r="B703" s="32"/>
      <c r="C703" s="41" t="n">
        <v>692</v>
      </c>
      <c r="D703" s="42" t="n">
        <f aca="false">C703/30.41666666</f>
        <v>22.7506849364933</v>
      </c>
      <c r="E703" s="43" t="n">
        <f aca="false">E702+1</f>
        <v>44888</v>
      </c>
      <c r="F703" s="44" t="n">
        <f aca="false">F702+I702</f>
        <v>30600</v>
      </c>
      <c r="G703" s="44" t="n">
        <f aca="false">0.005*F703</f>
        <v>153</v>
      </c>
      <c r="H703" s="45" t="n">
        <f aca="false">H702-I702+G703</f>
        <v>190.5</v>
      </c>
      <c r="I703" s="44" t="n">
        <f aca="false">INT(H703/50)*50</f>
        <v>150</v>
      </c>
      <c r="J703" s="46" t="n">
        <f aca="false">J702+3*I702-G703</f>
        <v>62009.5</v>
      </c>
      <c r="K703" s="40" t="str">
        <f aca="false">IF(ISEVEN(MONTH(E703)),"2","1")</f>
        <v>1</v>
      </c>
    </row>
    <row r="704" customFormat="false" ht="15.75" hidden="false" customHeight="false" outlineLevel="0" collapsed="false">
      <c r="B704" s="32"/>
      <c r="C704" s="41" t="n">
        <v>693</v>
      </c>
      <c r="D704" s="42" t="n">
        <f aca="false">C704/30.41666666</f>
        <v>22.7835616488293</v>
      </c>
      <c r="E704" s="43" t="n">
        <f aca="false">E703+1</f>
        <v>44889</v>
      </c>
      <c r="F704" s="44" t="n">
        <f aca="false">F703+I703</f>
        <v>30750</v>
      </c>
      <c r="G704" s="44" t="n">
        <f aca="false">0.005*F704</f>
        <v>153.75</v>
      </c>
      <c r="H704" s="45" t="n">
        <f aca="false">H703-I703+G704</f>
        <v>194.25</v>
      </c>
      <c r="I704" s="44" t="n">
        <f aca="false">INT(H704/50)*50</f>
        <v>150</v>
      </c>
      <c r="J704" s="46" t="n">
        <f aca="false">J703+3*I703-G704</f>
        <v>62305.75</v>
      </c>
      <c r="K704" s="40" t="str">
        <f aca="false">IF(ISEVEN(MONTH(E704)),"2","1")</f>
        <v>1</v>
      </c>
    </row>
    <row r="705" customFormat="false" ht="15" hidden="false" customHeight="true" outlineLevel="0" collapsed="false">
      <c r="B705" s="32" t="s">
        <v>129</v>
      </c>
      <c r="C705" s="41" t="n">
        <v>694</v>
      </c>
      <c r="D705" s="42" t="n">
        <f aca="false">C705/30.41666666</f>
        <v>22.8164383611652</v>
      </c>
      <c r="E705" s="43" t="n">
        <f aca="false">E704+1</f>
        <v>44890</v>
      </c>
      <c r="F705" s="44" t="n">
        <f aca="false">F704+I704</f>
        <v>30900</v>
      </c>
      <c r="G705" s="44" t="n">
        <f aca="false">0.005*F705</f>
        <v>154.5</v>
      </c>
      <c r="H705" s="45" t="n">
        <f aca="false">H704-I704+G705</f>
        <v>198.75</v>
      </c>
      <c r="I705" s="44" t="n">
        <f aca="false">INT(H705/50)*50</f>
        <v>150</v>
      </c>
      <c r="J705" s="46" t="n">
        <f aca="false">J704+3*I704-G705</f>
        <v>62601.25</v>
      </c>
      <c r="K705" s="40" t="str">
        <f aca="false">IF(ISEVEN(MONTH(E705)),"2","1")</f>
        <v>1</v>
      </c>
    </row>
    <row r="706" customFormat="false" ht="15" hidden="false" customHeight="false" outlineLevel="0" collapsed="false">
      <c r="B706" s="32"/>
      <c r="C706" s="41" t="n">
        <v>695</v>
      </c>
      <c r="D706" s="42" t="n">
        <f aca="false">C706/30.41666666</f>
        <v>22.8493150735012</v>
      </c>
      <c r="E706" s="43" t="n">
        <f aca="false">E705+1</f>
        <v>44891</v>
      </c>
      <c r="F706" s="44" t="n">
        <f aca="false">F705+I705</f>
        <v>31050</v>
      </c>
      <c r="G706" s="44" t="n">
        <f aca="false">0.005*F706</f>
        <v>155.25</v>
      </c>
      <c r="H706" s="45" t="n">
        <f aca="false">H705-I705+G706</f>
        <v>204</v>
      </c>
      <c r="I706" s="44" t="n">
        <f aca="false">INT(H706/50)*50</f>
        <v>200</v>
      </c>
      <c r="J706" s="46" t="n">
        <f aca="false">J705+3*I705-G706</f>
        <v>62896</v>
      </c>
      <c r="K706" s="40" t="str">
        <f aca="false">IF(ISEVEN(MONTH(E706)),"2","1")</f>
        <v>1</v>
      </c>
    </row>
    <row r="707" customFormat="false" ht="15" hidden="false" customHeight="false" outlineLevel="0" collapsed="false">
      <c r="B707" s="32"/>
      <c r="C707" s="41" t="n">
        <v>696</v>
      </c>
      <c r="D707" s="42" t="n">
        <f aca="false">C707/30.41666666</f>
        <v>22.8821917858372</v>
      </c>
      <c r="E707" s="43" t="n">
        <f aca="false">E706+1</f>
        <v>44892</v>
      </c>
      <c r="F707" s="44" t="n">
        <f aca="false">F706+I706</f>
        <v>31250</v>
      </c>
      <c r="G707" s="44" t="n">
        <f aca="false">0.005*F707</f>
        <v>156.25</v>
      </c>
      <c r="H707" s="45" t="n">
        <f aca="false">H706-I706+G707</f>
        <v>160.25</v>
      </c>
      <c r="I707" s="44" t="n">
        <f aca="false">INT(H707/50)*50</f>
        <v>150</v>
      </c>
      <c r="J707" s="46" t="n">
        <f aca="false">J706+3*I706-G707</f>
        <v>63339.75</v>
      </c>
      <c r="K707" s="40" t="str">
        <f aca="false">IF(ISEVEN(MONTH(E707)),"2","1")</f>
        <v>1</v>
      </c>
    </row>
    <row r="708" customFormat="false" ht="15" hidden="false" customHeight="false" outlineLevel="0" collapsed="false">
      <c r="B708" s="32"/>
      <c r="C708" s="41" t="n">
        <v>697</v>
      </c>
      <c r="D708" s="42" t="n">
        <f aca="false">C708/30.41666666</f>
        <v>22.9150684981732</v>
      </c>
      <c r="E708" s="43" t="n">
        <f aca="false">E707+1</f>
        <v>44893</v>
      </c>
      <c r="F708" s="44" t="n">
        <f aca="false">F707+I707</f>
        <v>31400</v>
      </c>
      <c r="G708" s="44" t="n">
        <f aca="false">0.005*F708</f>
        <v>157</v>
      </c>
      <c r="H708" s="45" t="n">
        <f aca="false">H707-I707+G708</f>
        <v>167.25</v>
      </c>
      <c r="I708" s="44" t="n">
        <f aca="false">INT(H708/50)*50</f>
        <v>150</v>
      </c>
      <c r="J708" s="46" t="n">
        <f aca="false">J707+3*I707-G708</f>
        <v>63632.75</v>
      </c>
      <c r="K708" s="40" t="str">
        <f aca="false">IF(ISEVEN(MONTH(E708)),"2","1")</f>
        <v>1</v>
      </c>
    </row>
    <row r="709" customFormat="false" ht="15" hidden="false" customHeight="false" outlineLevel="0" collapsed="false">
      <c r="B709" s="32"/>
      <c r="C709" s="41" t="n">
        <v>698</v>
      </c>
      <c r="D709" s="42" t="n">
        <f aca="false">C709/30.41666666</f>
        <v>22.9479452105091</v>
      </c>
      <c r="E709" s="43" t="n">
        <f aca="false">E708+1</f>
        <v>44894</v>
      </c>
      <c r="F709" s="44" t="n">
        <f aca="false">F708+I708</f>
        <v>31550</v>
      </c>
      <c r="G709" s="44" t="n">
        <f aca="false">0.005*F709</f>
        <v>157.75</v>
      </c>
      <c r="H709" s="45" t="n">
        <f aca="false">H708-I708+G709</f>
        <v>175</v>
      </c>
      <c r="I709" s="44" t="n">
        <f aca="false">INT(H709/50)*50</f>
        <v>150</v>
      </c>
      <c r="J709" s="46" t="n">
        <f aca="false">J708+3*I708-G709</f>
        <v>63925</v>
      </c>
      <c r="K709" s="40" t="str">
        <f aca="false">IF(ISEVEN(MONTH(E709)),"2","1")</f>
        <v>1</v>
      </c>
    </row>
    <row r="710" customFormat="false" ht="15" hidden="false" customHeight="false" outlineLevel="0" collapsed="false">
      <c r="B710" s="32"/>
      <c r="C710" s="41" t="n">
        <v>699</v>
      </c>
      <c r="D710" s="42" t="n">
        <f aca="false">C710/30.41666666</f>
        <v>22.9808219228451</v>
      </c>
      <c r="E710" s="43" t="n">
        <f aca="false">E709+1</f>
        <v>44895</v>
      </c>
      <c r="F710" s="44" t="n">
        <f aca="false">F709+I709</f>
        <v>31700</v>
      </c>
      <c r="G710" s="44" t="n">
        <f aca="false">0.005*F710</f>
        <v>158.5</v>
      </c>
      <c r="H710" s="45" t="n">
        <f aca="false">H709-I709+G710</f>
        <v>183.5</v>
      </c>
      <c r="I710" s="44" t="n">
        <f aca="false">INT(H710/50)*50</f>
        <v>150</v>
      </c>
      <c r="J710" s="46" t="n">
        <f aca="false">J709+3*I709-G710</f>
        <v>64216.5</v>
      </c>
      <c r="K710" s="40" t="str">
        <f aca="false">IF(ISEVEN(MONTH(E710)),"2","1")</f>
        <v>1</v>
      </c>
    </row>
    <row r="711" customFormat="false" ht="15.75" hidden="false" customHeight="false" outlineLevel="0" collapsed="false">
      <c r="B711" s="32"/>
      <c r="C711" s="41" t="n">
        <v>700</v>
      </c>
      <c r="D711" s="42" t="n">
        <f aca="false">C711/30.41666666</f>
        <v>23.0136986351811</v>
      </c>
      <c r="E711" s="43" t="n">
        <f aca="false">E710+1</f>
        <v>44896</v>
      </c>
      <c r="F711" s="44" t="n">
        <f aca="false">F710+I710</f>
        <v>31850</v>
      </c>
      <c r="G711" s="44" t="n">
        <f aca="false">0.005*F711</f>
        <v>159.25</v>
      </c>
      <c r="H711" s="45" t="n">
        <f aca="false">H710-I710+G711</f>
        <v>192.75</v>
      </c>
      <c r="I711" s="44" t="n">
        <f aca="false">INT(H711/50)*50</f>
        <v>150</v>
      </c>
      <c r="J711" s="46" t="n">
        <f aca="false">J710+3*I710-G711</f>
        <v>64507.25</v>
      </c>
      <c r="K711" s="40" t="str">
        <f aca="false">IF(ISEVEN(MONTH(E711)),"2","1")</f>
        <v>2</v>
      </c>
    </row>
    <row r="712" customFormat="false" ht="15" hidden="false" customHeight="true" outlineLevel="0" collapsed="false">
      <c r="B712" s="32" t="s">
        <v>130</v>
      </c>
      <c r="C712" s="41" t="n">
        <v>701</v>
      </c>
      <c r="D712" s="42" t="n">
        <f aca="false">C712/30.41666666</f>
        <v>23.0465753475171</v>
      </c>
      <c r="E712" s="43" t="n">
        <f aca="false">E711+1</f>
        <v>44897</v>
      </c>
      <c r="F712" s="44" t="n">
        <f aca="false">F711+I711</f>
        <v>32000</v>
      </c>
      <c r="G712" s="44" t="n">
        <f aca="false">0.005*F712</f>
        <v>160</v>
      </c>
      <c r="H712" s="45" t="n">
        <f aca="false">H711-I711+G712</f>
        <v>202.75</v>
      </c>
      <c r="I712" s="44" t="n">
        <f aca="false">INT(H712/50)*50</f>
        <v>200</v>
      </c>
      <c r="J712" s="46" t="n">
        <f aca="false">J711+3*I711-G712</f>
        <v>64797.25</v>
      </c>
      <c r="K712" s="40" t="str">
        <f aca="false">IF(ISEVEN(MONTH(E712)),"2","1")</f>
        <v>2</v>
      </c>
    </row>
    <row r="713" customFormat="false" ht="15" hidden="false" customHeight="false" outlineLevel="0" collapsed="false">
      <c r="B713" s="32"/>
      <c r="C713" s="41" t="n">
        <v>702</v>
      </c>
      <c r="D713" s="42" t="n">
        <f aca="false">C713/30.41666666</f>
        <v>23.079452059853</v>
      </c>
      <c r="E713" s="43" t="n">
        <f aca="false">E712+1</f>
        <v>44898</v>
      </c>
      <c r="F713" s="44" t="n">
        <f aca="false">F712+I712</f>
        <v>32200</v>
      </c>
      <c r="G713" s="44" t="n">
        <f aca="false">0.005*F713</f>
        <v>161</v>
      </c>
      <c r="H713" s="45" t="n">
        <f aca="false">H712-I712+G713</f>
        <v>163.75</v>
      </c>
      <c r="I713" s="44" t="n">
        <f aca="false">INT(H713/50)*50</f>
        <v>150</v>
      </c>
      <c r="J713" s="46" t="n">
        <f aca="false">J712+3*I712-G713</f>
        <v>65236.25</v>
      </c>
      <c r="K713" s="40" t="str">
        <f aca="false">IF(ISEVEN(MONTH(E713)),"2","1")</f>
        <v>2</v>
      </c>
    </row>
    <row r="714" customFormat="false" ht="15" hidden="false" customHeight="false" outlineLevel="0" collapsed="false">
      <c r="B714" s="32"/>
      <c r="C714" s="41" t="n">
        <v>703</v>
      </c>
      <c r="D714" s="42" t="n">
        <f aca="false">C714/30.41666666</f>
        <v>23.112328772189</v>
      </c>
      <c r="E714" s="43" t="n">
        <f aca="false">E713+1</f>
        <v>44899</v>
      </c>
      <c r="F714" s="44" t="n">
        <f aca="false">F713+I713</f>
        <v>32350</v>
      </c>
      <c r="G714" s="44" t="n">
        <f aca="false">0.005*F714</f>
        <v>161.75</v>
      </c>
      <c r="H714" s="45" t="n">
        <f aca="false">H713-I713+G714</f>
        <v>175.5</v>
      </c>
      <c r="I714" s="44" t="n">
        <f aca="false">INT(H714/50)*50</f>
        <v>150</v>
      </c>
      <c r="J714" s="46" t="n">
        <f aca="false">J713+3*I713-G714</f>
        <v>65524.5</v>
      </c>
      <c r="K714" s="40" t="str">
        <f aca="false">IF(ISEVEN(MONTH(E714)),"2","1")</f>
        <v>2</v>
      </c>
    </row>
    <row r="715" customFormat="false" ht="15" hidden="false" customHeight="false" outlineLevel="0" collapsed="false">
      <c r="B715" s="32"/>
      <c r="C715" s="41" t="n">
        <v>704</v>
      </c>
      <c r="D715" s="42" t="n">
        <f aca="false">C715/30.41666666</f>
        <v>23.145205484525</v>
      </c>
      <c r="E715" s="43" t="n">
        <f aca="false">E714+1</f>
        <v>44900</v>
      </c>
      <c r="F715" s="44" t="n">
        <f aca="false">F714+I714</f>
        <v>32500</v>
      </c>
      <c r="G715" s="44" t="n">
        <f aca="false">0.005*F715</f>
        <v>162.5</v>
      </c>
      <c r="H715" s="45" t="n">
        <f aca="false">H714-I714+G715</f>
        <v>188</v>
      </c>
      <c r="I715" s="44" t="n">
        <f aca="false">INT(H715/50)*50</f>
        <v>150</v>
      </c>
      <c r="J715" s="46" t="n">
        <f aca="false">J714+3*I714-G715</f>
        <v>65812</v>
      </c>
      <c r="K715" s="40" t="str">
        <f aca="false">IF(ISEVEN(MONTH(E715)),"2","1")</f>
        <v>2</v>
      </c>
    </row>
    <row r="716" customFormat="false" ht="15" hidden="false" customHeight="false" outlineLevel="0" collapsed="false">
      <c r="B716" s="32"/>
      <c r="C716" s="41" t="n">
        <v>705</v>
      </c>
      <c r="D716" s="42" t="n">
        <f aca="false">C716/30.41666666</f>
        <v>23.1780821968609</v>
      </c>
      <c r="E716" s="43" t="n">
        <f aca="false">E715+1</f>
        <v>44901</v>
      </c>
      <c r="F716" s="44" t="n">
        <f aca="false">F715+I715</f>
        <v>32650</v>
      </c>
      <c r="G716" s="44" t="n">
        <f aca="false">0.005*F716</f>
        <v>163.25</v>
      </c>
      <c r="H716" s="45" t="n">
        <f aca="false">H715-I715+G716</f>
        <v>201.25</v>
      </c>
      <c r="I716" s="44" t="n">
        <f aca="false">INT(H716/50)*50</f>
        <v>200</v>
      </c>
      <c r="J716" s="46" t="n">
        <f aca="false">J715+3*I715-G716</f>
        <v>66098.75</v>
      </c>
      <c r="K716" s="40" t="str">
        <f aca="false">IF(ISEVEN(MONTH(E716)),"2","1")</f>
        <v>2</v>
      </c>
    </row>
    <row r="717" customFormat="false" ht="15" hidden="false" customHeight="false" outlineLevel="0" collapsed="false">
      <c r="B717" s="32"/>
      <c r="C717" s="41" t="n">
        <v>706</v>
      </c>
      <c r="D717" s="42" t="n">
        <f aca="false">C717/30.41666666</f>
        <v>23.2109589091969</v>
      </c>
      <c r="E717" s="43" t="n">
        <f aca="false">E716+1</f>
        <v>44902</v>
      </c>
      <c r="F717" s="44" t="n">
        <f aca="false">F716+I716</f>
        <v>32850</v>
      </c>
      <c r="G717" s="44" t="n">
        <f aca="false">0.005*F717</f>
        <v>164.25</v>
      </c>
      <c r="H717" s="45" t="n">
        <f aca="false">H716-I716+G717</f>
        <v>165.5</v>
      </c>
      <c r="I717" s="44" t="n">
        <f aca="false">INT(H717/50)*50</f>
        <v>150</v>
      </c>
      <c r="J717" s="46" t="n">
        <f aca="false">J716+3*I716-G717</f>
        <v>66534.5</v>
      </c>
      <c r="K717" s="40" t="str">
        <f aca="false">IF(ISEVEN(MONTH(E717)),"2","1")</f>
        <v>2</v>
      </c>
    </row>
    <row r="718" customFormat="false" ht="15.75" hidden="false" customHeight="false" outlineLevel="0" collapsed="false">
      <c r="B718" s="32"/>
      <c r="C718" s="41" t="n">
        <v>707</v>
      </c>
      <c r="D718" s="42" t="n">
        <f aca="false">C718/30.41666666</f>
        <v>23.2438356215329</v>
      </c>
      <c r="E718" s="43" t="n">
        <f aca="false">E717+1</f>
        <v>44903</v>
      </c>
      <c r="F718" s="44" t="n">
        <f aca="false">F717+I717</f>
        <v>33000</v>
      </c>
      <c r="G718" s="44" t="n">
        <f aca="false">0.005*F718</f>
        <v>165</v>
      </c>
      <c r="H718" s="45" t="n">
        <f aca="false">H717-I717+G718</f>
        <v>180.5</v>
      </c>
      <c r="I718" s="44" t="n">
        <f aca="false">INT(H718/50)*50</f>
        <v>150</v>
      </c>
      <c r="J718" s="46" t="n">
        <f aca="false">J717+3*I717-G718</f>
        <v>66819.5</v>
      </c>
      <c r="K718" s="40" t="str">
        <f aca="false">IF(ISEVEN(MONTH(E718)),"2","1")</f>
        <v>2</v>
      </c>
    </row>
    <row r="719" customFormat="false" ht="15" hidden="false" customHeight="true" outlineLevel="0" collapsed="false">
      <c r="B719" s="32" t="s">
        <v>131</v>
      </c>
      <c r="C719" s="41" t="n">
        <v>708</v>
      </c>
      <c r="D719" s="42" t="n">
        <f aca="false">C719/30.41666666</f>
        <v>23.2767123338689</v>
      </c>
      <c r="E719" s="43" t="n">
        <f aca="false">E718+1</f>
        <v>44904</v>
      </c>
      <c r="F719" s="44" t="n">
        <f aca="false">F718+I718</f>
        <v>33150</v>
      </c>
      <c r="G719" s="44" t="n">
        <f aca="false">0.005*F719</f>
        <v>165.75</v>
      </c>
      <c r="H719" s="45" t="n">
        <f aca="false">H718-I718+G719</f>
        <v>196.25</v>
      </c>
      <c r="I719" s="44" t="n">
        <f aca="false">INT(H719/50)*50</f>
        <v>150</v>
      </c>
      <c r="J719" s="46" t="n">
        <f aca="false">J718+3*I718-G719</f>
        <v>67103.75</v>
      </c>
      <c r="K719" s="40" t="str">
        <f aca="false">IF(ISEVEN(MONTH(E719)),"2","1")</f>
        <v>2</v>
      </c>
    </row>
    <row r="720" customFormat="false" ht="15" hidden="false" customHeight="false" outlineLevel="0" collapsed="false">
      <c r="B720" s="32"/>
      <c r="C720" s="41" t="n">
        <v>709</v>
      </c>
      <c r="D720" s="42" t="n">
        <f aca="false">C720/30.41666666</f>
        <v>23.3095890462048</v>
      </c>
      <c r="E720" s="43" t="n">
        <f aca="false">E719+1</f>
        <v>44905</v>
      </c>
      <c r="F720" s="44" t="n">
        <f aca="false">F719+I719</f>
        <v>33300</v>
      </c>
      <c r="G720" s="44" t="n">
        <f aca="false">0.005*F720</f>
        <v>166.5</v>
      </c>
      <c r="H720" s="45" t="n">
        <f aca="false">H719-I719+G720</f>
        <v>212.75</v>
      </c>
      <c r="I720" s="44" t="n">
        <f aca="false">INT(H720/50)*50</f>
        <v>200</v>
      </c>
      <c r="J720" s="46" t="n">
        <f aca="false">J719+3*I719-G720</f>
        <v>67387.25</v>
      </c>
      <c r="K720" s="40" t="str">
        <f aca="false">IF(ISEVEN(MONTH(E720)),"2","1")</f>
        <v>2</v>
      </c>
    </row>
    <row r="721" customFormat="false" ht="15" hidden="false" customHeight="false" outlineLevel="0" collapsed="false">
      <c r="B721" s="32"/>
      <c r="C721" s="41" t="n">
        <v>710</v>
      </c>
      <c r="D721" s="42" t="n">
        <f aca="false">C721/30.41666666</f>
        <v>23.3424657585408</v>
      </c>
      <c r="E721" s="43" t="n">
        <f aca="false">E720+1</f>
        <v>44906</v>
      </c>
      <c r="F721" s="44" t="n">
        <f aca="false">F720+I720</f>
        <v>33500</v>
      </c>
      <c r="G721" s="44" t="n">
        <f aca="false">0.005*F721</f>
        <v>167.5</v>
      </c>
      <c r="H721" s="45" t="n">
        <f aca="false">H720-I720+G721</f>
        <v>180.25</v>
      </c>
      <c r="I721" s="44" t="n">
        <f aca="false">INT(H721/50)*50</f>
        <v>150</v>
      </c>
      <c r="J721" s="46" t="n">
        <f aca="false">J720+3*I720-G721</f>
        <v>67819.75</v>
      </c>
      <c r="K721" s="40" t="str">
        <f aca="false">IF(ISEVEN(MONTH(E721)),"2","1")</f>
        <v>2</v>
      </c>
    </row>
    <row r="722" customFormat="false" ht="15" hidden="false" customHeight="false" outlineLevel="0" collapsed="false">
      <c r="B722" s="32"/>
      <c r="C722" s="41" t="n">
        <v>711</v>
      </c>
      <c r="D722" s="42" t="n">
        <f aca="false">C722/30.41666666</f>
        <v>23.3753424708768</v>
      </c>
      <c r="E722" s="43" t="n">
        <f aca="false">E721+1</f>
        <v>44907</v>
      </c>
      <c r="F722" s="44" t="n">
        <f aca="false">F721+I721</f>
        <v>33650</v>
      </c>
      <c r="G722" s="44" t="n">
        <f aca="false">0.005*F722</f>
        <v>168.25</v>
      </c>
      <c r="H722" s="45" t="n">
        <f aca="false">H721-I721+G722</f>
        <v>198.5</v>
      </c>
      <c r="I722" s="44" t="n">
        <f aca="false">INT(H722/50)*50</f>
        <v>150</v>
      </c>
      <c r="J722" s="46" t="n">
        <f aca="false">J721+3*I721-G722</f>
        <v>68101.5</v>
      </c>
      <c r="K722" s="40" t="str">
        <f aca="false">IF(ISEVEN(MONTH(E722)),"2","1")</f>
        <v>2</v>
      </c>
    </row>
    <row r="723" customFormat="false" ht="15" hidden="false" customHeight="false" outlineLevel="0" collapsed="false">
      <c r="B723" s="32"/>
      <c r="C723" s="41" t="n">
        <v>712</v>
      </c>
      <c r="D723" s="42" t="n">
        <f aca="false">C723/30.41666666</f>
        <v>23.4082191832128</v>
      </c>
      <c r="E723" s="43" t="n">
        <f aca="false">E722+1</f>
        <v>44908</v>
      </c>
      <c r="F723" s="44" t="n">
        <f aca="false">F722+I722</f>
        <v>33800</v>
      </c>
      <c r="G723" s="44" t="n">
        <f aca="false">0.005*F723</f>
        <v>169</v>
      </c>
      <c r="H723" s="45" t="n">
        <f aca="false">H722-I722+G723</f>
        <v>217.5</v>
      </c>
      <c r="I723" s="44" t="n">
        <f aca="false">INT(H723/50)*50</f>
        <v>200</v>
      </c>
      <c r="J723" s="46" t="n">
        <f aca="false">J722+3*I722-G723</f>
        <v>68382.5</v>
      </c>
      <c r="K723" s="40" t="str">
        <f aca="false">IF(ISEVEN(MONTH(E723)),"2","1")</f>
        <v>2</v>
      </c>
    </row>
    <row r="724" customFormat="false" ht="15" hidden="false" customHeight="false" outlineLevel="0" collapsed="false">
      <c r="B724" s="32"/>
      <c r="C724" s="41" t="n">
        <v>713</v>
      </c>
      <c r="D724" s="42" t="n">
        <f aca="false">C724/30.41666666</f>
        <v>23.4410958955487</v>
      </c>
      <c r="E724" s="43" t="n">
        <f aca="false">E723+1</f>
        <v>44909</v>
      </c>
      <c r="F724" s="44" t="n">
        <f aca="false">F723+I723</f>
        <v>34000</v>
      </c>
      <c r="G724" s="44" t="n">
        <f aca="false">0.005*F724</f>
        <v>170</v>
      </c>
      <c r="H724" s="45" t="n">
        <f aca="false">H723-I723+G724</f>
        <v>187.5</v>
      </c>
      <c r="I724" s="44" t="n">
        <f aca="false">INT(H724/50)*50</f>
        <v>150</v>
      </c>
      <c r="J724" s="46" t="n">
        <f aca="false">J723+3*I723-G724</f>
        <v>68812.5</v>
      </c>
      <c r="K724" s="40" t="str">
        <f aca="false">IF(ISEVEN(MONTH(E724)),"2","1")</f>
        <v>2</v>
      </c>
    </row>
    <row r="725" customFormat="false" ht="15.75" hidden="false" customHeight="false" outlineLevel="0" collapsed="false">
      <c r="B725" s="32"/>
      <c r="C725" s="41" t="n">
        <v>714</v>
      </c>
      <c r="D725" s="42" t="n">
        <f aca="false">C725/30.41666666</f>
        <v>23.4739726078847</v>
      </c>
      <c r="E725" s="43" t="n">
        <f aca="false">E724+1</f>
        <v>44910</v>
      </c>
      <c r="F725" s="44" t="n">
        <f aca="false">F724+I724</f>
        <v>34150</v>
      </c>
      <c r="G725" s="44" t="n">
        <f aca="false">0.005*F725</f>
        <v>170.75</v>
      </c>
      <c r="H725" s="45" t="n">
        <f aca="false">H724-I724+G725</f>
        <v>208.25</v>
      </c>
      <c r="I725" s="44" t="n">
        <f aca="false">INT(H725/50)*50</f>
        <v>200</v>
      </c>
      <c r="J725" s="46" t="n">
        <f aca="false">J724+3*I724-G725</f>
        <v>69091.75</v>
      </c>
      <c r="K725" s="40" t="str">
        <f aca="false">IF(ISEVEN(MONTH(E725)),"2","1")</f>
        <v>2</v>
      </c>
    </row>
    <row r="726" customFormat="false" ht="15" hidden="false" customHeight="true" outlineLevel="0" collapsed="false">
      <c r="B726" s="32" t="s">
        <v>132</v>
      </c>
      <c r="C726" s="41" t="n">
        <v>715</v>
      </c>
      <c r="D726" s="42" t="n">
        <f aca="false">C726/30.41666666</f>
        <v>23.5068493202207</v>
      </c>
      <c r="E726" s="43" t="n">
        <f aca="false">E725+1</f>
        <v>44911</v>
      </c>
      <c r="F726" s="44" t="n">
        <f aca="false">F725+I725</f>
        <v>34350</v>
      </c>
      <c r="G726" s="44" t="n">
        <f aca="false">0.005*F726</f>
        <v>171.75</v>
      </c>
      <c r="H726" s="45" t="n">
        <f aca="false">H725-I725+G726</f>
        <v>180</v>
      </c>
      <c r="I726" s="44" t="n">
        <f aca="false">INT(H726/50)*50</f>
        <v>150</v>
      </c>
      <c r="J726" s="46" t="n">
        <f aca="false">J725+3*I725-G726</f>
        <v>69520</v>
      </c>
      <c r="K726" s="40" t="str">
        <f aca="false">IF(ISEVEN(MONTH(E726)),"2","1")</f>
        <v>2</v>
      </c>
    </row>
    <row r="727" customFormat="false" ht="15" hidden="false" customHeight="false" outlineLevel="0" collapsed="false">
      <c r="B727" s="32"/>
      <c r="C727" s="41" t="n">
        <v>716</v>
      </c>
      <c r="D727" s="42" t="n">
        <f aca="false">C727/30.41666666</f>
        <v>23.5397260325567</v>
      </c>
      <c r="E727" s="43" t="n">
        <f aca="false">E726+1</f>
        <v>44912</v>
      </c>
      <c r="F727" s="44" t="n">
        <f aca="false">F726+I726</f>
        <v>34500</v>
      </c>
      <c r="G727" s="44" t="n">
        <f aca="false">0.005*F727</f>
        <v>172.5</v>
      </c>
      <c r="H727" s="45" t="n">
        <f aca="false">H726-I726+G727</f>
        <v>202.5</v>
      </c>
      <c r="I727" s="44" t="n">
        <f aca="false">INT(H727/50)*50</f>
        <v>200</v>
      </c>
      <c r="J727" s="46" t="n">
        <f aca="false">J726+3*I726-G727</f>
        <v>69797.5</v>
      </c>
      <c r="K727" s="40" t="str">
        <f aca="false">IF(ISEVEN(MONTH(E727)),"2","1")</f>
        <v>2</v>
      </c>
    </row>
    <row r="728" customFormat="false" ht="15" hidden="false" customHeight="false" outlineLevel="0" collapsed="false">
      <c r="B728" s="32"/>
      <c r="C728" s="41" t="n">
        <v>717</v>
      </c>
      <c r="D728" s="42" t="n">
        <f aca="false">C728/30.41666666</f>
        <v>23.5726027448926</v>
      </c>
      <c r="E728" s="43" t="n">
        <f aca="false">E727+1</f>
        <v>44913</v>
      </c>
      <c r="F728" s="44" t="n">
        <f aca="false">F727+I727</f>
        <v>34700</v>
      </c>
      <c r="G728" s="44" t="n">
        <f aca="false">0.005*F728</f>
        <v>173.5</v>
      </c>
      <c r="H728" s="45" t="n">
        <f aca="false">H727-I727+G728</f>
        <v>176</v>
      </c>
      <c r="I728" s="44" t="n">
        <f aca="false">INT(H728/50)*50</f>
        <v>150</v>
      </c>
      <c r="J728" s="46" t="n">
        <f aca="false">J727+3*I727-G728</f>
        <v>70224</v>
      </c>
      <c r="K728" s="40" t="str">
        <f aca="false">IF(ISEVEN(MONTH(E728)),"2","1")</f>
        <v>2</v>
      </c>
    </row>
    <row r="729" customFormat="false" ht="15" hidden="false" customHeight="false" outlineLevel="0" collapsed="false">
      <c r="B729" s="32"/>
      <c r="C729" s="41" t="n">
        <v>718</v>
      </c>
      <c r="D729" s="42" t="n">
        <f aca="false">C729/30.41666666</f>
        <v>23.6054794572286</v>
      </c>
      <c r="E729" s="43" t="n">
        <f aca="false">E728+1</f>
        <v>44914</v>
      </c>
      <c r="F729" s="44" t="n">
        <f aca="false">F728+I728</f>
        <v>34850</v>
      </c>
      <c r="G729" s="44" t="n">
        <f aca="false">0.005*F729</f>
        <v>174.25</v>
      </c>
      <c r="H729" s="45" t="n">
        <f aca="false">H728-I728+G729</f>
        <v>200.25</v>
      </c>
      <c r="I729" s="44" t="n">
        <f aca="false">INT(H729/50)*50</f>
        <v>200</v>
      </c>
      <c r="J729" s="46" t="n">
        <f aca="false">J728+3*I728-G729</f>
        <v>70499.75</v>
      </c>
      <c r="K729" s="40" t="str">
        <f aca="false">IF(ISEVEN(MONTH(E729)),"2","1")</f>
        <v>2</v>
      </c>
    </row>
    <row r="730" customFormat="false" ht="15" hidden="false" customHeight="false" outlineLevel="0" collapsed="false">
      <c r="B730" s="32"/>
      <c r="C730" s="41" t="n">
        <v>719</v>
      </c>
      <c r="D730" s="42" t="n">
        <f aca="false">C730/30.41666666</f>
        <v>23.6383561695646</v>
      </c>
      <c r="E730" s="43" t="n">
        <f aca="false">E729+1</f>
        <v>44915</v>
      </c>
      <c r="F730" s="44" t="n">
        <f aca="false">F729+I729</f>
        <v>35050</v>
      </c>
      <c r="G730" s="44" t="n">
        <f aca="false">0.005*F730</f>
        <v>175.25</v>
      </c>
      <c r="H730" s="45" t="n">
        <f aca="false">H729-I729+G730</f>
        <v>175.5</v>
      </c>
      <c r="I730" s="44" t="n">
        <f aca="false">INT(H730/50)*50</f>
        <v>150</v>
      </c>
      <c r="J730" s="46" t="n">
        <f aca="false">J729+3*I729-G730</f>
        <v>70924.5</v>
      </c>
      <c r="K730" s="40" t="str">
        <f aca="false">IF(ISEVEN(MONTH(E730)),"2","1")</f>
        <v>2</v>
      </c>
    </row>
    <row r="731" customFormat="false" ht="15" hidden="false" customHeight="false" outlineLevel="0" collapsed="false">
      <c r="B731" s="32"/>
      <c r="C731" s="41" t="n">
        <v>720</v>
      </c>
      <c r="D731" s="42" t="n">
        <f aca="false">C731/30.41666666</f>
        <v>23.6712328819005</v>
      </c>
      <c r="E731" s="43" t="n">
        <f aca="false">E730+1</f>
        <v>44916</v>
      </c>
      <c r="F731" s="44" t="n">
        <f aca="false">F730+I730</f>
        <v>35200</v>
      </c>
      <c r="G731" s="44" t="n">
        <f aca="false">0.005*F731</f>
        <v>176</v>
      </c>
      <c r="H731" s="45" t="n">
        <f aca="false">H730-I730+G731</f>
        <v>201.5</v>
      </c>
      <c r="I731" s="44" t="n">
        <f aca="false">INT(H731/50)*50</f>
        <v>200</v>
      </c>
      <c r="J731" s="46" t="n">
        <f aca="false">J730+3*I730-G731</f>
        <v>71198.5</v>
      </c>
      <c r="K731" s="40" t="str">
        <f aca="false">IF(ISEVEN(MONTH(E731)),"2","1")</f>
        <v>2</v>
      </c>
    </row>
    <row r="732" customFormat="false" ht="15.75" hidden="false" customHeight="false" outlineLevel="0" collapsed="false">
      <c r="B732" s="32"/>
      <c r="C732" s="41" t="n">
        <v>721</v>
      </c>
      <c r="D732" s="42" t="n">
        <f aca="false">C732/30.41666666</f>
        <v>23.7041095942365</v>
      </c>
      <c r="E732" s="43" t="n">
        <f aca="false">E731+1</f>
        <v>44917</v>
      </c>
      <c r="F732" s="44" t="n">
        <f aca="false">F731+I731</f>
        <v>35400</v>
      </c>
      <c r="G732" s="44" t="n">
        <f aca="false">0.005*F732</f>
        <v>177</v>
      </c>
      <c r="H732" s="45" t="n">
        <f aca="false">H731-I731+G732</f>
        <v>178.5</v>
      </c>
      <c r="I732" s="44" t="n">
        <f aca="false">INT(H732/50)*50</f>
        <v>150</v>
      </c>
      <c r="J732" s="46" t="n">
        <f aca="false">J731+3*I731-G732</f>
        <v>71621.5</v>
      </c>
      <c r="K732" s="40" t="str">
        <f aca="false">IF(ISEVEN(MONTH(E732)),"2","1")</f>
        <v>2</v>
      </c>
    </row>
    <row r="733" customFormat="false" ht="15" hidden="false" customHeight="true" outlineLevel="0" collapsed="false">
      <c r="B733" s="32" t="s">
        <v>133</v>
      </c>
      <c r="C733" s="41" t="n">
        <v>722</v>
      </c>
      <c r="D733" s="42" t="n">
        <f aca="false">C733/30.41666666</f>
        <v>23.7369863065725</v>
      </c>
      <c r="E733" s="43" t="n">
        <f aca="false">E732+1</f>
        <v>44918</v>
      </c>
      <c r="F733" s="44" t="n">
        <f aca="false">F732+I732</f>
        <v>35550</v>
      </c>
      <c r="G733" s="44" t="n">
        <f aca="false">0.005*F733</f>
        <v>177.75</v>
      </c>
      <c r="H733" s="45" t="n">
        <f aca="false">H732-I732+G733</f>
        <v>206.25</v>
      </c>
      <c r="I733" s="44" t="n">
        <f aca="false">INT(H733/50)*50</f>
        <v>200</v>
      </c>
      <c r="J733" s="46" t="n">
        <f aca="false">J732+3*I732-G733</f>
        <v>71893.75</v>
      </c>
      <c r="K733" s="40" t="str">
        <f aca="false">IF(ISEVEN(MONTH(E733)),"2","1")</f>
        <v>2</v>
      </c>
    </row>
    <row r="734" customFormat="false" ht="15" hidden="false" customHeight="false" outlineLevel="0" collapsed="false">
      <c r="B734" s="32"/>
      <c r="C734" s="41" t="n">
        <v>723</v>
      </c>
      <c r="D734" s="42" t="n">
        <f aca="false">C734/30.41666666</f>
        <v>23.7698630189085</v>
      </c>
      <c r="E734" s="43" t="n">
        <f aca="false">E733+1</f>
        <v>44919</v>
      </c>
      <c r="F734" s="44" t="n">
        <f aca="false">F733+I733</f>
        <v>35750</v>
      </c>
      <c r="G734" s="44" t="n">
        <f aca="false">0.005*F734</f>
        <v>178.75</v>
      </c>
      <c r="H734" s="45" t="n">
        <f aca="false">H733-I733+G734</f>
        <v>185</v>
      </c>
      <c r="I734" s="44" t="n">
        <f aca="false">INT(H734/50)*50</f>
        <v>150</v>
      </c>
      <c r="J734" s="46" t="n">
        <f aca="false">J733+3*I733-G734</f>
        <v>72315</v>
      </c>
      <c r="K734" s="40" t="str">
        <f aca="false">IF(ISEVEN(MONTH(E734)),"2","1")</f>
        <v>2</v>
      </c>
    </row>
    <row r="735" customFormat="false" ht="15" hidden="false" customHeight="false" outlineLevel="0" collapsed="false">
      <c r="B735" s="32"/>
      <c r="C735" s="41" t="n">
        <v>724</v>
      </c>
      <c r="D735" s="42" t="n">
        <f aca="false">C735/30.41666666</f>
        <v>23.8027397312444</v>
      </c>
      <c r="E735" s="43" t="n">
        <f aca="false">E734+1</f>
        <v>44920</v>
      </c>
      <c r="F735" s="44" t="n">
        <f aca="false">F734+I734</f>
        <v>35900</v>
      </c>
      <c r="G735" s="44" t="n">
        <f aca="false">0.005*F735</f>
        <v>179.5</v>
      </c>
      <c r="H735" s="45" t="n">
        <f aca="false">H734-I734+G735</f>
        <v>214.5</v>
      </c>
      <c r="I735" s="44" t="n">
        <f aca="false">INT(H735/50)*50</f>
        <v>200</v>
      </c>
      <c r="J735" s="46" t="n">
        <f aca="false">J734+3*I734-G735</f>
        <v>72585.5</v>
      </c>
      <c r="K735" s="40" t="str">
        <f aca="false">IF(ISEVEN(MONTH(E735)),"2","1")</f>
        <v>2</v>
      </c>
    </row>
    <row r="736" customFormat="false" ht="15" hidden="false" customHeight="false" outlineLevel="0" collapsed="false">
      <c r="B736" s="32"/>
      <c r="C736" s="41" t="n">
        <v>725</v>
      </c>
      <c r="D736" s="42" t="n">
        <f aca="false">C736/30.41666666</f>
        <v>23.8356164435804</v>
      </c>
      <c r="E736" s="43" t="n">
        <f aca="false">E735+1</f>
        <v>44921</v>
      </c>
      <c r="F736" s="44" t="n">
        <f aca="false">F735+I735</f>
        <v>36100</v>
      </c>
      <c r="G736" s="44" t="n">
        <f aca="false">0.005*F736</f>
        <v>180.5</v>
      </c>
      <c r="H736" s="45" t="n">
        <f aca="false">H735-I735+G736</f>
        <v>195</v>
      </c>
      <c r="I736" s="44" t="n">
        <f aca="false">INT(H736/50)*50</f>
        <v>150</v>
      </c>
      <c r="J736" s="46" t="n">
        <f aca="false">J735+3*I735-G736</f>
        <v>73005</v>
      </c>
      <c r="K736" s="40" t="str">
        <f aca="false">IF(ISEVEN(MONTH(E736)),"2","1")</f>
        <v>2</v>
      </c>
    </row>
    <row r="737" customFormat="false" ht="15" hidden="false" customHeight="false" outlineLevel="0" collapsed="false">
      <c r="B737" s="32"/>
      <c r="C737" s="41" t="n">
        <v>726</v>
      </c>
      <c r="D737" s="42" t="n">
        <f aca="false">C737/30.41666666</f>
        <v>23.8684931559164</v>
      </c>
      <c r="E737" s="43" t="n">
        <f aca="false">E736+1</f>
        <v>44922</v>
      </c>
      <c r="F737" s="44" t="n">
        <f aca="false">F736+I736</f>
        <v>36250</v>
      </c>
      <c r="G737" s="44" t="n">
        <f aca="false">0.005*F737</f>
        <v>181.25</v>
      </c>
      <c r="H737" s="45" t="n">
        <f aca="false">H736-I736+G737</f>
        <v>226.25</v>
      </c>
      <c r="I737" s="44" t="n">
        <f aca="false">INT(H737/50)*50</f>
        <v>200</v>
      </c>
      <c r="J737" s="46" t="n">
        <f aca="false">J736+3*I736-G737</f>
        <v>73273.75</v>
      </c>
      <c r="K737" s="40" t="str">
        <f aca="false">IF(ISEVEN(MONTH(E737)),"2","1")</f>
        <v>2</v>
      </c>
    </row>
    <row r="738" customFormat="false" ht="15" hidden="false" customHeight="false" outlineLevel="0" collapsed="false">
      <c r="B738" s="32"/>
      <c r="C738" s="41" t="n">
        <v>727</v>
      </c>
      <c r="D738" s="42" t="n">
        <f aca="false">C738/30.41666666</f>
        <v>23.9013698682524</v>
      </c>
      <c r="E738" s="43" t="n">
        <f aca="false">E737+1</f>
        <v>44923</v>
      </c>
      <c r="F738" s="44" t="n">
        <f aca="false">F737+I737</f>
        <v>36450</v>
      </c>
      <c r="G738" s="44" t="n">
        <f aca="false">0.005*F738</f>
        <v>182.25</v>
      </c>
      <c r="H738" s="45" t="n">
        <f aca="false">H737-I737+G738</f>
        <v>208.5</v>
      </c>
      <c r="I738" s="44" t="n">
        <f aca="false">INT(H738/50)*50</f>
        <v>200</v>
      </c>
      <c r="J738" s="46" t="n">
        <f aca="false">J737+3*I737-G738</f>
        <v>73691.5</v>
      </c>
      <c r="K738" s="40" t="str">
        <f aca="false">IF(ISEVEN(MONTH(E738)),"2","1")</f>
        <v>2</v>
      </c>
    </row>
    <row r="739" customFormat="false" ht="15.75" hidden="false" customHeight="false" outlineLevel="0" collapsed="false">
      <c r="B739" s="32"/>
      <c r="C739" s="41" t="n">
        <v>728</v>
      </c>
      <c r="D739" s="42" t="n">
        <f aca="false">C739/30.41666666</f>
        <v>23.9342465805883</v>
      </c>
      <c r="E739" s="43" t="n">
        <f aca="false">E738+1</f>
        <v>44924</v>
      </c>
      <c r="F739" s="44" t="n">
        <f aca="false">F738+I738</f>
        <v>36650</v>
      </c>
      <c r="G739" s="44" t="n">
        <f aca="false">0.005*F739</f>
        <v>183.25</v>
      </c>
      <c r="H739" s="45" t="n">
        <f aca="false">H738-I738+G739</f>
        <v>191.75</v>
      </c>
      <c r="I739" s="44" t="n">
        <f aca="false">INT(H739/50)*50</f>
        <v>150</v>
      </c>
      <c r="J739" s="46" t="n">
        <f aca="false">J738+3*I738-G739</f>
        <v>74108.25</v>
      </c>
      <c r="K739" s="40" t="str">
        <f aca="false">IF(ISEVEN(MONTH(E739)),"2","1")</f>
        <v>2</v>
      </c>
    </row>
    <row r="740" customFormat="false" ht="15" hidden="false" customHeight="true" outlineLevel="0" collapsed="false">
      <c r="B740" s="32" t="s">
        <v>134</v>
      </c>
      <c r="C740" s="41" t="n">
        <v>729</v>
      </c>
      <c r="D740" s="42" t="n">
        <f aca="false">C740/30.41666666</f>
        <v>23.9671232929243</v>
      </c>
      <c r="E740" s="43" t="n">
        <f aca="false">E739+1</f>
        <v>44925</v>
      </c>
      <c r="F740" s="44" t="n">
        <f aca="false">F739+I739</f>
        <v>36800</v>
      </c>
      <c r="G740" s="44" t="n">
        <f aca="false">0.005*F740</f>
        <v>184</v>
      </c>
      <c r="H740" s="45" t="n">
        <f aca="false">H739-I739+G740</f>
        <v>225.75</v>
      </c>
      <c r="I740" s="44" t="n">
        <f aca="false">INT(H740/50)*50</f>
        <v>200</v>
      </c>
      <c r="J740" s="46" t="n">
        <f aca="false">J739+3*I739-G740</f>
        <v>74374.25</v>
      </c>
      <c r="K740" s="40" t="str">
        <f aca="false">IF(ISEVEN(MONTH(E740)),"2","1")</f>
        <v>2</v>
      </c>
    </row>
    <row r="741" s="59" customFormat="true" ht="14.9" hidden="false" customHeight="false" outlineLevel="0" collapsed="false">
      <c r="A741" s="31" t="s">
        <v>135</v>
      </c>
      <c r="B741" s="32"/>
      <c r="C741" s="54" t="n">
        <v>730</v>
      </c>
      <c r="D741" s="34" t="n">
        <f aca="false">C741/30.41666666</f>
        <v>24.0000000052603</v>
      </c>
      <c r="E741" s="55" t="n">
        <f aca="false">E740+1</f>
        <v>44926</v>
      </c>
      <c r="F741" s="56" t="n">
        <f aca="false">F740+I740</f>
        <v>37000</v>
      </c>
      <c r="G741" s="56" t="n">
        <f aca="false">0.005*F741</f>
        <v>185</v>
      </c>
      <c r="H741" s="57" t="n">
        <f aca="false">H740-I740+G741</f>
        <v>210.75</v>
      </c>
      <c r="I741" s="56" t="n">
        <f aca="false">INT(H741/50)*50</f>
        <v>200</v>
      </c>
      <c r="J741" s="58" t="n">
        <f aca="false">J740+3*I740-G741</f>
        <v>74789.25</v>
      </c>
      <c r="K741" s="40" t="str">
        <f aca="false">IF(ISEVEN(MONTH(E741)),"2","1")</f>
        <v>2</v>
      </c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customFormat="false" ht="14.9" hidden="false" customHeight="false" outlineLevel="0" collapsed="false">
      <c r="B742" s="32"/>
      <c r="C742" s="60" t="n">
        <v>731</v>
      </c>
      <c r="D742" s="42" t="n">
        <f aca="false">C742/30.41666666</f>
        <v>24.0328767175962</v>
      </c>
      <c r="E742" s="43" t="n">
        <f aca="false">E741+1</f>
        <v>44927</v>
      </c>
      <c r="F742" s="61" t="n">
        <f aca="false">F741+I741</f>
        <v>37200</v>
      </c>
      <c r="G742" s="61" t="n">
        <f aca="false">0.005*F742</f>
        <v>186</v>
      </c>
      <c r="H742" s="62" t="n">
        <f aca="false">H741-I741+G742</f>
        <v>196.75</v>
      </c>
      <c r="I742" s="61" t="n">
        <f aca="false">INT(H742/50)*50</f>
        <v>150</v>
      </c>
      <c r="J742" s="63" t="n">
        <f aca="false">J741+3*I741-G742</f>
        <v>75203.25</v>
      </c>
      <c r="K742" s="40" t="str">
        <f aca="false">IF(ISEVEN(MONTH(E742)),"2","1")</f>
        <v>1</v>
      </c>
    </row>
    <row r="743" customFormat="false" ht="14.9" hidden="false" customHeight="false" outlineLevel="0" collapsed="false">
      <c r="B743" s="32"/>
      <c r="C743" s="60" t="n">
        <v>732</v>
      </c>
      <c r="D743" s="42" t="n">
        <f aca="false">C743/30.41666666</f>
        <v>24.0657534299322</v>
      </c>
      <c r="E743" s="43" t="n">
        <f aca="false">E742+1</f>
        <v>44928</v>
      </c>
      <c r="F743" s="61" t="n">
        <f aca="false">F742+I742</f>
        <v>37350</v>
      </c>
      <c r="G743" s="61" t="n">
        <f aca="false">0.005*F743</f>
        <v>186.75</v>
      </c>
      <c r="H743" s="62" t="n">
        <f aca="false">H742-I742+G743</f>
        <v>233.5</v>
      </c>
      <c r="I743" s="61" t="n">
        <f aca="false">INT(H743/50)*50</f>
        <v>200</v>
      </c>
      <c r="J743" s="63" t="n">
        <f aca="false">J742+3*I742-G743</f>
        <v>75466.5</v>
      </c>
      <c r="K743" s="40" t="str">
        <f aca="false">IF(ISEVEN(MONTH(E743)),"2","1")</f>
        <v>1</v>
      </c>
    </row>
    <row r="744" customFormat="false" ht="15" hidden="false" customHeight="false" outlineLevel="0" collapsed="false">
      <c r="B744" s="32"/>
      <c r="C744" s="60" t="n">
        <v>733</v>
      </c>
      <c r="D744" s="42" t="n">
        <f aca="false">C744/30.41666666</f>
        <v>24.0986301422682</v>
      </c>
      <c r="E744" s="43" t="n">
        <f aca="false">E743+1</f>
        <v>44929</v>
      </c>
      <c r="F744" s="61" t="n">
        <f aca="false">F743+I743</f>
        <v>37550</v>
      </c>
      <c r="G744" s="61" t="n">
        <f aca="false">0.005*F744</f>
        <v>187.75</v>
      </c>
      <c r="H744" s="62" t="n">
        <f aca="false">H743-I743+G744</f>
        <v>221.25</v>
      </c>
      <c r="I744" s="61" t="n">
        <f aca="false">INT(H744/50)*50</f>
        <v>200</v>
      </c>
      <c r="J744" s="63" t="n">
        <f aca="false">J743+3*I743-G744</f>
        <v>75878.75</v>
      </c>
      <c r="K744" s="40" t="str">
        <f aca="false">IF(ISEVEN(MONTH(E744)),"2","1")</f>
        <v>1</v>
      </c>
    </row>
    <row r="745" customFormat="false" ht="15" hidden="false" customHeight="false" outlineLevel="0" collapsed="false">
      <c r="B745" s="32"/>
      <c r="C745" s="60" t="n">
        <v>734</v>
      </c>
      <c r="D745" s="42" t="n">
        <f aca="false">C745/30.41666666</f>
        <v>24.1315068546042</v>
      </c>
      <c r="E745" s="43" t="n">
        <f aca="false">E744+1</f>
        <v>44930</v>
      </c>
      <c r="F745" s="61" t="n">
        <f aca="false">F744+I744</f>
        <v>37750</v>
      </c>
      <c r="G745" s="61" t="n">
        <f aca="false">0.005*F745</f>
        <v>188.75</v>
      </c>
      <c r="H745" s="62" t="n">
        <f aca="false">H744-I744+G745</f>
        <v>210</v>
      </c>
      <c r="I745" s="61" t="n">
        <f aca="false">INT(H745/50)*50</f>
        <v>200</v>
      </c>
      <c r="J745" s="63" t="n">
        <f aca="false">J744+3*I744-G745</f>
        <v>76290</v>
      </c>
      <c r="K745" s="40" t="str">
        <f aca="false">IF(ISEVEN(MONTH(E745)),"2","1")</f>
        <v>1</v>
      </c>
    </row>
    <row r="746" customFormat="false" ht="15.75" hidden="false" customHeight="false" outlineLevel="0" collapsed="false">
      <c r="B746" s="32"/>
      <c r="C746" s="60" t="n">
        <v>735</v>
      </c>
      <c r="D746" s="42" t="n">
        <f aca="false">C746/30.41666666</f>
        <v>24.1643835669401</v>
      </c>
      <c r="E746" s="43" t="n">
        <f aca="false">E745+1</f>
        <v>44931</v>
      </c>
      <c r="F746" s="61" t="n">
        <f aca="false">F745+I745</f>
        <v>37950</v>
      </c>
      <c r="G746" s="61" t="n">
        <f aca="false">0.005*F746</f>
        <v>189.75</v>
      </c>
      <c r="H746" s="62" t="n">
        <f aca="false">H745-I745+G746</f>
        <v>199.75</v>
      </c>
      <c r="I746" s="61" t="n">
        <f aca="false">INT(H746/50)*50</f>
        <v>150</v>
      </c>
      <c r="J746" s="63" t="n">
        <f aca="false">J745+3*I745-G746</f>
        <v>76700.25</v>
      </c>
      <c r="K746" s="40" t="str">
        <f aca="false">IF(ISEVEN(MONTH(E746)),"2","1")</f>
        <v>1</v>
      </c>
    </row>
    <row r="747" customFormat="false" ht="15" hidden="false" customHeight="true" outlineLevel="0" collapsed="false">
      <c r="B747" s="32" t="s">
        <v>136</v>
      </c>
      <c r="C747" s="60" t="n">
        <v>736</v>
      </c>
      <c r="D747" s="42" t="n">
        <f aca="false">C747/30.41666666</f>
        <v>24.1972602792761</v>
      </c>
      <c r="E747" s="43" t="n">
        <f aca="false">E746+1</f>
        <v>44932</v>
      </c>
      <c r="F747" s="61" t="n">
        <f aca="false">F746+I746</f>
        <v>38100</v>
      </c>
      <c r="G747" s="61" t="n">
        <f aca="false">0.005*F747</f>
        <v>190.5</v>
      </c>
      <c r="H747" s="62" t="n">
        <f aca="false">H746-I746+G747</f>
        <v>240.25</v>
      </c>
      <c r="I747" s="61" t="n">
        <f aca="false">INT(H747/50)*50</f>
        <v>200</v>
      </c>
      <c r="J747" s="63" t="n">
        <f aca="false">J746+3*I746-G747</f>
        <v>76959.75</v>
      </c>
      <c r="K747" s="40" t="str">
        <f aca="false">IF(ISEVEN(MONTH(E747)),"2","1")</f>
        <v>1</v>
      </c>
    </row>
    <row r="748" customFormat="false" ht="15" hidden="false" customHeight="false" outlineLevel="0" collapsed="false">
      <c r="B748" s="32"/>
      <c r="C748" s="60" t="n">
        <v>737</v>
      </c>
      <c r="D748" s="42" t="n">
        <f aca="false">C748/30.41666666</f>
        <v>24.2301369916121</v>
      </c>
      <c r="E748" s="43" t="n">
        <f aca="false">E747+1</f>
        <v>44933</v>
      </c>
      <c r="F748" s="61" t="n">
        <f aca="false">F747+I747</f>
        <v>38300</v>
      </c>
      <c r="G748" s="61" t="n">
        <f aca="false">0.005*F748</f>
        <v>191.5</v>
      </c>
      <c r="H748" s="62" t="n">
        <f aca="false">H747-I747+G748</f>
        <v>231.75</v>
      </c>
      <c r="I748" s="61" t="n">
        <f aca="false">INT(H748/50)*50</f>
        <v>200</v>
      </c>
      <c r="J748" s="63" t="n">
        <f aca="false">J747+3*I747-G748</f>
        <v>77368.25</v>
      </c>
      <c r="K748" s="40" t="str">
        <f aca="false">IF(ISEVEN(MONTH(E748)),"2","1")</f>
        <v>1</v>
      </c>
    </row>
    <row r="749" customFormat="false" ht="15" hidden="false" customHeight="false" outlineLevel="0" collapsed="false">
      <c r="B749" s="32"/>
      <c r="C749" s="60" t="n">
        <v>738</v>
      </c>
      <c r="D749" s="42" t="n">
        <f aca="false">C749/30.41666666</f>
        <v>24.2630137039481</v>
      </c>
      <c r="E749" s="43" t="n">
        <f aca="false">E748+1</f>
        <v>44934</v>
      </c>
      <c r="F749" s="61" t="n">
        <f aca="false">F748+I748</f>
        <v>38500</v>
      </c>
      <c r="G749" s="61" t="n">
        <f aca="false">0.005*F749</f>
        <v>192.5</v>
      </c>
      <c r="H749" s="62" t="n">
        <f aca="false">H748-I748+G749</f>
        <v>224.25</v>
      </c>
      <c r="I749" s="61" t="n">
        <f aca="false">INT(H749/50)*50</f>
        <v>200</v>
      </c>
      <c r="J749" s="63" t="n">
        <f aca="false">J748+3*I748-G749</f>
        <v>77775.75</v>
      </c>
      <c r="K749" s="40" t="str">
        <f aca="false">IF(ISEVEN(MONTH(E749)),"2","1")</f>
        <v>1</v>
      </c>
    </row>
    <row r="750" customFormat="false" ht="15" hidden="false" customHeight="false" outlineLevel="0" collapsed="false">
      <c r="B750" s="32"/>
      <c r="C750" s="60" t="n">
        <v>739</v>
      </c>
      <c r="D750" s="42" t="n">
        <f aca="false">C750/30.41666666</f>
        <v>24.295890416284</v>
      </c>
      <c r="E750" s="43" t="n">
        <f aca="false">E749+1</f>
        <v>44935</v>
      </c>
      <c r="F750" s="61" t="n">
        <f aca="false">F749+I749</f>
        <v>38700</v>
      </c>
      <c r="G750" s="61" t="n">
        <f aca="false">0.005*F750</f>
        <v>193.5</v>
      </c>
      <c r="H750" s="62" t="n">
        <f aca="false">H749-I749+G750</f>
        <v>217.75</v>
      </c>
      <c r="I750" s="61" t="n">
        <f aca="false">INT(H750/50)*50</f>
        <v>200</v>
      </c>
      <c r="J750" s="63" t="n">
        <f aca="false">J749+3*I749-G750</f>
        <v>78182.25</v>
      </c>
      <c r="K750" s="40" t="str">
        <f aca="false">IF(ISEVEN(MONTH(E750)),"2","1")</f>
        <v>1</v>
      </c>
    </row>
    <row r="751" customFormat="false" ht="15" hidden="false" customHeight="false" outlineLevel="0" collapsed="false">
      <c r="B751" s="32"/>
      <c r="C751" s="60" t="n">
        <v>740</v>
      </c>
      <c r="D751" s="42" t="n">
        <f aca="false">C751/30.41666666</f>
        <v>24.32876712862</v>
      </c>
      <c r="E751" s="43" t="n">
        <f aca="false">E750+1</f>
        <v>44936</v>
      </c>
      <c r="F751" s="61" t="n">
        <f aca="false">F750+I750</f>
        <v>38900</v>
      </c>
      <c r="G751" s="61" t="n">
        <f aca="false">0.005*F751</f>
        <v>194.5</v>
      </c>
      <c r="H751" s="62" t="n">
        <f aca="false">H750-I750+G751</f>
        <v>212.25</v>
      </c>
      <c r="I751" s="61" t="n">
        <f aca="false">INT(H751/50)*50</f>
        <v>200</v>
      </c>
      <c r="J751" s="63" t="n">
        <f aca="false">J750+3*I750-G751</f>
        <v>78587.75</v>
      </c>
      <c r="K751" s="40" t="str">
        <f aca="false">IF(ISEVEN(MONTH(E751)),"2","1")</f>
        <v>1</v>
      </c>
    </row>
    <row r="752" customFormat="false" ht="15" hidden="false" customHeight="false" outlineLevel="0" collapsed="false">
      <c r="B752" s="32"/>
      <c r="C752" s="60" t="n">
        <v>741</v>
      </c>
      <c r="D752" s="42" t="n">
        <f aca="false">C752/30.41666666</f>
        <v>24.361643840956</v>
      </c>
      <c r="E752" s="43" t="n">
        <f aca="false">E751+1</f>
        <v>44937</v>
      </c>
      <c r="F752" s="61" t="n">
        <f aca="false">F751+I751</f>
        <v>39100</v>
      </c>
      <c r="G752" s="61" t="n">
        <f aca="false">0.005*F752</f>
        <v>195.5</v>
      </c>
      <c r="H752" s="62" t="n">
        <f aca="false">H751-I751+G752</f>
        <v>207.75</v>
      </c>
      <c r="I752" s="61" t="n">
        <f aca="false">INT(H752/50)*50</f>
        <v>200</v>
      </c>
      <c r="J752" s="63" t="n">
        <f aca="false">J751+3*I751-G752</f>
        <v>78992.25</v>
      </c>
      <c r="K752" s="40" t="str">
        <f aca="false">IF(ISEVEN(MONTH(E752)),"2","1")</f>
        <v>1</v>
      </c>
    </row>
    <row r="753" customFormat="false" ht="15.75" hidden="false" customHeight="false" outlineLevel="0" collapsed="false">
      <c r="B753" s="32"/>
      <c r="C753" s="60" t="n">
        <v>742</v>
      </c>
      <c r="D753" s="42" t="n">
        <f aca="false">C753/30.41666666</f>
        <v>24.394520553292</v>
      </c>
      <c r="E753" s="43" t="n">
        <f aca="false">E752+1</f>
        <v>44938</v>
      </c>
      <c r="F753" s="61" t="n">
        <f aca="false">F752+I752</f>
        <v>39300</v>
      </c>
      <c r="G753" s="61" t="n">
        <f aca="false">0.005*F753</f>
        <v>196.5</v>
      </c>
      <c r="H753" s="62" t="n">
        <f aca="false">H752-I752+G753</f>
        <v>204.25</v>
      </c>
      <c r="I753" s="61" t="n">
        <f aca="false">INT(H753/50)*50</f>
        <v>200</v>
      </c>
      <c r="J753" s="63" t="n">
        <f aca="false">J752+3*I752-G753</f>
        <v>79395.75</v>
      </c>
      <c r="K753" s="40" t="str">
        <f aca="false">IF(ISEVEN(MONTH(E753)),"2","1")</f>
        <v>1</v>
      </c>
    </row>
    <row r="754" customFormat="false" ht="15" hidden="false" customHeight="true" outlineLevel="0" collapsed="false">
      <c r="B754" s="32" t="s">
        <v>137</v>
      </c>
      <c r="C754" s="60" t="n">
        <v>743</v>
      </c>
      <c r="D754" s="42" t="n">
        <f aca="false">C754/30.41666666</f>
        <v>24.4273972656279</v>
      </c>
      <c r="E754" s="43" t="n">
        <f aca="false">E753+1</f>
        <v>44939</v>
      </c>
      <c r="F754" s="61" t="n">
        <f aca="false">F753+I753</f>
        <v>39500</v>
      </c>
      <c r="G754" s="61" t="n">
        <f aca="false">0.005*F754</f>
        <v>197.5</v>
      </c>
      <c r="H754" s="62" t="n">
        <f aca="false">H753-I753+G754</f>
        <v>201.75</v>
      </c>
      <c r="I754" s="61" t="n">
        <f aca="false">INT(H754/50)*50</f>
        <v>200</v>
      </c>
      <c r="J754" s="63" t="n">
        <f aca="false">J753+3*I753-G754</f>
        <v>79798.25</v>
      </c>
      <c r="K754" s="40" t="str">
        <f aca="false">IF(ISEVEN(MONTH(E754)),"2","1")</f>
        <v>1</v>
      </c>
    </row>
    <row r="755" customFormat="false" ht="15" hidden="false" customHeight="false" outlineLevel="0" collapsed="false">
      <c r="B755" s="32"/>
      <c r="C755" s="60" t="n">
        <v>744</v>
      </c>
      <c r="D755" s="42" t="n">
        <f aca="false">C755/30.41666666</f>
        <v>24.4602739779639</v>
      </c>
      <c r="E755" s="43" t="n">
        <f aca="false">E754+1</f>
        <v>44940</v>
      </c>
      <c r="F755" s="61" t="n">
        <f aca="false">F754+I754</f>
        <v>39700</v>
      </c>
      <c r="G755" s="61" t="n">
        <f aca="false">0.005*F755</f>
        <v>198.5</v>
      </c>
      <c r="H755" s="62" t="n">
        <f aca="false">H754-I754+G755</f>
        <v>200.25</v>
      </c>
      <c r="I755" s="61" t="n">
        <f aca="false">INT(H755/50)*50</f>
        <v>200</v>
      </c>
      <c r="J755" s="63" t="n">
        <f aca="false">J754+3*I754-G755</f>
        <v>80199.75</v>
      </c>
      <c r="K755" s="40" t="str">
        <f aca="false">IF(ISEVEN(MONTH(E755)),"2","1")</f>
        <v>1</v>
      </c>
    </row>
    <row r="756" customFormat="false" ht="15" hidden="false" customHeight="false" outlineLevel="0" collapsed="false">
      <c r="B756" s="32"/>
      <c r="C756" s="60" t="n">
        <v>745</v>
      </c>
      <c r="D756" s="42" t="n">
        <f aca="false">C756/30.41666666</f>
        <v>24.4931506902999</v>
      </c>
      <c r="E756" s="43" t="n">
        <f aca="false">E755+1</f>
        <v>44941</v>
      </c>
      <c r="F756" s="61" t="n">
        <f aca="false">F755+I755</f>
        <v>39900</v>
      </c>
      <c r="G756" s="61" t="n">
        <f aca="false">0.005*F756</f>
        <v>199.5</v>
      </c>
      <c r="H756" s="62" t="n">
        <f aca="false">H755-I755+G756</f>
        <v>199.75</v>
      </c>
      <c r="I756" s="61" t="n">
        <f aca="false">INT(H756/50)*50</f>
        <v>150</v>
      </c>
      <c r="J756" s="63" t="n">
        <f aca="false">J755+3*I755-G756</f>
        <v>80600.25</v>
      </c>
      <c r="K756" s="40" t="str">
        <f aca="false">IF(ISEVEN(MONTH(E756)),"2","1")</f>
        <v>1</v>
      </c>
    </row>
    <row r="757" customFormat="false" ht="15" hidden="false" customHeight="false" outlineLevel="0" collapsed="false">
      <c r="B757" s="32"/>
      <c r="C757" s="60" t="n">
        <v>746</v>
      </c>
      <c r="D757" s="42" t="n">
        <f aca="false">C757/30.41666666</f>
        <v>24.5260274026358</v>
      </c>
      <c r="E757" s="43" t="n">
        <f aca="false">E756+1</f>
        <v>44942</v>
      </c>
      <c r="F757" s="61" t="n">
        <f aca="false">F756+I756</f>
        <v>40050</v>
      </c>
      <c r="G757" s="61" t="n">
        <f aca="false">0.005*F757</f>
        <v>200.25</v>
      </c>
      <c r="H757" s="62" t="n">
        <f aca="false">H756-I756+G757</f>
        <v>250</v>
      </c>
      <c r="I757" s="61" t="n">
        <f aca="false">INT(H757/50)*50</f>
        <v>250</v>
      </c>
      <c r="J757" s="63" t="n">
        <f aca="false">J756+3*I756-G757</f>
        <v>80850</v>
      </c>
      <c r="K757" s="40" t="str">
        <f aca="false">IF(ISEVEN(MONTH(E757)),"2","1")</f>
        <v>1</v>
      </c>
    </row>
    <row r="758" customFormat="false" ht="15" hidden="false" customHeight="false" outlineLevel="0" collapsed="false">
      <c r="B758" s="32"/>
      <c r="C758" s="60" t="n">
        <v>747</v>
      </c>
      <c r="D758" s="42" t="n">
        <f aca="false">C758/30.41666666</f>
        <v>24.5589041149718</v>
      </c>
      <c r="E758" s="43" t="n">
        <f aca="false">E757+1</f>
        <v>44943</v>
      </c>
      <c r="F758" s="61" t="n">
        <f aca="false">F757+I757</f>
        <v>40300</v>
      </c>
      <c r="G758" s="61" t="n">
        <f aca="false">0.005*F758</f>
        <v>201.5</v>
      </c>
      <c r="H758" s="62" t="n">
        <f aca="false">H757-I757+G758</f>
        <v>201.5</v>
      </c>
      <c r="I758" s="61" t="n">
        <f aca="false">INT(H758/50)*50</f>
        <v>200</v>
      </c>
      <c r="J758" s="63" t="n">
        <f aca="false">J757+3*I757-G758</f>
        <v>81398.5</v>
      </c>
      <c r="K758" s="40" t="str">
        <f aca="false">IF(ISEVEN(MONTH(E758)),"2","1")</f>
        <v>1</v>
      </c>
    </row>
    <row r="759" customFormat="false" ht="15" hidden="false" customHeight="false" outlineLevel="0" collapsed="false">
      <c r="B759" s="32"/>
      <c r="C759" s="60" t="n">
        <v>748</v>
      </c>
      <c r="D759" s="42" t="n">
        <f aca="false">C759/30.41666666</f>
        <v>24.5917808273078</v>
      </c>
      <c r="E759" s="43" t="n">
        <f aca="false">E758+1</f>
        <v>44944</v>
      </c>
      <c r="F759" s="61" t="n">
        <f aca="false">F758+I758</f>
        <v>40500</v>
      </c>
      <c r="G759" s="61" t="n">
        <f aca="false">0.005*F759</f>
        <v>202.5</v>
      </c>
      <c r="H759" s="62" t="n">
        <f aca="false">H758-I758+G759</f>
        <v>204</v>
      </c>
      <c r="I759" s="61" t="n">
        <f aca="false">INT(H759/50)*50</f>
        <v>200</v>
      </c>
      <c r="J759" s="63" t="n">
        <f aca="false">J758+3*I758-G759</f>
        <v>81796</v>
      </c>
      <c r="K759" s="40" t="str">
        <f aca="false">IF(ISEVEN(MONTH(E759)),"2","1")</f>
        <v>1</v>
      </c>
    </row>
    <row r="760" customFormat="false" ht="15.75" hidden="false" customHeight="false" outlineLevel="0" collapsed="false">
      <c r="B760" s="32"/>
      <c r="C760" s="60" t="n">
        <v>749</v>
      </c>
      <c r="D760" s="42" t="n">
        <f aca="false">C760/30.41666666</f>
        <v>24.6246575396438</v>
      </c>
      <c r="E760" s="43" t="n">
        <f aca="false">E759+1</f>
        <v>44945</v>
      </c>
      <c r="F760" s="61" t="n">
        <f aca="false">F759+I759</f>
        <v>40700</v>
      </c>
      <c r="G760" s="61" t="n">
        <f aca="false">0.005*F760</f>
        <v>203.5</v>
      </c>
      <c r="H760" s="62" t="n">
        <f aca="false">H759-I759+G760</f>
        <v>207.5</v>
      </c>
      <c r="I760" s="61" t="n">
        <f aca="false">INT(H760/50)*50</f>
        <v>200</v>
      </c>
      <c r="J760" s="63" t="n">
        <f aca="false">J759+3*I759-G760</f>
        <v>82192.5</v>
      </c>
      <c r="K760" s="40" t="str">
        <f aca="false">IF(ISEVEN(MONTH(E760)),"2","1")</f>
        <v>1</v>
      </c>
    </row>
    <row r="761" customFormat="false" ht="15" hidden="false" customHeight="true" outlineLevel="0" collapsed="false">
      <c r="B761" s="32" t="s">
        <v>138</v>
      </c>
      <c r="C761" s="60" t="n">
        <v>750</v>
      </c>
      <c r="D761" s="42" t="n">
        <f aca="false">C761/30.41666666</f>
        <v>24.6575342519797</v>
      </c>
      <c r="E761" s="43" t="n">
        <f aca="false">E760+1</f>
        <v>44946</v>
      </c>
      <c r="F761" s="61" t="n">
        <f aca="false">F760+I760</f>
        <v>40900</v>
      </c>
      <c r="G761" s="61" t="n">
        <f aca="false">0.005*F761</f>
        <v>204.5</v>
      </c>
      <c r="H761" s="62" t="n">
        <f aca="false">H760-I760+G761</f>
        <v>212</v>
      </c>
      <c r="I761" s="61" t="n">
        <f aca="false">INT(H761/50)*50</f>
        <v>200</v>
      </c>
      <c r="J761" s="63" t="n">
        <f aca="false">J760+3*I760-G761</f>
        <v>82588</v>
      </c>
      <c r="K761" s="40" t="str">
        <f aca="false">IF(ISEVEN(MONTH(E761)),"2","1")</f>
        <v>1</v>
      </c>
    </row>
    <row r="762" customFormat="false" ht="15" hidden="false" customHeight="false" outlineLevel="0" collapsed="false">
      <c r="B762" s="32"/>
      <c r="C762" s="60" t="n">
        <v>751</v>
      </c>
      <c r="D762" s="42" t="n">
        <f aca="false">C762/30.41666666</f>
        <v>24.6904109643157</v>
      </c>
      <c r="E762" s="43" t="n">
        <f aca="false">E761+1</f>
        <v>44947</v>
      </c>
      <c r="F762" s="61" t="n">
        <f aca="false">F761+I761</f>
        <v>41100</v>
      </c>
      <c r="G762" s="61" t="n">
        <f aca="false">0.005*F762</f>
        <v>205.5</v>
      </c>
      <c r="H762" s="62" t="n">
        <f aca="false">H761-I761+G762</f>
        <v>217.5</v>
      </c>
      <c r="I762" s="61" t="n">
        <f aca="false">INT(H762/50)*50</f>
        <v>200</v>
      </c>
      <c r="J762" s="63" t="n">
        <f aca="false">J761+3*I761-G762</f>
        <v>82982.5</v>
      </c>
      <c r="K762" s="40" t="str">
        <f aca="false">IF(ISEVEN(MONTH(E762)),"2","1")</f>
        <v>1</v>
      </c>
    </row>
    <row r="763" customFormat="false" ht="15" hidden="false" customHeight="false" outlineLevel="0" collapsed="false">
      <c r="B763" s="32"/>
      <c r="C763" s="60" t="n">
        <v>752</v>
      </c>
      <c r="D763" s="42" t="n">
        <f aca="false">C763/30.41666666</f>
        <v>24.7232876766517</v>
      </c>
      <c r="E763" s="43" t="n">
        <f aca="false">E762+1</f>
        <v>44948</v>
      </c>
      <c r="F763" s="61" t="n">
        <f aca="false">F762+I762</f>
        <v>41300</v>
      </c>
      <c r="G763" s="61" t="n">
        <f aca="false">0.005*F763</f>
        <v>206.5</v>
      </c>
      <c r="H763" s="62" t="n">
        <f aca="false">H762-I762+G763</f>
        <v>224</v>
      </c>
      <c r="I763" s="61" t="n">
        <f aca="false">INT(H763/50)*50</f>
        <v>200</v>
      </c>
      <c r="J763" s="63" t="n">
        <f aca="false">J762+3*I762-G763</f>
        <v>83376</v>
      </c>
      <c r="K763" s="40" t="str">
        <f aca="false">IF(ISEVEN(MONTH(E763)),"2","1")</f>
        <v>1</v>
      </c>
    </row>
    <row r="764" customFormat="false" ht="15" hidden="false" customHeight="false" outlineLevel="0" collapsed="false">
      <c r="B764" s="32"/>
      <c r="C764" s="60" t="n">
        <v>753</v>
      </c>
      <c r="D764" s="42" t="n">
        <f aca="false">C764/30.41666666</f>
        <v>24.7561643889877</v>
      </c>
      <c r="E764" s="43" t="n">
        <f aca="false">E763+1</f>
        <v>44949</v>
      </c>
      <c r="F764" s="61" t="n">
        <f aca="false">F763+I763</f>
        <v>41500</v>
      </c>
      <c r="G764" s="61" t="n">
        <f aca="false">0.005*F764</f>
        <v>207.5</v>
      </c>
      <c r="H764" s="62" t="n">
        <f aca="false">H763-I763+G764</f>
        <v>231.5</v>
      </c>
      <c r="I764" s="61" t="n">
        <f aca="false">INT(H764/50)*50</f>
        <v>200</v>
      </c>
      <c r="J764" s="63" t="n">
        <f aca="false">J763+3*I763-G764</f>
        <v>83768.5</v>
      </c>
      <c r="K764" s="40" t="str">
        <f aca="false">IF(ISEVEN(MONTH(E764)),"2","1")</f>
        <v>1</v>
      </c>
    </row>
    <row r="765" customFormat="false" ht="15" hidden="false" customHeight="false" outlineLevel="0" collapsed="false">
      <c r="B765" s="32"/>
      <c r="C765" s="60" t="n">
        <v>754</v>
      </c>
      <c r="D765" s="42" t="n">
        <f aca="false">C765/30.41666666</f>
        <v>24.7890411013236</v>
      </c>
      <c r="E765" s="43" t="n">
        <f aca="false">E764+1</f>
        <v>44950</v>
      </c>
      <c r="F765" s="61" t="n">
        <f aca="false">F764+I764</f>
        <v>41700</v>
      </c>
      <c r="G765" s="61" t="n">
        <f aca="false">0.005*F765</f>
        <v>208.5</v>
      </c>
      <c r="H765" s="62" t="n">
        <f aca="false">H764-I764+G765</f>
        <v>240</v>
      </c>
      <c r="I765" s="61" t="n">
        <f aca="false">INT(H765/50)*50</f>
        <v>200</v>
      </c>
      <c r="J765" s="63" t="n">
        <f aca="false">J764+3*I764-G765</f>
        <v>84160</v>
      </c>
      <c r="K765" s="40" t="str">
        <f aca="false">IF(ISEVEN(MONTH(E765)),"2","1")</f>
        <v>1</v>
      </c>
    </row>
    <row r="766" customFormat="false" ht="15" hidden="false" customHeight="false" outlineLevel="0" collapsed="false">
      <c r="B766" s="32"/>
      <c r="C766" s="60" t="n">
        <v>755</v>
      </c>
      <c r="D766" s="42" t="n">
        <f aca="false">C766/30.41666666</f>
        <v>24.8219178136596</v>
      </c>
      <c r="E766" s="43" t="n">
        <f aca="false">E765+1</f>
        <v>44951</v>
      </c>
      <c r="F766" s="61" t="n">
        <f aca="false">F765+I765</f>
        <v>41900</v>
      </c>
      <c r="G766" s="61" t="n">
        <f aca="false">0.005*F766</f>
        <v>209.5</v>
      </c>
      <c r="H766" s="62" t="n">
        <f aca="false">H765-I765+G766</f>
        <v>249.5</v>
      </c>
      <c r="I766" s="61" t="n">
        <f aca="false">INT(H766/50)*50</f>
        <v>200</v>
      </c>
      <c r="J766" s="63" t="n">
        <f aca="false">J765+3*I765-G766</f>
        <v>84550.5</v>
      </c>
      <c r="K766" s="40" t="str">
        <f aca="false">IF(ISEVEN(MONTH(E766)),"2","1")</f>
        <v>1</v>
      </c>
    </row>
    <row r="767" customFormat="false" ht="15.75" hidden="false" customHeight="false" outlineLevel="0" collapsed="false">
      <c r="B767" s="32"/>
      <c r="C767" s="60" t="n">
        <v>756</v>
      </c>
      <c r="D767" s="42" t="n">
        <f aca="false">C767/30.41666666</f>
        <v>24.8547945259956</v>
      </c>
      <c r="E767" s="43" t="n">
        <f aca="false">E766+1</f>
        <v>44952</v>
      </c>
      <c r="F767" s="61" t="n">
        <f aca="false">F766+I766</f>
        <v>42100</v>
      </c>
      <c r="G767" s="61" t="n">
        <f aca="false">0.005*F767</f>
        <v>210.5</v>
      </c>
      <c r="H767" s="62" t="n">
        <f aca="false">H766-I766+G767</f>
        <v>260</v>
      </c>
      <c r="I767" s="61" t="n">
        <f aca="false">INT(H767/50)*50</f>
        <v>250</v>
      </c>
      <c r="J767" s="63" t="n">
        <f aca="false">J766+3*I766-G767</f>
        <v>84940</v>
      </c>
      <c r="K767" s="40" t="str">
        <f aca="false">IF(ISEVEN(MONTH(E767)),"2","1")</f>
        <v>1</v>
      </c>
    </row>
    <row r="768" customFormat="false" ht="15" hidden="false" customHeight="true" outlineLevel="0" collapsed="false">
      <c r="B768" s="32" t="s">
        <v>139</v>
      </c>
      <c r="C768" s="60" t="n">
        <v>757</v>
      </c>
      <c r="D768" s="42" t="n">
        <f aca="false">C768/30.41666666</f>
        <v>24.8876712383315</v>
      </c>
      <c r="E768" s="43" t="n">
        <f aca="false">E767+1</f>
        <v>44953</v>
      </c>
      <c r="F768" s="61" t="n">
        <f aca="false">F767+I767</f>
        <v>42350</v>
      </c>
      <c r="G768" s="61" t="n">
        <f aca="false">0.005*F768</f>
        <v>211.75</v>
      </c>
      <c r="H768" s="62" t="n">
        <f aca="false">H767-I767+G768</f>
        <v>221.75</v>
      </c>
      <c r="I768" s="61" t="n">
        <f aca="false">INT(H768/50)*50</f>
        <v>200</v>
      </c>
      <c r="J768" s="63" t="n">
        <f aca="false">J767+3*I767-G768</f>
        <v>85478.25</v>
      </c>
      <c r="K768" s="40" t="str">
        <f aca="false">IF(ISEVEN(MONTH(E768)),"2","1")</f>
        <v>1</v>
      </c>
    </row>
    <row r="769" customFormat="false" ht="15" hidden="false" customHeight="false" outlineLevel="0" collapsed="false">
      <c r="B769" s="32"/>
      <c r="C769" s="60" t="n">
        <v>758</v>
      </c>
      <c r="D769" s="42" t="n">
        <f aca="false">C769/30.41666666</f>
        <v>24.9205479506675</v>
      </c>
      <c r="E769" s="43" t="n">
        <f aca="false">E768+1</f>
        <v>44954</v>
      </c>
      <c r="F769" s="61" t="n">
        <f aca="false">F768+I768</f>
        <v>42550</v>
      </c>
      <c r="G769" s="61" t="n">
        <f aca="false">0.005*F769</f>
        <v>212.75</v>
      </c>
      <c r="H769" s="62" t="n">
        <f aca="false">H768-I768+G769</f>
        <v>234.5</v>
      </c>
      <c r="I769" s="61" t="n">
        <f aca="false">INT(H769/50)*50</f>
        <v>200</v>
      </c>
      <c r="J769" s="63" t="n">
        <f aca="false">J768+3*I768-G769</f>
        <v>85865.5</v>
      </c>
      <c r="K769" s="40" t="str">
        <f aca="false">IF(ISEVEN(MONTH(E769)),"2","1")</f>
        <v>1</v>
      </c>
    </row>
    <row r="770" customFormat="false" ht="15" hidden="false" customHeight="false" outlineLevel="0" collapsed="false">
      <c r="B770" s="32"/>
      <c r="C770" s="60" t="n">
        <v>759</v>
      </c>
      <c r="D770" s="42" t="n">
        <f aca="false">C770/30.41666666</f>
        <v>24.9534246630035</v>
      </c>
      <c r="E770" s="43" t="n">
        <f aca="false">E769+1</f>
        <v>44955</v>
      </c>
      <c r="F770" s="61" t="n">
        <f aca="false">F769+I769</f>
        <v>42750</v>
      </c>
      <c r="G770" s="61" t="n">
        <f aca="false">0.005*F770</f>
        <v>213.75</v>
      </c>
      <c r="H770" s="62" t="n">
        <f aca="false">H769-I769+G770</f>
        <v>248.25</v>
      </c>
      <c r="I770" s="61" t="n">
        <f aca="false">INT(H770/50)*50</f>
        <v>200</v>
      </c>
      <c r="J770" s="63" t="n">
        <f aca="false">J769+3*I769-G770</f>
        <v>86251.75</v>
      </c>
      <c r="K770" s="40" t="str">
        <f aca="false">IF(ISEVEN(MONTH(E770)),"2","1")</f>
        <v>1</v>
      </c>
    </row>
    <row r="771" customFormat="false" ht="15" hidden="false" customHeight="false" outlineLevel="0" collapsed="false">
      <c r="B771" s="32"/>
      <c r="C771" s="60" t="n">
        <v>760</v>
      </c>
      <c r="D771" s="42" t="n">
        <f aca="false">C771/30.41666666</f>
        <v>24.9863013753395</v>
      </c>
      <c r="E771" s="43" t="n">
        <f aca="false">E770+1</f>
        <v>44956</v>
      </c>
      <c r="F771" s="61" t="n">
        <f aca="false">F770+I770</f>
        <v>42950</v>
      </c>
      <c r="G771" s="61" t="n">
        <f aca="false">0.005*F771</f>
        <v>214.75</v>
      </c>
      <c r="H771" s="62" t="n">
        <f aca="false">H770-I770+G771</f>
        <v>263</v>
      </c>
      <c r="I771" s="61" t="n">
        <f aca="false">INT(H771/50)*50</f>
        <v>250</v>
      </c>
      <c r="J771" s="63" t="n">
        <f aca="false">J770+3*I770-G771</f>
        <v>86637</v>
      </c>
      <c r="K771" s="40" t="str">
        <f aca="false">IF(ISEVEN(MONTH(E771)),"2","1")</f>
        <v>1</v>
      </c>
    </row>
    <row r="772" customFormat="false" ht="15" hidden="false" customHeight="false" outlineLevel="0" collapsed="false">
      <c r="B772" s="32"/>
      <c r="C772" s="60" t="n">
        <v>761</v>
      </c>
      <c r="D772" s="42" t="n">
        <f aca="false">C772/30.41666666</f>
        <v>25.0191780876754</v>
      </c>
      <c r="E772" s="43" t="n">
        <f aca="false">E771+1</f>
        <v>44957</v>
      </c>
      <c r="F772" s="61" t="n">
        <f aca="false">F771+I771</f>
        <v>43200</v>
      </c>
      <c r="G772" s="61" t="n">
        <f aca="false">0.005*F772</f>
        <v>216</v>
      </c>
      <c r="H772" s="62" t="n">
        <f aca="false">H771-I771+G772</f>
        <v>229</v>
      </c>
      <c r="I772" s="61" t="n">
        <f aca="false">INT(H772/50)*50</f>
        <v>200</v>
      </c>
      <c r="J772" s="63" t="n">
        <f aca="false">J771+3*I771-G772</f>
        <v>87171</v>
      </c>
      <c r="K772" s="40" t="str">
        <f aca="false">IF(ISEVEN(MONTH(E772)),"2","1")</f>
        <v>1</v>
      </c>
    </row>
    <row r="773" customFormat="false" ht="15" hidden="false" customHeight="false" outlineLevel="0" collapsed="false">
      <c r="B773" s="32"/>
      <c r="C773" s="60" t="n">
        <v>762</v>
      </c>
      <c r="D773" s="42" t="n">
        <f aca="false">C773/30.41666666</f>
        <v>25.0520548000114</v>
      </c>
      <c r="E773" s="43" t="n">
        <f aca="false">E772+1</f>
        <v>44958</v>
      </c>
      <c r="F773" s="61" t="n">
        <f aca="false">F772+I772</f>
        <v>43400</v>
      </c>
      <c r="G773" s="61" t="n">
        <f aca="false">0.005*F773</f>
        <v>217</v>
      </c>
      <c r="H773" s="62" t="n">
        <f aca="false">H772-I772+G773</f>
        <v>246</v>
      </c>
      <c r="I773" s="61" t="n">
        <f aca="false">INT(H773/50)*50</f>
        <v>200</v>
      </c>
      <c r="J773" s="63" t="n">
        <f aca="false">J772+3*I772-G773</f>
        <v>87554</v>
      </c>
      <c r="K773" s="40" t="str">
        <f aca="false">IF(ISEVEN(MONTH(E773)),"2","1")</f>
        <v>2</v>
      </c>
    </row>
    <row r="774" customFormat="false" ht="15.75" hidden="false" customHeight="false" outlineLevel="0" collapsed="false">
      <c r="B774" s="32"/>
      <c r="C774" s="60" t="n">
        <v>763</v>
      </c>
      <c r="D774" s="42" t="n">
        <f aca="false">C774/30.41666666</f>
        <v>25.0849315123474</v>
      </c>
      <c r="E774" s="43" t="n">
        <f aca="false">E773+1</f>
        <v>44959</v>
      </c>
      <c r="F774" s="61" t="n">
        <f aca="false">F773+I773</f>
        <v>43600</v>
      </c>
      <c r="G774" s="61" t="n">
        <f aca="false">0.005*F774</f>
        <v>218</v>
      </c>
      <c r="H774" s="62" t="n">
        <f aca="false">H773-I773+G774</f>
        <v>264</v>
      </c>
      <c r="I774" s="61" t="n">
        <f aca="false">INT(H774/50)*50</f>
        <v>250</v>
      </c>
      <c r="J774" s="63" t="n">
        <f aca="false">J773+3*I773-G774</f>
        <v>87936</v>
      </c>
      <c r="K774" s="40" t="str">
        <f aca="false">IF(ISEVEN(MONTH(E774)),"2","1")</f>
        <v>2</v>
      </c>
    </row>
    <row r="775" customFormat="false" ht="15" hidden="false" customHeight="true" outlineLevel="0" collapsed="false">
      <c r="B775" s="32" t="s">
        <v>140</v>
      </c>
      <c r="C775" s="60" t="n">
        <v>764</v>
      </c>
      <c r="D775" s="42" t="n">
        <f aca="false">C775/30.41666666</f>
        <v>25.1178082246834</v>
      </c>
      <c r="E775" s="43" t="n">
        <f aca="false">E774+1</f>
        <v>44960</v>
      </c>
      <c r="F775" s="61" t="n">
        <f aca="false">F774+I774</f>
        <v>43850</v>
      </c>
      <c r="G775" s="61" t="n">
        <f aca="false">0.005*F775</f>
        <v>219.25</v>
      </c>
      <c r="H775" s="62" t="n">
        <f aca="false">H774-I774+G775</f>
        <v>233.25</v>
      </c>
      <c r="I775" s="61" t="n">
        <f aca="false">INT(H775/50)*50</f>
        <v>200</v>
      </c>
      <c r="J775" s="63" t="n">
        <f aca="false">J774+3*I774-G775</f>
        <v>88466.75</v>
      </c>
      <c r="K775" s="40" t="str">
        <f aca="false">IF(ISEVEN(MONTH(E775)),"2","1")</f>
        <v>2</v>
      </c>
    </row>
    <row r="776" customFormat="false" ht="15" hidden="false" customHeight="false" outlineLevel="0" collapsed="false">
      <c r="B776" s="32"/>
      <c r="C776" s="60" t="n">
        <v>765</v>
      </c>
      <c r="D776" s="42" t="n">
        <f aca="false">C776/30.41666666</f>
        <v>25.1506849370193</v>
      </c>
      <c r="E776" s="43" t="n">
        <f aca="false">E775+1</f>
        <v>44961</v>
      </c>
      <c r="F776" s="61" t="n">
        <f aca="false">F775+I775</f>
        <v>44050</v>
      </c>
      <c r="G776" s="61" t="n">
        <f aca="false">0.005*F776</f>
        <v>220.25</v>
      </c>
      <c r="H776" s="62" t="n">
        <f aca="false">H775-I775+G776</f>
        <v>253.5</v>
      </c>
      <c r="I776" s="61" t="n">
        <f aca="false">INT(H776/50)*50</f>
        <v>250</v>
      </c>
      <c r="J776" s="63" t="n">
        <f aca="false">J775+3*I775-G776</f>
        <v>88846.5</v>
      </c>
      <c r="K776" s="40" t="str">
        <f aca="false">IF(ISEVEN(MONTH(E776)),"2","1")</f>
        <v>2</v>
      </c>
    </row>
    <row r="777" customFormat="false" ht="15" hidden="false" customHeight="false" outlineLevel="0" collapsed="false">
      <c r="B777" s="32"/>
      <c r="C777" s="60" t="n">
        <v>766</v>
      </c>
      <c r="D777" s="42" t="n">
        <f aca="false">C777/30.41666666</f>
        <v>25.1835616493553</v>
      </c>
      <c r="E777" s="43" t="n">
        <f aca="false">E776+1</f>
        <v>44962</v>
      </c>
      <c r="F777" s="61" t="n">
        <f aca="false">F776+I776</f>
        <v>44300</v>
      </c>
      <c r="G777" s="61" t="n">
        <f aca="false">0.005*F777</f>
        <v>221.5</v>
      </c>
      <c r="H777" s="62" t="n">
        <f aca="false">H776-I776+G777</f>
        <v>225</v>
      </c>
      <c r="I777" s="61" t="n">
        <f aca="false">INT(H777/50)*50</f>
        <v>200</v>
      </c>
      <c r="J777" s="63" t="n">
        <f aca="false">J776+3*I776-G777</f>
        <v>89375</v>
      </c>
      <c r="K777" s="40" t="str">
        <f aca="false">IF(ISEVEN(MONTH(E777)),"2","1")</f>
        <v>2</v>
      </c>
    </row>
    <row r="778" customFormat="false" ht="15" hidden="false" customHeight="false" outlineLevel="0" collapsed="false">
      <c r="B778" s="32"/>
      <c r="C778" s="60" t="n">
        <v>767</v>
      </c>
      <c r="D778" s="42" t="n">
        <f aca="false">C778/30.41666666</f>
        <v>25.2164383616913</v>
      </c>
      <c r="E778" s="43" t="n">
        <f aca="false">E777+1</f>
        <v>44963</v>
      </c>
      <c r="F778" s="61" t="n">
        <f aca="false">F777+I777</f>
        <v>44500</v>
      </c>
      <c r="G778" s="61" t="n">
        <f aca="false">0.005*F778</f>
        <v>222.5</v>
      </c>
      <c r="H778" s="62" t="n">
        <f aca="false">H777-I777+G778</f>
        <v>247.5</v>
      </c>
      <c r="I778" s="61" t="n">
        <f aca="false">INT(H778/50)*50</f>
        <v>200</v>
      </c>
      <c r="J778" s="63" t="n">
        <f aca="false">J777+3*I777-G778</f>
        <v>89752.5</v>
      </c>
      <c r="K778" s="40" t="str">
        <f aca="false">IF(ISEVEN(MONTH(E778)),"2","1")</f>
        <v>2</v>
      </c>
    </row>
    <row r="779" customFormat="false" ht="15" hidden="false" customHeight="false" outlineLevel="0" collapsed="false">
      <c r="B779" s="32"/>
      <c r="C779" s="60" t="n">
        <v>768</v>
      </c>
      <c r="D779" s="42" t="n">
        <f aca="false">C779/30.41666666</f>
        <v>25.2493150740272</v>
      </c>
      <c r="E779" s="43" t="n">
        <f aca="false">E778+1</f>
        <v>44964</v>
      </c>
      <c r="F779" s="61" t="n">
        <f aca="false">F778+I778</f>
        <v>44700</v>
      </c>
      <c r="G779" s="61" t="n">
        <f aca="false">0.005*F779</f>
        <v>223.5</v>
      </c>
      <c r="H779" s="62" t="n">
        <f aca="false">H778-I778+G779</f>
        <v>271</v>
      </c>
      <c r="I779" s="61" t="n">
        <f aca="false">INT(H779/50)*50</f>
        <v>250</v>
      </c>
      <c r="J779" s="63" t="n">
        <f aca="false">J778+3*I778-G779</f>
        <v>90129</v>
      </c>
      <c r="K779" s="40" t="str">
        <f aca="false">IF(ISEVEN(MONTH(E779)),"2","1")</f>
        <v>2</v>
      </c>
    </row>
    <row r="780" customFormat="false" ht="15" hidden="false" customHeight="false" outlineLevel="0" collapsed="false">
      <c r="B780" s="32"/>
      <c r="C780" s="60" t="n">
        <v>769</v>
      </c>
      <c r="D780" s="42" t="n">
        <f aca="false">C780/30.41666666</f>
        <v>25.2821917863632</v>
      </c>
      <c r="E780" s="43" t="n">
        <f aca="false">E779+1</f>
        <v>44965</v>
      </c>
      <c r="F780" s="61" t="n">
        <f aca="false">F779+I779</f>
        <v>44950</v>
      </c>
      <c r="G780" s="61" t="n">
        <f aca="false">0.005*F780</f>
        <v>224.75</v>
      </c>
      <c r="H780" s="62" t="n">
        <f aca="false">H779-I779+G780</f>
        <v>245.75</v>
      </c>
      <c r="I780" s="61" t="n">
        <f aca="false">INT(H780/50)*50</f>
        <v>200</v>
      </c>
      <c r="J780" s="63" t="n">
        <f aca="false">J779+3*I779-G780</f>
        <v>90654.25</v>
      </c>
      <c r="K780" s="40" t="str">
        <f aca="false">IF(ISEVEN(MONTH(E780)),"2","1")</f>
        <v>2</v>
      </c>
    </row>
    <row r="781" customFormat="false" ht="15.75" hidden="false" customHeight="false" outlineLevel="0" collapsed="false">
      <c r="B781" s="32"/>
      <c r="C781" s="60" t="n">
        <v>770</v>
      </c>
      <c r="D781" s="42" t="n">
        <f aca="false">C781/30.41666666</f>
        <v>25.3150684986992</v>
      </c>
      <c r="E781" s="43" t="n">
        <f aca="false">E780+1</f>
        <v>44966</v>
      </c>
      <c r="F781" s="61" t="n">
        <f aca="false">F780+I780</f>
        <v>45150</v>
      </c>
      <c r="G781" s="61" t="n">
        <f aca="false">0.005*F781</f>
        <v>225.75</v>
      </c>
      <c r="H781" s="62" t="n">
        <f aca="false">H780-I780+G781</f>
        <v>271.5</v>
      </c>
      <c r="I781" s="61" t="n">
        <f aca="false">INT(H781/50)*50</f>
        <v>250</v>
      </c>
      <c r="J781" s="63" t="n">
        <f aca="false">J780+3*I780-G781</f>
        <v>91028.5</v>
      </c>
      <c r="K781" s="40" t="str">
        <f aca="false">IF(ISEVEN(MONTH(E781)),"2","1")</f>
        <v>2</v>
      </c>
    </row>
    <row r="782" customFormat="false" ht="15" hidden="false" customHeight="true" outlineLevel="0" collapsed="false">
      <c r="B782" s="32" t="s">
        <v>141</v>
      </c>
      <c r="C782" s="60" t="n">
        <v>771</v>
      </c>
      <c r="D782" s="42" t="n">
        <f aca="false">C782/30.41666666</f>
        <v>25.3479452110352</v>
      </c>
      <c r="E782" s="43" t="n">
        <f aca="false">E781+1</f>
        <v>44967</v>
      </c>
      <c r="F782" s="61" t="n">
        <f aca="false">F781+I781</f>
        <v>45400</v>
      </c>
      <c r="G782" s="61" t="n">
        <f aca="false">0.005*F782</f>
        <v>227</v>
      </c>
      <c r="H782" s="62" t="n">
        <f aca="false">H781-I781+G782</f>
        <v>248.5</v>
      </c>
      <c r="I782" s="61" t="n">
        <f aca="false">INT(H782/50)*50</f>
        <v>200</v>
      </c>
      <c r="J782" s="63" t="n">
        <f aca="false">J781+3*I781-G782</f>
        <v>91551.5</v>
      </c>
      <c r="K782" s="40" t="str">
        <f aca="false">IF(ISEVEN(MONTH(E782)),"2","1")</f>
        <v>2</v>
      </c>
    </row>
    <row r="783" customFormat="false" ht="15" hidden="false" customHeight="false" outlineLevel="0" collapsed="false">
      <c r="B783" s="32"/>
      <c r="C783" s="60" t="n">
        <v>772</v>
      </c>
      <c r="D783" s="42" t="n">
        <f aca="false">C783/30.41666666</f>
        <v>25.3808219233711</v>
      </c>
      <c r="E783" s="43" t="n">
        <f aca="false">E782+1</f>
        <v>44968</v>
      </c>
      <c r="F783" s="61" t="n">
        <f aca="false">F782+I782</f>
        <v>45600</v>
      </c>
      <c r="G783" s="61" t="n">
        <f aca="false">0.005*F783</f>
        <v>228</v>
      </c>
      <c r="H783" s="62" t="n">
        <f aca="false">H782-I782+G783</f>
        <v>276.5</v>
      </c>
      <c r="I783" s="61" t="n">
        <f aca="false">INT(H783/50)*50</f>
        <v>250</v>
      </c>
      <c r="J783" s="63" t="n">
        <f aca="false">J782+3*I782-G783</f>
        <v>91923.5</v>
      </c>
      <c r="K783" s="40" t="str">
        <f aca="false">IF(ISEVEN(MONTH(E783)),"2","1")</f>
        <v>2</v>
      </c>
    </row>
    <row r="784" customFormat="false" ht="15" hidden="false" customHeight="false" outlineLevel="0" collapsed="false">
      <c r="B784" s="32"/>
      <c r="C784" s="60" t="n">
        <v>773</v>
      </c>
      <c r="D784" s="42" t="n">
        <f aca="false">C784/30.41666666</f>
        <v>25.4136986357071</v>
      </c>
      <c r="E784" s="43" t="n">
        <f aca="false">E783+1</f>
        <v>44969</v>
      </c>
      <c r="F784" s="61" t="n">
        <f aca="false">F783+I783</f>
        <v>45850</v>
      </c>
      <c r="G784" s="61" t="n">
        <f aca="false">0.005*F784</f>
        <v>229.25</v>
      </c>
      <c r="H784" s="62" t="n">
        <f aca="false">H783-I783+G784</f>
        <v>255.75</v>
      </c>
      <c r="I784" s="61" t="n">
        <f aca="false">INT(H784/50)*50</f>
        <v>250</v>
      </c>
      <c r="J784" s="63" t="n">
        <f aca="false">J783+3*I783-G784</f>
        <v>92444.25</v>
      </c>
      <c r="K784" s="40" t="str">
        <f aca="false">IF(ISEVEN(MONTH(E784)),"2","1")</f>
        <v>2</v>
      </c>
    </row>
    <row r="785" customFormat="false" ht="15" hidden="false" customHeight="false" outlineLevel="0" collapsed="false">
      <c r="B785" s="32"/>
      <c r="C785" s="60" t="n">
        <v>774</v>
      </c>
      <c r="D785" s="42" t="n">
        <f aca="false">C785/30.41666666</f>
        <v>25.4465753480431</v>
      </c>
      <c r="E785" s="43" t="n">
        <f aca="false">E784+1</f>
        <v>44970</v>
      </c>
      <c r="F785" s="61" t="n">
        <f aca="false">F784+I784</f>
        <v>46100</v>
      </c>
      <c r="G785" s="61" t="n">
        <f aca="false">0.005*F785</f>
        <v>230.5</v>
      </c>
      <c r="H785" s="62" t="n">
        <f aca="false">H784-I784+G785</f>
        <v>236.25</v>
      </c>
      <c r="I785" s="61" t="n">
        <f aca="false">INT(H785/50)*50</f>
        <v>200</v>
      </c>
      <c r="J785" s="63" t="n">
        <f aca="false">J784+3*I784-G785</f>
        <v>92963.75</v>
      </c>
      <c r="K785" s="40" t="str">
        <f aca="false">IF(ISEVEN(MONTH(E785)),"2","1")</f>
        <v>2</v>
      </c>
    </row>
    <row r="786" customFormat="false" ht="15" hidden="false" customHeight="false" outlineLevel="0" collapsed="false">
      <c r="B786" s="32"/>
      <c r="C786" s="60" t="n">
        <v>775</v>
      </c>
      <c r="D786" s="42" t="n">
        <f aca="false">C786/30.41666666</f>
        <v>25.4794520603791</v>
      </c>
      <c r="E786" s="43" t="n">
        <f aca="false">E785+1</f>
        <v>44971</v>
      </c>
      <c r="F786" s="61" t="n">
        <f aca="false">F785+I785</f>
        <v>46300</v>
      </c>
      <c r="G786" s="61" t="n">
        <f aca="false">0.005*F786</f>
        <v>231.5</v>
      </c>
      <c r="H786" s="62" t="n">
        <f aca="false">H785-I785+G786</f>
        <v>267.75</v>
      </c>
      <c r="I786" s="61" t="n">
        <f aca="false">INT(H786/50)*50</f>
        <v>250</v>
      </c>
      <c r="J786" s="63" t="n">
        <f aca="false">J785+3*I785-G786</f>
        <v>93332.25</v>
      </c>
      <c r="K786" s="40" t="str">
        <f aca="false">IF(ISEVEN(MONTH(E786)),"2","1")</f>
        <v>2</v>
      </c>
    </row>
    <row r="787" customFormat="false" ht="15" hidden="false" customHeight="false" outlineLevel="0" collapsed="false">
      <c r="B787" s="32"/>
      <c r="C787" s="60" t="n">
        <v>776</v>
      </c>
      <c r="D787" s="42" t="n">
        <f aca="false">C787/30.41666666</f>
        <v>25.512328772715</v>
      </c>
      <c r="E787" s="43" t="n">
        <f aca="false">E786+1</f>
        <v>44972</v>
      </c>
      <c r="F787" s="61" t="n">
        <f aca="false">F786+I786</f>
        <v>46550</v>
      </c>
      <c r="G787" s="61" t="n">
        <f aca="false">0.005*F787</f>
        <v>232.75</v>
      </c>
      <c r="H787" s="62" t="n">
        <f aca="false">H786-I786+G787</f>
        <v>250.5</v>
      </c>
      <c r="I787" s="61" t="n">
        <f aca="false">INT(H787/50)*50</f>
        <v>250</v>
      </c>
      <c r="J787" s="63" t="n">
        <f aca="false">J786+3*I786-G787</f>
        <v>93849.5</v>
      </c>
      <c r="K787" s="40" t="str">
        <f aca="false">IF(ISEVEN(MONTH(E787)),"2","1")</f>
        <v>2</v>
      </c>
    </row>
    <row r="788" customFormat="false" ht="15.75" hidden="false" customHeight="false" outlineLevel="0" collapsed="false">
      <c r="B788" s="32"/>
      <c r="C788" s="60" t="n">
        <v>777</v>
      </c>
      <c r="D788" s="42" t="n">
        <f aca="false">C788/30.41666666</f>
        <v>25.545205485051</v>
      </c>
      <c r="E788" s="43" t="n">
        <f aca="false">E787+1</f>
        <v>44973</v>
      </c>
      <c r="F788" s="61" t="n">
        <f aca="false">F787+I787</f>
        <v>46800</v>
      </c>
      <c r="G788" s="61" t="n">
        <f aca="false">0.005*F788</f>
        <v>234</v>
      </c>
      <c r="H788" s="62" t="n">
        <f aca="false">H787-I787+G788</f>
        <v>234.5</v>
      </c>
      <c r="I788" s="61" t="n">
        <f aca="false">INT(H788/50)*50</f>
        <v>200</v>
      </c>
      <c r="J788" s="63" t="n">
        <f aca="false">J787+3*I787-G788</f>
        <v>94365.5</v>
      </c>
      <c r="K788" s="40" t="str">
        <f aca="false">IF(ISEVEN(MONTH(E788)),"2","1")</f>
        <v>2</v>
      </c>
    </row>
    <row r="789" customFormat="false" ht="15" hidden="false" customHeight="true" outlineLevel="0" collapsed="false">
      <c r="B789" s="32" t="s">
        <v>142</v>
      </c>
      <c r="C789" s="60" t="n">
        <v>778</v>
      </c>
      <c r="D789" s="42" t="n">
        <f aca="false">C789/30.41666666</f>
        <v>25.578082197387</v>
      </c>
      <c r="E789" s="43" t="n">
        <f aca="false">E788+1</f>
        <v>44974</v>
      </c>
      <c r="F789" s="61" t="n">
        <f aca="false">F788+I788</f>
        <v>47000</v>
      </c>
      <c r="G789" s="61" t="n">
        <f aca="false">0.005*F789</f>
        <v>235</v>
      </c>
      <c r="H789" s="62" t="n">
        <f aca="false">H788-I788+G789</f>
        <v>269.5</v>
      </c>
      <c r="I789" s="61" t="n">
        <f aca="false">INT(H789/50)*50</f>
        <v>250</v>
      </c>
      <c r="J789" s="63" t="n">
        <f aca="false">J788+3*I788-G789</f>
        <v>94730.5</v>
      </c>
      <c r="K789" s="40" t="str">
        <f aca="false">IF(ISEVEN(MONTH(E789)),"2","1")</f>
        <v>2</v>
      </c>
    </row>
    <row r="790" customFormat="false" ht="15" hidden="false" customHeight="false" outlineLevel="0" collapsed="false">
      <c r="B790" s="32"/>
      <c r="C790" s="60" t="n">
        <v>779</v>
      </c>
      <c r="D790" s="42" t="n">
        <f aca="false">C790/30.41666666</f>
        <v>25.6109589097229</v>
      </c>
      <c r="E790" s="43" t="n">
        <f aca="false">E789+1</f>
        <v>44975</v>
      </c>
      <c r="F790" s="61" t="n">
        <f aca="false">F789+I789</f>
        <v>47250</v>
      </c>
      <c r="G790" s="61" t="n">
        <f aca="false">0.005*F790</f>
        <v>236.25</v>
      </c>
      <c r="H790" s="62" t="n">
        <f aca="false">H789-I789+G790</f>
        <v>255.75</v>
      </c>
      <c r="I790" s="61" t="n">
        <f aca="false">INT(H790/50)*50</f>
        <v>250</v>
      </c>
      <c r="J790" s="63" t="n">
        <f aca="false">J789+3*I789-G790</f>
        <v>95244.25</v>
      </c>
      <c r="K790" s="40" t="str">
        <f aca="false">IF(ISEVEN(MONTH(E790)),"2","1")</f>
        <v>2</v>
      </c>
    </row>
    <row r="791" customFormat="false" ht="15" hidden="false" customHeight="false" outlineLevel="0" collapsed="false">
      <c r="B791" s="32"/>
      <c r="C791" s="60" t="n">
        <v>780</v>
      </c>
      <c r="D791" s="42" t="n">
        <f aca="false">C791/30.41666666</f>
        <v>25.6438356220589</v>
      </c>
      <c r="E791" s="43" t="n">
        <f aca="false">E790+1</f>
        <v>44976</v>
      </c>
      <c r="F791" s="61" t="n">
        <f aca="false">F790+I790</f>
        <v>47500</v>
      </c>
      <c r="G791" s="61" t="n">
        <f aca="false">0.005*F791</f>
        <v>237.5</v>
      </c>
      <c r="H791" s="62" t="n">
        <f aca="false">H790-I790+G791</f>
        <v>243.25</v>
      </c>
      <c r="I791" s="61" t="n">
        <f aca="false">INT(H791/50)*50</f>
        <v>200</v>
      </c>
      <c r="J791" s="63" t="n">
        <f aca="false">J790+3*I790-G791</f>
        <v>95756.75</v>
      </c>
      <c r="K791" s="40" t="str">
        <f aca="false">IF(ISEVEN(MONTH(E791)),"2","1")</f>
        <v>2</v>
      </c>
    </row>
    <row r="792" customFormat="false" ht="15" hidden="false" customHeight="false" outlineLevel="0" collapsed="false">
      <c r="B792" s="32"/>
      <c r="C792" s="60" t="n">
        <v>781</v>
      </c>
      <c r="D792" s="42" t="n">
        <f aca="false">C792/30.41666666</f>
        <v>25.6767123343949</v>
      </c>
      <c r="E792" s="43" t="n">
        <f aca="false">E791+1</f>
        <v>44977</v>
      </c>
      <c r="F792" s="61" t="n">
        <f aca="false">F791+I791</f>
        <v>47700</v>
      </c>
      <c r="G792" s="61" t="n">
        <f aca="false">0.005*F792</f>
        <v>238.5</v>
      </c>
      <c r="H792" s="62" t="n">
        <f aca="false">H791-I791+G792</f>
        <v>281.75</v>
      </c>
      <c r="I792" s="61" t="n">
        <f aca="false">INT(H792/50)*50</f>
        <v>250</v>
      </c>
      <c r="J792" s="63" t="n">
        <f aca="false">J791+3*I791-G792</f>
        <v>96118.25</v>
      </c>
      <c r="K792" s="40" t="str">
        <f aca="false">IF(ISEVEN(MONTH(E792)),"2","1")</f>
        <v>2</v>
      </c>
    </row>
    <row r="793" customFormat="false" ht="15" hidden="false" customHeight="false" outlineLevel="0" collapsed="false">
      <c r="B793" s="32"/>
      <c r="C793" s="60" t="n">
        <v>782</v>
      </c>
      <c r="D793" s="42" t="n">
        <f aca="false">C793/30.41666666</f>
        <v>25.7095890467309</v>
      </c>
      <c r="E793" s="43" t="n">
        <f aca="false">E792+1</f>
        <v>44978</v>
      </c>
      <c r="F793" s="61" t="n">
        <f aca="false">F792+I792</f>
        <v>47950</v>
      </c>
      <c r="G793" s="61" t="n">
        <f aca="false">0.005*F793</f>
        <v>239.75</v>
      </c>
      <c r="H793" s="62" t="n">
        <f aca="false">H792-I792+G793</f>
        <v>271.5</v>
      </c>
      <c r="I793" s="61" t="n">
        <f aca="false">INT(H793/50)*50</f>
        <v>250</v>
      </c>
      <c r="J793" s="63" t="n">
        <f aca="false">J792+3*I792-G793</f>
        <v>96628.5</v>
      </c>
      <c r="K793" s="40" t="str">
        <f aca="false">IF(ISEVEN(MONTH(E793)),"2","1")</f>
        <v>2</v>
      </c>
    </row>
    <row r="794" customFormat="false" ht="15" hidden="false" customHeight="false" outlineLevel="0" collapsed="false">
      <c r="B794" s="32"/>
      <c r="C794" s="60" t="n">
        <v>783</v>
      </c>
      <c r="D794" s="42" t="n">
        <f aca="false">C794/30.41666666</f>
        <v>25.7424657590668</v>
      </c>
      <c r="E794" s="43" t="n">
        <f aca="false">E793+1</f>
        <v>44979</v>
      </c>
      <c r="F794" s="61" t="n">
        <f aca="false">F793+I793</f>
        <v>48200</v>
      </c>
      <c r="G794" s="61" t="n">
        <f aca="false">0.005*F794</f>
        <v>241</v>
      </c>
      <c r="H794" s="62" t="n">
        <f aca="false">H793-I793+G794</f>
        <v>262.5</v>
      </c>
      <c r="I794" s="61" t="n">
        <f aca="false">INT(H794/50)*50</f>
        <v>250</v>
      </c>
      <c r="J794" s="63" t="n">
        <f aca="false">J793+3*I793-G794</f>
        <v>97137.5</v>
      </c>
      <c r="K794" s="40" t="str">
        <f aca="false">IF(ISEVEN(MONTH(E794)),"2","1")</f>
        <v>2</v>
      </c>
    </row>
    <row r="795" customFormat="false" ht="15.75" hidden="false" customHeight="false" outlineLevel="0" collapsed="false">
      <c r="B795" s="32"/>
      <c r="C795" s="60" t="n">
        <v>784</v>
      </c>
      <c r="D795" s="42" t="n">
        <f aca="false">C795/30.41666666</f>
        <v>25.7753424714028</v>
      </c>
      <c r="E795" s="43" t="n">
        <f aca="false">E794+1</f>
        <v>44980</v>
      </c>
      <c r="F795" s="61" t="n">
        <f aca="false">F794+I794</f>
        <v>48450</v>
      </c>
      <c r="G795" s="61" t="n">
        <f aca="false">0.005*F795</f>
        <v>242.25</v>
      </c>
      <c r="H795" s="62" t="n">
        <f aca="false">H794-I794+G795</f>
        <v>254.75</v>
      </c>
      <c r="I795" s="61" t="n">
        <f aca="false">INT(H795/50)*50</f>
        <v>250</v>
      </c>
      <c r="J795" s="63" t="n">
        <f aca="false">J794+3*I794-G795</f>
        <v>97645.25</v>
      </c>
      <c r="K795" s="40" t="str">
        <f aca="false">IF(ISEVEN(MONTH(E795)),"2","1")</f>
        <v>2</v>
      </c>
    </row>
    <row r="796" customFormat="false" ht="15" hidden="false" customHeight="true" outlineLevel="0" collapsed="false">
      <c r="B796" s="32" t="s">
        <v>143</v>
      </c>
      <c r="C796" s="60" t="n">
        <v>785</v>
      </c>
      <c r="D796" s="42" t="n">
        <f aca="false">C796/30.41666666</f>
        <v>25.8082191837388</v>
      </c>
      <c r="E796" s="43" t="n">
        <f aca="false">E795+1</f>
        <v>44981</v>
      </c>
      <c r="F796" s="61" t="n">
        <f aca="false">F795+I795</f>
        <v>48700</v>
      </c>
      <c r="G796" s="61" t="n">
        <f aca="false">0.005*F796</f>
        <v>243.5</v>
      </c>
      <c r="H796" s="62" t="n">
        <f aca="false">H795-I795+G796</f>
        <v>248.25</v>
      </c>
      <c r="I796" s="61" t="n">
        <f aca="false">INT(H796/50)*50</f>
        <v>200</v>
      </c>
      <c r="J796" s="63" t="n">
        <f aca="false">J795+3*I795-G796</f>
        <v>98151.75</v>
      </c>
      <c r="K796" s="40" t="str">
        <f aca="false">IF(ISEVEN(MONTH(E796)),"2","1")</f>
        <v>2</v>
      </c>
    </row>
    <row r="797" customFormat="false" ht="15" hidden="false" customHeight="false" outlineLevel="0" collapsed="false">
      <c r="B797" s="32"/>
      <c r="C797" s="60" t="n">
        <v>786</v>
      </c>
      <c r="D797" s="42" t="n">
        <f aca="false">C797/30.41666666</f>
        <v>25.8410958960748</v>
      </c>
      <c r="E797" s="43" t="n">
        <f aca="false">E796+1</f>
        <v>44982</v>
      </c>
      <c r="F797" s="61" t="n">
        <f aca="false">F796+I796</f>
        <v>48900</v>
      </c>
      <c r="G797" s="61" t="n">
        <f aca="false">0.005*F797</f>
        <v>244.5</v>
      </c>
      <c r="H797" s="62" t="n">
        <f aca="false">H796-I796+G797</f>
        <v>292.75</v>
      </c>
      <c r="I797" s="61" t="n">
        <f aca="false">INT(H797/50)*50</f>
        <v>250</v>
      </c>
      <c r="J797" s="63" t="n">
        <f aca="false">J796+3*I796-G797</f>
        <v>98507.25</v>
      </c>
      <c r="K797" s="40" t="str">
        <f aca="false">IF(ISEVEN(MONTH(E797)),"2","1")</f>
        <v>2</v>
      </c>
    </row>
    <row r="798" customFormat="false" ht="15" hidden="false" customHeight="false" outlineLevel="0" collapsed="false">
      <c r="B798" s="32"/>
      <c r="C798" s="60" t="n">
        <v>787</v>
      </c>
      <c r="D798" s="42" t="n">
        <f aca="false">C798/30.41666666</f>
        <v>25.8739726084107</v>
      </c>
      <c r="E798" s="43" t="n">
        <f aca="false">E797+1</f>
        <v>44983</v>
      </c>
      <c r="F798" s="61" t="n">
        <f aca="false">F797+I797</f>
        <v>49150</v>
      </c>
      <c r="G798" s="61" t="n">
        <f aca="false">0.005*F798</f>
        <v>245.75</v>
      </c>
      <c r="H798" s="62" t="n">
        <f aca="false">H797-I797+G798</f>
        <v>288.5</v>
      </c>
      <c r="I798" s="61" t="n">
        <f aca="false">INT(H798/50)*50</f>
        <v>250</v>
      </c>
      <c r="J798" s="63" t="n">
        <f aca="false">J797+3*I797-G798</f>
        <v>99011.5</v>
      </c>
      <c r="K798" s="40" t="str">
        <f aca="false">IF(ISEVEN(MONTH(E798)),"2","1")</f>
        <v>2</v>
      </c>
    </row>
    <row r="799" customFormat="false" ht="15" hidden="false" customHeight="false" outlineLevel="0" collapsed="false">
      <c r="B799" s="32"/>
      <c r="C799" s="60" t="n">
        <v>788</v>
      </c>
      <c r="D799" s="42" t="n">
        <f aca="false">C799/30.41666666</f>
        <v>25.9068493207467</v>
      </c>
      <c r="E799" s="43" t="n">
        <f aca="false">E798+1</f>
        <v>44984</v>
      </c>
      <c r="F799" s="61" t="n">
        <f aca="false">F798+I798</f>
        <v>49400</v>
      </c>
      <c r="G799" s="61" t="n">
        <f aca="false">0.005*F799</f>
        <v>247</v>
      </c>
      <c r="H799" s="62" t="n">
        <f aca="false">H798-I798+G799</f>
        <v>285.5</v>
      </c>
      <c r="I799" s="61" t="n">
        <f aca="false">INT(H799/50)*50</f>
        <v>250</v>
      </c>
      <c r="J799" s="63" t="n">
        <f aca="false">J798+3*I798-G799</f>
        <v>99514.5</v>
      </c>
      <c r="K799" s="40" t="str">
        <f aca="false">IF(ISEVEN(MONTH(E799)),"2","1")</f>
        <v>2</v>
      </c>
    </row>
    <row r="800" customFormat="false" ht="15" hidden="false" customHeight="false" outlineLevel="0" collapsed="false">
      <c r="B800" s="32"/>
      <c r="C800" s="60" t="n">
        <v>789</v>
      </c>
      <c r="D800" s="42" t="n">
        <f aca="false">C800/30.41666666</f>
        <v>25.9397260330827</v>
      </c>
      <c r="E800" s="43" t="n">
        <f aca="false">E799+1</f>
        <v>44985</v>
      </c>
      <c r="F800" s="61" t="n">
        <f aca="false">F799+I799</f>
        <v>49650</v>
      </c>
      <c r="G800" s="61" t="n">
        <f aca="false">0.005*F800</f>
        <v>248.25</v>
      </c>
      <c r="H800" s="62" t="n">
        <f aca="false">H799-I799+G800</f>
        <v>283.75</v>
      </c>
      <c r="I800" s="61" t="n">
        <f aca="false">INT(H800/50)*50</f>
        <v>250</v>
      </c>
      <c r="J800" s="63" t="n">
        <f aca="false">J799+3*I799-G800</f>
        <v>100016.25</v>
      </c>
      <c r="K800" s="40" t="str">
        <f aca="false">IF(ISEVEN(MONTH(E800)),"2","1")</f>
        <v>2</v>
      </c>
    </row>
    <row r="801" customFormat="false" ht="15" hidden="false" customHeight="false" outlineLevel="0" collapsed="false">
      <c r="B801" s="32"/>
      <c r="C801" s="60" t="n">
        <v>790</v>
      </c>
      <c r="D801" s="42" t="n">
        <f aca="false">C801/30.41666666</f>
        <v>25.9726027454187</v>
      </c>
      <c r="E801" s="43" t="n">
        <f aca="false">E800+1</f>
        <v>44986</v>
      </c>
      <c r="F801" s="61" t="n">
        <f aca="false">F800+I800</f>
        <v>49900</v>
      </c>
      <c r="G801" s="61" t="n">
        <f aca="false">0.005*F801</f>
        <v>249.5</v>
      </c>
      <c r="H801" s="62" t="n">
        <f aca="false">H800-I800+G801</f>
        <v>283.25</v>
      </c>
      <c r="I801" s="61" t="n">
        <f aca="false">INT(H801/50)*50</f>
        <v>250</v>
      </c>
      <c r="J801" s="63" t="n">
        <f aca="false">J800+3*I800-G801</f>
        <v>100516.75</v>
      </c>
      <c r="K801" s="40" t="str">
        <f aca="false">IF(ISEVEN(MONTH(E801)),"2","1")</f>
        <v>1</v>
      </c>
    </row>
    <row r="802" customFormat="false" ht="15.75" hidden="false" customHeight="false" outlineLevel="0" collapsed="false">
      <c r="B802" s="32"/>
      <c r="C802" s="60" t="n">
        <v>791</v>
      </c>
      <c r="D802" s="42" t="n">
        <f aca="false">C802/30.41666666</f>
        <v>26.0054794577546</v>
      </c>
      <c r="E802" s="43" t="n">
        <f aca="false">E801+1</f>
        <v>44987</v>
      </c>
      <c r="F802" s="61" t="n">
        <f aca="false">F801+I801</f>
        <v>50150</v>
      </c>
      <c r="G802" s="61" t="n">
        <f aca="false">0.005*F802</f>
        <v>250.75</v>
      </c>
      <c r="H802" s="62" t="n">
        <f aca="false">H801-I801+G802</f>
        <v>284</v>
      </c>
      <c r="I802" s="61" t="n">
        <f aca="false">INT(H802/50)*50</f>
        <v>250</v>
      </c>
      <c r="J802" s="63" t="n">
        <f aca="false">J801+3*I801-G802</f>
        <v>101016</v>
      </c>
      <c r="K802" s="40" t="str">
        <f aca="false">IF(ISEVEN(MONTH(E802)),"2","1")</f>
        <v>1</v>
      </c>
    </row>
    <row r="803" customFormat="false" ht="15" hidden="false" customHeight="true" outlineLevel="0" collapsed="false">
      <c r="B803" s="32" t="s">
        <v>144</v>
      </c>
      <c r="C803" s="60" t="n">
        <v>792</v>
      </c>
      <c r="D803" s="42" t="n">
        <f aca="false">C803/30.41666666</f>
        <v>26.0383561700906</v>
      </c>
      <c r="E803" s="43" t="n">
        <f aca="false">E802+1</f>
        <v>44988</v>
      </c>
      <c r="F803" s="61" t="n">
        <f aca="false">F802+I802</f>
        <v>50400</v>
      </c>
      <c r="G803" s="61" t="n">
        <f aca="false">0.005*F803</f>
        <v>252</v>
      </c>
      <c r="H803" s="62" t="n">
        <f aca="false">H802-I802+G803</f>
        <v>286</v>
      </c>
      <c r="I803" s="61" t="n">
        <f aca="false">INT(H803/50)*50</f>
        <v>250</v>
      </c>
      <c r="J803" s="63" t="n">
        <f aca="false">J802+3*I802-G803</f>
        <v>101514</v>
      </c>
      <c r="K803" s="40" t="str">
        <f aca="false">IF(ISEVEN(MONTH(E803)),"2","1")</f>
        <v>1</v>
      </c>
    </row>
    <row r="804" customFormat="false" ht="15" hidden="false" customHeight="false" outlineLevel="0" collapsed="false">
      <c r="B804" s="32"/>
      <c r="C804" s="60" t="n">
        <v>793</v>
      </c>
      <c r="D804" s="42" t="n">
        <f aca="false">C804/30.41666666</f>
        <v>26.0712328824266</v>
      </c>
      <c r="E804" s="43" t="n">
        <f aca="false">E803+1</f>
        <v>44989</v>
      </c>
      <c r="F804" s="61" t="n">
        <f aca="false">F803+I803</f>
        <v>50650</v>
      </c>
      <c r="G804" s="61" t="n">
        <f aca="false">0.005*F804</f>
        <v>253.25</v>
      </c>
      <c r="H804" s="62" t="n">
        <f aca="false">H803-I803+G804</f>
        <v>289.25</v>
      </c>
      <c r="I804" s="61" t="n">
        <f aca="false">INT(H804/50)*50</f>
        <v>250</v>
      </c>
      <c r="J804" s="63" t="n">
        <f aca="false">J803+3*I803-G804</f>
        <v>102010.75</v>
      </c>
      <c r="K804" s="40" t="str">
        <f aca="false">IF(ISEVEN(MONTH(E804)),"2","1")</f>
        <v>1</v>
      </c>
    </row>
    <row r="805" customFormat="false" ht="15" hidden="false" customHeight="false" outlineLevel="0" collapsed="false">
      <c r="B805" s="32"/>
      <c r="C805" s="60" t="n">
        <v>794</v>
      </c>
      <c r="D805" s="42" t="n">
        <f aca="false">C805/30.41666666</f>
        <v>26.1041095947625</v>
      </c>
      <c r="E805" s="43" t="n">
        <f aca="false">E804+1</f>
        <v>44990</v>
      </c>
      <c r="F805" s="61" t="n">
        <f aca="false">F804+I804</f>
        <v>50900</v>
      </c>
      <c r="G805" s="61" t="n">
        <f aca="false">0.005*F805</f>
        <v>254.5</v>
      </c>
      <c r="H805" s="62" t="n">
        <f aca="false">H804-I804+G805</f>
        <v>293.75</v>
      </c>
      <c r="I805" s="61" t="n">
        <f aca="false">INT(H805/50)*50</f>
        <v>250</v>
      </c>
      <c r="J805" s="63" t="n">
        <f aca="false">J804+3*I804-G805</f>
        <v>102506.25</v>
      </c>
      <c r="K805" s="40" t="str">
        <f aca="false">IF(ISEVEN(MONTH(E805)),"2","1")</f>
        <v>1</v>
      </c>
    </row>
    <row r="806" customFormat="false" ht="15" hidden="false" customHeight="false" outlineLevel="0" collapsed="false">
      <c r="B806" s="32"/>
      <c r="C806" s="60" t="n">
        <v>795</v>
      </c>
      <c r="D806" s="42" t="n">
        <f aca="false">C806/30.41666666</f>
        <v>26.1369863070985</v>
      </c>
      <c r="E806" s="43" t="n">
        <f aca="false">E805+1</f>
        <v>44991</v>
      </c>
      <c r="F806" s="61" t="n">
        <f aca="false">F805+I805</f>
        <v>51150</v>
      </c>
      <c r="G806" s="61" t="n">
        <f aca="false">0.005*F806</f>
        <v>255.75</v>
      </c>
      <c r="H806" s="62" t="n">
        <f aca="false">H805-I805+G806</f>
        <v>299.5</v>
      </c>
      <c r="I806" s="61" t="n">
        <f aca="false">INT(H806/50)*50</f>
        <v>250</v>
      </c>
      <c r="J806" s="63" t="n">
        <f aca="false">J805+3*I805-G806</f>
        <v>103000.5</v>
      </c>
      <c r="K806" s="40" t="str">
        <f aca="false">IF(ISEVEN(MONTH(E806)),"2","1")</f>
        <v>1</v>
      </c>
    </row>
    <row r="807" customFormat="false" ht="15" hidden="false" customHeight="false" outlineLevel="0" collapsed="false">
      <c r="B807" s="32"/>
      <c r="C807" s="60" t="n">
        <v>796</v>
      </c>
      <c r="D807" s="42" t="n">
        <f aca="false">C807/30.41666666</f>
        <v>26.1698630194345</v>
      </c>
      <c r="E807" s="43" t="n">
        <f aca="false">E806+1</f>
        <v>44992</v>
      </c>
      <c r="F807" s="61" t="n">
        <f aca="false">F806+I806</f>
        <v>51400</v>
      </c>
      <c r="G807" s="61" t="n">
        <f aca="false">0.005*F807</f>
        <v>257</v>
      </c>
      <c r="H807" s="62" t="n">
        <f aca="false">H806-I806+G807</f>
        <v>306.5</v>
      </c>
      <c r="I807" s="61" t="n">
        <f aca="false">INT(H807/50)*50</f>
        <v>300</v>
      </c>
      <c r="J807" s="63" t="n">
        <f aca="false">J806+3*I806-G807</f>
        <v>103493.5</v>
      </c>
      <c r="K807" s="40" t="str">
        <f aca="false">IF(ISEVEN(MONTH(E807)),"2","1")</f>
        <v>1</v>
      </c>
    </row>
    <row r="808" customFormat="false" ht="15" hidden="false" customHeight="false" outlineLevel="0" collapsed="false">
      <c r="B808" s="32"/>
      <c r="C808" s="60" t="n">
        <v>797</v>
      </c>
      <c r="D808" s="42" t="n">
        <f aca="false">C808/30.41666666</f>
        <v>26.2027397317705</v>
      </c>
      <c r="E808" s="43" t="n">
        <f aca="false">E807+1</f>
        <v>44993</v>
      </c>
      <c r="F808" s="61" t="n">
        <f aca="false">F807+I807</f>
        <v>51700</v>
      </c>
      <c r="G808" s="61" t="n">
        <f aca="false">0.005*F808</f>
        <v>258.5</v>
      </c>
      <c r="H808" s="62" t="n">
        <f aca="false">H807-I807+G808</f>
        <v>265</v>
      </c>
      <c r="I808" s="61" t="n">
        <f aca="false">INT(H808/50)*50</f>
        <v>250</v>
      </c>
      <c r="J808" s="63" t="n">
        <f aca="false">J807+3*I807-G808</f>
        <v>104135</v>
      </c>
      <c r="K808" s="40" t="str">
        <f aca="false">IF(ISEVEN(MONTH(E808)),"2","1")</f>
        <v>1</v>
      </c>
    </row>
    <row r="809" customFormat="false" ht="15.75" hidden="false" customHeight="false" outlineLevel="0" collapsed="false">
      <c r="B809" s="32"/>
      <c r="C809" s="60" t="n">
        <v>798</v>
      </c>
      <c r="D809" s="42" t="n">
        <f aca="false">C809/30.41666666</f>
        <v>26.2356164441064</v>
      </c>
      <c r="E809" s="43" t="n">
        <f aca="false">E808+1</f>
        <v>44994</v>
      </c>
      <c r="F809" s="61" t="n">
        <f aca="false">F808+I808</f>
        <v>51950</v>
      </c>
      <c r="G809" s="61" t="n">
        <f aca="false">0.005*F809</f>
        <v>259.75</v>
      </c>
      <c r="H809" s="62" t="n">
        <f aca="false">H808-I808+G809</f>
        <v>274.75</v>
      </c>
      <c r="I809" s="61" t="n">
        <f aca="false">INT(H809/50)*50</f>
        <v>250</v>
      </c>
      <c r="J809" s="63" t="n">
        <f aca="false">J808+3*I808-G809</f>
        <v>104625.25</v>
      </c>
      <c r="K809" s="40" t="str">
        <f aca="false">IF(ISEVEN(MONTH(E809)),"2","1")</f>
        <v>1</v>
      </c>
    </row>
    <row r="810" customFormat="false" ht="15" hidden="false" customHeight="true" outlineLevel="0" collapsed="false">
      <c r="B810" s="32" t="s">
        <v>145</v>
      </c>
      <c r="C810" s="60" t="n">
        <v>799</v>
      </c>
      <c r="D810" s="42" t="n">
        <f aca="false">C810/30.41666666</f>
        <v>26.2684931564424</v>
      </c>
      <c r="E810" s="43" t="n">
        <f aca="false">E809+1</f>
        <v>44995</v>
      </c>
      <c r="F810" s="61" t="n">
        <f aca="false">F809+I809</f>
        <v>52200</v>
      </c>
      <c r="G810" s="61" t="n">
        <f aca="false">0.005*F810</f>
        <v>261</v>
      </c>
      <c r="H810" s="62" t="n">
        <f aca="false">H809-I809+G810</f>
        <v>285.75</v>
      </c>
      <c r="I810" s="61" t="n">
        <f aca="false">INT(H810/50)*50</f>
        <v>250</v>
      </c>
      <c r="J810" s="63" t="n">
        <f aca="false">J809+3*I809-G810</f>
        <v>105114.25</v>
      </c>
      <c r="K810" s="40" t="str">
        <f aca="false">IF(ISEVEN(MONTH(E810)),"2","1")</f>
        <v>1</v>
      </c>
    </row>
    <row r="811" customFormat="false" ht="15" hidden="false" customHeight="false" outlineLevel="0" collapsed="false">
      <c r="B811" s="32"/>
      <c r="C811" s="60" t="n">
        <v>800</v>
      </c>
      <c r="D811" s="42" t="n">
        <f aca="false">C811/30.41666666</f>
        <v>26.3013698687784</v>
      </c>
      <c r="E811" s="43" t="n">
        <f aca="false">E810+1</f>
        <v>44996</v>
      </c>
      <c r="F811" s="61" t="n">
        <f aca="false">F810+I810</f>
        <v>52450</v>
      </c>
      <c r="G811" s="61" t="n">
        <f aca="false">0.005*F811</f>
        <v>262.25</v>
      </c>
      <c r="H811" s="62" t="n">
        <f aca="false">H810-I810+G811</f>
        <v>298</v>
      </c>
      <c r="I811" s="61" t="n">
        <f aca="false">INT(H811/50)*50</f>
        <v>250</v>
      </c>
      <c r="J811" s="63" t="n">
        <f aca="false">J810+3*I810-G811</f>
        <v>105602</v>
      </c>
      <c r="K811" s="40" t="str">
        <f aca="false">IF(ISEVEN(MONTH(E811)),"2","1")</f>
        <v>1</v>
      </c>
    </row>
    <row r="812" customFormat="false" ht="15" hidden="false" customHeight="false" outlineLevel="0" collapsed="false">
      <c r="B812" s="32"/>
      <c r="C812" s="60" t="n">
        <v>801</v>
      </c>
      <c r="D812" s="42" t="n">
        <f aca="false">C812/30.41666666</f>
        <v>26.3342465811144</v>
      </c>
      <c r="E812" s="43" t="n">
        <f aca="false">E811+1</f>
        <v>44997</v>
      </c>
      <c r="F812" s="61" t="n">
        <f aca="false">F811+I811</f>
        <v>52700</v>
      </c>
      <c r="G812" s="61" t="n">
        <f aca="false">0.005*F812</f>
        <v>263.5</v>
      </c>
      <c r="H812" s="62" t="n">
        <f aca="false">H811-I811+G812</f>
        <v>311.5</v>
      </c>
      <c r="I812" s="61" t="n">
        <f aca="false">INT(H812/50)*50</f>
        <v>300</v>
      </c>
      <c r="J812" s="63" t="n">
        <f aca="false">J811+3*I811-G812</f>
        <v>106088.5</v>
      </c>
      <c r="K812" s="40" t="str">
        <f aca="false">IF(ISEVEN(MONTH(E812)),"2","1")</f>
        <v>1</v>
      </c>
    </row>
    <row r="813" customFormat="false" ht="15" hidden="false" customHeight="false" outlineLevel="0" collapsed="false">
      <c r="B813" s="32"/>
      <c r="C813" s="60" t="n">
        <v>802</v>
      </c>
      <c r="D813" s="42" t="n">
        <f aca="false">C813/30.41666666</f>
        <v>26.3671232934503</v>
      </c>
      <c r="E813" s="43" t="n">
        <f aca="false">E812+1</f>
        <v>44998</v>
      </c>
      <c r="F813" s="61" t="n">
        <f aca="false">F812+I812</f>
        <v>53000</v>
      </c>
      <c r="G813" s="61" t="n">
        <f aca="false">0.005*F813</f>
        <v>265</v>
      </c>
      <c r="H813" s="62" t="n">
        <f aca="false">H812-I812+G813</f>
        <v>276.5</v>
      </c>
      <c r="I813" s="61" t="n">
        <f aca="false">INT(H813/50)*50</f>
        <v>250</v>
      </c>
      <c r="J813" s="63" t="n">
        <f aca="false">J812+3*I812-G813</f>
        <v>106723.5</v>
      </c>
      <c r="K813" s="40" t="str">
        <f aca="false">IF(ISEVEN(MONTH(E813)),"2","1")</f>
        <v>1</v>
      </c>
    </row>
    <row r="814" customFormat="false" ht="15" hidden="false" customHeight="false" outlineLevel="0" collapsed="false">
      <c r="B814" s="32"/>
      <c r="C814" s="60" t="n">
        <v>803</v>
      </c>
      <c r="D814" s="42" t="n">
        <f aca="false">C814/30.41666666</f>
        <v>26.4000000057863</v>
      </c>
      <c r="E814" s="43" t="n">
        <f aca="false">E813+1</f>
        <v>44999</v>
      </c>
      <c r="F814" s="61" t="n">
        <f aca="false">F813+I813</f>
        <v>53250</v>
      </c>
      <c r="G814" s="61" t="n">
        <f aca="false">0.005*F814</f>
        <v>266.25</v>
      </c>
      <c r="H814" s="62" t="n">
        <f aca="false">H813-I813+G814</f>
        <v>292.75</v>
      </c>
      <c r="I814" s="61" t="n">
        <f aca="false">INT(H814/50)*50</f>
        <v>250</v>
      </c>
      <c r="J814" s="63" t="n">
        <f aca="false">J813+3*I813-G814</f>
        <v>107207.25</v>
      </c>
      <c r="K814" s="40" t="str">
        <f aca="false">IF(ISEVEN(MONTH(E814)),"2","1")</f>
        <v>1</v>
      </c>
    </row>
    <row r="815" customFormat="false" ht="15" hidden="false" customHeight="false" outlineLevel="0" collapsed="false">
      <c r="B815" s="32"/>
      <c r="C815" s="60" t="n">
        <v>804</v>
      </c>
      <c r="D815" s="42" t="n">
        <f aca="false">C815/30.41666666</f>
        <v>26.4328767181223</v>
      </c>
      <c r="E815" s="43" t="n">
        <f aca="false">E814+1</f>
        <v>45000</v>
      </c>
      <c r="F815" s="61" t="n">
        <f aca="false">F814+I814</f>
        <v>53500</v>
      </c>
      <c r="G815" s="61" t="n">
        <f aca="false">0.005*F815</f>
        <v>267.5</v>
      </c>
      <c r="H815" s="62" t="n">
        <f aca="false">H814-I814+G815</f>
        <v>310.25</v>
      </c>
      <c r="I815" s="61" t="n">
        <f aca="false">INT(H815/50)*50</f>
        <v>300</v>
      </c>
      <c r="J815" s="63" t="n">
        <f aca="false">J814+3*I814-G815</f>
        <v>107689.75</v>
      </c>
      <c r="K815" s="40" t="str">
        <f aca="false">IF(ISEVEN(MONTH(E815)),"2","1")</f>
        <v>1</v>
      </c>
    </row>
    <row r="816" customFormat="false" ht="15.75" hidden="false" customHeight="false" outlineLevel="0" collapsed="false">
      <c r="B816" s="32"/>
      <c r="C816" s="60" t="n">
        <v>805</v>
      </c>
      <c r="D816" s="42" t="n">
        <f aca="false">C816/30.41666666</f>
        <v>26.4657534304582</v>
      </c>
      <c r="E816" s="43" t="n">
        <f aca="false">E815+1</f>
        <v>45001</v>
      </c>
      <c r="F816" s="61" t="n">
        <f aca="false">F815+I815</f>
        <v>53800</v>
      </c>
      <c r="G816" s="61" t="n">
        <f aca="false">0.005*F816</f>
        <v>269</v>
      </c>
      <c r="H816" s="62" t="n">
        <f aca="false">H815-I815+G816</f>
        <v>279.25</v>
      </c>
      <c r="I816" s="61" t="n">
        <f aca="false">INT(H816/50)*50</f>
        <v>250</v>
      </c>
      <c r="J816" s="63" t="n">
        <f aca="false">J815+3*I815-G816</f>
        <v>108320.75</v>
      </c>
      <c r="K816" s="40" t="str">
        <f aca="false">IF(ISEVEN(MONTH(E816)),"2","1")</f>
        <v>1</v>
      </c>
    </row>
    <row r="817" customFormat="false" ht="15" hidden="false" customHeight="true" outlineLevel="0" collapsed="false">
      <c r="B817" s="32" t="s">
        <v>146</v>
      </c>
      <c r="C817" s="60" t="n">
        <v>806</v>
      </c>
      <c r="D817" s="42" t="n">
        <f aca="false">C817/30.41666666</f>
        <v>26.4986301427942</v>
      </c>
      <c r="E817" s="43" t="n">
        <f aca="false">E816+1</f>
        <v>45002</v>
      </c>
      <c r="F817" s="61" t="n">
        <f aca="false">F816+I816</f>
        <v>54050</v>
      </c>
      <c r="G817" s="61" t="n">
        <f aca="false">0.005*F817</f>
        <v>270.25</v>
      </c>
      <c r="H817" s="62" t="n">
        <f aca="false">H816-I816+G817</f>
        <v>299.5</v>
      </c>
      <c r="I817" s="61" t="n">
        <f aca="false">INT(H817/50)*50</f>
        <v>250</v>
      </c>
      <c r="J817" s="63" t="n">
        <f aca="false">J816+3*I816-G817</f>
        <v>108800.5</v>
      </c>
      <c r="K817" s="40" t="str">
        <f aca="false">IF(ISEVEN(MONTH(E817)),"2","1")</f>
        <v>1</v>
      </c>
    </row>
    <row r="818" customFormat="false" ht="15" hidden="false" customHeight="false" outlineLevel="0" collapsed="false">
      <c r="B818" s="32"/>
      <c r="C818" s="60" t="n">
        <v>807</v>
      </c>
      <c r="D818" s="42" t="n">
        <f aca="false">C818/30.41666666</f>
        <v>26.5315068551302</v>
      </c>
      <c r="E818" s="43" t="n">
        <f aca="false">E817+1</f>
        <v>45003</v>
      </c>
      <c r="F818" s="61" t="n">
        <f aca="false">F817+I817</f>
        <v>54300</v>
      </c>
      <c r="G818" s="61" t="n">
        <f aca="false">0.005*F818</f>
        <v>271.5</v>
      </c>
      <c r="H818" s="62" t="n">
        <f aca="false">H817-I817+G818</f>
        <v>321</v>
      </c>
      <c r="I818" s="61" t="n">
        <f aca="false">INT(H818/50)*50</f>
        <v>300</v>
      </c>
      <c r="J818" s="63" t="n">
        <f aca="false">J817+3*I817-G818</f>
        <v>109279</v>
      </c>
      <c r="K818" s="40" t="str">
        <f aca="false">IF(ISEVEN(MONTH(E818)),"2","1")</f>
        <v>1</v>
      </c>
    </row>
    <row r="819" customFormat="false" ht="15" hidden="false" customHeight="false" outlineLevel="0" collapsed="false">
      <c r="B819" s="32"/>
      <c r="C819" s="60" t="n">
        <v>808</v>
      </c>
      <c r="D819" s="42" t="n">
        <f aca="false">C819/30.41666666</f>
        <v>26.5643835674662</v>
      </c>
      <c r="E819" s="43" t="n">
        <f aca="false">E818+1</f>
        <v>45004</v>
      </c>
      <c r="F819" s="61" t="n">
        <f aca="false">F818+I818</f>
        <v>54600</v>
      </c>
      <c r="G819" s="61" t="n">
        <f aca="false">0.005*F819</f>
        <v>273</v>
      </c>
      <c r="H819" s="62" t="n">
        <f aca="false">H818-I818+G819</f>
        <v>294</v>
      </c>
      <c r="I819" s="61" t="n">
        <f aca="false">INT(H819/50)*50</f>
        <v>250</v>
      </c>
      <c r="J819" s="63" t="n">
        <f aca="false">J818+3*I818-G819</f>
        <v>109906</v>
      </c>
      <c r="K819" s="40" t="str">
        <f aca="false">IF(ISEVEN(MONTH(E819)),"2","1")</f>
        <v>1</v>
      </c>
    </row>
    <row r="820" customFormat="false" ht="15" hidden="false" customHeight="false" outlineLevel="0" collapsed="false">
      <c r="B820" s="32"/>
      <c r="C820" s="60" t="n">
        <v>809</v>
      </c>
      <c r="D820" s="42" t="n">
        <f aca="false">C820/30.41666666</f>
        <v>26.5972602798021</v>
      </c>
      <c r="E820" s="43" t="n">
        <f aca="false">E819+1</f>
        <v>45005</v>
      </c>
      <c r="F820" s="61" t="n">
        <f aca="false">F819+I819</f>
        <v>54850</v>
      </c>
      <c r="G820" s="61" t="n">
        <f aca="false">0.005*F820</f>
        <v>274.25</v>
      </c>
      <c r="H820" s="62" t="n">
        <f aca="false">H819-I819+G820</f>
        <v>318.25</v>
      </c>
      <c r="I820" s="61" t="n">
        <f aca="false">INT(H820/50)*50</f>
        <v>300</v>
      </c>
      <c r="J820" s="63" t="n">
        <f aca="false">J819+3*I819-G820</f>
        <v>110381.75</v>
      </c>
      <c r="K820" s="40" t="str">
        <f aca="false">IF(ISEVEN(MONTH(E820)),"2","1")</f>
        <v>1</v>
      </c>
    </row>
    <row r="821" customFormat="false" ht="15" hidden="false" customHeight="false" outlineLevel="0" collapsed="false">
      <c r="B821" s="32"/>
      <c r="C821" s="60" t="n">
        <v>810</v>
      </c>
      <c r="D821" s="42" t="n">
        <f aca="false">C821/30.41666666</f>
        <v>26.6301369921381</v>
      </c>
      <c r="E821" s="43" t="n">
        <f aca="false">E820+1</f>
        <v>45006</v>
      </c>
      <c r="F821" s="61" t="n">
        <f aca="false">F820+I820</f>
        <v>55150</v>
      </c>
      <c r="G821" s="61" t="n">
        <f aca="false">0.005*F821</f>
        <v>275.75</v>
      </c>
      <c r="H821" s="62" t="n">
        <f aca="false">H820-I820+G821</f>
        <v>294</v>
      </c>
      <c r="I821" s="61" t="n">
        <f aca="false">INT(H821/50)*50</f>
        <v>250</v>
      </c>
      <c r="J821" s="63" t="n">
        <f aca="false">J820+3*I820-G821</f>
        <v>111006</v>
      </c>
      <c r="K821" s="40" t="str">
        <f aca="false">IF(ISEVEN(MONTH(E821)),"2","1")</f>
        <v>1</v>
      </c>
    </row>
    <row r="822" customFormat="false" ht="15" hidden="false" customHeight="false" outlineLevel="0" collapsed="false">
      <c r="B822" s="32"/>
      <c r="C822" s="60" t="n">
        <v>811</v>
      </c>
      <c r="D822" s="42" t="n">
        <f aca="false">C822/30.41666666</f>
        <v>26.6630137044741</v>
      </c>
      <c r="E822" s="43" t="n">
        <f aca="false">E821+1</f>
        <v>45007</v>
      </c>
      <c r="F822" s="61" t="n">
        <f aca="false">F821+I821</f>
        <v>55400</v>
      </c>
      <c r="G822" s="61" t="n">
        <f aca="false">0.005*F822</f>
        <v>277</v>
      </c>
      <c r="H822" s="62" t="n">
        <f aca="false">H821-I821+G822</f>
        <v>321</v>
      </c>
      <c r="I822" s="61" t="n">
        <f aca="false">INT(H822/50)*50</f>
        <v>300</v>
      </c>
      <c r="J822" s="63" t="n">
        <f aca="false">J821+3*I821-G822</f>
        <v>111479</v>
      </c>
      <c r="K822" s="40" t="str">
        <f aca="false">IF(ISEVEN(MONTH(E822)),"2","1")</f>
        <v>1</v>
      </c>
    </row>
    <row r="823" customFormat="false" ht="15.75" hidden="false" customHeight="false" outlineLevel="0" collapsed="false">
      <c r="B823" s="32"/>
      <c r="C823" s="60" t="n">
        <v>812</v>
      </c>
      <c r="D823" s="42" t="n">
        <f aca="false">C823/30.41666666</f>
        <v>26.6958904168101</v>
      </c>
      <c r="E823" s="43" t="n">
        <f aca="false">E822+1</f>
        <v>45008</v>
      </c>
      <c r="F823" s="61" t="n">
        <f aca="false">F822+I822</f>
        <v>55700</v>
      </c>
      <c r="G823" s="61" t="n">
        <f aca="false">0.005*F823</f>
        <v>278.5</v>
      </c>
      <c r="H823" s="62" t="n">
        <f aca="false">H822-I822+G823</f>
        <v>299.5</v>
      </c>
      <c r="I823" s="61" t="n">
        <f aca="false">INT(H823/50)*50</f>
        <v>250</v>
      </c>
      <c r="J823" s="63" t="n">
        <f aca="false">J822+3*I822-G823</f>
        <v>112100.5</v>
      </c>
      <c r="K823" s="40" t="str">
        <f aca="false">IF(ISEVEN(MONTH(E823)),"2","1")</f>
        <v>1</v>
      </c>
    </row>
    <row r="824" customFormat="false" ht="15" hidden="false" customHeight="true" outlineLevel="0" collapsed="false">
      <c r="B824" s="32" t="s">
        <v>147</v>
      </c>
      <c r="C824" s="60" t="n">
        <v>813</v>
      </c>
      <c r="D824" s="42" t="n">
        <f aca="false">C824/30.41666666</f>
        <v>26.728767129146</v>
      </c>
      <c r="E824" s="43" t="n">
        <f aca="false">E823+1</f>
        <v>45009</v>
      </c>
      <c r="F824" s="61" t="n">
        <f aca="false">F823+I823</f>
        <v>55950</v>
      </c>
      <c r="G824" s="61" t="n">
        <f aca="false">0.005*F824</f>
        <v>279.75</v>
      </c>
      <c r="H824" s="62" t="n">
        <f aca="false">H823-I823+G824</f>
        <v>329.25</v>
      </c>
      <c r="I824" s="61" t="n">
        <f aca="false">INT(H824/50)*50</f>
        <v>300</v>
      </c>
      <c r="J824" s="63" t="n">
        <f aca="false">J823+3*I823-G824</f>
        <v>112570.75</v>
      </c>
      <c r="K824" s="40" t="str">
        <f aca="false">IF(ISEVEN(MONTH(E824)),"2","1")</f>
        <v>1</v>
      </c>
    </row>
    <row r="825" customFormat="false" ht="15" hidden="false" customHeight="false" outlineLevel="0" collapsed="false">
      <c r="B825" s="32"/>
      <c r="C825" s="60" t="n">
        <v>814</v>
      </c>
      <c r="D825" s="42" t="n">
        <f aca="false">C825/30.41666666</f>
        <v>26.761643841482</v>
      </c>
      <c r="E825" s="43" t="n">
        <f aca="false">E824+1</f>
        <v>45010</v>
      </c>
      <c r="F825" s="61" t="n">
        <f aca="false">F824+I824</f>
        <v>56250</v>
      </c>
      <c r="G825" s="61" t="n">
        <f aca="false">0.005*F825</f>
        <v>281.25</v>
      </c>
      <c r="H825" s="62" t="n">
        <f aca="false">H824-I824+G825</f>
        <v>310.5</v>
      </c>
      <c r="I825" s="61" t="n">
        <f aca="false">INT(H825/50)*50</f>
        <v>300</v>
      </c>
      <c r="J825" s="63" t="n">
        <f aca="false">J824+3*I824-G825</f>
        <v>113189.5</v>
      </c>
      <c r="K825" s="40" t="str">
        <f aca="false">IF(ISEVEN(MONTH(E825)),"2","1")</f>
        <v>1</v>
      </c>
    </row>
    <row r="826" customFormat="false" ht="15" hidden="false" customHeight="false" outlineLevel="0" collapsed="false">
      <c r="B826" s="32"/>
      <c r="C826" s="60" t="n">
        <v>815</v>
      </c>
      <c r="D826" s="42" t="n">
        <f aca="false">C826/30.41666666</f>
        <v>26.794520553818</v>
      </c>
      <c r="E826" s="43" t="n">
        <f aca="false">E825+1</f>
        <v>45011</v>
      </c>
      <c r="F826" s="61" t="n">
        <f aca="false">F825+I825</f>
        <v>56550</v>
      </c>
      <c r="G826" s="61" t="n">
        <f aca="false">0.005*F826</f>
        <v>282.75</v>
      </c>
      <c r="H826" s="62" t="n">
        <f aca="false">H825-I825+G826</f>
        <v>293.25</v>
      </c>
      <c r="I826" s="61" t="n">
        <f aca="false">INT(H826/50)*50</f>
        <v>250</v>
      </c>
      <c r="J826" s="63" t="n">
        <f aca="false">J825+3*I825-G826</f>
        <v>113806.75</v>
      </c>
      <c r="K826" s="40" t="str">
        <f aca="false">IF(ISEVEN(MONTH(E826)),"2","1")</f>
        <v>1</v>
      </c>
    </row>
    <row r="827" customFormat="false" ht="15" hidden="false" customHeight="false" outlineLevel="0" collapsed="false">
      <c r="B827" s="32"/>
      <c r="C827" s="60" t="n">
        <v>816</v>
      </c>
      <c r="D827" s="42" t="n">
        <f aca="false">C827/30.41666666</f>
        <v>26.8273972661539</v>
      </c>
      <c r="E827" s="43" t="n">
        <f aca="false">E826+1</f>
        <v>45012</v>
      </c>
      <c r="F827" s="61" t="n">
        <f aca="false">F826+I826</f>
        <v>56800</v>
      </c>
      <c r="G827" s="61" t="n">
        <f aca="false">0.005*F827</f>
        <v>284</v>
      </c>
      <c r="H827" s="62" t="n">
        <f aca="false">H826-I826+G827</f>
        <v>327.25</v>
      </c>
      <c r="I827" s="61" t="n">
        <f aca="false">INT(H827/50)*50</f>
        <v>300</v>
      </c>
      <c r="J827" s="63" t="n">
        <f aca="false">J826+3*I826-G827</f>
        <v>114272.75</v>
      </c>
      <c r="K827" s="40" t="str">
        <f aca="false">IF(ISEVEN(MONTH(E827)),"2","1")</f>
        <v>1</v>
      </c>
    </row>
    <row r="828" customFormat="false" ht="15" hidden="false" customHeight="false" outlineLevel="0" collapsed="false">
      <c r="B828" s="32"/>
      <c r="C828" s="60" t="n">
        <v>817</v>
      </c>
      <c r="D828" s="42" t="n">
        <f aca="false">C828/30.41666666</f>
        <v>26.8602739784899</v>
      </c>
      <c r="E828" s="43" t="n">
        <f aca="false">E827+1</f>
        <v>45013</v>
      </c>
      <c r="F828" s="61" t="n">
        <f aca="false">F827+I827</f>
        <v>57100</v>
      </c>
      <c r="G828" s="61" t="n">
        <f aca="false">0.005*F828</f>
        <v>285.5</v>
      </c>
      <c r="H828" s="62" t="n">
        <f aca="false">H827-I827+G828</f>
        <v>312.75</v>
      </c>
      <c r="I828" s="61" t="n">
        <f aca="false">INT(H828/50)*50</f>
        <v>300</v>
      </c>
      <c r="J828" s="63" t="n">
        <f aca="false">J827+3*I827-G828</f>
        <v>114887.25</v>
      </c>
      <c r="K828" s="40" t="str">
        <f aca="false">IF(ISEVEN(MONTH(E828)),"2","1")</f>
        <v>1</v>
      </c>
    </row>
    <row r="829" customFormat="false" ht="15" hidden="false" customHeight="false" outlineLevel="0" collapsed="false">
      <c r="B829" s="32"/>
      <c r="C829" s="60" t="n">
        <v>818</v>
      </c>
      <c r="D829" s="42" t="n">
        <f aca="false">C829/30.41666666</f>
        <v>26.8931506908259</v>
      </c>
      <c r="E829" s="43" t="n">
        <f aca="false">E828+1</f>
        <v>45014</v>
      </c>
      <c r="F829" s="61" t="n">
        <f aca="false">F828+I828</f>
        <v>57400</v>
      </c>
      <c r="G829" s="61" t="n">
        <f aca="false">0.005*F829</f>
        <v>287</v>
      </c>
      <c r="H829" s="62" t="n">
        <f aca="false">H828-I828+G829</f>
        <v>299.75</v>
      </c>
      <c r="I829" s="61" t="n">
        <f aca="false">INT(H829/50)*50</f>
        <v>250</v>
      </c>
      <c r="J829" s="63" t="n">
        <f aca="false">J828+3*I828-G829</f>
        <v>115500.25</v>
      </c>
      <c r="K829" s="40" t="str">
        <f aca="false">IF(ISEVEN(MONTH(E829)),"2","1")</f>
        <v>1</v>
      </c>
    </row>
    <row r="830" customFormat="false" ht="15.75" hidden="false" customHeight="false" outlineLevel="0" collapsed="false">
      <c r="B830" s="32"/>
      <c r="C830" s="60" t="n">
        <v>819</v>
      </c>
      <c r="D830" s="42" t="n">
        <f aca="false">C830/30.41666666</f>
        <v>26.9260274031619</v>
      </c>
      <c r="E830" s="43" t="n">
        <f aca="false">E829+1</f>
        <v>45015</v>
      </c>
      <c r="F830" s="61" t="n">
        <f aca="false">F829+I829</f>
        <v>57650</v>
      </c>
      <c r="G830" s="61" t="n">
        <f aca="false">0.005*F830</f>
        <v>288.25</v>
      </c>
      <c r="H830" s="62" t="n">
        <f aca="false">H829-I829+G830</f>
        <v>338</v>
      </c>
      <c r="I830" s="61" t="n">
        <f aca="false">INT(H830/50)*50</f>
        <v>300</v>
      </c>
      <c r="J830" s="63" t="n">
        <f aca="false">J829+3*I829-G830</f>
        <v>115962</v>
      </c>
      <c r="K830" s="40" t="str">
        <f aca="false">IF(ISEVEN(MONTH(E830)),"2","1")</f>
        <v>1</v>
      </c>
    </row>
    <row r="831" customFormat="false" ht="15" hidden="false" customHeight="true" outlineLevel="0" collapsed="false">
      <c r="B831" s="32" t="s">
        <v>148</v>
      </c>
      <c r="C831" s="60" t="n">
        <v>820</v>
      </c>
      <c r="D831" s="42" t="n">
        <f aca="false">C831/30.41666666</f>
        <v>26.9589041154978</v>
      </c>
      <c r="E831" s="43" t="n">
        <f aca="false">E830+1</f>
        <v>45016</v>
      </c>
      <c r="F831" s="61" t="n">
        <f aca="false">F830+I830</f>
        <v>57950</v>
      </c>
      <c r="G831" s="61" t="n">
        <f aca="false">0.005*F831</f>
        <v>289.75</v>
      </c>
      <c r="H831" s="62" t="n">
        <f aca="false">H830-I830+G831</f>
        <v>327.75</v>
      </c>
      <c r="I831" s="61" t="n">
        <f aca="false">INT(H831/50)*50</f>
        <v>300</v>
      </c>
      <c r="J831" s="63" t="n">
        <f aca="false">J830+3*I830-G831</f>
        <v>116572.25</v>
      </c>
      <c r="K831" s="40" t="str">
        <f aca="false">IF(ISEVEN(MONTH(E831)),"2","1")</f>
        <v>1</v>
      </c>
    </row>
    <row r="832" customFormat="false" ht="15" hidden="false" customHeight="false" outlineLevel="0" collapsed="false">
      <c r="B832" s="32"/>
      <c r="C832" s="60" t="n">
        <v>821</v>
      </c>
      <c r="D832" s="42" t="n">
        <f aca="false">C832/30.41666666</f>
        <v>26.9917808278338</v>
      </c>
      <c r="E832" s="43" t="n">
        <f aca="false">E831+1</f>
        <v>45017</v>
      </c>
      <c r="F832" s="61" t="n">
        <f aca="false">F831+I831</f>
        <v>58250</v>
      </c>
      <c r="G832" s="61" t="n">
        <f aca="false">0.005*F832</f>
        <v>291.25</v>
      </c>
      <c r="H832" s="62" t="n">
        <f aca="false">H831-I831+G832</f>
        <v>319</v>
      </c>
      <c r="I832" s="61" t="n">
        <f aca="false">INT(H832/50)*50</f>
        <v>300</v>
      </c>
      <c r="J832" s="63" t="n">
        <f aca="false">J831+3*I831-G832</f>
        <v>117181</v>
      </c>
      <c r="K832" s="40" t="str">
        <f aca="false">IF(ISEVEN(MONTH(E832)),"2","1")</f>
        <v>2</v>
      </c>
    </row>
    <row r="833" customFormat="false" ht="15" hidden="false" customHeight="false" outlineLevel="0" collapsed="false">
      <c r="B833" s="32"/>
      <c r="C833" s="60" t="n">
        <v>822</v>
      </c>
      <c r="D833" s="42" t="n">
        <f aca="false">C833/30.41666666</f>
        <v>27.0246575401698</v>
      </c>
      <c r="E833" s="43" t="n">
        <f aca="false">E832+1</f>
        <v>45018</v>
      </c>
      <c r="F833" s="61" t="n">
        <f aca="false">F832+I832</f>
        <v>58550</v>
      </c>
      <c r="G833" s="61" t="n">
        <f aca="false">0.005*F833</f>
        <v>292.75</v>
      </c>
      <c r="H833" s="62" t="n">
        <f aca="false">H832-I832+G833</f>
        <v>311.75</v>
      </c>
      <c r="I833" s="61" t="n">
        <f aca="false">INT(H833/50)*50</f>
        <v>300</v>
      </c>
      <c r="J833" s="63" t="n">
        <f aca="false">J832+3*I832-G833</f>
        <v>117788.25</v>
      </c>
      <c r="K833" s="40" t="str">
        <f aca="false">IF(ISEVEN(MONTH(E833)),"2","1")</f>
        <v>2</v>
      </c>
    </row>
    <row r="834" customFormat="false" ht="15" hidden="false" customHeight="false" outlineLevel="0" collapsed="false">
      <c r="B834" s="32"/>
      <c r="C834" s="60" t="n">
        <v>823</v>
      </c>
      <c r="D834" s="42" t="n">
        <f aca="false">C834/30.41666666</f>
        <v>27.0575342525058</v>
      </c>
      <c r="E834" s="43" t="n">
        <f aca="false">E833+1</f>
        <v>45019</v>
      </c>
      <c r="F834" s="61" t="n">
        <f aca="false">F833+I833</f>
        <v>58850</v>
      </c>
      <c r="G834" s="61" t="n">
        <f aca="false">0.005*F834</f>
        <v>294.25</v>
      </c>
      <c r="H834" s="62" t="n">
        <f aca="false">H833-I833+G834</f>
        <v>306</v>
      </c>
      <c r="I834" s="61" t="n">
        <f aca="false">INT(H834/50)*50</f>
        <v>300</v>
      </c>
      <c r="J834" s="63" t="n">
        <f aca="false">J833+3*I833-G834</f>
        <v>118394</v>
      </c>
      <c r="K834" s="40" t="str">
        <f aca="false">IF(ISEVEN(MONTH(E834)),"2","1")</f>
        <v>2</v>
      </c>
    </row>
    <row r="835" customFormat="false" ht="15" hidden="false" customHeight="false" outlineLevel="0" collapsed="false">
      <c r="B835" s="32"/>
      <c r="C835" s="60" t="n">
        <v>824</v>
      </c>
      <c r="D835" s="42" t="n">
        <f aca="false">C835/30.41666666</f>
        <v>27.0904109648417</v>
      </c>
      <c r="E835" s="43" t="n">
        <f aca="false">E834+1</f>
        <v>45020</v>
      </c>
      <c r="F835" s="61" t="n">
        <f aca="false">F834+I834</f>
        <v>59150</v>
      </c>
      <c r="G835" s="61" t="n">
        <f aca="false">0.005*F835</f>
        <v>295.75</v>
      </c>
      <c r="H835" s="62" t="n">
        <f aca="false">H834-I834+G835</f>
        <v>301.75</v>
      </c>
      <c r="I835" s="61" t="n">
        <f aca="false">INT(H835/50)*50</f>
        <v>300</v>
      </c>
      <c r="J835" s="63" t="n">
        <f aca="false">J834+3*I834-G835</f>
        <v>118998.25</v>
      </c>
      <c r="K835" s="40" t="str">
        <f aca="false">IF(ISEVEN(MONTH(E835)),"2","1")</f>
        <v>2</v>
      </c>
    </row>
    <row r="836" customFormat="false" ht="15" hidden="false" customHeight="false" outlineLevel="0" collapsed="false">
      <c r="B836" s="32"/>
      <c r="C836" s="60" t="n">
        <v>825</v>
      </c>
      <c r="D836" s="42" t="n">
        <f aca="false">C836/30.41666666</f>
        <v>27.1232876771777</v>
      </c>
      <c r="E836" s="43" t="n">
        <f aca="false">E835+1</f>
        <v>45021</v>
      </c>
      <c r="F836" s="61" t="n">
        <f aca="false">F835+I835</f>
        <v>59450</v>
      </c>
      <c r="G836" s="61" t="n">
        <f aca="false">0.005*F836</f>
        <v>297.25</v>
      </c>
      <c r="H836" s="62" t="n">
        <f aca="false">H835-I835+G836</f>
        <v>299</v>
      </c>
      <c r="I836" s="61" t="n">
        <f aca="false">INT(H836/50)*50</f>
        <v>250</v>
      </c>
      <c r="J836" s="63" t="n">
        <f aca="false">J835+3*I835-G836</f>
        <v>119601</v>
      </c>
      <c r="K836" s="40" t="str">
        <f aca="false">IF(ISEVEN(MONTH(E836)),"2","1")</f>
        <v>2</v>
      </c>
    </row>
    <row r="837" customFormat="false" ht="15.75" hidden="false" customHeight="false" outlineLevel="0" collapsed="false">
      <c r="B837" s="32"/>
      <c r="C837" s="60" t="n">
        <v>826</v>
      </c>
      <c r="D837" s="42" t="n">
        <f aca="false">C837/30.41666666</f>
        <v>27.1561643895137</v>
      </c>
      <c r="E837" s="43" t="n">
        <f aca="false">E836+1</f>
        <v>45022</v>
      </c>
      <c r="F837" s="61" t="n">
        <f aca="false">F836+I836</f>
        <v>59700</v>
      </c>
      <c r="G837" s="61" t="n">
        <f aca="false">0.005*F837</f>
        <v>298.5</v>
      </c>
      <c r="H837" s="62" t="n">
        <f aca="false">H836-I836+G837</f>
        <v>347.5</v>
      </c>
      <c r="I837" s="61" t="n">
        <f aca="false">INT(H837/50)*50</f>
        <v>300</v>
      </c>
      <c r="J837" s="63" t="n">
        <f aca="false">J836+3*I836-G837</f>
        <v>120052.5</v>
      </c>
      <c r="K837" s="40" t="str">
        <f aca="false">IF(ISEVEN(MONTH(E837)),"2","1")</f>
        <v>2</v>
      </c>
    </row>
    <row r="838" customFormat="false" ht="15" hidden="false" customHeight="true" outlineLevel="0" collapsed="false">
      <c r="B838" s="32" t="s">
        <v>149</v>
      </c>
      <c r="C838" s="60" t="n">
        <v>827</v>
      </c>
      <c r="D838" s="42" t="n">
        <f aca="false">C838/30.41666666</f>
        <v>27.1890411018497</v>
      </c>
      <c r="E838" s="43" t="n">
        <f aca="false">E837+1</f>
        <v>45023</v>
      </c>
      <c r="F838" s="61" t="n">
        <f aca="false">F837+I837</f>
        <v>60000</v>
      </c>
      <c r="G838" s="61" t="n">
        <f aca="false">0.005*F838</f>
        <v>300</v>
      </c>
      <c r="H838" s="62" t="n">
        <f aca="false">H837-I837+G838</f>
        <v>347.5</v>
      </c>
      <c r="I838" s="61" t="n">
        <f aca="false">INT(H838/50)*50</f>
        <v>300</v>
      </c>
      <c r="J838" s="63" t="n">
        <f aca="false">J837+3*I837-G838</f>
        <v>120652.5</v>
      </c>
      <c r="K838" s="40" t="str">
        <f aca="false">IF(ISEVEN(MONTH(E838)),"2","1")</f>
        <v>2</v>
      </c>
    </row>
    <row r="839" customFormat="false" ht="15" hidden="false" customHeight="false" outlineLevel="0" collapsed="false">
      <c r="B839" s="32"/>
      <c r="C839" s="60" t="n">
        <v>828</v>
      </c>
      <c r="D839" s="42" t="n">
        <f aca="false">C839/30.41666666</f>
        <v>27.2219178141856</v>
      </c>
      <c r="E839" s="43" t="n">
        <f aca="false">E838+1</f>
        <v>45024</v>
      </c>
      <c r="F839" s="61" t="n">
        <f aca="false">F838+I838</f>
        <v>60300</v>
      </c>
      <c r="G839" s="61" t="n">
        <f aca="false">0.005*F839</f>
        <v>301.5</v>
      </c>
      <c r="H839" s="62" t="n">
        <f aca="false">H838-I838+G839</f>
        <v>349</v>
      </c>
      <c r="I839" s="61" t="n">
        <f aca="false">INT(H839/50)*50</f>
        <v>300</v>
      </c>
      <c r="J839" s="63" t="n">
        <f aca="false">J838+3*I838-G839</f>
        <v>121251</v>
      </c>
      <c r="K839" s="40" t="str">
        <f aca="false">IF(ISEVEN(MONTH(E839)),"2","1")</f>
        <v>2</v>
      </c>
    </row>
    <row r="840" customFormat="false" ht="15" hidden="false" customHeight="false" outlineLevel="0" collapsed="false">
      <c r="B840" s="32"/>
      <c r="C840" s="60" t="n">
        <v>829</v>
      </c>
      <c r="D840" s="42" t="n">
        <f aca="false">C840/30.41666666</f>
        <v>27.2547945265216</v>
      </c>
      <c r="E840" s="43" t="n">
        <f aca="false">E839+1</f>
        <v>45025</v>
      </c>
      <c r="F840" s="61" t="n">
        <f aca="false">F839+I839</f>
        <v>60600</v>
      </c>
      <c r="G840" s="61" t="n">
        <f aca="false">0.005*F840</f>
        <v>303</v>
      </c>
      <c r="H840" s="62" t="n">
        <f aca="false">H839-I839+G840</f>
        <v>352</v>
      </c>
      <c r="I840" s="61" t="n">
        <f aca="false">INT(H840/50)*50</f>
        <v>350</v>
      </c>
      <c r="J840" s="63" t="n">
        <f aca="false">J839+3*I839-G840</f>
        <v>121848</v>
      </c>
      <c r="K840" s="40" t="str">
        <f aca="false">IF(ISEVEN(MONTH(E840)),"2","1")</f>
        <v>2</v>
      </c>
    </row>
    <row r="841" customFormat="false" ht="15" hidden="false" customHeight="false" outlineLevel="0" collapsed="false">
      <c r="B841" s="32"/>
      <c r="C841" s="60" t="n">
        <v>830</v>
      </c>
      <c r="D841" s="42" t="n">
        <f aca="false">C841/30.41666666</f>
        <v>27.2876712388576</v>
      </c>
      <c r="E841" s="43" t="n">
        <f aca="false">E840+1</f>
        <v>45026</v>
      </c>
      <c r="F841" s="61" t="n">
        <f aca="false">F840+I840</f>
        <v>60950</v>
      </c>
      <c r="G841" s="61" t="n">
        <f aca="false">0.005*F841</f>
        <v>304.75</v>
      </c>
      <c r="H841" s="62" t="n">
        <f aca="false">H840-I840+G841</f>
        <v>306.75</v>
      </c>
      <c r="I841" s="61" t="n">
        <f aca="false">INT(H841/50)*50</f>
        <v>300</v>
      </c>
      <c r="J841" s="63" t="n">
        <f aca="false">J840+3*I840-G841</f>
        <v>122593.25</v>
      </c>
      <c r="K841" s="40" t="str">
        <f aca="false">IF(ISEVEN(MONTH(E841)),"2","1")</f>
        <v>2</v>
      </c>
    </row>
    <row r="842" customFormat="false" ht="15" hidden="false" customHeight="false" outlineLevel="0" collapsed="false">
      <c r="B842" s="32"/>
      <c r="C842" s="60" t="n">
        <v>831</v>
      </c>
      <c r="D842" s="42" t="n">
        <f aca="false">C842/30.41666666</f>
        <v>27.3205479511935</v>
      </c>
      <c r="E842" s="43" t="n">
        <f aca="false">E841+1</f>
        <v>45027</v>
      </c>
      <c r="F842" s="61" t="n">
        <f aca="false">F841+I841</f>
        <v>61250</v>
      </c>
      <c r="G842" s="61" t="n">
        <f aca="false">0.005*F842</f>
        <v>306.25</v>
      </c>
      <c r="H842" s="62" t="n">
        <f aca="false">H841-I841+G842</f>
        <v>313</v>
      </c>
      <c r="I842" s="61" t="n">
        <f aca="false">INT(H842/50)*50</f>
        <v>300</v>
      </c>
      <c r="J842" s="63" t="n">
        <f aca="false">J841+3*I841-G842</f>
        <v>123187</v>
      </c>
      <c r="K842" s="40" t="str">
        <f aca="false">IF(ISEVEN(MONTH(E842)),"2","1")</f>
        <v>2</v>
      </c>
    </row>
    <row r="843" customFormat="false" ht="15" hidden="false" customHeight="false" outlineLevel="0" collapsed="false">
      <c r="B843" s="32"/>
      <c r="C843" s="60" t="n">
        <v>832</v>
      </c>
      <c r="D843" s="42" t="n">
        <f aca="false">C843/30.41666666</f>
        <v>27.3534246635295</v>
      </c>
      <c r="E843" s="43" t="n">
        <f aca="false">E842+1</f>
        <v>45028</v>
      </c>
      <c r="F843" s="61" t="n">
        <f aca="false">F842+I842</f>
        <v>61550</v>
      </c>
      <c r="G843" s="61" t="n">
        <f aca="false">0.005*F843</f>
        <v>307.75</v>
      </c>
      <c r="H843" s="62" t="n">
        <f aca="false">H842-I842+G843</f>
        <v>320.75</v>
      </c>
      <c r="I843" s="61" t="n">
        <f aca="false">INT(H843/50)*50</f>
        <v>300</v>
      </c>
      <c r="J843" s="63" t="n">
        <f aca="false">J842+3*I842-G843</f>
        <v>123779.25</v>
      </c>
      <c r="K843" s="40" t="str">
        <f aca="false">IF(ISEVEN(MONTH(E843)),"2","1")</f>
        <v>2</v>
      </c>
    </row>
    <row r="844" customFormat="false" ht="15.75" hidden="false" customHeight="false" outlineLevel="0" collapsed="false">
      <c r="B844" s="32"/>
      <c r="C844" s="60" t="n">
        <v>833</v>
      </c>
      <c r="D844" s="42" t="n">
        <f aca="false">C844/30.41666666</f>
        <v>27.3863013758655</v>
      </c>
      <c r="E844" s="43" t="n">
        <f aca="false">E843+1</f>
        <v>45029</v>
      </c>
      <c r="F844" s="61" t="n">
        <f aca="false">F843+I843</f>
        <v>61850</v>
      </c>
      <c r="G844" s="61" t="n">
        <f aca="false">0.005*F844</f>
        <v>309.25</v>
      </c>
      <c r="H844" s="62" t="n">
        <f aca="false">H843-I843+G844</f>
        <v>330</v>
      </c>
      <c r="I844" s="61" t="n">
        <f aca="false">INT(H844/50)*50</f>
        <v>300</v>
      </c>
      <c r="J844" s="63" t="n">
        <f aca="false">J843+3*I843-G844</f>
        <v>124370</v>
      </c>
      <c r="K844" s="40" t="str">
        <f aca="false">IF(ISEVEN(MONTH(E844)),"2","1")</f>
        <v>2</v>
      </c>
    </row>
    <row r="845" customFormat="false" ht="15" hidden="false" customHeight="true" outlineLevel="0" collapsed="false">
      <c r="B845" s="32" t="s">
        <v>150</v>
      </c>
      <c r="C845" s="60" t="n">
        <v>834</v>
      </c>
      <c r="D845" s="42" t="n">
        <f aca="false">C845/30.41666666</f>
        <v>27.4191780882015</v>
      </c>
      <c r="E845" s="43" t="n">
        <f aca="false">E844+1</f>
        <v>45030</v>
      </c>
      <c r="F845" s="61" t="n">
        <f aca="false">F844+I844</f>
        <v>62150</v>
      </c>
      <c r="G845" s="61" t="n">
        <f aca="false">0.005*F845</f>
        <v>310.75</v>
      </c>
      <c r="H845" s="62" t="n">
        <f aca="false">H844-I844+G845</f>
        <v>340.75</v>
      </c>
      <c r="I845" s="61" t="n">
        <f aca="false">INT(H845/50)*50</f>
        <v>300</v>
      </c>
      <c r="J845" s="63" t="n">
        <f aca="false">J844+3*I844-G845</f>
        <v>124959.25</v>
      </c>
      <c r="K845" s="40" t="str">
        <f aca="false">IF(ISEVEN(MONTH(E845)),"2","1")</f>
        <v>2</v>
      </c>
    </row>
    <row r="846" customFormat="false" ht="15" hidden="false" customHeight="false" outlineLevel="0" collapsed="false">
      <c r="B846" s="32"/>
      <c r="C846" s="60" t="n">
        <v>835</v>
      </c>
      <c r="D846" s="42" t="n">
        <f aca="false">C846/30.41666666</f>
        <v>27.4520548005374</v>
      </c>
      <c r="E846" s="43" t="n">
        <f aca="false">E845+1</f>
        <v>45031</v>
      </c>
      <c r="F846" s="61" t="n">
        <f aca="false">F845+I845</f>
        <v>62450</v>
      </c>
      <c r="G846" s="61" t="n">
        <f aca="false">0.005*F846</f>
        <v>312.25</v>
      </c>
      <c r="H846" s="62" t="n">
        <f aca="false">H845-I845+G846</f>
        <v>353</v>
      </c>
      <c r="I846" s="61" t="n">
        <f aca="false">INT(H846/50)*50</f>
        <v>350</v>
      </c>
      <c r="J846" s="63" t="n">
        <f aca="false">J845+3*I845-G846</f>
        <v>125547</v>
      </c>
      <c r="K846" s="40" t="str">
        <f aca="false">IF(ISEVEN(MONTH(E846)),"2","1")</f>
        <v>2</v>
      </c>
    </row>
    <row r="847" customFormat="false" ht="15" hidden="false" customHeight="false" outlineLevel="0" collapsed="false">
      <c r="B847" s="32"/>
      <c r="C847" s="60" t="n">
        <v>836</v>
      </c>
      <c r="D847" s="42" t="n">
        <f aca="false">C847/30.41666666</f>
        <v>27.4849315128734</v>
      </c>
      <c r="E847" s="43" t="n">
        <f aca="false">E846+1</f>
        <v>45032</v>
      </c>
      <c r="F847" s="61" t="n">
        <f aca="false">F846+I846</f>
        <v>62800</v>
      </c>
      <c r="G847" s="61" t="n">
        <f aca="false">0.005*F847</f>
        <v>314</v>
      </c>
      <c r="H847" s="62" t="n">
        <f aca="false">H846-I846+G847</f>
        <v>317</v>
      </c>
      <c r="I847" s="61" t="n">
        <f aca="false">INT(H847/50)*50</f>
        <v>300</v>
      </c>
      <c r="J847" s="63" t="n">
        <f aca="false">J846+3*I846-G847</f>
        <v>126283</v>
      </c>
      <c r="K847" s="40" t="str">
        <f aca="false">IF(ISEVEN(MONTH(E847)),"2","1")</f>
        <v>2</v>
      </c>
    </row>
    <row r="848" customFormat="false" ht="15" hidden="false" customHeight="false" outlineLevel="0" collapsed="false">
      <c r="B848" s="32"/>
      <c r="C848" s="60" t="n">
        <v>837</v>
      </c>
      <c r="D848" s="42" t="n">
        <f aca="false">C848/30.41666666</f>
        <v>27.5178082252094</v>
      </c>
      <c r="E848" s="43" t="n">
        <f aca="false">E847+1</f>
        <v>45033</v>
      </c>
      <c r="F848" s="61" t="n">
        <f aca="false">F847+I847</f>
        <v>63100</v>
      </c>
      <c r="G848" s="61" t="n">
        <f aca="false">0.005*F848</f>
        <v>315.5</v>
      </c>
      <c r="H848" s="62" t="n">
        <f aca="false">H847-I847+G848</f>
        <v>332.5</v>
      </c>
      <c r="I848" s="61" t="n">
        <f aca="false">INT(H848/50)*50</f>
        <v>300</v>
      </c>
      <c r="J848" s="63" t="n">
        <f aca="false">J847+3*I847-G848</f>
        <v>126867.5</v>
      </c>
      <c r="K848" s="40" t="str">
        <f aca="false">IF(ISEVEN(MONTH(E848)),"2","1")</f>
        <v>2</v>
      </c>
    </row>
    <row r="849" customFormat="false" ht="15" hidden="false" customHeight="false" outlineLevel="0" collapsed="false">
      <c r="B849" s="32"/>
      <c r="C849" s="60" t="n">
        <v>838</v>
      </c>
      <c r="D849" s="42" t="n">
        <f aca="false">C849/30.41666666</f>
        <v>27.5506849375454</v>
      </c>
      <c r="E849" s="43" t="n">
        <f aca="false">E848+1</f>
        <v>45034</v>
      </c>
      <c r="F849" s="61" t="n">
        <f aca="false">F848+I848</f>
        <v>63400</v>
      </c>
      <c r="G849" s="61" t="n">
        <f aca="false">0.005*F849</f>
        <v>317</v>
      </c>
      <c r="H849" s="62" t="n">
        <f aca="false">H848-I848+G849</f>
        <v>349.5</v>
      </c>
      <c r="I849" s="61" t="n">
        <f aca="false">INT(H849/50)*50</f>
        <v>300</v>
      </c>
      <c r="J849" s="63" t="n">
        <f aca="false">J848+3*I848-G849</f>
        <v>127450.5</v>
      </c>
      <c r="K849" s="40" t="str">
        <f aca="false">IF(ISEVEN(MONTH(E849)),"2","1")</f>
        <v>2</v>
      </c>
    </row>
    <row r="850" customFormat="false" ht="15" hidden="false" customHeight="false" outlineLevel="0" collapsed="false">
      <c r="B850" s="32"/>
      <c r="C850" s="60" t="n">
        <v>839</v>
      </c>
      <c r="D850" s="42" t="n">
        <f aca="false">C850/30.41666666</f>
        <v>27.5835616498813</v>
      </c>
      <c r="E850" s="43" t="n">
        <f aca="false">E849+1</f>
        <v>45035</v>
      </c>
      <c r="F850" s="61" t="n">
        <f aca="false">F849+I849</f>
        <v>63700</v>
      </c>
      <c r="G850" s="61" t="n">
        <f aca="false">0.005*F850</f>
        <v>318.5</v>
      </c>
      <c r="H850" s="62" t="n">
        <f aca="false">H849-I849+G850</f>
        <v>368</v>
      </c>
      <c r="I850" s="61" t="n">
        <f aca="false">INT(H850/50)*50</f>
        <v>350</v>
      </c>
      <c r="J850" s="63" t="n">
        <f aca="false">J849+3*I849-G850</f>
        <v>128032</v>
      </c>
      <c r="K850" s="40" t="str">
        <f aca="false">IF(ISEVEN(MONTH(E850)),"2","1")</f>
        <v>2</v>
      </c>
    </row>
    <row r="851" customFormat="false" ht="15.75" hidden="false" customHeight="false" outlineLevel="0" collapsed="false">
      <c r="B851" s="32"/>
      <c r="C851" s="60" t="n">
        <v>840</v>
      </c>
      <c r="D851" s="42" t="n">
        <f aca="false">C851/30.41666666</f>
        <v>27.6164383622173</v>
      </c>
      <c r="E851" s="43" t="n">
        <f aca="false">E850+1</f>
        <v>45036</v>
      </c>
      <c r="F851" s="61" t="n">
        <f aca="false">F850+I850</f>
        <v>64050</v>
      </c>
      <c r="G851" s="61" t="n">
        <f aca="false">0.005*F851</f>
        <v>320.25</v>
      </c>
      <c r="H851" s="62" t="n">
        <f aca="false">H850-I850+G851</f>
        <v>338.25</v>
      </c>
      <c r="I851" s="61" t="n">
        <f aca="false">INT(H851/50)*50</f>
        <v>300</v>
      </c>
      <c r="J851" s="63" t="n">
        <f aca="false">J850+3*I850-G851</f>
        <v>128761.75</v>
      </c>
      <c r="K851" s="40" t="str">
        <f aca="false">IF(ISEVEN(MONTH(E851)),"2","1")</f>
        <v>2</v>
      </c>
    </row>
    <row r="852" customFormat="false" ht="15" hidden="false" customHeight="true" outlineLevel="0" collapsed="false">
      <c r="B852" s="32" t="s">
        <v>151</v>
      </c>
      <c r="C852" s="60" t="n">
        <v>841</v>
      </c>
      <c r="D852" s="42" t="n">
        <f aca="false">C852/30.41666666</f>
        <v>27.6493150745533</v>
      </c>
      <c r="E852" s="43" t="n">
        <f aca="false">E851+1</f>
        <v>45037</v>
      </c>
      <c r="F852" s="61" t="n">
        <f aca="false">F851+I851</f>
        <v>64350</v>
      </c>
      <c r="G852" s="61" t="n">
        <f aca="false">0.005*F852</f>
        <v>321.75</v>
      </c>
      <c r="H852" s="62" t="n">
        <f aca="false">H851-I851+G852</f>
        <v>360</v>
      </c>
      <c r="I852" s="61" t="n">
        <f aca="false">INT(H852/50)*50</f>
        <v>350</v>
      </c>
      <c r="J852" s="63" t="n">
        <f aca="false">J851+3*I851-G852</f>
        <v>129340</v>
      </c>
      <c r="K852" s="40" t="str">
        <f aca="false">IF(ISEVEN(MONTH(E852)),"2","1")</f>
        <v>2</v>
      </c>
    </row>
    <row r="853" customFormat="false" ht="15" hidden="false" customHeight="false" outlineLevel="0" collapsed="false">
      <c r="B853" s="32"/>
      <c r="C853" s="60" t="n">
        <v>842</v>
      </c>
      <c r="D853" s="42" t="n">
        <f aca="false">C853/30.41666666</f>
        <v>27.6821917868892</v>
      </c>
      <c r="E853" s="43" t="n">
        <f aca="false">E852+1</f>
        <v>45038</v>
      </c>
      <c r="F853" s="61" t="n">
        <f aca="false">F852+I852</f>
        <v>64700</v>
      </c>
      <c r="G853" s="61" t="n">
        <f aca="false">0.005*F853</f>
        <v>323.5</v>
      </c>
      <c r="H853" s="62" t="n">
        <f aca="false">H852-I852+G853</f>
        <v>333.5</v>
      </c>
      <c r="I853" s="61" t="n">
        <f aca="false">INT(H853/50)*50</f>
        <v>300</v>
      </c>
      <c r="J853" s="63" t="n">
        <f aca="false">J852+3*I852-G853</f>
        <v>130066.5</v>
      </c>
      <c r="K853" s="40" t="str">
        <f aca="false">IF(ISEVEN(MONTH(E853)),"2","1")</f>
        <v>2</v>
      </c>
    </row>
    <row r="854" customFormat="false" ht="15" hidden="false" customHeight="false" outlineLevel="0" collapsed="false">
      <c r="B854" s="32"/>
      <c r="C854" s="60" t="n">
        <v>843</v>
      </c>
      <c r="D854" s="42" t="n">
        <f aca="false">C854/30.41666666</f>
        <v>27.7150684992252</v>
      </c>
      <c r="E854" s="43" t="n">
        <f aca="false">E853+1</f>
        <v>45039</v>
      </c>
      <c r="F854" s="61" t="n">
        <f aca="false">F853+I853</f>
        <v>65000</v>
      </c>
      <c r="G854" s="61" t="n">
        <f aca="false">0.005*F854</f>
        <v>325</v>
      </c>
      <c r="H854" s="62" t="n">
        <f aca="false">H853-I853+G854</f>
        <v>358.5</v>
      </c>
      <c r="I854" s="61" t="n">
        <f aca="false">INT(H854/50)*50</f>
        <v>350</v>
      </c>
      <c r="J854" s="63" t="n">
        <f aca="false">J853+3*I853-G854</f>
        <v>130641.5</v>
      </c>
      <c r="K854" s="40" t="str">
        <f aca="false">IF(ISEVEN(MONTH(E854)),"2","1")</f>
        <v>2</v>
      </c>
    </row>
    <row r="855" customFormat="false" ht="15" hidden="false" customHeight="false" outlineLevel="0" collapsed="false">
      <c r="B855" s="32"/>
      <c r="C855" s="60" t="n">
        <v>844</v>
      </c>
      <c r="D855" s="42" t="n">
        <f aca="false">C855/30.41666666</f>
        <v>27.7479452115612</v>
      </c>
      <c r="E855" s="43" t="n">
        <f aca="false">E854+1</f>
        <v>45040</v>
      </c>
      <c r="F855" s="61" t="n">
        <f aca="false">F854+I854</f>
        <v>65350</v>
      </c>
      <c r="G855" s="61" t="n">
        <f aca="false">0.005*F855</f>
        <v>326.75</v>
      </c>
      <c r="H855" s="62" t="n">
        <f aca="false">H854-I854+G855</f>
        <v>335.25</v>
      </c>
      <c r="I855" s="61" t="n">
        <f aca="false">INT(H855/50)*50</f>
        <v>300</v>
      </c>
      <c r="J855" s="63" t="n">
        <f aca="false">J854+3*I854-G855</f>
        <v>131364.75</v>
      </c>
      <c r="K855" s="40" t="str">
        <f aca="false">IF(ISEVEN(MONTH(E855)),"2","1")</f>
        <v>2</v>
      </c>
    </row>
    <row r="856" customFormat="false" ht="15" hidden="false" customHeight="false" outlineLevel="0" collapsed="false">
      <c r="B856" s="32"/>
      <c r="C856" s="60" t="n">
        <v>845</v>
      </c>
      <c r="D856" s="42" t="n">
        <f aca="false">C856/30.41666666</f>
        <v>27.7808219238972</v>
      </c>
      <c r="E856" s="43" t="n">
        <f aca="false">E855+1</f>
        <v>45041</v>
      </c>
      <c r="F856" s="61" t="n">
        <f aca="false">F855+I855</f>
        <v>65650</v>
      </c>
      <c r="G856" s="61" t="n">
        <f aca="false">0.005*F856</f>
        <v>328.25</v>
      </c>
      <c r="H856" s="62" t="n">
        <f aca="false">H855-I855+G856</f>
        <v>363.5</v>
      </c>
      <c r="I856" s="61" t="n">
        <f aca="false">INT(H856/50)*50</f>
        <v>350</v>
      </c>
      <c r="J856" s="63" t="n">
        <f aca="false">J855+3*I855-G856</f>
        <v>131936.5</v>
      </c>
      <c r="K856" s="40" t="str">
        <f aca="false">IF(ISEVEN(MONTH(E856)),"2","1")</f>
        <v>2</v>
      </c>
    </row>
    <row r="857" customFormat="false" ht="15" hidden="false" customHeight="false" outlineLevel="0" collapsed="false">
      <c r="B857" s="32"/>
      <c r="C857" s="60" t="n">
        <v>846</v>
      </c>
      <c r="D857" s="42" t="n">
        <f aca="false">C857/30.41666666</f>
        <v>27.8136986362331</v>
      </c>
      <c r="E857" s="43" t="n">
        <f aca="false">E856+1</f>
        <v>45042</v>
      </c>
      <c r="F857" s="61" t="n">
        <f aca="false">F856+I856</f>
        <v>66000</v>
      </c>
      <c r="G857" s="61" t="n">
        <f aca="false">0.005*F857</f>
        <v>330</v>
      </c>
      <c r="H857" s="62" t="n">
        <f aca="false">H856-I856+G857</f>
        <v>343.5</v>
      </c>
      <c r="I857" s="61" t="n">
        <f aca="false">INT(H857/50)*50</f>
        <v>300</v>
      </c>
      <c r="J857" s="63" t="n">
        <f aca="false">J856+3*I856-G857</f>
        <v>132656.5</v>
      </c>
      <c r="K857" s="40" t="str">
        <f aca="false">IF(ISEVEN(MONTH(E857)),"2","1")</f>
        <v>2</v>
      </c>
    </row>
    <row r="858" customFormat="false" ht="15.75" hidden="false" customHeight="false" outlineLevel="0" collapsed="false">
      <c r="B858" s="32"/>
      <c r="C858" s="60" t="n">
        <v>847</v>
      </c>
      <c r="D858" s="42" t="n">
        <f aca="false">C858/30.41666666</f>
        <v>27.8465753485691</v>
      </c>
      <c r="E858" s="43" t="n">
        <f aca="false">E857+1</f>
        <v>45043</v>
      </c>
      <c r="F858" s="61" t="n">
        <f aca="false">F857+I857</f>
        <v>66300</v>
      </c>
      <c r="G858" s="61" t="n">
        <f aca="false">0.005*F858</f>
        <v>331.5</v>
      </c>
      <c r="H858" s="62" t="n">
        <f aca="false">H857-I857+G858</f>
        <v>375</v>
      </c>
      <c r="I858" s="61" t="n">
        <f aca="false">INT(H858/50)*50</f>
        <v>350</v>
      </c>
      <c r="J858" s="63" t="n">
        <f aca="false">J857+3*I857-G858</f>
        <v>133225</v>
      </c>
      <c r="K858" s="40" t="str">
        <f aca="false">IF(ISEVEN(MONTH(E858)),"2","1")</f>
        <v>2</v>
      </c>
    </row>
    <row r="859" customFormat="false" ht="15" hidden="false" customHeight="true" outlineLevel="0" collapsed="false">
      <c r="B859" s="32" t="s">
        <v>152</v>
      </c>
      <c r="C859" s="60" t="n">
        <v>848</v>
      </c>
      <c r="D859" s="42" t="n">
        <f aca="false">C859/30.41666666</f>
        <v>27.8794520609051</v>
      </c>
      <c r="E859" s="43" t="n">
        <f aca="false">E858+1</f>
        <v>45044</v>
      </c>
      <c r="F859" s="61" t="n">
        <f aca="false">F858+I858</f>
        <v>66650</v>
      </c>
      <c r="G859" s="61" t="n">
        <f aca="false">0.005*F859</f>
        <v>333.25</v>
      </c>
      <c r="H859" s="62" t="n">
        <f aca="false">H858-I858+G859</f>
        <v>358.25</v>
      </c>
      <c r="I859" s="61" t="n">
        <f aca="false">INT(H859/50)*50</f>
        <v>350</v>
      </c>
      <c r="J859" s="63" t="n">
        <f aca="false">J858+3*I858-G859</f>
        <v>133941.75</v>
      </c>
      <c r="K859" s="40" t="str">
        <f aca="false">IF(ISEVEN(MONTH(E859)),"2","1")</f>
        <v>2</v>
      </c>
    </row>
    <row r="860" customFormat="false" ht="15" hidden="false" customHeight="false" outlineLevel="0" collapsed="false">
      <c r="B860" s="32"/>
      <c r="C860" s="60" t="n">
        <v>849</v>
      </c>
      <c r="D860" s="42" t="n">
        <f aca="false">C860/30.41666666</f>
        <v>27.9123287732411</v>
      </c>
      <c r="E860" s="43" t="n">
        <f aca="false">E859+1</f>
        <v>45045</v>
      </c>
      <c r="F860" s="61" t="n">
        <f aca="false">F859+I859</f>
        <v>67000</v>
      </c>
      <c r="G860" s="61" t="n">
        <f aca="false">0.005*F860</f>
        <v>335</v>
      </c>
      <c r="H860" s="62" t="n">
        <f aca="false">H859-I859+G860</f>
        <v>343.25</v>
      </c>
      <c r="I860" s="61" t="n">
        <f aca="false">INT(H860/50)*50</f>
        <v>300</v>
      </c>
      <c r="J860" s="63" t="n">
        <f aca="false">J859+3*I859-G860</f>
        <v>134656.75</v>
      </c>
      <c r="K860" s="40" t="str">
        <f aca="false">IF(ISEVEN(MONTH(E860)),"2","1")</f>
        <v>2</v>
      </c>
    </row>
    <row r="861" customFormat="false" ht="15" hidden="false" customHeight="false" outlineLevel="0" collapsed="false">
      <c r="B861" s="32"/>
      <c r="C861" s="60" t="n">
        <v>850</v>
      </c>
      <c r="D861" s="42" t="n">
        <f aca="false">C861/30.41666666</f>
        <v>27.945205485577</v>
      </c>
      <c r="E861" s="43" t="n">
        <f aca="false">E860+1</f>
        <v>45046</v>
      </c>
      <c r="F861" s="61" t="n">
        <f aca="false">F860+I860</f>
        <v>67300</v>
      </c>
      <c r="G861" s="61" t="n">
        <f aca="false">0.005*F861</f>
        <v>336.5</v>
      </c>
      <c r="H861" s="62" t="n">
        <f aca="false">H860-I860+G861</f>
        <v>379.75</v>
      </c>
      <c r="I861" s="61" t="n">
        <f aca="false">INT(H861/50)*50</f>
        <v>350</v>
      </c>
      <c r="J861" s="63" t="n">
        <f aca="false">J860+3*I860-G861</f>
        <v>135220.25</v>
      </c>
      <c r="K861" s="40" t="str">
        <f aca="false">IF(ISEVEN(MONTH(E861)),"2","1")</f>
        <v>2</v>
      </c>
    </row>
    <row r="862" customFormat="false" ht="15" hidden="false" customHeight="false" outlineLevel="0" collapsed="false">
      <c r="B862" s="32"/>
      <c r="C862" s="60" t="n">
        <v>851</v>
      </c>
      <c r="D862" s="42" t="n">
        <f aca="false">C862/30.41666666</f>
        <v>27.978082197913</v>
      </c>
      <c r="E862" s="43" t="n">
        <f aca="false">E861+1</f>
        <v>45047</v>
      </c>
      <c r="F862" s="61" t="n">
        <f aca="false">F861+I861</f>
        <v>67650</v>
      </c>
      <c r="G862" s="61" t="n">
        <f aca="false">0.005*F862</f>
        <v>338.25</v>
      </c>
      <c r="H862" s="62" t="n">
        <f aca="false">H861-I861+G862</f>
        <v>368</v>
      </c>
      <c r="I862" s="61" t="n">
        <f aca="false">INT(H862/50)*50</f>
        <v>350</v>
      </c>
      <c r="J862" s="63" t="n">
        <f aca="false">J861+3*I861-G862</f>
        <v>135932</v>
      </c>
      <c r="K862" s="40" t="str">
        <f aca="false">IF(ISEVEN(MONTH(E862)),"2","1")</f>
        <v>1</v>
      </c>
    </row>
    <row r="863" customFormat="false" ht="15" hidden="false" customHeight="false" outlineLevel="0" collapsed="false">
      <c r="B863" s="32"/>
      <c r="C863" s="60" t="n">
        <v>852</v>
      </c>
      <c r="D863" s="42" t="n">
        <f aca="false">C863/30.41666666</f>
        <v>28.010958910249</v>
      </c>
      <c r="E863" s="43" t="n">
        <f aca="false">E862+1</f>
        <v>45048</v>
      </c>
      <c r="F863" s="61" t="n">
        <f aca="false">F862+I862</f>
        <v>68000</v>
      </c>
      <c r="G863" s="61" t="n">
        <f aca="false">0.005*F863</f>
        <v>340</v>
      </c>
      <c r="H863" s="62" t="n">
        <f aca="false">H862-I862+G863</f>
        <v>358</v>
      </c>
      <c r="I863" s="61" t="n">
        <f aca="false">INT(H863/50)*50</f>
        <v>350</v>
      </c>
      <c r="J863" s="63" t="n">
        <f aca="false">J862+3*I862-G863</f>
        <v>136642</v>
      </c>
      <c r="K863" s="40" t="str">
        <f aca="false">IF(ISEVEN(MONTH(E863)),"2","1")</f>
        <v>1</v>
      </c>
    </row>
    <row r="864" customFormat="false" ht="15" hidden="false" customHeight="false" outlineLevel="0" collapsed="false">
      <c r="B864" s="32"/>
      <c r="C864" s="60" t="n">
        <v>853</v>
      </c>
      <c r="D864" s="42" t="n">
        <f aca="false">C864/30.41666666</f>
        <v>28.0438356225849</v>
      </c>
      <c r="E864" s="43" t="n">
        <f aca="false">E863+1</f>
        <v>45049</v>
      </c>
      <c r="F864" s="61" t="n">
        <f aca="false">F863+I863</f>
        <v>68350</v>
      </c>
      <c r="G864" s="61" t="n">
        <f aca="false">0.005*F864</f>
        <v>341.75</v>
      </c>
      <c r="H864" s="62" t="n">
        <f aca="false">H863-I863+G864</f>
        <v>349.75</v>
      </c>
      <c r="I864" s="61" t="n">
        <f aca="false">INT(H864/50)*50</f>
        <v>300</v>
      </c>
      <c r="J864" s="63" t="n">
        <f aca="false">J863+3*I863-G864</f>
        <v>137350.25</v>
      </c>
      <c r="K864" s="40" t="str">
        <f aca="false">IF(ISEVEN(MONTH(E864)),"2","1")</f>
        <v>1</v>
      </c>
    </row>
    <row r="865" customFormat="false" ht="15.75" hidden="false" customHeight="false" outlineLevel="0" collapsed="false">
      <c r="B865" s="32"/>
      <c r="C865" s="60" t="n">
        <v>854</v>
      </c>
      <c r="D865" s="42" t="n">
        <f aca="false">C865/30.41666666</f>
        <v>28.0767123349209</v>
      </c>
      <c r="E865" s="43" t="n">
        <f aca="false">E864+1</f>
        <v>45050</v>
      </c>
      <c r="F865" s="61" t="n">
        <f aca="false">F864+I864</f>
        <v>68650</v>
      </c>
      <c r="G865" s="61" t="n">
        <f aca="false">0.005*F865</f>
        <v>343.25</v>
      </c>
      <c r="H865" s="62" t="n">
        <f aca="false">H864-I864+G865</f>
        <v>393</v>
      </c>
      <c r="I865" s="61" t="n">
        <f aca="false">INT(H865/50)*50</f>
        <v>350</v>
      </c>
      <c r="J865" s="63" t="n">
        <f aca="false">J864+3*I864-G865</f>
        <v>137907</v>
      </c>
      <c r="K865" s="40" t="str">
        <f aca="false">IF(ISEVEN(MONTH(E865)),"2","1")</f>
        <v>1</v>
      </c>
    </row>
    <row r="866" customFormat="false" ht="15" hidden="false" customHeight="true" outlineLevel="0" collapsed="false">
      <c r="B866" s="32" t="s">
        <v>153</v>
      </c>
      <c r="C866" s="60" t="n">
        <v>855</v>
      </c>
      <c r="D866" s="42" t="n">
        <f aca="false">C866/30.41666666</f>
        <v>28.1095890472569</v>
      </c>
      <c r="E866" s="43" t="n">
        <f aca="false">E865+1</f>
        <v>45051</v>
      </c>
      <c r="F866" s="61" t="n">
        <f aca="false">F865+I865</f>
        <v>69000</v>
      </c>
      <c r="G866" s="61" t="n">
        <f aca="false">0.005*F866</f>
        <v>345</v>
      </c>
      <c r="H866" s="62" t="n">
        <f aca="false">H865-I865+G866</f>
        <v>388</v>
      </c>
      <c r="I866" s="61" t="n">
        <f aca="false">INT(H866/50)*50</f>
        <v>350</v>
      </c>
      <c r="J866" s="63" t="n">
        <f aca="false">J865+3*I865-G866</f>
        <v>138612</v>
      </c>
      <c r="K866" s="40" t="str">
        <f aca="false">IF(ISEVEN(MONTH(E866)),"2","1")</f>
        <v>1</v>
      </c>
    </row>
    <row r="867" customFormat="false" ht="15" hidden="false" customHeight="false" outlineLevel="0" collapsed="false">
      <c r="B867" s="32"/>
      <c r="C867" s="60" t="n">
        <v>856</v>
      </c>
      <c r="D867" s="42" t="n">
        <f aca="false">C867/30.41666666</f>
        <v>28.1424657595929</v>
      </c>
      <c r="E867" s="43" t="n">
        <f aca="false">E866+1</f>
        <v>45052</v>
      </c>
      <c r="F867" s="61" t="n">
        <f aca="false">F866+I866</f>
        <v>69350</v>
      </c>
      <c r="G867" s="61" t="n">
        <f aca="false">0.005*F867</f>
        <v>346.75</v>
      </c>
      <c r="H867" s="62" t="n">
        <f aca="false">H866-I866+G867</f>
        <v>384.75</v>
      </c>
      <c r="I867" s="61" t="n">
        <f aca="false">INT(H867/50)*50</f>
        <v>350</v>
      </c>
      <c r="J867" s="63" t="n">
        <f aca="false">J866+3*I866-G867</f>
        <v>139315.25</v>
      </c>
      <c r="K867" s="40" t="str">
        <f aca="false">IF(ISEVEN(MONTH(E867)),"2","1")</f>
        <v>1</v>
      </c>
    </row>
    <row r="868" customFormat="false" ht="15" hidden="false" customHeight="false" outlineLevel="0" collapsed="false">
      <c r="B868" s="32"/>
      <c r="C868" s="60" t="n">
        <v>857</v>
      </c>
      <c r="D868" s="42" t="n">
        <f aca="false">C868/30.41666666</f>
        <v>28.1753424719288</v>
      </c>
      <c r="E868" s="43" t="n">
        <f aca="false">E867+1</f>
        <v>45053</v>
      </c>
      <c r="F868" s="61" t="n">
        <f aca="false">F867+I867</f>
        <v>69700</v>
      </c>
      <c r="G868" s="61" t="n">
        <f aca="false">0.005*F868</f>
        <v>348.5</v>
      </c>
      <c r="H868" s="62" t="n">
        <f aca="false">H867-I867+G868</f>
        <v>383.25</v>
      </c>
      <c r="I868" s="61" t="n">
        <f aca="false">INT(H868/50)*50</f>
        <v>350</v>
      </c>
      <c r="J868" s="63" t="n">
        <f aca="false">J867+3*I867-G868</f>
        <v>140016.75</v>
      </c>
      <c r="K868" s="40" t="str">
        <f aca="false">IF(ISEVEN(MONTH(E868)),"2","1")</f>
        <v>1</v>
      </c>
    </row>
    <row r="869" customFormat="false" ht="15" hidden="false" customHeight="false" outlineLevel="0" collapsed="false">
      <c r="B869" s="32"/>
      <c r="C869" s="60" t="n">
        <v>858</v>
      </c>
      <c r="D869" s="42" t="n">
        <f aca="false">C869/30.41666666</f>
        <v>28.2082191842648</v>
      </c>
      <c r="E869" s="43" t="n">
        <f aca="false">E868+1</f>
        <v>45054</v>
      </c>
      <c r="F869" s="61" t="n">
        <f aca="false">F868+I868</f>
        <v>70050</v>
      </c>
      <c r="G869" s="61" t="n">
        <f aca="false">0.005*F869</f>
        <v>350.25</v>
      </c>
      <c r="H869" s="62" t="n">
        <f aca="false">H868-I868+G869</f>
        <v>383.5</v>
      </c>
      <c r="I869" s="61" t="n">
        <f aca="false">INT(H869/50)*50</f>
        <v>350</v>
      </c>
      <c r="J869" s="63" t="n">
        <f aca="false">J868+3*I868-G869</f>
        <v>140716.5</v>
      </c>
      <c r="K869" s="40" t="str">
        <f aca="false">IF(ISEVEN(MONTH(E869)),"2","1")</f>
        <v>1</v>
      </c>
    </row>
    <row r="870" customFormat="false" ht="15" hidden="false" customHeight="false" outlineLevel="0" collapsed="false">
      <c r="B870" s="32"/>
      <c r="C870" s="60" t="n">
        <v>859</v>
      </c>
      <c r="D870" s="42" t="n">
        <f aca="false">C870/30.41666666</f>
        <v>28.2410958966008</v>
      </c>
      <c r="E870" s="43" t="n">
        <f aca="false">E869+1</f>
        <v>45055</v>
      </c>
      <c r="F870" s="61" t="n">
        <f aca="false">F869+I869</f>
        <v>70400</v>
      </c>
      <c r="G870" s="61" t="n">
        <f aca="false">0.005*F870</f>
        <v>352</v>
      </c>
      <c r="H870" s="62" t="n">
        <f aca="false">H869-I869+G870</f>
        <v>385.5</v>
      </c>
      <c r="I870" s="61" t="n">
        <f aca="false">INT(H870/50)*50</f>
        <v>350</v>
      </c>
      <c r="J870" s="63" t="n">
        <f aca="false">J869+3*I869-G870</f>
        <v>141414.5</v>
      </c>
      <c r="K870" s="40" t="str">
        <f aca="false">IF(ISEVEN(MONTH(E870)),"2","1")</f>
        <v>1</v>
      </c>
    </row>
    <row r="871" customFormat="false" ht="15" hidden="false" customHeight="false" outlineLevel="0" collapsed="false">
      <c r="B871" s="32"/>
      <c r="C871" s="60" t="n">
        <v>860</v>
      </c>
      <c r="D871" s="42" t="n">
        <f aca="false">C871/30.41666666</f>
        <v>28.2739726089368</v>
      </c>
      <c r="E871" s="43" t="n">
        <f aca="false">E870+1</f>
        <v>45056</v>
      </c>
      <c r="F871" s="61" t="n">
        <f aca="false">F870+I870</f>
        <v>70750</v>
      </c>
      <c r="G871" s="61" t="n">
        <f aca="false">0.005*F871</f>
        <v>353.75</v>
      </c>
      <c r="H871" s="62" t="n">
        <f aca="false">H870-I870+G871</f>
        <v>389.25</v>
      </c>
      <c r="I871" s="61" t="n">
        <f aca="false">INT(H871/50)*50</f>
        <v>350</v>
      </c>
      <c r="J871" s="63" t="n">
        <f aca="false">J870+3*I870-G871</f>
        <v>142110.75</v>
      </c>
      <c r="K871" s="40" t="str">
        <f aca="false">IF(ISEVEN(MONTH(E871)),"2","1")</f>
        <v>1</v>
      </c>
    </row>
    <row r="872" customFormat="false" ht="15.75" hidden="false" customHeight="false" outlineLevel="0" collapsed="false">
      <c r="B872" s="32"/>
      <c r="C872" s="60" t="n">
        <v>861</v>
      </c>
      <c r="D872" s="42" t="n">
        <f aca="false">C872/30.41666666</f>
        <v>28.3068493212727</v>
      </c>
      <c r="E872" s="43" t="n">
        <f aca="false">E871+1</f>
        <v>45057</v>
      </c>
      <c r="F872" s="61" t="n">
        <f aca="false">F871+I871</f>
        <v>71100</v>
      </c>
      <c r="G872" s="61" t="n">
        <f aca="false">0.005*F872</f>
        <v>355.5</v>
      </c>
      <c r="H872" s="62" t="n">
        <f aca="false">H871-I871+G872</f>
        <v>394.75</v>
      </c>
      <c r="I872" s="61" t="n">
        <f aca="false">INT(H872/50)*50</f>
        <v>350</v>
      </c>
      <c r="J872" s="63" t="n">
        <f aca="false">J871+3*I871-G872</f>
        <v>142805.25</v>
      </c>
      <c r="K872" s="40" t="str">
        <f aca="false">IF(ISEVEN(MONTH(E872)),"2","1")</f>
        <v>1</v>
      </c>
    </row>
    <row r="873" customFormat="false" ht="15" hidden="false" customHeight="true" outlineLevel="0" collapsed="false">
      <c r="B873" s="32" t="s">
        <v>154</v>
      </c>
      <c r="C873" s="60" t="n">
        <v>862</v>
      </c>
      <c r="D873" s="42" t="n">
        <f aca="false">C873/30.41666666</f>
        <v>28.3397260336087</v>
      </c>
      <c r="E873" s="43" t="n">
        <f aca="false">E872+1</f>
        <v>45058</v>
      </c>
      <c r="F873" s="61" t="n">
        <f aca="false">F872+I872</f>
        <v>71450</v>
      </c>
      <c r="G873" s="61" t="n">
        <f aca="false">0.005*F873</f>
        <v>357.25</v>
      </c>
      <c r="H873" s="62" t="n">
        <f aca="false">H872-I872+G873</f>
        <v>402</v>
      </c>
      <c r="I873" s="61" t="n">
        <f aca="false">INT(H873/50)*50</f>
        <v>400</v>
      </c>
      <c r="J873" s="63" t="n">
        <f aca="false">J872+3*I872-G873</f>
        <v>143498</v>
      </c>
      <c r="K873" s="40" t="str">
        <f aca="false">IF(ISEVEN(MONTH(E873)),"2","1")</f>
        <v>1</v>
      </c>
    </row>
    <row r="874" customFormat="false" ht="15" hidden="false" customHeight="false" outlineLevel="0" collapsed="false">
      <c r="B874" s="32"/>
      <c r="C874" s="60" t="n">
        <v>863</v>
      </c>
      <c r="D874" s="42" t="n">
        <f aca="false">C874/30.41666666</f>
        <v>28.3726027459447</v>
      </c>
      <c r="E874" s="43" t="n">
        <f aca="false">E873+1</f>
        <v>45059</v>
      </c>
      <c r="F874" s="61" t="n">
        <f aca="false">F873+I873</f>
        <v>71850</v>
      </c>
      <c r="G874" s="61" t="n">
        <f aca="false">0.005*F874</f>
        <v>359.25</v>
      </c>
      <c r="H874" s="62" t="n">
        <f aca="false">H873-I873+G874</f>
        <v>361.25</v>
      </c>
      <c r="I874" s="61" t="n">
        <f aca="false">INT(H874/50)*50</f>
        <v>350</v>
      </c>
      <c r="J874" s="63" t="n">
        <f aca="false">J873+3*I873-G874</f>
        <v>144338.75</v>
      </c>
      <c r="K874" s="40" t="str">
        <f aca="false">IF(ISEVEN(MONTH(E874)),"2","1")</f>
        <v>1</v>
      </c>
    </row>
    <row r="875" customFormat="false" ht="15" hidden="false" customHeight="false" outlineLevel="0" collapsed="false">
      <c r="B875" s="32"/>
      <c r="C875" s="60" t="n">
        <v>864</v>
      </c>
      <c r="D875" s="42" t="n">
        <f aca="false">C875/30.41666666</f>
        <v>28.4054794582807</v>
      </c>
      <c r="E875" s="43" t="n">
        <f aca="false">E874+1</f>
        <v>45060</v>
      </c>
      <c r="F875" s="61" t="n">
        <f aca="false">F874+I874</f>
        <v>72200</v>
      </c>
      <c r="G875" s="61" t="n">
        <f aca="false">0.005*F875</f>
        <v>361</v>
      </c>
      <c r="H875" s="62" t="n">
        <f aca="false">H874-I874+G875</f>
        <v>372.25</v>
      </c>
      <c r="I875" s="61" t="n">
        <f aca="false">INT(H875/50)*50</f>
        <v>350</v>
      </c>
      <c r="J875" s="63" t="n">
        <f aca="false">J874+3*I874-G875</f>
        <v>145027.75</v>
      </c>
      <c r="K875" s="40" t="str">
        <f aca="false">IF(ISEVEN(MONTH(E875)),"2","1")</f>
        <v>1</v>
      </c>
    </row>
    <row r="876" customFormat="false" ht="15" hidden="false" customHeight="false" outlineLevel="0" collapsed="false">
      <c r="B876" s="32"/>
      <c r="C876" s="60" t="n">
        <v>865</v>
      </c>
      <c r="D876" s="42" t="n">
        <f aca="false">C876/30.41666666</f>
        <v>28.4383561706166</v>
      </c>
      <c r="E876" s="43" t="n">
        <f aca="false">E875+1</f>
        <v>45061</v>
      </c>
      <c r="F876" s="61" t="n">
        <f aca="false">F875+I875</f>
        <v>72550</v>
      </c>
      <c r="G876" s="61" t="n">
        <f aca="false">0.005*F876</f>
        <v>362.75</v>
      </c>
      <c r="H876" s="62" t="n">
        <f aca="false">H875-I875+G876</f>
        <v>385</v>
      </c>
      <c r="I876" s="61" t="n">
        <f aca="false">INT(H876/50)*50</f>
        <v>350</v>
      </c>
      <c r="J876" s="63" t="n">
        <f aca="false">J875+3*I875-G876</f>
        <v>145715</v>
      </c>
      <c r="K876" s="40" t="str">
        <f aca="false">IF(ISEVEN(MONTH(E876)),"2","1")</f>
        <v>1</v>
      </c>
    </row>
    <row r="877" customFormat="false" ht="15" hidden="false" customHeight="false" outlineLevel="0" collapsed="false">
      <c r="B877" s="32"/>
      <c r="C877" s="60" t="n">
        <v>866</v>
      </c>
      <c r="D877" s="42" t="n">
        <f aca="false">C877/30.41666666</f>
        <v>28.4712328829526</v>
      </c>
      <c r="E877" s="43" t="n">
        <f aca="false">E876+1</f>
        <v>45062</v>
      </c>
      <c r="F877" s="61" t="n">
        <f aca="false">F876+I876</f>
        <v>72900</v>
      </c>
      <c r="G877" s="61" t="n">
        <f aca="false">0.005*F877</f>
        <v>364.5</v>
      </c>
      <c r="H877" s="62" t="n">
        <f aca="false">H876-I876+G877</f>
        <v>399.5</v>
      </c>
      <c r="I877" s="61" t="n">
        <f aca="false">INT(H877/50)*50</f>
        <v>350</v>
      </c>
      <c r="J877" s="63" t="n">
        <f aca="false">J876+3*I876-G877</f>
        <v>146400.5</v>
      </c>
      <c r="K877" s="40" t="str">
        <f aca="false">IF(ISEVEN(MONTH(E877)),"2","1")</f>
        <v>1</v>
      </c>
    </row>
    <row r="878" customFormat="false" ht="15" hidden="false" customHeight="false" outlineLevel="0" collapsed="false">
      <c r="B878" s="32"/>
      <c r="C878" s="60" t="n">
        <v>867</v>
      </c>
      <c r="D878" s="42" t="n">
        <f aca="false">C878/30.41666666</f>
        <v>28.5041095952886</v>
      </c>
      <c r="E878" s="43" t="n">
        <f aca="false">E877+1</f>
        <v>45063</v>
      </c>
      <c r="F878" s="61" t="n">
        <f aca="false">F877+I877</f>
        <v>73250</v>
      </c>
      <c r="G878" s="61" t="n">
        <f aca="false">0.005*F878</f>
        <v>366.25</v>
      </c>
      <c r="H878" s="62" t="n">
        <f aca="false">H877-I877+G878</f>
        <v>415.75</v>
      </c>
      <c r="I878" s="61" t="n">
        <f aca="false">INT(H878/50)*50</f>
        <v>400</v>
      </c>
      <c r="J878" s="63" t="n">
        <f aca="false">J877+3*I877-G878</f>
        <v>147084.25</v>
      </c>
      <c r="K878" s="40" t="str">
        <f aca="false">IF(ISEVEN(MONTH(E878)),"2","1")</f>
        <v>1</v>
      </c>
    </row>
    <row r="879" customFormat="false" ht="15.75" hidden="false" customHeight="false" outlineLevel="0" collapsed="false">
      <c r="B879" s="32"/>
      <c r="C879" s="60" t="n">
        <v>868</v>
      </c>
      <c r="D879" s="42" t="n">
        <f aca="false">C879/30.41666666</f>
        <v>28.5369863076245</v>
      </c>
      <c r="E879" s="43" t="n">
        <f aca="false">E878+1</f>
        <v>45064</v>
      </c>
      <c r="F879" s="61" t="n">
        <f aca="false">F878+I878</f>
        <v>73650</v>
      </c>
      <c r="G879" s="61" t="n">
        <f aca="false">0.005*F879</f>
        <v>368.25</v>
      </c>
      <c r="H879" s="62" t="n">
        <f aca="false">H878-I878+G879</f>
        <v>384</v>
      </c>
      <c r="I879" s="61" t="n">
        <f aca="false">INT(H879/50)*50</f>
        <v>350</v>
      </c>
      <c r="J879" s="63" t="n">
        <f aca="false">J878+3*I878-G879</f>
        <v>147916</v>
      </c>
      <c r="K879" s="40" t="str">
        <f aca="false">IF(ISEVEN(MONTH(E879)),"2","1")</f>
        <v>1</v>
      </c>
    </row>
    <row r="880" customFormat="false" ht="15" hidden="false" customHeight="true" outlineLevel="0" collapsed="false">
      <c r="B880" s="32" t="s">
        <v>155</v>
      </c>
      <c r="C880" s="60" t="n">
        <v>869</v>
      </c>
      <c r="D880" s="42" t="n">
        <f aca="false">C880/30.41666666</f>
        <v>28.5698630199605</v>
      </c>
      <c r="E880" s="43" t="n">
        <f aca="false">E879+1</f>
        <v>45065</v>
      </c>
      <c r="F880" s="61" t="n">
        <f aca="false">F879+I879</f>
        <v>74000</v>
      </c>
      <c r="G880" s="61" t="n">
        <f aca="false">0.005*F880</f>
        <v>370</v>
      </c>
      <c r="H880" s="62" t="n">
        <f aca="false">H879-I879+G880</f>
        <v>404</v>
      </c>
      <c r="I880" s="61" t="n">
        <f aca="false">INT(H880/50)*50</f>
        <v>400</v>
      </c>
      <c r="J880" s="63" t="n">
        <f aca="false">J879+3*I879-G880</f>
        <v>148596</v>
      </c>
      <c r="K880" s="40" t="str">
        <f aca="false">IF(ISEVEN(MONTH(E880)),"2","1")</f>
        <v>1</v>
      </c>
    </row>
    <row r="881" customFormat="false" ht="15" hidden="false" customHeight="false" outlineLevel="0" collapsed="false">
      <c r="B881" s="32"/>
      <c r="C881" s="60" t="n">
        <v>870</v>
      </c>
      <c r="D881" s="42" t="n">
        <f aca="false">C881/30.41666666</f>
        <v>28.6027397322965</v>
      </c>
      <c r="E881" s="43" t="n">
        <f aca="false">E880+1</f>
        <v>45066</v>
      </c>
      <c r="F881" s="61" t="n">
        <f aca="false">F880+I880</f>
        <v>74400</v>
      </c>
      <c r="G881" s="61" t="n">
        <f aca="false">0.005*F881</f>
        <v>372</v>
      </c>
      <c r="H881" s="62" t="n">
        <f aca="false">H880-I880+G881</f>
        <v>376</v>
      </c>
      <c r="I881" s="61" t="n">
        <f aca="false">INT(H881/50)*50</f>
        <v>350</v>
      </c>
      <c r="J881" s="63" t="n">
        <f aca="false">J880+3*I880-G881</f>
        <v>149424</v>
      </c>
      <c r="K881" s="40" t="str">
        <f aca="false">IF(ISEVEN(MONTH(E881)),"2","1")</f>
        <v>1</v>
      </c>
    </row>
    <row r="882" customFormat="false" ht="15" hidden="false" customHeight="false" outlineLevel="0" collapsed="false">
      <c r="B882" s="32"/>
      <c r="C882" s="60" t="n">
        <v>871</v>
      </c>
      <c r="D882" s="42" t="n">
        <f aca="false">C882/30.41666666</f>
        <v>28.6356164446325</v>
      </c>
      <c r="E882" s="43" t="n">
        <f aca="false">E881+1</f>
        <v>45067</v>
      </c>
      <c r="F882" s="61" t="n">
        <f aca="false">F881+I881</f>
        <v>74750</v>
      </c>
      <c r="G882" s="61" t="n">
        <f aca="false">0.005*F882</f>
        <v>373.75</v>
      </c>
      <c r="H882" s="62" t="n">
        <f aca="false">H881-I881+G882</f>
        <v>399.75</v>
      </c>
      <c r="I882" s="61" t="n">
        <f aca="false">INT(H882/50)*50</f>
        <v>350</v>
      </c>
      <c r="J882" s="63" t="n">
        <f aca="false">J881+3*I881-G882</f>
        <v>150100.25</v>
      </c>
      <c r="K882" s="40" t="str">
        <f aca="false">IF(ISEVEN(MONTH(E882)),"2","1")</f>
        <v>1</v>
      </c>
    </row>
    <row r="883" customFormat="false" ht="15" hidden="false" customHeight="false" outlineLevel="0" collapsed="false">
      <c r="B883" s="32"/>
      <c r="C883" s="60" t="n">
        <v>872</v>
      </c>
      <c r="D883" s="42" t="n">
        <f aca="false">C883/30.41666666</f>
        <v>28.6684931569684</v>
      </c>
      <c r="E883" s="43" t="n">
        <f aca="false">E882+1</f>
        <v>45068</v>
      </c>
      <c r="F883" s="61" t="n">
        <f aca="false">F882+I882</f>
        <v>75100</v>
      </c>
      <c r="G883" s="61" t="n">
        <f aca="false">0.005*F883</f>
        <v>375.5</v>
      </c>
      <c r="H883" s="62" t="n">
        <f aca="false">H882-I882+G883</f>
        <v>425.25</v>
      </c>
      <c r="I883" s="61" t="n">
        <f aca="false">INT(H883/50)*50</f>
        <v>400</v>
      </c>
      <c r="J883" s="63" t="n">
        <f aca="false">J882+3*I882-G883</f>
        <v>150774.75</v>
      </c>
      <c r="K883" s="40" t="str">
        <f aca="false">IF(ISEVEN(MONTH(E883)),"2","1")</f>
        <v>1</v>
      </c>
    </row>
    <row r="884" customFormat="false" ht="15" hidden="false" customHeight="false" outlineLevel="0" collapsed="false">
      <c r="B884" s="32"/>
      <c r="C884" s="60" t="n">
        <v>873</v>
      </c>
      <c r="D884" s="42" t="n">
        <f aca="false">C884/30.41666666</f>
        <v>28.7013698693044</v>
      </c>
      <c r="E884" s="43" t="n">
        <f aca="false">E883+1</f>
        <v>45069</v>
      </c>
      <c r="F884" s="61" t="n">
        <f aca="false">F883+I883</f>
        <v>75500</v>
      </c>
      <c r="G884" s="61" t="n">
        <f aca="false">0.005*F884</f>
        <v>377.5</v>
      </c>
      <c r="H884" s="62" t="n">
        <f aca="false">H883-I883+G884</f>
        <v>402.75</v>
      </c>
      <c r="I884" s="61" t="n">
        <f aca="false">INT(H884/50)*50</f>
        <v>400</v>
      </c>
      <c r="J884" s="63" t="n">
        <f aca="false">J883+3*I883-G884</f>
        <v>151597.25</v>
      </c>
      <c r="K884" s="40" t="str">
        <f aca="false">IF(ISEVEN(MONTH(E884)),"2","1")</f>
        <v>1</v>
      </c>
    </row>
    <row r="885" customFormat="false" ht="15" hidden="false" customHeight="false" outlineLevel="0" collapsed="false">
      <c r="B885" s="32"/>
      <c r="C885" s="60" t="n">
        <v>874</v>
      </c>
      <c r="D885" s="42" t="n">
        <f aca="false">C885/30.41666666</f>
        <v>28.7342465816404</v>
      </c>
      <c r="E885" s="43" t="n">
        <f aca="false">E884+1</f>
        <v>45070</v>
      </c>
      <c r="F885" s="61" t="n">
        <f aca="false">F884+I884</f>
        <v>75900</v>
      </c>
      <c r="G885" s="61" t="n">
        <f aca="false">0.005*F885</f>
        <v>379.5</v>
      </c>
      <c r="H885" s="62" t="n">
        <f aca="false">H884-I884+G885</f>
        <v>382.25</v>
      </c>
      <c r="I885" s="61" t="n">
        <f aca="false">INT(H885/50)*50</f>
        <v>350</v>
      </c>
      <c r="J885" s="63" t="n">
        <f aca="false">J884+3*I884-G885</f>
        <v>152417.75</v>
      </c>
      <c r="K885" s="40" t="str">
        <f aca="false">IF(ISEVEN(MONTH(E885)),"2","1")</f>
        <v>1</v>
      </c>
    </row>
    <row r="886" customFormat="false" ht="15.75" hidden="false" customHeight="false" outlineLevel="0" collapsed="false">
      <c r="B886" s="32"/>
      <c r="C886" s="60" t="n">
        <v>875</v>
      </c>
      <c r="D886" s="42" t="n">
        <f aca="false">C886/30.41666666</f>
        <v>28.7671232939764</v>
      </c>
      <c r="E886" s="43" t="n">
        <f aca="false">E885+1</f>
        <v>45071</v>
      </c>
      <c r="F886" s="61" t="n">
        <f aca="false">F885+I885</f>
        <v>76250</v>
      </c>
      <c r="G886" s="61" t="n">
        <f aca="false">0.005*F886</f>
        <v>381.25</v>
      </c>
      <c r="H886" s="62" t="n">
        <f aca="false">H885-I885+G886</f>
        <v>413.5</v>
      </c>
      <c r="I886" s="61" t="n">
        <f aca="false">INT(H886/50)*50</f>
        <v>400</v>
      </c>
      <c r="J886" s="63" t="n">
        <f aca="false">J885+3*I885-G886</f>
        <v>153086.5</v>
      </c>
      <c r="K886" s="40" t="str">
        <f aca="false">IF(ISEVEN(MONTH(E886)),"2","1")</f>
        <v>1</v>
      </c>
    </row>
    <row r="887" customFormat="false" ht="15" hidden="false" customHeight="true" outlineLevel="0" collapsed="false">
      <c r="B887" s="32" t="s">
        <v>156</v>
      </c>
      <c r="C887" s="60" t="n">
        <v>876</v>
      </c>
      <c r="D887" s="42" t="n">
        <f aca="false">C887/30.41666666</f>
        <v>28.8000000063123</v>
      </c>
      <c r="E887" s="43" t="n">
        <f aca="false">E886+1</f>
        <v>45072</v>
      </c>
      <c r="F887" s="61" t="n">
        <f aca="false">F886+I886</f>
        <v>76650</v>
      </c>
      <c r="G887" s="61" t="n">
        <f aca="false">0.005*F887</f>
        <v>383.25</v>
      </c>
      <c r="H887" s="62" t="n">
        <f aca="false">H886-I886+G887</f>
        <v>396.75</v>
      </c>
      <c r="I887" s="61" t="n">
        <f aca="false">INT(H887/50)*50</f>
        <v>350</v>
      </c>
      <c r="J887" s="63" t="n">
        <f aca="false">J886+3*I886-G887</f>
        <v>153903.25</v>
      </c>
      <c r="K887" s="40" t="str">
        <f aca="false">IF(ISEVEN(MONTH(E887)),"2","1")</f>
        <v>1</v>
      </c>
    </row>
    <row r="888" customFormat="false" ht="15" hidden="false" customHeight="false" outlineLevel="0" collapsed="false">
      <c r="B888" s="32"/>
      <c r="C888" s="60" t="n">
        <v>877</v>
      </c>
      <c r="D888" s="42" t="n">
        <f aca="false">C888/30.41666666</f>
        <v>28.8328767186483</v>
      </c>
      <c r="E888" s="43" t="n">
        <f aca="false">E887+1</f>
        <v>45073</v>
      </c>
      <c r="F888" s="61" t="n">
        <f aca="false">F887+I887</f>
        <v>77000</v>
      </c>
      <c r="G888" s="61" t="n">
        <f aca="false">0.005*F888</f>
        <v>385</v>
      </c>
      <c r="H888" s="62" t="n">
        <f aca="false">H887-I887+G888</f>
        <v>431.75</v>
      </c>
      <c r="I888" s="61" t="n">
        <f aca="false">INT(H888/50)*50</f>
        <v>400</v>
      </c>
      <c r="J888" s="63" t="n">
        <f aca="false">J887+3*I887-G888</f>
        <v>154568.25</v>
      </c>
      <c r="K888" s="40" t="str">
        <f aca="false">IF(ISEVEN(MONTH(E888)),"2","1")</f>
        <v>1</v>
      </c>
    </row>
    <row r="889" customFormat="false" ht="15" hidden="false" customHeight="false" outlineLevel="0" collapsed="false">
      <c r="B889" s="32"/>
      <c r="C889" s="60" t="n">
        <v>878</v>
      </c>
      <c r="D889" s="42" t="n">
        <f aca="false">C889/30.41666666</f>
        <v>28.8657534309843</v>
      </c>
      <c r="E889" s="43" t="n">
        <f aca="false">E888+1</f>
        <v>45074</v>
      </c>
      <c r="F889" s="61" t="n">
        <f aca="false">F888+I888</f>
        <v>77400</v>
      </c>
      <c r="G889" s="61" t="n">
        <f aca="false">0.005*F889</f>
        <v>387</v>
      </c>
      <c r="H889" s="62" t="n">
        <f aca="false">H888-I888+G889</f>
        <v>418.75</v>
      </c>
      <c r="I889" s="61" t="n">
        <f aca="false">INT(H889/50)*50</f>
        <v>400</v>
      </c>
      <c r="J889" s="63" t="n">
        <f aca="false">J888+3*I888-G889</f>
        <v>155381.25</v>
      </c>
      <c r="K889" s="40" t="str">
        <f aca="false">IF(ISEVEN(MONTH(E889)),"2","1")</f>
        <v>1</v>
      </c>
    </row>
    <row r="890" customFormat="false" ht="15" hidden="false" customHeight="false" outlineLevel="0" collapsed="false">
      <c r="B890" s="32"/>
      <c r="C890" s="60" t="n">
        <v>879</v>
      </c>
      <c r="D890" s="42" t="n">
        <f aca="false">C890/30.41666666</f>
        <v>28.8986301433202</v>
      </c>
      <c r="E890" s="43" t="n">
        <f aca="false">E889+1</f>
        <v>45075</v>
      </c>
      <c r="F890" s="61" t="n">
        <f aca="false">F889+I889</f>
        <v>77800</v>
      </c>
      <c r="G890" s="61" t="n">
        <f aca="false">0.005*F890</f>
        <v>389</v>
      </c>
      <c r="H890" s="62" t="n">
        <f aca="false">H889-I889+G890</f>
        <v>407.75</v>
      </c>
      <c r="I890" s="61" t="n">
        <f aca="false">INT(H890/50)*50</f>
        <v>400</v>
      </c>
      <c r="J890" s="63" t="n">
        <f aca="false">J889+3*I889-G890</f>
        <v>156192.25</v>
      </c>
      <c r="K890" s="40" t="str">
        <f aca="false">IF(ISEVEN(MONTH(E890)),"2","1")</f>
        <v>1</v>
      </c>
    </row>
    <row r="891" customFormat="false" ht="15" hidden="false" customHeight="false" outlineLevel="0" collapsed="false">
      <c r="B891" s="32"/>
      <c r="C891" s="60" t="n">
        <v>880</v>
      </c>
      <c r="D891" s="42" t="n">
        <f aca="false">C891/30.41666666</f>
        <v>28.9315068556562</v>
      </c>
      <c r="E891" s="43" t="n">
        <f aca="false">E890+1</f>
        <v>45076</v>
      </c>
      <c r="F891" s="61" t="n">
        <f aca="false">F890+I890</f>
        <v>78200</v>
      </c>
      <c r="G891" s="61" t="n">
        <f aca="false">0.005*F891</f>
        <v>391</v>
      </c>
      <c r="H891" s="62" t="n">
        <f aca="false">H890-I890+G891</f>
        <v>398.75</v>
      </c>
      <c r="I891" s="61" t="n">
        <f aca="false">INT(H891/50)*50</f>
        <v>350</v>
      </c>
      <c r="J891" s="63" t="n">
        <f aca="false">J890+3*I890-G891</f>
        <v>157001.25</v>
      </c>
      <c r="K891" s="40" t="str">
        <f aca="false">IF(ISEVEN(MONTH(E891)),"2","1")</f>
        <v>1</v>
      </c>
    </row>
    <row r="892" customFormat="false" ht="15" hidden="false" customHeight="false" outlineLevel="0" collapsed="false">
      <c r="B892" s="32"/>
      <c r="C892" s="60" t="n">
        <v>881</v>
      </c>
      <c r="D892" s="42" t="n">
        <f aca="false">C892/30.41666666</f>
        <v>28.9643835679922</v>
      </c>
      <c r="E892" s="43" t="n">
        <f aca="false">E891+1</f>
        <v>45077</v>
      </c>
      <c r="F892" s="61" t="n">
        <f aca="false">F891+I891</f>
        <v>78550</v>
      </c>
      <c r="G892" s="61" t="n">
        <f aca="false">0.005*F892</f>
        <v>392.75</v>
      </c>
      <c r="H892" s="62" t="n">
        <f aca="false">H891-I891+G892</f>
        <v>441.5</v>
      </c>
      <c r="I892" s="61" t="n">
        <f aca="false">INT(H892/50)*50</f>
        <v>400</v>
      </c>
      <c r="J892" s="63" t="n">
        <f aca="false">J891+3*I891-G892</f>
        <v>157658.5</v>
      </c>
      <c r="K892" s="40" t="str">
        <f aca="false">IF(ISEVEN(MONTH(E892)),"2","1")</f>
        <v>1</v>
      </c>
    </row>
    <row r="893" customFormat="false" ht="15.75" hidden="false" customHeight="false" outlineLevel="0" collapsed="false">
      <c r="B893" s="32"/>
      <c r="C893" s="60" t="n">
        <v>882</v>
      </c>
      <c r="D893" s="42" t="n">
        <f aca="false">C893/30.41666666</f>
        <v>28.9972602803282</v>
      </c>
      <c r="E893" s="43" t="n">
        <f aca="false">E892+1</f>
        <v>45078</v>
      </c>
      <c r="F893" s="61" t="n">
        <f aca="false">F892+I892</f>
        <v>78950</v>
      </c>
      <c r="G893" s="61" t="n">
        <f aca="false">0.005*F893</f>
        <v>394.75</v>
      </c>
      <c r="H893" s="62" t="n">
        <f aca="false">H892-I892+G893</f>
        <v>436.25</v>
      </c>
      <c r="I893" s="61" t="n">
        <f aca="false">INT(H893/50)*50</f>
        <v>400</v>
      </c>
      <c r="J893" s="63" t="n">
        <f aca="false">J892+3*I892-G893</f>
        <v>158463.75</v>
      </c>
      <c r="K893" s="40" t="str">
        <f aca="false">IF(ISEVEN(MONTH(E893)),"2","1")</f>
        <v>2</v>
      </c>
    </row>
    <row r="894" customFormat="false" ht="15" hidden="false" customHeight="true" outlineLevel="0" collapsed="false">
      <c r="B894" s="32" t="s">
        <v>157</v>
      </c>
      <c r="C894" s="60" t="n">
        <v>883</v>
      </c>
      <c r="D894" s="42" t="n">
        <f aca="false">C894/30.41666666</f>
        <v>29.0301369926641</v>
      </c>
      <c r="E894" s="43" t="n">
        <f aca="false">E893+1</f>
        <v>45079</v>
      </c>
      <c r="F894" s="61" t="n">
        <f aca="false">F893+I893</f>
        <v>79350</v>
      </c>
      <c r="G894" s="61" t="n">
        <f aca="false">0.005*F894</f>
        <v>396.75</v>
      </c>
      <c r="H894" s="62" t="n">
        <f aca="false">H893-I893+G894</f>
        <v>433</v>
      </c>
      <c r="I894" s="61" t="n">
        <f aca="false">INT(H894/50)*50</f>
        <v>400</v>
      </c>
      <c r="J894" s="63" t="n">
        <f aca="false">J893+3*I893-G894</f>
        <v>159267</v>
      </c>
      <c r="K894" s="40" t="str">
        <f aca="false">IF(ISEVEN(MONTH(E894)),"2","1")</f>
        <v>2</v>
      </c>
    </row>
    <row r="895" customFormat="false" ht="15" hidden="false" customHeight="false" outlineLevel="0" collapsed="false">
      <c r="B895" s="32"/>
      <c r="C895" s="60" t="n">
        <v>884</v>
      </c>
      <c r="D895" s="42" t="n">
        <f aca="false">C895/30.41666666</f>
        <v>29.0630137050001</v>
      </c>
      <c r="E895" s="43" t="n">
        <f aca="false">E894+1</f>
        <v>45080</v>
      </c>
      <c r="F895" s="61" t="n">
        <f aca="false">F894+I894</f>
        <v>79750</v>
      </c>
      <c r="G895" s="61" t="n">
        <f aca="false">0.005*F895</f>
        <v>398.75</v>
      </c>
      <c r="H895" s="62" t="n">
        <f aca="false">H894-I894+G895</f>
        <v>431.75</v>
      </c>
      <c r="I895" s="61" t="n">
        <f aca="false">INT(H895/50)*50</f>
        <v>400</v>
      </c>
      <c r="J895" s="63" t="n">
        <f aca="false">J894+3*I894-G895</f>
        <v>160068.25</v>
      </c>
      <c r="K895" s="40" t="str">
        <f aca="false">IF(ISEVEN(MONTH(E895)),"2","1")</f>
        <v>2</v>
      </c>
    </row>
    <row r="896" customFormat="false" ht="15" hidden="false" customHeight="false" outlineLevel="0" collapsed="false">
      <c r="B896" s="32"/>
      <c r="C896" s="60" t="n">
        <v>885</v>
      </c>
      <c r="D896" s="42" t="n">
        <f aca="false">C896/30.41666666</f>
        <v>29.0958904173361</v>
      </c>
      <c r="E896" s="43" t="n">
        <f aca="false">E895+1</f>
        <v>45081</v>
      </c>
      <c r="F896" s="61" t="n">
        <f aca="false">F895+I895</f>
        <v>80150</v>
      </c>
      <c r="G896" s="61" t="n">
        <f aca="false">0.005*F896</f>
        <v>400.75</v>
      </c>
      <c r="H896" s="62" t="n">
        <f aca="false">H895-I895+G896</f>
        <v>432.5</v>
      </c>
      <c r="I896" s="61" t="n">
        <f aca="false">INT(H896/50)*50</f>
        <v>400</v>
      </c>
      <c r="J896" s="63" t="n">
        <f aca="false">J895+3*I895-G896</f>
        <v>160867.5</v>
      </c>
      <c r="K896" s="40" t="str">
        <f aca="false">IF(ISEVEN(MONTH(E896)),"2","1")</f>
        <v>2</v>
      </c>
    </row>
    <row r="897" customFormat="false" ht="15" hidden="false" customHeight="false" outlineLevel="0" collapsed="false">
      <c r="B897" s="32"/>
      <c r="C897" s="60" t="n">
        <v>886</v>
      </c>
      <c r="D897" s="42" t="n">
        <f aca="false">C897/30.41666666</f>
        <v>29.1287671296721</v>
      </c>
      <c r="E897" s="43" t="n">
        <f aca="false">E896+1</f>
        <v>45082</v>
      </c>
      <c r="F897" s="61" t="n">
        <f aca="false">F896+I896</f>
        <v>80550</v>
      </c>
      <c r="G897" s="61" t="n">
        <f aca="false">0.005*F897</f>
        <v>402.75</v>
      </c>
      <c r="H897" s="62" t="n">
        <f aca="false">H896-I896+G897</f>
        <v>435.25</v>
      </c>
      <c r="I897" s="61" t="n">
        <f aca="false">INT(H897/50)*50</f>
        <v>400</v>
      </c>
      <c r="J897" s="63" t="n">
        <f aca="false">J896+3*I896-G897</f>
        <v>161664.75</v>
      </c>
      <c r="K897" s="40" t="str">
        <f aca="false">IF(ISEVEN(MONTH(E897)),"2","1")</f>
        <v>2</v>
      </c>
    </row>
    <row r="898" customFormat="false" ht="15" hidden="false" customHeight="false" outlineLevel="0" collapsed="false">
      <c r="B898" s="32"/>
      <c r="C898" s="60" t="n">
        <v>887</v>
      </c>
      <c r="D898" s="42" t="n">
        <f aca="false">C898/30.41666666</f>
        <v>29.161643842008</v>
      </c>
      <c r="E898" s="43" t="n">
        <f aca="false">E897+1</f>
        <v>45083</v>
      </c>
      <c r="F898" s="61" t="n">
        <f aca="false">F897+I897</f>
        <v>80950</v>
      </c>
      <c r="G898" s="61" t="n">
        <f aca="false">0.005*F898</f>
        <v>404.75</v>
      </c>
      <c r="H898" s="62" t="n">
        <f aca="false">H897-I897+G898</f>
        <v>440</v>
      </c>
      <c r="I898" s="61" t="n">
        <f aca="false">INT(H898/50)*50</f>
        <v>400</v>
      </c>
      <c r="J898" s="63" t="n">
        <f aca="false">J897+3*I897-G898</f>
        <v>162460</v>
      </c>
      <c r="K898" s="40" t="str">
        <f aca="false">IF(ISEVEN(MONTH(E898)),"2","1")</f>
        <v>2</v>
      </c>
    </row>
    <row r="899" customFormat="false" ht="15" hidden="false" customHeight="false" outlineLevel="0" collapsed="false">
      <c r="B899" s="32"/>
      <c r="C899" s="60" t="n">
        <v>888</v>
      </c>
      <c r="D899" s="42" t="n">
        <f aca="false">C899/30.41666666</f>
        <v>29.194520554344</v>
      </c>
      <c r="E899" s="43" t="n">
        <f aca="false">E898+1</f>
        <v>45084</v>
      </c>
      <c r="F899" s="61" t="n">
        <f aca="false">F898+I898</f>
        <v>81350</v>
      </c>
      <c r="G899" s="61" t="n">
        <f aca="false">0.005*F899</f>
        <v>406.75</v>
      </c>
      <c r="H899" s="62" t="n">
        <f aca="false">H898-I898+G899</f>
        <v>446.75</v>
      </c>
      <c r="I899" s="61" t="n">
        <f aca="false">INT(H899/50)*50</f>
        <v>400</v>
      </c>
      <c r="J899" s="63" t="n">
        <f aca="false">J898+3*I898-G899</f>
        <v>163253.25</v>
      </c>
      <c r="K899" s="40" t="str">
        <f aca="false">IF(ISEVEN(MONTH(E899)),"2","1")</f>
        <v>2</v>
      </c>
    </row>
    <row r="900" customFormat="false" ht="15.75" hidden="false" customHeight="false" outlineLevel="0" collapsed="false">
      <c r="B900" s="32"/>
      <c r="C900" s="60" t="n">
        <v>889</v>
      </c>
      <c r="D900" s="42" t="n">
        <f aca="false">C900/30.41666666</f>
        <v>29.22739726668</v>
      </c>
      <c r="E900" s="43" t="n">
        <f aca="false">E899+1</f>
        <v>45085</v>
      </c>
      <c r="F900" s="61" t="n">
        <f aca="false">F899+I899</f>
        <v>81750</v>
      </c>
      <c r="G900" s="61" t="n">
        <f aca="false">0.005*F900</f>
        <v>408.75</v>
      </c>
      <c r="H900" s="62" t="n">
        <f aca="false">H899-I899+G900</f>
        <v>455.5</v>
      </c>
      <c r="I900" s="61" t="n">
        <f aca="false">INT(H900/50)*50</f>
        <v>450</v>
      </c>
      <c r="J900" s="63" t="n">
        <f aca="false">J899+3*I899-G900</f>
        <v>164044.5</v>
      </c>
      <c r="K900" s="40" t="str">
        <f aca="false">IF(ISEVEN(MONTH(E900)),"2","1")</f>
        <v>2</v>
      </c>
    </row>
    <row r="901" customFormat="false" ht="15" hidden="false" customHeight="true" outlineLevel="0" collapsed="false">
      <c r="B901" s="32" t="s">
        <v>158</v>
      </c>
      <c r="C901" s="60" t="n">
        <v>890</v>
      </c>
      <c r="D901" s="42" t="n">
        <f aca="false">C901/30.41666666</f>
        <v>29.2602739790159</v>
      </c>
      <c r="E901" s="43" t="n">
        <f aca="false">E900+1</f>
        <v>45086</v>
      </c>
      <c r="F901" s="61" t="n">
        <f aca="false">F900+I900</f>
        <v>82200</v>
      </c>
      <c r="G901" s="61" t="n">
        <f aca="false">0.005*F901</f>
        <v>411</v>
      </c>
      <c r="H901" s="62" t="n">
        <f aca="false">H900-I900+G901</f>
        <v>416.5</v>
      </c>
      <c r="I901" s="61" t="n">
        <f aca="false">INT(H901/50)*50</f>
        <v>400</v>
      </c>
      <c r="J901" s="63" t="n">
        <f aca="false">J900+3*I900-G901</f>
        <v>164983.5</v>
      </c>
      <c r="K901" s="40" t="str">
        <f aca="false">IF(ISEVEN(MONTH(E901)),"2","1")</f>
        <v>2</v>
      </c>
    </row>
    <row r="902" customFormat="false" ht="15" hidden="false" customHeight="false" outlineLevel="0" collapsed="false">
      <c r="B902" s="32"/>
      <c r="C902" s="60" t="n">
        <v>891</v>
      </c>
      <c r="D902" s="42" t="n">
        <f aca="false">C902/30.41666666</f>
        <v>29.2931506913519</v>
      </c>
      <c r="E902" s="43" t="n">
        <f aca="false">E901+1</f>
        <v>45087</v>
      </c>
      <c r="F902" s="61" t="n">
        <f aca="false">F901+I901</f>
        <v>82600</v>
      </c>
      <c r="G902" s="61" t="n">
        <f aca="false">0.005*F902</f>
        <v>413</v>
      </c>
      <c r="H902" s="62" t="n">
        <f aca="false">H901-I901+G902</f>
        <v>429.5</v>
      </c>
      <c r="I902" s="61" t="n">
        <f aca="false">INT(H902/50)*50</f>
        <v>400</v>
      </c>
      <c r="J902" s="63" t="n">
        <f aca="false">J901+3*I901-G902</f>
        <v>165770.5</v>
      </c>
      <c r="K902" s="40" t="str">
        <f aca="false">IF(ISEVEN(MONTH(E902)),"2","1")</f>
        <v>2</v>
      </c>
    </row>
    <row r="903" customFormat="false" ht="15" hidden="false" customHeight="false" outlineLevel="0" collapsed="false">
      <c r="B903" s="32"/>
      <c r="C903" s="60" t="n">
        <v>892</v>
      </c>
      <c r="D903" s="42" t="n">
        <f aca="false">C903/30.41666666</f>
        <v>29.3260274036879</v>
      </c>
      <c r="E903" s="43" t="n">
        <f aca="false">E902+1</f>
        <v>45088</v>
      </c>
      <c r="F903" s="61" t="n">
        <f aca="false">F902+I902</f>
        <v>83000</v>
      </c>
      <c r="G903" s="61" t="n">
        <f aca="false">0.005*F903</f>
        <v>415</v>
      </c>
      <c r="H903" s="62" t="n">
        <f aca="false">H902-I902+G903</f>
        <v>444.5</v>
      </c>
      <c r="I903" s="61" t="n">
        <f aca="false">INT(H903/50)*50</f>
        <v>400</v>
      </c>
      <c r="J903" s="63" t="n">
        <f aca="false">J902+3*I902-G903</f>
        <v>166555.5</v>
      </c>
      <c r="K903" s="40" t="str">
        <f aca="false">IF(ISEVEN(MONTH(E903)),"2","1")</f>
        <v>2</v>
      </c>
    </row>
    <row r="904" customFormat="false" ht="15" hidden="false" customHeight="false" outlineLevel="0" collapsed="false">
      <c r="B904" s="32"/>
      <c r="C904" s="60" t="n">
        <v>893</v>
      </c>
      <c r="D904" s="42" t="n">
        <f aca="false">C904/30.41666666</f>
        <v>29.3589041160239</v>
      </c>
      <c r="E904" s="43" t="n">
        <f aca="false">E903+1</f>
        <v>45089</v>
      </c>
      <c r="F904" s="61" t="n">
        <f aca="false">F903+I903</f>
        <v>83400</v>
      </c>
      <c r="G904" s="61" t="n">
        <f aca="false">0.005*F904</f>
        <v>417</v>
      </c>
      <c r="H904" s="62" t="n">
        <f aca="false">H903-I903+G904</f>
        <v>461.5</v>
      </c>
      <c r="I904" s="61" t="n">
        <f aca="false">INT(H904/50)*50</f>
        <v>450</v>
      </c>
      <c r="J904" s="63" t="n">
        <f aca="false">J903+3*I903-G904</f>
        <v>167338.5</v>
      </c>
      <c r="K904" s="40" t="str">
        <f aca="false">IF(ISEVEN(MONTH(E904)),"2","1")</f>
        <v>2</v>
      </c>
    </row>
    <row r="905" customFormat="false" ht="15" hidden="false" customHeight="false" outlineLevel="0" collapsed="false">
      <c r="B905" s="32"/>
      <c r="C905" s="60" t="n">
        <v>894</v>
      </c>
      <c r="D905" s="42" t="n">
        <f aca="false">C905/30.41666666</f>
        <v>29.3917808283598</v>
      </c>
      <c r="E905" s="43" t="n">
        <f aca="false">E904+1</f>
        <v>45090</v>
      </c>
      <c r="F905" s="61" t="n">
        <f aca="false">F904+I904</f>
        <v>83850</v>
      </c>
      <c r="G905" s="61" t="n">
        <f aca="false">0.005*F905</f>
        <v>419.25</v>
      </c>
      <c r="H905" s="62" t="n">
        <f aca="false">H904-I904+G905</f>
        <v>430.75</v>
      </c>
      <c r="I905" s="61" t="n">
        <f aca="false">INT(H905/50)*50</f>
        <v>400</v>
      </c>
      <c r="J905" s="63" t="n">
        <f aca="false">J904+3*I904-G905</f>
        <v>168269.25</v>
      </c>
      <c r="K905" s="40" t="str">
        <f aca="false">IF(ISEVEN(MONTH(E905)),"2","1")</f>
        <v>2</v>
      </c>
    </row>
    <row r="906" customFormat="false" ht="15" hidden="false" customHeight="false" outlineLevel="0" collapsed="false">
      <c r="B906" s="32"/>
      <c r="C906" s="60" t="n">
        <v>895</v>
      </c>
      <c r="D906" s="42" t="n">
        <f aca="false">C906/30.41666666</f>
        <v>29.4246575406958</v>
      </c>
      <c r="E906" s="43" t="n">
        <f aca="false">E905+1</f>
        <v>45091</v>
      </c>
      <c r="F906" s="61" t="n">
        <f aca="false">F905+I905</f>
        <v>84250</v>
      </c>
      <c r="G906" s="61" t="n">
        <f aca="false">0.005*F906</f>
        <v>421.25</v>
      </c>
      <c r="H906" s="62" t="n">
        <f aca="false">H905-I905+G906</f>
        <v>452</v>
      </c>
      <c r="I906" s="61" t="n">
        <f aca="false">INT(H906/50)*50</f>
        <v>450</v>
      </c>
      <c r="J906" s="63" t="n">
        <f aca="false">J905+3*I905-G906</f>
        <v>169048</v>
      </c>
      <c r="K906" s="40" t="str">
        <f aca="false">IF(ISEVEN(MONTH(E906)),"2","1")</f>
        <v>2</v>
      </c>
    </row>
    <row r="907" customFormat="false" ht="15.75" hidden="false" customHeight="false" outlineLevel="0" collapsed="false">
      <c r="B907" s="32"/>
      <c r="C907" s="60" t="n">
        <v>896</v>
      </c>
      <c r="D907" s="42" t="n">
        <f aca="false">C907/30.41666666</f>
        <v>29.4575342530318</v>
      </c>
      <c r="E907" s="43" t="n">
        <f aca="false">E906+1</f>
        <v>45092</v>
      </c>
      <c r="F907" s="61" t="n">
        <f aca="false">F906+I906</f>
        <v>84700</v>
      </c>
      <c r="G907" s="61" t="n">
        <f aca="false">0.005*F907</f>
        <v>423.5</v>
      </c>
      <c r="H907" s="62" t="n">
        <f aca="false">H906-I906+G907</f>
        <v>425.5</v>
      </c>
      <c r="I907" s="61" t="n">
        <f aca="false">INT(H907/50)*50</f>
        <v>400</v>
      </c>
      <c r="J907" s="63" t="n">
        <f aca="false">J906+3*I906-G907</f>
        <v>169974.5</v>
      </c>
      <c r="K907" s="40" t="str">
        <f aca="false">IF(ISEVEN(MONTH(E907)),"2","1")</f>
        <v>2</v>
      </c>
    </row>
    <row r="908" customFormat="false" ht="15" hidden="false" customHeight="true" outlineLevel="0" collapsed="false">
      <c r="B908" s="32" t="s">
        <v>159</v>
      </c>
      <c r="C908" s="60" t="n">
        <v>897</v>
      </c>
      <c r="D908" s="42" t="n">
        <f aca="false">C908/30.41666666</f>
        <v>29.4904109653678</v>
      </c>
      <c r="E908" s="43" t="n">
        <f aca="false">E907+1</f>
        <v>45093</v>
      </c>
      <c r="F908" s="61" t="n">
        <f aca="false">F907+I907</f>
        <v>85100</v>
      </c>
      <c r="G908" s="61" t="n">
        <f aca="false">0.005*F908</f>
        <v>425.5</v>
      </c>
      <c r="H908" s="62" t="n">
        <f aca="false">H907-I907+G908</f>
        <v>451</v>
      </c>
      <c r="I908" s="61" t="n">
        <f aca="false">INT(H908/50)*50</f>
        <v>450</v>
      </c>
      <c r="J908" s="63" t="n">
        <f aca="false">J907+3*I907-G908</f>
        <v>170749</v>
      </c>
      <c r="K908" s="40" t="str">
        <f aca="false">IF(ISEVEN(MONTH(E908)),"2","1")</f>
        <v>2</v>
      </c>
    </row>
    <row r="909" customFormat="false" ht="15" hidden="false" customHeight="false" outlineLevel="0" collapsed="false">
      <c r="B909" s="32"/>
      <c r="C909" s="60" t="n">
        <v>898</v>
      </c>
      <c r="D909" s="42" t="n">
        <f aca="false">C909/30.41666666</f>
        <v>29.5232876777037</v>
      </c>
      <c r="E909" s="43" t="n">
        <f aca="false">E908+1</f>
        <v>45094</v>
      </c>
      <c r="F909" s="61" t="n">
        <f aca="false">F908+I908</f>
        <v>85550</v>
      </c>
      <c r="G909" s="61" t="n">
        <f aca="false">0.005*F909</f>
        <v>427.75</v>
      </c>
      <c r="H909" s="62" t="n">
        <f aca="false">H908-I908+G909</f>
        <v>428.75</v>
      </c>
      <c r="I909" s="61" t="n">
        <f aca="false">INT(H909/50)*50</f>
        <v>400</v>
      </c>
      <c r="J909" s="63" t="n">
        <f aca="false">J908+3*I908-G909</f>
        <v>171671.25</v>
      </c>
      <c r="K909" s="40" t="str">
        <f aca="false">IF(ISEVEN(MONTH(E909)),"2","1")</f>
        <v>2</v>
      </c>
    </row>
    <row r="910" customFormat="false" ht="15" hidden="false" customHeight="false" outlineLevel="0" collapsed="false">
      <c r="B910" s="32"/>
      <c r="C910" s="60" t="n">
        <v>899</v>
      </c>
      <c r="D910" s="42" t="n">
        <f aca="false">C910/30.41666666</f>
        <v>29.5561643900397</v>
      </c>
      <c r="E910" s="43" t="n">
        <f aca="false">E909+1</f>
        <v>45095</v>
      </c>
      <c r="F910" s="61" t="n">
        <f aca="false">F909+I909</f>
        <v>85950</v>
      </c>
      <c r="G910" s="61" t="n">
        <f aca="false">0.005*F910</f>
        <v>429.75</v>
      </c>
      <c r="H910" s="62" t="n">
        <f aca="false">H909-I909+G910</f>
        <v>458.5</v>
      </c>
      <c r="I910" s="61" t="n">
        <f aca="false">INT(H910/50)*50</f>
        <v>450</v>
      </c>
      <c r="J910" s="63" t="n">
        <f aca="false">J909+3*I909-G910</f>
        <v>172441.5</v>
      </c>
      <c r="K910" s="40" t="str">
        <f aca="false">IF(ISEVEN(MONTH(E910)),"2","1")</f>
        <v>2</v>
      </c>
    </row>
    <row r="911" customFormat="false" ht="15" hidden="false" customHeight="false" outlineLevel="0" collapsed="false">
      <c r="B911" s="32"/>
      <c r="C911" s="60" t="n">
        <v>900</v>
      </c>
      <c r="D911" s="42" t="n">
        <f aca="false">C911/30.41666666</f>
        <v>29.5890411023757</v>
      </c>
      <c r="E911" s="43" t="n">
        <f aca="false">E910+1</f>
        <v>45096</v>
      </c>
      <c r="F911" s="61" t="n">
        <f aca="false">F910+I910</f>
        <v>86400</v>
      </c>
      <c r="G911" s="61" t="n">
        <f aca="false">0.005*F911</f>
        <v>432</v>
      </c>
      <c r="H911" s="62" t="n">
        <f aca="false">H910-I910+G911</f>
        <v>440.5</v>
      </c>
      <c r="I911" s="61" t="n">
        <f aca="false">INT(H911/50)*50</f>
        <v>400</v>
      </c>
      <c r="J911" s="63" t="n">
        <f aca="false">J910+3*I910-G911</f>
        <v>173359.5</v>
      </c>
      <c r="K911" s="40" t="str">
        <f aca="false">IF(ISEVEN(MONTH(E911)),"2","1")</f>
        <v>2</v>
      </c>
    </row>
    <row r="912" customFormat="false" ht="15" hidden="false" customHeight="false" outlineLevel="0" collapsed="false">
      <c r="B912" s="32"/>
      <c r="C912" s="60" t="n">
        <v>901</v>
      </c>
      <c r="D912" s="42" t="n">
        <f aca="false">C912/30.41666666</f>
        <v>29.6219178147116</v>
      </c>
      <c r="E912" s="43" t="n">
        <f aca="false">E911+1</f>
        <v>45097</v>
      </c>
      <c r="F912" s="61" t="n">
        <f aca="false">F911+I911</f>
        <v>86800</v>
      </c>
      <c r="G912" s="61" t="n">
        <f aca="false">0.005*F912</f>
        <v>434</v>
      </c>
      <c r="H912" s="62" t="n">
        <f aca="false">H911-I911+G912</f>
        <v>474.5</v>
      </c>
      <c r="I912" s="61" t="n">
        <f aca="false">INT(H912/50)*50</f>
        <v>450</v>
      </c>
      <c r="J912" s="63" t="n">
        <f aca="false">J911+3*I911-G912</f>
        <v>174125.5</v>
      </c>
      <c r="K912" s="40" t="str">
        <f aca="false">IF(ISEVEN(MONTH(E912)),"2","1")</f>
        <v>2</v>
      </c>
    </row>
    <row r="913" customFormat="false" ht="15" hidden="false" customHeight="false" outlineLevel="0" collapsed="false">
      <c r="B913" s="32"/>
      <c r="C913" s="60" t="n">
        <v>902</v>
      </c>
      <c r="D913" s="42" t="n">
        <f aca="false">C913/30.41666666</f>
        <v>29.6547945270476</v>
      </c>
      <c r="E913" s="43" t="n">
        <f aca="false">E912+1</f>
        <v>45098</v>
      </c>
      <c r="F913" s="61" t="n">
        <f aca="false">F912+I912</f>
        <v>87250</v>
      </c>
      <c r="G913" s="61" t="n">
        <f aca="false">0.005*F913</f>
        <v>436.25</v>
      </c>
      <c r="H913" s="62" t="n">
        <f aca="false">H912-I912+G913</f>
        <v>460.75</v>
      </c>
      <c r="I913" s="61" t="n">
        <f aca="false">INT(H913/50)*50</f>
        <v>450</v>
      </c>
      <c r="J913" s="63" t="n">
        <f aca="false">J912+3*I912-G913</f>
        <v>175039.25</v>
      </c>
      <c r="K913" s="40" t="str">
        <f aca="false">IF(ISEVEN(MONTH(E913)),"2","1")</f>
        <v>2</v>
      </c>
    </row>
    <row r="914" customFormat="false" ht="15.75" hidden="false" customHeight="false" outlineLevel="0" collapsed="false">
      <c r="B914" s="32"/>
      <c r="C914" s="60" t="n">
        <v>903</v>
      </c>
      <c r="D914" s="42" t="n">
        <f aca="false">C914/30.41666666</f>
        <v>29.6876712393836</v>
      </c>
      <c r="E914" s="43" t="n">
        <f aca="false">E913+1</f>
        <v>45099</v>
      </c>
      <c r="F914" s="61" t="n">
        <f aca="false">F913+I913</f>
        <v>87700</v>
      </c>
      <c r="G914" s="61" t="n">
        <f aca="false">0.005*F914</f>
        <v>438.5</v>
      </c>
      <c r="H914" s="62" t="n">
        <f aca="false">H913-I913+G914</f>
        <v>449.25</v>
      </c>
      <c r="I914" s="61" t="n">
        <f aca="false">INT(H914/50)*50</f>
        <v>400</v>
      </c>
      <c r="J914" s="63" t="n">
        <f aca="false">J913+3*I913-G914</f>
        <v>175950.75</v>
      </c>
      <c r="K914" s="40" t="str">
        <f aca="false">IF(ISEVEN(MONTH(E914)),"2","1")</f>
        <v>2</v>
      </c>
    </row>
    <row r="915" customFormat="false" ht="15" hidden="false" customHeight="true" outlineLevel="0" collapsed="false">
      <c r="B915" s="32" t="s">
        <v>160</v>
      </c>
      <c r="C915" s="60" t="n">
        <v>904</v>
      </c>
      <c r="D915" s="42" t="n">
        <f aca="false">C915/30.41666666</f>
        <v>29.7205479517196</v>
      </c>
      <c r="E915" s="43" t="n">
        <f aca="false">E914+1</f>
        <v>45100</v>
      </c>
      <c r="F915" s="61" t="n">
        <f aca="false">F914+I914</f>
        <v>88100</v>
      </c>
      <c r="G915" s="61" t="n">
        <f aca="false">0.005*F915</f>
        <v>440.5</v>
      </c>
      <c r="H915" s="62" t="n">
        <f aca="false">H914-I914+G915</f>
        <v>489.75</v>
      </c>
      <c r="I915" s="61" t="n">
        <f aca="false">INT(H915/50)*50</f>
        <v>450</v>
      </c>
      <c r="J915" s="63" t="n">
        <f aca="false">J914+3*I914-G915</f>
        <v>176710.25</v>
      </c>
      <c r="K915" s="40" t="str">
        <f aca="false">IF(ISEVEN(MONTH(E915)),"2","1")</f>
        <v>2</v>
      </c>
    </row>
    <row r="916" customFormat="false" ht="15" hidden="false" customHeight="false" outlineLevel="0" collapsed="false">
      <c r="B916" s="32"/>
      <c r="C916" s="60" t="n">
        <v>905</v>
      </c>
      <c r="D916" s="42" t="n">
        <f aca="false">C916/30.41666666</f>
        <v>29.7534246640555</v>
      </c>
      <c r="E916" s="43" t="n">
        <f aca="false">E915+1</f>
        <v>45101</v>
      </c>
      <c r="F916" s="61" t="n">
        <f aca="false">F915+I915</f>
        <v>88550</v>
      </c>
      <c r="G916" s="61" t="n">
        <f aca="false">0.005*F916</f>
        <v>442.75</v>
      </c>
      <c r="H916" s="62" t="n">
        <f aca="false">H915-I915+G916</f>
        <v>482.5</v>
      </c>
      <c r="I916" s="61" t="n">
        <f aca="false">INT(H916/50)*50</f>
        <v>450</v>
      </c>
      <c r="J916" s="63" t="n">
        <f aca="false">J915+3*I915-G916</f>
        <v>177617.5</v>
      </c>
      <c r="K916" s="40" t="str">
        <f aca="false">IF(ISEVEN(MONTH(E916)),"2","1")</f>
        <v>2</v>
      </c>
    </row>
    <row r="917" customFormat="false" ht="15" hidden="false" customHeight="false" outlineLevel="0" collapsed="false">
      <c r="B917" s="32"/>
      <c r="C917" s="60" t="n">
        <v>906</v>
      </c>
      <c r="D917" s="42" t="n">
        <f aca="false">C917/30.41666666</f>
        <v>29.7863013763915</v>
      </c>
      <c r="E917" s="43" t="n">
        <f aca="false">E916+1</f>
        <v>45102</v>
      </c>
      <c r="F917" s="61" t="n">
        <f aca="false">F916+I916</f>
        <v>89000</v>
      </c>
      <c r="G917" s="61" t="n">
        <f aca="false">0.005*F917</f>
        <v>445</v>
      </c>
      <c r="H917" s="62" t="n">
        <f aca="false">H916-I916+G917</f>
        <v>477.5</v>
      </c>
      <c r="I917" s="61" t="n">
        <f aca="false">INT(H917/50)*50</f>
        <v>450</v>
      </c>
      <c r="J917" s="63" t="n">
        <f aca="false">J916+3*I916-G917</f>
        <v>178522.5</v>
      </c>
      <c r="K917" s="40" t="str">
        <f aca="false">IF(ISEVEN(MONTH(E917)),"2","1")</f>
        <v>2</v>
      </c>
    </row>
    <row r="918" customFormat="false" ht="15" hidden="false" customHeight="false" outlineLevel="0" collapsed="false">
      <c r="B918" s="32"/>
      <c r="C918" s="60" t="n">
        <v>907</v>
      </c>
      <c r="D918" s="42" t="n">
        <f aca="false">C918/30.41666666</f>
        <v>29.8191780887275</v>
      </c>
      <c r="E918" s="43" t="n">
        <f aca="false">E917+1</f>
        <v>45103</v>
      </c>
      <c r="F918" s="61" t="n">
        <f aca="false">F917+I917</f>
        <v>89450</v>
      </c>
      <c r="G918" s="61" t="n">
        <f aca="false">0.005*F918</f>
        <v>447.25</v>
      </c>
      <c r="H918" s="62" t="n">
        <f aca="false">H917-I917+G918</f>
        <v>474.75</v>
      </c>
      <c r="I918" s="61" t="n">
        <f aca="false">INT(H918/50)*50</f>
        <v>450</v>
      </c>
      <c r="J918" s="63" t="n">
        <f aca="false">J917+3*I917-G918</f>
        <v>179425.25</v>
      </c>
      <c r="K918" s="40" t="str">
        <f aca="false">IF(ISEVEN(MONTH(E918)),"2","1")</f>
        <v>2</v>
      </c>
    </row>
    <row r="919" customFormat="false" ht="15" hidden="false" customHeight="false" outlineLevel="0" collapsed="false">
      <c r="B919" s="32"/>
      <c r="C919" s="60" t="n">
        <v>908</v>
      </c>
      <c r="D919" s="42" t="n">
        <f aca="false">C919/30.41666666</f>
        <v>29.8520548010635</v>
      </c>
      <c r="E919" s="43" t="n">
        <f aca="false">E918+1</f>
        <v>45104</v>
      </c>
      <c r="F919" s="61" t="n">
        <f aca="false">F918+I918</f>
        <v>89900</v>
      </c>
      <c r="G919" s="61" t="n">
        <f aca="false">0.005*F919</f>
        <v>449.5</v>
      </c>
      <c r="H919" s="62" t="n">
        <f aca="false">H918-I918+G919</f>
        <v>474.25</v>
      </c>
      <c r="I919" s="61" t="n">
        <f aca="false">INT(H919/50)*50</f>
        <v>450</v>
      </c>
      <c r="J919" s="63" t="n">
        <f aca="false">J918+3*I918-G919</f>
        <v>180325.75</v>
      </c>
      <c r="K919" s="40" t="str">
        <f aca="false">IF(ISEVEN(MONTH(E919)),"2","1")</f>
        <v>2</v>
      </c>
    </row>
    <row r="920" customFormat="false" ht="15" hidden="false" customHeight="false" outlineLevel="0" collapsed="false">
      <c r="B920" s="32"/>
      <c r="C920" s="60" t="n">
        <v>909</v>
      </c>
      <c r="D920" s="42" t="n">
        <f aca="false">C920/30.41666666</f>
        <v>29.8849315133994</v>
      </c>
      <c r="E920" s="43" t="n">
        <f aca="false">E919+1</f>
        <v>45105</v>
      </c>
      <c r="F920" s="61" t="n">
        <f aca="false">F919+I919</f>
        <v>90350</v>
      </c>
      <c r="G920" s="61" t="n">
        <f aca="false">0.005*F920</f>
        <v>451.75</v>
      </c>
      <c r="H920" s="62" t="n">
        <f aca="false">H919-I919+G920</f>
        <v>476</v>
      </c>
      <c r="I920" s="61" t="n">
        <f aca="false">INT(H920/50)*50</f>
        <v>450</v>
      </c>
      <c r="J920" s="63" t="n">
        <f aca="false">J919+3*I919-G920</f>
        <v>181224</v>
      </c>
      <c r="K920" s="40" t="str">
        <f aca="false">IF(ISEVEN(MONTH(E920)),"2","1")</f>
        <v>2</v>
      </c>
    </row>
    <row r="921" customFormat="false" ht="15.75" hidden="false" customHeight="false" outlineLevel="0" collapsed="false">
      <c r="B921" s="32"/>
      <c r="C921" s="60" t="n">
        <v>910</v>
      </c>
      <c r="D921" s="42" t="n">
        <f aca="false">C921/30.41666666</f>
        <v>29.9178082257354</v>
      </c>
      <c r="E921" s="43" t="n">
        <f aca="false">E920+1</f>
        <v>45106</v>
      </c>
      <c r="F921" s="61" t="n">
        <f aca="false">F920+I920</f>
        <v>90800</v>
      </c>
      <c r="G921" s="61" t="n">
        <f aca="false">0.005*F921</f>
        <v>454</v>
      </c>
      <c r="H921" s="62" t="n">
        <f aca="false">H920-I920+G921</f>
        <v>480</v>
      </c>
      <c r="I921" s="61" t="n">
        <f aca="false">INT(H921/50)*50</f>
        <v>450</v>
      </c>
      <c r="J921" s="63" t="n">
        <f aca="false">J920+3*I920-G921</f>
        <v>182120</v>
      </c>
      <c r="K921" s="40" t="str">
        <f aca="false">IF(ISEVEN(MONTH(E921)),"2","1")</f>
        <v>2</v>
      </c>
    </row>
    <row r="922" customFormat="false" ht="15" hidden="false" customHeight="true" outlineLevel="0" collapsed="false">
      <c r="B922" s="32" t="s">
        <v>161</v>
      </c>
      <c r="C922" s="60" t="n">
        <v>911</v>
      </c>
      <c r="D922" s="42" t="n">
        <f aca="false">C922/30.41666666</f>
        <v>29.9506849380714</v>
      </c>
      <c r="E922" s="43" t="n">
        <f aca="false">E921+1</f>
        <v>45107</v>
      </c>
      <c r="F922" s="61" t="n">
        <f aca="false">F921+I921</f>
        <v>91250</v>
      </c>
      <c r="G922" s="61" t="n">
        <f aca="false">0.005*F922</f>
        <v>456.25</v>
      </c>
      <c r="H922" s="62" t="n">
        <f aca="false">H921-I921+G922</f>
        <v>486.25</v>
      </c>
      <c r="I922" s="61" t="n">
        <f aca="false">INT(H922/50)*50</f>
        <v>450</v>
      </c>
      <c r="J922" s="63" t="n">
        <f aca="false">J921+3*I921-G922</f>
        <v>183013.75</v>
      </c>
      <c r="K922" s="40" t="str">
        <f aca="false">IF(ISEVEN(MONTH(E922)),"2","1")</f>
        <v>2</v>
      </c>
    </row>
    <row r="923" customFormat="false" ht="15" hidden="false" customHeight="false" outlineLevel="0" collapsed="false">
      <c r="B923" s="32"/>
      <c r="C923" s="60" t="n">
        <v>912</v>
      </c>
      <c r="D923" s="42" t="n">
        <f aca="false">C923/30.41666666</f>
        <v>29.9835616504074</v>
      </c>
      <c r="E923" s="43" t="n">
        <f aca="false">E922+1</f>
        <v>45108</v>
      </c>
      <c r="F923" s="61" t="n">
        <f aca="false">F922+I922</f>
        <v>91700</v>
      </c>
      <c r="G923" s="61" t="n">
        <f aca="false">0.005*F923</f>
        <v>458.5</v>
      </c>
      <c r="H923" s="62" t="n">
        <f aca="false">H922-I922+G923</f>
        <v>494.75</v>
      </c>
      <c r="I923" s="61" t="n">
        <f aca="false">INT(H923/50)*50</f>
        <v>450</v>
      </c>
      <c r="J923" s="63" t="n">
        <f aca="false">J922+3*I922-G923</f>
        <v>183905.25</v>
      </c>
      <c r="K923" s="40" t="str">
        <f aca="false">IF(ISEVEN(MONTH(E923)),"2","1")</f>
        <v>1</v>
      </c>
    </row>
    <row r="924" customFormat="false" ht="15" hidden="false" customHeight="false" outlineLevel="0" collapsed="false">
      <c r="B924" s="32"/>
      <c r="C924" s="60" t="n">
        <v>913</v>
      </c>
      <c r="D924" s="42" t="n">
        <f aca="false">C924/30.41666666</f>
        <v>30.0164383627433</v>
      </c>
      <c r="E924" s="43" t="n">
        <f aca="false">E923+1</f>
        <v>45109</v>
      </c>
      <c r="F924" s="61" t="n">
        <f aca="false">F923+I923</f>
        <v>92150</v>
      </c>
      <c r="G924" s="61" t="n">
        <f aca="false">0.005*F924</f>
        <v>460.75</v>
      </c>
      <c r="H924" s="62" t="n">
        <f aca="false">H923-I923+G924</f>
        <v>505.5</v>
      </c>
      <c r="I924" s="61" t="n">
        <f aca="false">INT(H924/50)*50</f>
        <v>500</v>
      </c>
      <c r="J924" s="63" t="n">
        <f aca="false">J923+3*I923-G924</f>
        <v>184794.5</v>
      </c>
      <c r="K924" s="40" t="str">
        <f aca="false">IF(ISEVEN(MONTH(E924)),"2","1")</f>
        <v>1</v>
      </c>
    </row>
    <row r="925" customFormat="false" ht="15" hidden="false" customHeight="false" outlineLevel="0" collapsed="false">
      <c r="B925" s="32"/>
      <c r="C925" s="60" t="n">
        <v>914</v>
      </c>
      <c r="D925" s="42" t="n">
        <f aca="false">C925/30.41666666</f>
        <v>30.0493150750793</v>
      </c>
      <c r="E925" s="43" t="n">
        <f aca="false">E924+1</f>
        <v>45110</v>
      </c>
      <c r="F925" s="61" t="n">
        <f aca="false">F924+I924</f>
        <v>92650</v>
      </c>
      <c r="G925" s="61" t="n">
        <f aca="false">0.005*F925</f>
        <v>463.25</v>
      </c>
      <c r="H925" s="62" t="n">
        <f aca="false">H924-I924+G925</f>
        <v>468.75</v>
      </c>
      <c r="I925" s="61" t="n">
        <f aca="false">INT(H925/50)*50</f>
        <v>450</v>
      </c>
      <c r="J925" s="63" t="n">
        <f aca="false">J924+3*I924-G925</f>
        <v>185831.25</v>
      </c>
      <c r="K925" s="40" t="str">
        <f aca="false">IF(ISEVEN(MONTH(E925)),"2","1")</f>
        <v>1</v>
      </c>
    </row>
    <row r="926" customFormat="false" ht="15" hidden="false" customHeight="false" outlineLevel="0" collapsed="false">
      <c r="B926" s="32"/>
      <c r="C926" s="60" t="n">
        <v>915</v>
      </c>
      <c r="D926" s="42" t="n">
        <f aca="false">C926/30.41666666</f>
        <v>30.0821917874153</v>
      </c>
      <c r="E926" s="43" t="n">
        <f aca="false">E925+1</f>
        <v>45111</v>
      </c>
      <c r="F926" s="61" t="n">
        <f aca="false">F925+I925</f>
        <v>93100</v>
      </c>
      <c r="G926" s="61" t="n">
        <f aca="false">0.005*F926</f>
        <v>465.5</v>
      </c>
      <c r="H926" s="62" t="n">
        <f aca="false">H925-I925+G926</f>
        <v>484.25</v>
      </c>
      <c r="I926" s="61" t="n">
        <f aca="false">INT(H926/50)*50</f>
        <v>450</v>
      </c>
      <c r="J926" s="63" t="n">
        <f aca="false">J925+3*I925-G926</f>
        <v>186715.75</v>
      </c>
      <c r="K926" s="40" t="str">
        <f aca="false">IF(ISEVEN(MONTH(E926)),"2","1")</f>
        <v>1</v>
      </c>
    </row>
    <row r="927" customFormat="false" ht="15" hidden="false" customHeight="false" outlineLevel="0" collapsed="false">
      <c r="B927" s="32"/>
      <c r="C927" s="60" t="n">
        <v>916</v>
      </c>
      <c r="D927" s="42" t="n">
        <f aca="false">C927/30.41666666</f>
        <v>30.1150684997512</v>
      </c>
      <c r="E927" s="43" t="n">
        <f aca="false">E926+1</f>
        <v>45112</v>
      </c>
      <c r="F927" s="61" t="n">
        <f aca="false">F926+I926</f>
        <v>93550</v>
      </c>
      <c r="G927" s="61" t="n">
        <f aca="false">0.005*F927</f>
        <v>467.75</v>
      </c>
      <c r="H927" s="62" t="n">
        <f aca="false">H926-I926+G927</f>
        <v>502</v>
      </c>
      <c r="I927" s="61" t="n">
        <f aca="false">INT(H927/50)*50</f>
        <v>500</v>
      </c>
      <c r="J927" s="63" t="n">
        <f aca="false">J926+3*I926-G927</f>
        <v>187598</v>
      </c>
      <c r="K927" s="40" t="str">
        <f aca="false">IF(ISEVEN(MONTH(E927)),"2","1")</f>
        <v>1</v>
      </c>
    </row>
    <row r="928" customFormat="false" ht="15.75" hidden="false" customHeight="false" outlineLevel="0" collapsed="false">
      <c r="B928" s="32"/>
      <c r="C928" s="60" t="n">
        <v>917</v>
      </c>
      <c r="D928" s="42" t="n">
        <f aca="false">C928/30.41666666</f>
        <v>30.1479452120872</v>
      </c>
      <c r="E928" s="43" t="n">
        <f aca="false">E927+1</f>
        <v>45113</v>
      </c>
      <c r="F928" s="61" t="n">
        <f aca="false">F927+I927</f>
        <v>94050</v>
      </c>
      <c r="G928" s="61" t="n">
        <f aca="false">0.005*F928</f>
        <v>470.25</v>
      </c>
      <c r="H928" s="62" t="n">
        <f aca="false">H927-I927+G928</f>
        <v>472.25</v>
      </c>
      <c r="I928" s="61" t="n">
        <f aca="false">INT(H928/50)*50</f>
        <v>450</v>
      </c>
      <c r="J928" s="63" t="n">
        <f aca="false">J927+3*I927-G928</f>
        <v>188627.75</v>
      </c>
      <c r="K928" s="40" t="str">
        <f aca="false">IF(ISEVEN(MONTH(E928)),"2","1")</f>
        <v>1</v>
      </c>
    </row>
    <row r="929" customFormat="false" ht="15" hidden="false" customHeight="true" outlineLevel="0" collapsed="false">
      <c r="B929" s="32" t="s">
        <v>162</v>
      </c>
      <c r="C929" s="60" t="n">
        <v>918</v>
      </c>
      <c r="D929" s="42" t="n">
        <f aca="false">C929/30.41666666</f>
        <v>30.1808219244232</v>
      </c>
      <c r="E929" s="43" t="n">
        <f aca="false">E928+1</f>
        <v>45114</v>
      </c>
      <c r="F929" s="61" t="n">
        <f aca="false">F928+I928</f>
        <v>94500</v>
      </c>
      <c r="G929" s="61" t="n">
        <f aca="false">0.005*F929</f>
        <v>472.5</v>
      </c>
      <c r="H929" s="62" t="n">
        <f aca="false">H928-I928+G929</f>
        <v>494.75</v>
      </c>
      <c r="I929" s="61" t="n">
        <f aca="false">INT(H929/50)*50</f>
        <v>450</v>
      </c>
      <c r="J929" s="63" t="n">
        <f aca="false">J928+3*I928-G929</f>
        <v>189505.25</v>
      </c>
      <c r="K929" s="40" t="str">
        <f aca="false">IF(ISEVEN(MONTH(E929)),"2","1")</f>
        <v>1</v>
      </c>
    </row>
    <row r="930" customFormat="false" ht="15" hidden="false" customHeight="false" outlineLevel="0" collapsed="false">
      <c r="B930" s="32"/>
      <c r="C930" s="60" t="n">
        <v>919</v>
      </c>
      <c r="D930" s="42" t="n">
        <f aca="false">C930/30.41666666</f>
        <v>30.2136986367592</v>
      </c>
      <c r="E930" s="43" t="n">
        <f aca="false">E929+1</f>
        <v>45115</v>
      </c>
      <c r="F930" s="61" t="n">
        <f aca="false">F929+I929</f>
        <v>94950</v>
      </c>
      <c r="G930" s="61" t="n">
        <f aca="false">0.005*F930</f>
        <v>474.75</v>
      </c>
      <c r="H930" s="62" t="n">
        <f aca="false">H929-I929+G930</f>
        <v>519.5</v>
      </c>
      <c r="I930" s="61" t="n">
        <f aca="false">INT(H930/50)*50</f>
        <v>500</v>
      </c>
      <c r="J930" s="63" t="n">
        <f aca="false">J929+3*I929-G930</f>
        <v>190380.5</v>
      </c>
      <c r="K930" s="40" t="str">
        <f aca="false">IF(ISEVEN(MONTH(E930)),"2","1")</f>
        <v>1</v>
      </c>
    </row>
    <row r="931" customFormat="false" ht="15" hidden="false" customHeight="false" outlineLevel="0" collapsed="false">
      <c r="B931" s="32"/>
      <c r="C931" s="60" t="n">
        <v>920</v>
      </c>
      <c r="D931" s="42" t="n">
        <f aca="false">C931/30.41666666</f>
        <v>30.2465753490951</v>
      </c>
      <c r="E931" s="43" t="n">
        <f aca="false">E930+1</f>
        <v>45116</v>
      </c>
      <c r="F931" s="61" t="n">
        <f aca="false">F930+I930</f>
        <v>95450</v>
      </c>
      <c r="G931" s="61" t="n">
        <f aca="false">0.005*F931</f>
        <v>477.25</v>
      </c>
      <c r="H931" s="62" t="n">
        <f aca="false">H930-I930+G931</f>
        <v>496.75</v>
      </c>
      <c r="I931" s="61" t="n">
        <f aca="false">INT(H931/50)*50</f>
        <v>450</v>
      </c>
      <c r="J931" s="63" t="n">
        <f aca="false">J930+3*I930-G931</f>
        <v>191403.25</v>
      </c>
      <c r="K931" s="40" t="str">
        <f aca="false">IF(ISEVEN(MONTH(E931)),"2","1")</f>
        <v>1</v>
      </c>
    </row>
    <row r="932" customFormat="false" ht="15" hidden="false" customHeight="false" outlineLevel="0" collapsed="false">
      <c r="B932" s="32"/>
      <c r="C932" s="60" t="n">
        <v>921</v>
      </c>
      <c r="D932" s="42" t="n">
        <f aca="false">C932/30.41666666</f>
        <v>30.2794520614311</v>
      </c>
      <c r="E932" s="43" t="n">
        <f aca="false">E931+1</f>
        <v>45117</v>
      </c>
      <c r="F932" s="61" t="n">
        <f aca="false">F931+I931</f>
        <v>95900</v>
      </c>
      <c r="G932" s="61" t="n">
        <f aca="false">0.005*F932</f>
        <v>479.5</v>
      </c>
      <c r="H932" s="62" t="n">
        <f aca="false">H931-I931+G932</f>
        <v>526.25</v>
      </c>
      <c r="I932" s="61" t="n">
        <f aca="false">INT(H932/50)*50</f>
        <v>500</v>
      </c>
      <c r="J932" s="63" t="n">
        <f aca="false">J931+3*I931-G932</f>
        <v>192273.75</v>
      </c>
      <c r="K932" s="40" t="str">
        <f aca="false">IF(ISEVEN(MONTH(E932)),"2","1")</f>
        <v>1</v>
      </c>
    </row>
    <row r="933" customFormat="false" ht="15" hidden="false" customHeight="false" outlineLevel="0" collapsed="false">
      <c r="B933" s="32"/>
      <c r="C933" s="60" t="n">
        <v>922</v>
      </c>
      <c r="D933" s="42" t="n">
        <f aca="false">C933/30.41666666</f>
        <v>30.3123287737671</v>
      </c>
      <c r="E933" s="43" t="n">
        <f aca="false">E932+1</f>
        <v>45118</v>
      </c>
      <c r="F933" s="61" t="n">
        <f aca="false">F932+I932</f>
        <v>96400</v>
      </c>
      <c r="G933" s="61" t="n">
        <f aca="false">0.005*F933</f>
        <v>482</v>
      </c>
      <c r="H933" s="62" t="n">
        <f aca="false">H932-I932+G933</f>
        <v>508.25</v>
      </c>
      <c r="I933" s="61" t="n">
        <f aca="false">INT(H933/50)*50</f>
        <v>500</v>
      </c>
      <c r="J933" s="63" t="n">
        <f aca="false">J932+3*I932-G933</f>
        <v>193291.75</v>
      </c>
      <c r="K933" s="40" t="str">
        <f aca="false">IF(ISEVEN(MONTH(E933)),"2","1")</f>
        <v>1</v>
      </c>
    </row>
    <row r="934" customFormat="false" ht="15" hidden="false" customHeight="false" outlineLevel="0" collapsed="false">
      <c r="B934" s="32"/>
      <c r="C934" s="60" t="n">
        <v>923</v>
      </c>
      <c r="D934" s="42" t="n">
        <f aca="false">C934/30.41666666</f>
        <v>30.3452054861031</v>
      </c>
      <c r="E934" s="43" t="n">
        <f aca="false">E933+1</f>
        <v>45119</v>
      </c>
      <c r="F934" s="61" t="n">
        <f aca="false">F933+I933</f>
        <v>96900</v>
      </c>
      <c r="G934" s="61" t="n">
        <f aca="false">0.005*F934</f>
        <v>484.5</v>
      </c>
      <c r="H934" s="62" t="n">
        <f aca="false">H933-I933+G934</f>
        <v>492.75</v>
      </c>
      <c r="I934" s="61" t="n">
        <f aca="false">INT(H934/50)*50</f>
        <v>450</v>
      </c>
      <c r="J934" s="63" t="n">
        <f aca="false">J933+3*I933-G934</f>
        <v>194307.25</v>
      </c>
      <c r="K934" s="40" t="str">
        <f aca="false">IF(ISEVEN(MONTH(E934)),"2","1")</f>
        <v>1</v>
      </c>
    </row>
    <row r="935" customFormat="false" ht="15.75" hidden="false" customHeight="false" outlineLevel="0" collapsed="false">
      <c r="B935" s="32"/>
      <c r="C935" s="60" t="n">
        <v>924</v>
      </c>
      <c r="D935" s="42" t="n">
        <f aca="false">C935/30.41666666</f>
        <v>30.378082198439</v>
      </c>
      <c r="E935" s="43" t="n">
        <f aca="false">E934+1</f>
        <v>45120</v>
      </c>
      <c r="F935" s="61" t="n">
        <f aca="false">F934+I934</f>
        <v>97350</v>
      </c>
      <c r="G935" s="61" t="n">
        <f aca="false">0.005*F935</f>
        <v>486.75</v>
      </c>
      <c r="H935" s="62" t="n">
        <f aca="false">H934-I934+G935</f>
        <v>529.5</v>
      </c>
      <c r="I935" s="61" t="n">
        <f aca="false">INT(H935/50)*50</f>
        <v>500</v>
      </c>
      <c r="J935" s="63" t="n">
        <f aca="false">J934+3*I934-G935</f>
        <v>195170.5</v>
      </c>
      <c r="K935" s="40" t="str">
        <f aca="false">IF(ISEVEN(MONTH(E935)),"2","1")</f>
        <v>1</v>
      </c>
    </row>
    <row r="936" customFormat="false" ht="15" hidden="false" customHeight="true" outlineLevel="0" collapsed="false">
      <c r="B936" s="32" t="s">
        <v>163</v>
      </c>
      <c r="C936" s="60" t="n">
        <v>925</v>
      </c>
      <c r="D936" s="42" t="n">
        <f aca="false">C936/30.41666666</f>
        <v>30.410958910775</v>
      </c>
      <c r="E936" s="43" t="n">
        <f aca="false">E935+1</f>
        <v>45121</v>
      </c>
      <c r="F936" s="61" t="n">
        <f aca="false">F935+I935</f>
        <v>97850</v>
      </c>
      <c r="G936" s="61" t="n">
        <f aca="false">0.005*F936</f>
        <v>489.25</v>
      </c>
      <c r="H936" s="62" t="n">
        <f aca="false">H935-I935+G936</f>
        <v>518.75</v>
      </c>
      <c r="I936" s="61" t="n">
        <f aca="false">INT(H936/50)*50</f>
        <v>500</v>
      </c>
      <c r="J936" s="63" t="n">
        <f aca="false">J935+3*I935-G936</f>
        <v>196181.25</v>
      </c>
      <c r="K936" s="40" t="str">
        <f aca="false">IF(ISEVEN(MONTH(E936)),"2","1")</f>
        <v>1</v>
      </c>
    </row>
    <row r="937" customFormat="false" ht="15" hidden="false" customHeight="false" outlineLevel="0" collapsed="false">
      <c r="B937" s="32"/>
      <c r="C937" s="60" t="n">
        <v>926</v>
      </c>
      <c r="D937" s="42" t="n">
        <f aca="false">C937/30.41666666</f>
        <v>30.443835623111</v>
      </c>
      <c r="E937" s="43" t="n">
        <f aca="false">E936+1</f>
        <v>45122</v>
      </c>
      <c r="F937" s="61" t="n">
        <f aca="false">F936+I936</f>
        <v>98350</v>
      </c>
      <c r="G937" s="61" t="n">
        <f aca="false">0.005*F937</f>
        <v>491.75</v>
      </c>
      <c r="H937" s="62" t="n">
        <f aca="false">H936-I936+G937</f>
        <v>510.5</v>
      </c>
      <c r="I937" s="61" t="n">
        <f aca="false">INT(H937/50)*50</f>
        <v>500</v>
      </c>
      <c r="J937" s="63" t="n">
        <f aca="false">J936+3*I936-G937</f>
        <v>197189.5</v>
      </c>
      <c r="K937" s="40" t="str">
        <f aca="false">IF(ISEVEN(MONTH(E937)),"2","1")</f>
        <v>1</v>
      </c>
    </row>
    <row r="938" customFormat="false" ht="15" hidden="false" customHeight="false" outlineLevel="0" collapsed="false">
      <c r="B938" s="32"/>
      <c r="C938" s="60" t="n">
        <v>927</v>
      </c>
      <c r="D938" s="42" t="n">
        <f aca="false">C938/30.41666666</f>
        <v>30.4767123354469</v>
      </c>
      <c r="E938" s="43" t="n">
        <f aca="false">E937+1</f>
        <v>45123</v>
      </c>
      <c r="F938" s="61" t="n">
        <f aca="false">F937+I937</f>
        <v>98850</v>
      </c>
      <c r="G938" s="61" t="n">
        <f aca="false">0.005*F938</f>
        <v>494.25</v>
      </c>
      <c r="H938" s="62" t="n">
        <f aca="false">H937-I937+G938</f>
        <v>504.75</v>
      </c>
      <c r="I938" s="61" t="n">
        <f aca="false">INT(H938/50)*50</f>
        <v>500</v>
      </c>
      <c r="J938" s="63" t="n">
        <f aca="false">J937+3*I937-G938</f>
        <v>198195.25</v>
      </c>
      <c r="K938" s="40" t="str">
        <f aca="false">IF(ISEVEN(MONTH(E938)),"2","1")</f>
        <v>1</v>
      </c>
    </row>
    <row r="939" customFormat="false" ht="15" hidden="false" customHeight="false" outlineLevel="0" collapsed="false">
      <c r="B939" s="32"/>
      <c r="C939" s="60" t="n">
        <v>928</v>
      </c>
      <c r="D939" s="42" t="n">
        <f aca="false">C939/30.41666666</f>
        <v>30.5095890477829</v>
      </c>
      <c r="E939" s="43" t="n">
        <f aca="false">E938+1</f>
        <v>45124</v>
      </c>
      <c r="F939" s="61" t="n">
        <f aca="false">F938+I938</f>
        <v>99350</v>
      </c>
      <c r="G939" s="61" t="n">
        <f aca="false">0.005*F939</f>
        <v>496.75</v>
      </c>
      <c r="H939" s="62" t="n">
        <f aca="false">H938-I938+G939</f>
        <v>501.5</v>
      </c>
      <c r="I939" s="61" t="n">
        <f aca="false">INT(H939/50)*50</f>
        <v>500</v>
      </c>
      <c r="J939" s="63" t="n">
        <f aca="false">J938+3*I938-G939</f>
        <v>199198.5</v>
      </c>
      <c r="K939" s="40" t="str">
        <f aca="false">IF(ISEVEN(MONTH(E939)),"2","1")</f>
        <v>1</v>
      </c>
    </row>
    <row r="940" customFormat="false" ht="15" hidden="false" customHeight="false" outlineLevel="0" collapsed="false">
      <c r="B940" s="32"/>
      <c r="C940" s="60" t="n">
        <v>929</v>
      </c>
      <c r="D940" s="42" t="n">
        <f aca="false">C940/30.41666666</f>
        <v>30.5424657601189</v>
      </c>
      <c r="E940" s="43" t="n">
        <f aca="false">E939+1</f>
        <v>45125</v>
      </c>
      <c r="F940" s="61" t="n">
        <f aca="false">F939+I939</f>
        <v>99850</v>
      </c>
      <c r="G940" s="61" t="n">
        <f aca="false">0.005*F940</f>
        <v>499.25</v>
      </c>
      <c r="H940" s="62" t="n">
        <f aca="false">H939-I939+G940</f>
        <v>500.75</v>
      </c>
      <c r="I940" s="61" t="n">
        <f aca="false">INT(H940/50)*50</f>
        <v>500</v>
      </c>
      <c r="J940" s="63" t="n">
        <f aca="false">J939+3*I939-G940</f>
        <v>200199.25</v>
      </c>
      <c r="K940" s="40" t="str">
        <f aca="false">IF(ISEVEN(MONTH(E940)),"2","1")</f>
        <v>1</v>
      </c>
    </row>
    <row r="941" customFormat="false" ht="15" hidden="false" customHeight="false" outlineLevel="0" collapsed="false">
      <c r="B941" s="32"/>
      <c r="C941" s="60" t="n">
        <v>930</v>
      </c>
      <c r="D941" s="42" t="n">
        <f aca="false">C941/30.41666666</f>
        <v>30.5753424724549</v>
      </c>
      <c r="E941" s="43" t="n">
        <f aca="false">E940+1</f>
        <v>45126</v>
      </c>
      <c r="F941" s="61" t="n">
        <f aca="false">F940+I940</f>
        <v>100350</v>
      </c>
      <c r="G941" s="61" t="n">
        <f aca="false">0.005*F941</f>
        <v>501.75</v>
      </c>
      <c r="H941" s="62" t="n">
        <f aca="false">H940-I940+G941</f>
        <v>502.5</v>
      </c>
      <c r="I941" s="61" t="n">
        <f aca="false">INT(H941/50)*50</f>
        <v>500</v>
      </c>
      <c r="J941" s="63" t="n">
        <f aca="false">J940+3*I940-G941</f>
        <v>201197.5</v>
      </c>
      <c r="K941" s="40" t="str">
        <f aca="false">IF(ISEVEN(MONTH(E941)),"2","1")</f>
        <v>1</v>
      </c>
    </row>
    <row r="942" customFormat="false" ht="15.75" hidden="false" customHeight="false" outlineLevel="0" collapsed="false">
      <c r="B942" s="32"/>
      <c r="C942" s="60" t="n">
        <v>931</v>
      </c>
      <c r="D942" s="42" t="n">
        <f aca="false">C942/30.41666666</f>
        <v>30.6082191847908</v>
      </c>
      <c r="E942" s="43" t="n">
        <f aca="false">E941+1</f>
        <v>45127</v>
      </c>
      <c r="F942" s="61" t="n">
        <f aca="false">F941+I941</f>
        <v>100850</v>
      </c>
      <c r="G942" s="61" t="n">
        <f aca="false">0.005*F942</f>
        <v>504.25</v>
      </c>
      <c r="H942" s="62" t="n">
        <f aca="false">H941-I941+G942</f>
        <v>506.75</v>
      </c>
      <c r="I942" s="61" t="n">
        <f aca="false">INT(H942/50)*50</f>
        <v>500</v>
      </c>
      <c r="J942" s="63" t="n">
        <f aca="false">J941+3*I941-G942</f>
        <v>202193.25</v>
      </c>
      <c r="K942" s="40" t="str">
        <f aca="false">IF(ISEVEN(MONTH(E942)),"2","1")</f>
        <v>1</v>
      </c>
    </row>
    <row r="943" customFormat="false" ht="15" hidden="false" customHeight="true" outlineLevel="0" collapsed="false">
      <c r="B943" s="32" t="s">
        <v>164</v>
      </c>
      <c r="C943" s="60" t="n">
        <v>932</v>
      </c>
      <c r="D943" s="42" t="n">
        <f aca="false">C943/30.41666666</f>
        <v>30.6410958971268</v>
      </c>
      <c r="E943" s="43" t="n">
        <f aca="false">E942+1</f>
        <v>45128</v>
      </c>
      <c r="F943" s="61" t="n">
        <f aca="false">F942+I942</f>
        <v>101350</v>
      </c>
      <c r="G943" s="61" t="n">
        <f aca="false">0.005*F943</f>
        <v>506.75</v>
      </c>
      <c r="H943" s="62" t="n">
        <f aca="false">H942-I942+G943</f>
        <v>513.5</v>
      </c>
      <c r="I943" s="61" t="n">
        <f aca="false">INT(H943/50)*50</f>
        <v>500</v>
      </c>
      <c r="J943" s="63" t="n">
        <f aca="false">J942+3*I942-G943</f>
        <v>203186.5</v>
      </c>
      <c r="K943" s="40" t="str">
        <f aca="false">IF(ISEVEN(MONTH(E943)),"2","1")</f>
        <v>1</v>
      </c>
    </row>
    <row r="944" customFormat="false" ht="15" hidden="false" customHeight="false" outlineLevel="0" collapsed="false">
      <c r="B944" s="32"/>
      <c r="C944" s="60" t="n">
        <v>933</v>
      </c>
      <c r="D944" s="42" t="n">
        <f aca="false">C944/30.41666666</f>
        <v>30.6739726094628</v>
      </c>
      <c r="E944" s="43" t="n">
        <f aca="false">E943+1</f>
        <v>45129</v>
      </c>
      <c r="F944" s="61" t="n">
        <f aca="false">F943+I943</f>
        <v>101850</v>
      </c>
      <c r="G944" s="61" t="n">
        <f aca="false">0.005*F944</f>
        <v>509.25</v>
      </c>
      <c r="H944" s="62" t="n">
        <f aca="false">H943-I943+G944</f>
        <v>522.75</v>
      </c>
      <c r="I944" s="61" t="n">
        <f aca="false">INT(H944/50)*50</f>
        <v>500</v>
      </c>
      <c r="J944" s="63" t="n">
        <f aca="false">J943+3*I943-G944</f>
        <v>204177.25</v>
      </c>
      <c r="K944" s="40" t="str">
        <f aca="false">IF(ISEVEN(MONTH(E944)),"2","1")</f>
        <v>1</v>
      </c>
    </row>
    <row r="945" customFormat="false" ht="15" hidden="false" customHeight="false" outlineLevel="0" collapsed="false">
      <c r="B945" s="32"/>
      <c r="C945" s="60" t="n">
        <v>934</v>
      </c>
      <c r="D945" s="42" t="n">
        <f aca="false">C945/30.41666666</f>
        <v>30.7068493217988</v>
      </c>
      <c r="E945" s="43" t="n">
        <f aca="false">E944+1</f>
        <v>45130</v>
      </c>
      <c r="F945" s="61" t="n">
        <f aca="false">F944+I944</f>
        <v>102350</v>
      </c>
      <c r="G945" s="61" t="n">
        <f aca="false">0.005*F945</f>
        <v>511.75</v>
      </c>
      <c r="H945" s="62" t="n">
        <f aca="false">H944-I944+G945</f>
        <v>534.5</v>
      </c>
      <c r="I945" s="61" t="n">
        <f aca="false">INT(H945/50)*50</f>
        <v>500</v>
      </c>
      <c r="J945" s="63" t="n">
        <f aca="false">J944+3*I944-G945</f>
        <v>205165.5</v>
      </c>
      <c r="K945" s="40" t="str">
        <f aca="false">IF(ISEVEN(MONTH(E945)),"2","1")</f>
        <v>1</v>
      </c>
    </row>
    <row r="946" customFormat="false" ht="15" hidden="false" customHeight="false" outlineLevel="0" collapsed="false">
      <c r="B946" s="32"/>
      <c r="C946" s="60" t="n">
        <v>935</v>
      </c>
      <c r="D946" s="42" t="n">
        <f aca="false">C946/30.41666666</f>
        <v>30.7397260341347</v>
      </c>
      <c r="E946" s="43" t="n">
        <f aca="false">E945+1</f>
        <v>45131</v>
      </c>
      <c r="F946" s="61" t="n">
        <f aca="false">F945+I945</f>
        <v>102850</v>
      </c>
      <c r="G946" s="61" t="n">
        <f aca="false">0.005*F946</f>
        <v>514.25</v>
      </c>
      <c r="H946" s="62" t="n">
        <f aca="false">H945-I945+G946</f>
        <v>548.75</v>
      </c>
      <c r="I946" s="61" t="n">
        <f aca="false">INT(H946/50)*50</f>
        <v>500</v>
      </c>
      <c r="J946" s="63" t="n">
        <f aca="false">J945+3*I945-G946</f>
        <v>206151.25</v>
      </c>
      <c r="K946" s="40" t="str">
        <f aca="false">IF(ISEVEN(MONTH(E946)),"2","1")</f>
        <v>1</v>
      </c>
    </row>
    <row r="947" customFormat="false" ht="15" hidden="false" customHeight="false" outlineLevel="0" collapsed="false">
      <c r="B947" s="32"/>
      <c r="C947" s="60" t="n">
        <v>936</v>
      </c>
      <c r="D947" s="42" t="n">
        <f aca="false">C947/30.41666666</f>
        <v>30.7726027464707</v>
      </c>
      <c r="E947" s="43" t="n">
        <f aca="false">E946+1</f>
        <v>45132</v>
      </c>
      <c r="F947" s="61" t="n">
        <f aca="false">F946+I946</f>
        <v>103350</v>
      </c>
      <c r="G947" s="61" t="n">
        <f aca="false">0.005*F947</f>
        <v>516.75</v>
      </c>
      <c r="H947" s="62" t="n">
        <f aca="false">H946-I946+G947</f>
        <v>565.5</v>
      </c>
      <c r="I947" s="61" t="n">
        <f aca="false">INT(H947/50)*50</f>
        <v>550</v>
      </c>
      <c r="J947" s="63" t="n">
        <f aca="false">J946+3*I946-G947</f>
        <v>207134.5</v>
      </c>
      <c r="K947" s="40" t="str">
        <f aca="false">IF(ISEVEN(MONTH(E947)),"2","1")</f>
        <v>1</v>
      </c>
    </row>
    <row r="948" customFormat="false" ht="15" hidden="false" customHeight="false" outlineLevel="0" collapsed="false">
      <c r="B948" s="32"/>
      <c r="C948" s="60" t="n">
        <v>937</v>
      </c>
      <c r="D948" s="42" t="n">
        <f aca="false">C948/30.41666666</f>
        <v>30.8054794588067</v>
      </c>
      <c r="E948" s="43" t="n">
        <f aca="false">E947+1</f>
        <v>45133</v>
      </c>
      <c r="F948" s="61" t="n">
        <f aca="false">F947+I947</f>
        <v>103900</v>
      </c>
      <c r="G948" s="61" t="n">
        <f aca="false">0.005*F948</f>
        <v>519.5</v>
      </c>
      <c r="H948" s="62" t="n">
        <f aca="false">H947-I947+G948</f>
        <v>535</v>
      </c>
      <c r="I948" s="61" t="n">
        <f aca="false">INT(H948/50)*50</f>
        <v>500</v>
      </c>
      <c r="J948" s="63" t="n">
        <f aca="false">J947+3*I947-G948</f>
        <v>208265</v>
      </c>
      <c r="K948" s="40" t="str">
        <f aca="false">IF(ISEVEN(MONTH(E948)),"2","1")</f>
        <v>1</v>
      </c>
    </row>
    <row r="949" customFormat="false" ht="15.75" hidden="false" customHeight="false" outlineLevel="0" collapsed="false">
      <c r="B949" s="32"/>
      <c r="C949" s="60" t="n">
        <v>938</v>
      </c>
      <c r="D949" s="42" t="n">
        <f aca="false">C949/30.41666666</f>
        <v>30.8383561711427</v>
      </c>
      <c r="E949" s="43" t="n">
        <f aca="false">E948+1</f>
        <v>45134</v>
      </c>
      <c r="F949" s="61" t="n">
        <f aca="false">F948+I948</f>
        <v>104400</v>
      </c>
      <c r="G949" s="61" t="n">
        <f aca="false">0.005*F949</f>
        <v>522</v>
      </c>
      <c r="H949" s="62" t="n">
        <f aca="false">H948-I948+G949</f>
        <v>557</v>
      </c>
      <c r="I949" s="61" t="n">
        <f aca="false">INT(H949/50)*50</f>
        <v>550</v>
      </c>
      <c r="J949" s="63" t="n">
        <f aca="false">J948+3*I948-G949</f>
        <v>209243</v>
      </c>
      <c r="K949" s="40" t="str">
        <f aca="false">IF(ISEVEN(MONTH(E949)),"2","1")</f>
        <v>1</v>
      </c>
    </row>
    <row r="950" customFormat="false" ht="15" hidden="false" customHeight="true" outlineLevel="0" collapsed="false">
      <c r="B950" s="32" t="s">
        <v>165</v>
      </c>
      <c r="C950" s="60" t="n">
        <v>939</v>
      </c>
      <c r="D950" s="42" t="n">
        <f aca="false">C950/30.41666666</f>
        <v>30.8712328834786</v>
      </c>
      <c r="E950" s="43" t="n">
        <f aca="false">E949+1</f>
        <v>45135</v>
      </c>
      <c r="F950" s="61" t="n">
        <f aca="false">F949+I949</f>
        <v>104950</v>
      </c>
      <c r="G950" s="61" t="n">
        <f aca="false">0.005*F950</f>
        <v>524.75</v>
      </c>
      <c r="H950" s="62" t="n">
        <f aca="false">H949-I949+G950</f>
        <v>531.75</v>
      </c>
      <c r="I950" s="61" t="n">
        <f aca="false">INT(H950/50)*50</f>
        <v>500</v>
      </c>
      <c r="J950" s="63" t="n">
        <f aca="false">J949+3*I949-G950</f>
        <v>210368.25</v>
      </c>
      <c r="K950" s="40" t="str">
        <f aca="false">IF(ISEVEN(MONTH(E950)),"2","1")</f>
        <v>1</v>
      </c>
    </row>
    <row r="951" customFormat="false" ht="15" hidden="false" customHeight="false" outlineLevel="0" collapsed="false">
      <c r="B951" s="32"/>
      <c r="C951" s="60" t="n">
        <v>940</v>
      </c>
      <c r="D951" s="42" t="n">
        <f aca="false">C951/30.41666666</f>
        <v>30.9041095958146</v>
      </c>
      <c r="E951" s="43" t="n">
        <f aca="false">E950+1</f>
        <v>45136</v>
      </c>
      <c r="F951" s="61" t="n">
        <f aca="false">F950+I950</f>
        <v>105450</v>
      </c>
      <c r="G951" s="61" t="n">
        <f aca="false">0.005*F951</f>
        <v>527.25</v>
      </c>
      <c r="H951" s="62" t="n">
        <f aca="false">H950-I950+G951</f>
        <v>559</v>
      </c>
      <c r="I951" s="61" t="n">
        <f aca="false">INT(H951/50)*50</f>
        <v>550</v>
      </c>
      <c r="J951" s="63" t="n">
        <f aca="false">J950+3*I950-G951</f>
        <v>211341</v>
      </c>
      <c r="K951" s="40" t="str">
        <f aca="false">IF(ISEVEN(MONTH(E951)),"2","1")</f>
        <v>1</v>
      </c>
    </row>
    <row r="952" customFormat="false" ht="15" hidden="false" customHeight="false" outlineLevel="0" collapsed="false">
      <c r="B952" s="32"/>
      <c r="C952" s="60" t="n">
        <v>941</v>
      </c>
      <c r="D952" s="42" t="n">
        <f aca="false">C952/30.41666666</f>
        <v>30.9369863081506</v>
      </c>
      <c r="E952" s="43" t="n">
        <f aca="false">E951+1</f>
        <v>45137</v>
      </c>
      <c r="F952" s="61" t="n">
        <f aca="false">F951+I951</f>
        <v>106000</v>
      </c>
      <c r="G952" s="61" t="n">
        <f aca="false">0.005*F952</f>
        <v>530</v>
      </c>
      <c r="H952" s="62" t="n">
        <f aca="false">H951-I951+G952</f>
        <v>539</v>
      </c>
      <c r="I952" s="61" t="n">
        <f aca="false">INT(H952/50)*50</f>
        <v>500</v>
      </c>
      <c r="J952" s="63" t="n">
        <f aca="false">J951+3*I951-G952</f>
        <v>212461</v>
      </c>
      <c r="K952" s="40" t="str">
        <f aca="false">IF(ISEVEN(MONTH(E952)),"2","1")</f>
        <v>1</v>
      </c>
    </row>
    <row r="953" customFormat="false" ht="15" hidden="false" customHeight="false" outlineLevel="0" collapsed="false">
      <c r="B953" s="32"/>
      <c r="C953" s="60" t="n">
        <v>942</v>
      </c>
      <c r="D953" s="42" t="n">
        <f aca="false">C953/30.41666666</f>
        <v>30.9698630204865</v>
      </c>
      <c r="E953" s="43" t="n">
        <f aca="false">E952+1</f>
        <v>45138</v>
      </c>
      <c r="F953" s="61" t="n">
        <f aca="false">F952+I952</f>
        <v>106500</v>
      </c>
      <c r="G953" s="61" t="n">
        <f aca="false">0.005*F953</f>
        <v>532.5</v>
      </c>
      <c r="H953" s="62" t="n">
        <f aca="false">H952-I952+G953</f>
        <v>571.5</v>
      </c>
      <c r="I953" s="61" t="n">
        <f aca="false">INT(H953/50)*50</f>
        <v>550</v>
      </c>
      <c r="J953" s="63" t="n">
        <f aca="false">J952+3*I952-G953</f>
        <v>213428.5</v>
      </c>
      <c r="K953" s="40" t="str">
        <f aca="false">IF(ISEVEN(MONTH(E953)),"2","1")</f>
        <v>1</v>
      </c>
    </row>
    <row r="954" customFormat="false" ht="15" hidden="false" customHeight="false" outlineLevel="0" collapsed="false">
      <c r="B954" s="32"/>
      <c r="C954" s="60" t="n">
        <v>943</v>
      </c>
      <c r="D954" s="42" t="n">
        <f aca="false">C954/30.41666666</f>
        <v>31.0027397328225</v>
      </c>
      <c r="E954" s="43" t="n">
        <f aca="false">E953+1</f>
        <v>45139</v>
      </c>
      <c r="F954" s="61" t="n">
        <f aca="false">F953+I953</f>
        <v>107050</v>
      </c>
      <c r="G954" s="61" t="n">
        <f aca="false">0.005*F954</f>
        <v>535.25</v>
      </c>
      <c r="H954" s="62" t="n">
        <f aca="false">H953-I953+G954</f>
        <v>556.75</v>
      </c>
      <c r="I954" s="61" t="n">
        <f aca="false">INT(H954/50)*50</f>
        <v>550</v>
      </c>
      <c r="J954" s="63" t="n">
        <f aca="false">J953+3*I953-G954</f>
        <v>214543.25</v>
      </c>
      <c r="K954" s="40" t="str">
        <f aca="false">IF(ISEVEN(MONTH(E954)),"2","1")</f>
        <v>2</v>
      </c>
    </row>
    <row r="955" customFormat="false" ht="15" hidden="false" customHeight="false" outlineLevel="0" collapsed="false">
      <c r="B955" s="32"/>
      <c r="C955" s="60" t="n">
        <v>944</v>
      </c>
      <c r="D955" s="42" t="n">
        <f aca="false">C955/30.41666666</f>
        <v>31.0356164451585</v>
      </c>
      <c r="E955" s="43" t="n">
        <f aca="false">E954+1</f>
        <v>45140</v>
      </c>
      <c r="F955" s="61" t="n">
        <f aca="false">F954+I954</f>
        <v>107600</v>
      </c>
      <c r="G955" s="61" t="n">
        <f aca="false">0.005*F955</f>
        <v>538</v>
      </c>
      <c r="H955" s="62" t="n">
        <f aca="false">H954-I954+G955</f>
        <v>544.75</v>
      </c>
      <c r="I955" s="61" t="n">
        <f aca="false">INT(H955/50)*50</f>
        <v>500</v>
      </c>
      <c r="J955" s="63" t="n">
        <f aca="false">J954+3*I954-G955</f>
        <v>215655.25</v>
      </c>
      <c r="K955" s="40" t="str">
        <f aca="false">IF(ISEVEN(MONTH(E955)),"2","1")</f>
        <v>2</v>
      </c>
    </row>
    <row r="956" customFormat="false" ht="15.75" hidden="false" customHeight="false" outlineLevel="0" collapsed="false">
      <c r="B956" s="32"/>
      <c r="C956" s="60" t="n">
        <v>945</v>
      </c>
      <c r="D956" s="42" t="n">
        <f aca="false">C956/30.41666666</f>
        <v>31.0684931574945</v>
      </c>
      <c r="E956" s="43" t="n">
        <f aca="false">E955+1</f>
        <v>45141</v>
      </c>
      <c r="F956" s="61" t="n">
        <f aca="false">F955+I955</f>
        <v>108100</v>
      </c>
      <c r="G956" s="61" t="n">
        <f aca="false">0.005*F956</f>
        <v>540.5</v>
      </c>
      <c r="H956" s="62" t="n">
        <f aca="false">H955-I955+G956</f>
        <v>585.25</v>
      </c>
      <c r="I956" s="61" t="n">
        <f aca="false">INT(H956/50)*50</f>
        <v>550</v>
      </c>
      <c r="J956" s="63" t="n">
        <f aca="false">J955+3*I955-G956</f>
        <v>216614.75</v>
      </c>
      <c r="K956" s="40" t="str">
        <f aca="false">IF(ISEVEN(MONTH(E956)),"2","1")</f>
        <v>2</v>
      </c>
    </row>
    <row r="957" customFormat="false" ht="15" hidden="false" customHeight="true" outlineLevel="0" collapsed="false">
      <c r="B957" s="32" t="s">
        <v>166</v>
      </c>
      <c r="C957" s="60" t="n">
        <v>946</v>
      </c>
      <c r="D957" s="42" t="n">
        <f aca="false">C957/30.41666666</f>
        <v>31.1013698698304</v>
      </c>
      <c r="E957" s="43" t="n">
        <f aca="false">E956+1</f>
        <v>45142</v>
      </c>
      <c r="F957" s="61" t="n">
        <f aca="false">F956+I956</f>
        <v>108650</v>
      </c>
      <c r="G957" s="61" t="n">
        <f aca="false">0.005*F957</f>
        <v>543.25</v>
      </c>
      <c r="H957" s="62" t="n">
        <f aca="false">H956-I956+G957</f>
        <v>578.5</v>
      </c>
      <c r="I957" s="61" t="n">
        <f aca="false">INT(H957/50)*50</f>
        <v>550</v>
      </c>
      <c r="J957" s="63" t="n">
        <f aca="false">J956+3*I956-G957</f>
        <v>217721.5</v>
      </c>
      <c r="K957" s="40" t="str">
        <f aca="false">IF(ISEVEN(MONTH(E957)),"2","1")</f>
        <v>2</v>
      </c>
    </row>
    <row r="958" customFormat="false" ht="15" hidden="false" customHeight="false" outlineLevel="0" collapsed="false">
      <c r="B958" s="32"/>
      <c r="C958" s="60" t="n">
        <v>947</v>
      </c>
      <c r="D958" s="42" t="n">
        <f aca="false">C958/30.41666666</f>
        <v>31.1342465821664</v>
      </c>
      <c r="E958" s="43" t="n">
        <f aca="false">E957+1</f>
        <v>45143</v>
      </c>
      <c r="F958" s="61" t="n">
        <f aca="false">F957+I957</f>
        <v>109200</v>
      </c>
      <c r="G958" s="61" t="n">
        <f aca="false">0.005*F958</f>
        <v>546</v>
      </c>
      <c r="H958" s="62" t="n">
        <f aca="false">H957-I957+G958</f>
        <v>574.5</v>
      </c>
      <c r="I958" s="61" t="n">
        <f aca="false">INT(H958/50)*50</f>
        <v>550</v>
      </c>
      <c r="J958" s="63" t="n">
        <f aca="false">J957+3*I957-G958</f>
        <v>218825.5</v>
      </c>
      <c r="K958" s="40" t="str">
        <f aca="false">IF(ISEVEN(MONTH(E958)),"2","1")</f>
        <v>2</v>
      </c>
    </row>
    <row r="959" customFormat="false" ht="15" hidden="false" customHeight="false" outlineLevel="0" collapsed="false">
      <c r="B959" s="32"/>
      <c r="C959" s="60" t="n">
        <v>948</v>
      </c>
      <c r="D959" s="42" t="n">
        <f aca="false">C959/30.41666666</f>
        <v>31.1671232945024</v>
      </c>
      <c r="E959" s="43" t="n">
        <f aca="false">E958+1</f>
        <v>45144</v>
      </c>
      <c r="F959" s="61" t="n">
        <f aca="false">F958+I958</f>
        <v>109750</v>
      </c>
      <c r="G959" s="61" t="n">
        <f aca="false">0.005*F959</f>
        <v>548.75</v>
      </c>
      <c r="H959" s="62" t="n">
        <f aca="false">H958-I958+G959</f>
        <v>573.25</v>
      </c>
      <c r="I959" s="61" t="n">
        <f aca="false">INT(H959/50)*50</f>
        <v>550</v>
      </c>
      <c r="J959" s="63" t="n">
        <f aca="false">J958+3*I958-G959</f>
        <v>219926.75</v>
      </c>
      <c r="K959" s="40" t="str">
        <f aca="false">IF(ISEVEN(MONTH(E959)),"2","1")</f>
        <v>2</v>
      </c>
    </row>
    <row r="960" customFormat="false" ht="15" hidden="false" customHeight="false" outlineLevel="0" collapsed="false">
      <c r="B960" s="32"/>
      <c r="C960" s="60" t="n">
        <v>949</v>
      </c>
      <c r="D960" s="42" t="n">
        <f aca="false">C960/30.41666666</f>
        <v>31.2000000068384</v>
      </c>
      <c r="E960" s="43" t="n">
        <f aca="false">E959+1</f>
        <v>45145</v>
      </c>
      <c r="F960" s="61" t="n">
        <f aca="false">F959+I959</f>
        <v>110300</v>
      </c>
      <c r="G960" s="61" t="n">
        <f aca="false">0.005*F960</f>
        <v>551.5</v>
      </c>
      <c r="H960" s="62" t="n">
        <f aca="false">H959-I959+G960</f>
        <v>574.75</v>
      </c>
      <c r="I960" s="61" t="n">
        <f aca="false">INT(H960/50)*50</f>
        <v>550</v>
      </c>
      <c r="J960" s="63" t="n">
        <f aca="false">J959+3*I959-G960</f>
        <v>221025.25</v>
      </c>
      <c r="K960" s="40" t="str">
        <f aca="false">IF(ISEVEN(MONTH(E960)),"2","1")</f>
        <v>2</v>
      </c>
    </row>
    <row r="961" customFormat="false" ht="15" hidden="false" customHeight="false" outlineLevel="0" collapsed="false">
      <c r="B961" s="32"/>
      <c r="C961" s="60" t="n">
        <v>950</v>
      </c>
      <c r="D961" s="42" t="n">
        <f aca="false">C961/30.41666666</f>
        <v>31.2328767191743</v>
      </c>
      <c r="E961" s="43" t="n">
        <f aca="false">E960+1</f>
        <v>45146</v>
      </c>
      <c r="F961" s="61" t="n">
        <f aca="false">F960+I960</f>
        <v>110850</v>
      </c>
      <c r="G961" s="61" t="n">
        <f aca="false">0.005*F961</f>
        <v>554.25</v>
      </c>
      <c r="H961" s="62" t="n">
        <f aca="false">H960-I960+G961</f>
        <v>579</v>
      </c>
      <c r="I961" s="61" t="n">
        <f aca="false">INT(H961/50)*50</f>
        <v>550</v>
      </c>
      <c r="J961" s="63" t="n">
        <f aca="false">J960+3*I960-G961</f>
        <v>222121</v>
      </c>
      <c r="K961" s="40" t="str">
        <f aca="false">IF(ISEVEN(MONTH(E961)),"2","1")</f>
        <v>2</v>
      </c>
    </row>
    <row r="962" customFormat="false" ht="15" hidden="false" customHeight="false" outlineLevel="0" collapsed="false">
      <c r="B962" s="32"/>
      <c r="C962" s="60" t="n">
        <v>951</v>
      </c>
      <c r="D962" s="42" t="n">
        <f aca="false">C962/30.41666666</f>
        <v>31.2657534315103</v>
      </c>
      <c r="E962" s="43" t="n">
        <f aca="false">E961+1</f>
        <v>45147</v>
      </c>
      <c r="F962" s="61" t="n">
        <f aca="false">F961+I961</f>
        <v>111400</v>
      </c>
      <c r="G962" s="61" t="n">
        <f aca="false">0.005*F962</f>
        <v>557</v>
      </c>
      <c r="H962" s="62" t="n">
        <f aca="false">H961-I961+G962</f>
        <v>586</v>
      </c>
      <c r="I962" s="61" t="n">
        <f aca="false">INT(H962/50)*50</f>
        <v>550</v>
      </c>
      <c r="J962" s="63" t="n">
        <f aca="false">J961+3*I961-G962</f>
        <v>223214</v>
      </c>
      <c r="K962" s="40" t="str">
        <f aca="false">IF(ISEVEN(MONTH(E962)),"2","1")</f>
        <v>2</v>
      </c>
    </row>
    <row r="963" customFormat="false" ht="15.75" hidden="false" customHeight="false" outlineLevel="0" collapsed="false">
      <c r="B963" s="32"/>
      <c r="C963" s="60" t="n">
        <v>952</v>
      </c>
      <c r="D963" s="42" t="n">
        <f aca="false">C963/30.41666666</f>
        <v>31.2986301438463</v>
      </c>
      <c r="E963" s="43" t="n">
        <f aca="false">E962+1</f>
        <v>45148</v>
      </c>
      <c r="F963" s="61" t="n">
        <f aca="false">F962+I962</f>
        <v>111950</v>
      </c>
      <c r="G963" s="61" t="n">
        <f aca="false">0.005*F963</f>
        <v>559.75</v>
      </c>
      <c r="H963" s="62" t="n">
        <f aca="false">H962-I962+G963</f>
        <v>595.75</v>
      </c>
      <c r="I963" s="61" t="n">
        <f aca="false">INT(H963/50)*50</f>
        <v>550</v>
      </c>
      <c r="J963" s="63" t="n">
        <f aca="false">J962+3*I962-G963</f>
        <v>224304.25</v>
      </c>
      <c r="K963" s="40" t="str">
        <f aca="false">IF(ISEVEN(MONTH(E963)),"2","1")</f>
        <v>2</v>
      </c>
    </row>
    <row r="964" customFormat="false" ht="15" hidden="false" customHeight="true" outlineLevel="0" collapsed="false">
      <c r="B964" s="32" t="s">
        <v>167</v>
      </c>
      <c r="C964" s="60" t="n">
        <v>953</v>
      </c>
      <c r="D964" s="42" t="n">
        <f aca="false">C964/30.41666666</f>
        <v>31.3315068561822</v>
      </c>
      <c r="E964" s="43" t="n">
        <f aca="false">E963+1</f>
        <v>45149</v>
      </c>
      <c r="F964" s="61" t="n">
        <f aca="false">F963+I963</f>
        <v>112500</v>
      </c>
      <c r="G964" s="61" t="n">
        <f aca="false">0.005*F964</f>
        <v>562.5</v>
      </c>
      <c r="H964" s="62" t="n">
        <f aca="false">H963-I963+G964</f>
        <v>608.25</v>
      </c>
      <c r="I964" s="61" t="n">
        <f aca="false">INT(H964/50)*50</f>
        <v>600</v>
      </c>
      <c r="J964" s="63" t="n">
        <f aca="false">J963+3*I963-G964</f>
        <v>225391.75</v>
      </c>
      <c r="K964" s="40" t="str">
        <f aca="false">IF(ISEVEN(MONTH(E964)),"2","1")</f>
        <v>2</v>
      </c>
    </row>
    <row r="965" customFormat="false" ht="15" hidden="false" customHeight="false" outlineLevel="0" collapsed="false">
      <c r="B965" s="32"/>
      <c r="C965" s="60" t="n">
        <v>954</v>
      </c>
      <c r="D965" s="42" t="n">
        <f aca="false">C965/30.41666666</f>
        <v>31.3643835685182</v>
      </c>
      <c r="E965" s="43" t="n">
        <f aca="false">E964+1</f>
        <v>45150</v>
      </c>
      <c r="F965" s="61" t="n">
        <f aca="false">F964+I964</f>
        <v>113100</v>
      </c>
      <c r="G965" s="61" t="n">
        <f aca="false">0.005*F965</f>
        <v>565.5</v>
      </c>
      <c r="H965" s="62" t="n">
        <f aca="false">H964-I964+G965</f>
        <v>573.75</v>
      </c>
      <c r="I965" s="61" t="n">
        <f aca="false">INT(H965/50)*50</f>
        <v>550</v>
      </c>
      <c r="J965" s="63" t="n">
        <f aca="false">J964+3*I964-G965</f>
        <v>226626.25</v>
      </c>
      <c r="K965" s="40" t="str">
        <f aca="false">IF(ISEVEN(MONTH(E965)),"2","1")</f>
        <v>2</v>
      </c>
    </row>
    <row r="966" customFormat="false" ht="15" hidden="false" customHeight="false" outlineLevel="0" collapsed="false">
      <c r="B966" s="32"/>
      <c r="C966" s="60" t="n">
        <v>955</v>
      </c>
      <c r="D966" s="42" t="n">
        <f aca="false">C966/30.41666666</f>
        <v>31.3972602808542</v>
      </c>
      <c r="E966" s="43" t="n">
        <f aca="false">E965+1</f>
        <v>45151</v>
      </c>
      <c r="F966" s="61" t="n">
        <f aca="false">F965+I965</f>
        <v>113650</v>
      </c>
      <c r="G966" s="61" t="n">
        <f aca="false">0.005*F966</f>
        <v>568.25</v>
      </c>
      <c r="H966" s="62" t="n">
        <f aca="false">H965-I965+G966</f>
        <v>592</v>
      </c>
      <c r="I966" s="61" t="n">
        <f aca="false">INT(H966/50)*50</f>
        <v>550</v>
      </c>
      <c r="J966" s="63" t="n">
        <f aca="false">J965+3*I965-G966</f>
        <v>227708</v>
      </c>
      <c r="K966" s="40" t="str">
        <f aca="false">IF(ISEVEN(MONTH(E966)),"2","1")</f>
        <v>2</v>
      </c>
    </row>
    <row r="967" customFormat="false" ht="15" hidden="false" customHeight="false" outlineLevel="0" collapsed="false">
      <c r="B967" s="32"/>
      <c r="C967" s="60" t="n">
        <v>956</v>
      </c>
      <c r="D967" s="42" t="n">
        <f aca="false">C967/30.41666666</f>
        <v>31.4301369931902</v>
      </c>
      <c r="E967" s="43" t="n">
        <f aca="false">E966+1</f>
        <v>45152</v>
      </c>
      <c r="F967" s="61" t="n">
        <f aca="false">F966+I966</f>
        <v>114200</v>
      </c>
      <c r="G967" s="61" t="n">
        <f aca="false">0.005*F967</f>
        <v>571</v>
      </c>
      <c r="H967" s="62" t="n">
        <f aca="false">H966-I966+G967</f>
        <v>613</v>
      </c>
      <c r="I967" s="61" t="n">
        <f aca="false">INT(H967/50)*50</f>
        <v>600</v>
      </c>
      <c r="J967" s="63" t="n">
        <f aca="false">J966+3*I966-G967</f>
        <v>228787</v>
      </c>
      <c r="K967" s="40" t="str">
        <f aca="false">IF(ISEVEN(MONTH(E967)),"2","1")</f>
        <v>2</v>
      </c>
    </row>
    <row r="968" customFormat="false" ht="15" hidden="false" customHeight="false" outlineLevel="0" collapsed="false">
      <c r="B968" s="32"/>
      <c r="C968" s="60" t="n">
        <v>957</v>
      </c>
      <c r="D968" s="42" t="n">
        <f aca="false">C968/30.41666666</f>
        <v>31.4630137055261</v>
      </c>
      <c r="E968" s="43" t="n">
        <f aca="false">E967+1</f>
        <v>45153</v>
      </c>
      <c r="F968" s="61" t="n">
        <f aca="false">F967+I967</f>
        <v>114800</v>
      </c>
      <c r="G968" s="61" t="n">
        <f aca="false">0.005*F968</f>
        <v>574</v>
      </c>
      <c r="H968" s="62" t="n">
        <f aca="false">H967-I967+G968</f>
        <v>587</v>
      </c>
      <c r="I968" s="61" t="n">
        <f aca="false">INT(H968/50)*50</f>
        <v>550</v>
      </c>
      <c r="J968" s="63" t="n">
        <f aca="false">J967+3*I967-G968</f>
        <v>230013</v>
      </c>
      <c r="K968" s="40" t="str">
        <f aca="false">IF(ISEVEN(MONTH(E968)),"2","1")</f>
        <v>2</v>
      </c>
    </row>
    <row r="969" customFormat="false" ht="15" hidden="false" customHeight="false" outlineLevel="0" collapsed="false">
      <c r="B969" s="32"/>
      <c r="C969" s="60" t="n">
        <v>958</v>
      </c>
      <c r="D969" s="42" t="n">
        <f aca="false">C969/30.41666666</f>
        <v>31.4958904178621</v>
      </c>
      <c r="E969" s="43" t="n">
        <f aca="false">E968+1</f>
        <v>45154</v>
      </c>
      <c r="F969" s="61" t="n">
        <f aca="false">F968+I968</f>
        <v>115350</v>
      </c>
      <c r="G969" s="61" t="n">
        <f aca="false">0.005*F969</f>
        <v>576.75</v>
      </c>
      <c r="H969" s="62" t="n">
        <f aca="false">H968-I968+G969</f>
        <v>613.75</v>
      </c>
      <c r="I969" s="61" t="n">
        <f aca="false">INT(H969/50)*50</f>
        <v>600</v>
      </c>
      <c r="J969" s="63" t="n">
        <f aca="false">J968+3*I968-G969</f>
        <v>231086.25</v>
      </c>
      <c r="K969" s="40" t="str">
        <f aca="false">IF(ISEVEN(MONTH(E969)),"2","1")</f>
        <v>2</v>
      </c>
    </row>
    <row r="970" customFormat="false" ht="15.75" hidden="false" customHeight="false" outlineLevel="0" collapsed="false">
      <c r="B970" s="32"/>
      <c r="C970" s="60" t="n">
        <v>959</v>
      </c>
      <c r="D970" s="42" t="n">
        <f aca="false">C970/30.41666666</f>
        <v>31.5287671301981</v>
      </c>
      <c r="E970" s="43" t="n">
        <f aca="false">E969+1</f>
        <v>45155</v>
      </c>
      <c r="F970" s="61" t="n">
        <f aca="false">F969+I969</f>
        <v>115950</v>
      </c>
      <c r="G970" s="61" t="n">
        <f aca="false">0.005*F970</f>
        <v>579.75</v>
      </c>
      <c r="H970" s="62" t="n">
        <f aca="false">H969-I969+G970</f>
        <v>593.5</v>
      </c>
      <c r="I970" s="61" t="n">
        <f aca="false">INT(H970/50)*50</f>
        <v>550</v>
      </c>
      <c r="J970" s="63" t="n">
        <f aca="false">J969+3*I969-G970</f>
        <v>232306.5</v>
      </c>
      <c r="K970" s="40" t="str">
        <f aca="false">IF(ISEVEN(MONTH(E970)),"2","1")</f>
        <v>2</v>
      </c>
    </row>
    <row r="971" customFormat="false" ht="15" hidden="false" customHeight="true" outlineLevel="0" collapsed="false">
      <c r="B971" s="32" t="s">
        <v>168</v>
      </c>
      <c r="C971" s="60" t="n">
        <v>960</v>
      </c>
      <c r="D971" s="42" t="n">
        <f aca="false">C971/30.41666666</f>
        <v>31.5616438425341</v>
      </c>
      <c r="E971" s="43" t="n">
        <f aca="false">E970+1</f>
        <v>45156</v>
      </c>
      <c r="F971" s="61" t="n">
        <f aca="false">F970+I970</f>
        <v>116500</v>
      </c>
      <c r="G971" s="61" t="n">
        <f aca="false">0.005*F971</f>
        <v>582.5</v>
      </c>
      <c r="H971" s="62" t="n">
        <f aca="false">H970-I970+G971</f>
        <v>626</v>
      </c>
      <c r="I971" s="61" t="n">
        <f aca="false">INT(H971/50)*50</f>
        <v>600</v>
      </c>
      <c r="J971" s="63" t="n">
        <f aca="false">J970+3*I970-G971</f>
        <v>233374</v>
      </c>
      <c r="K971" s="40" t="str">
        <f aca="false">IF(ISEVEN(MONTH(E971)),"2","1")</f>
        <v>2</v>
      </c>
    </row>
    <row r="972" customFormat="false" ht="15" hidden="false" customHeight="false" outlineLevel="0" collapsed="false">
      <c r="B972" s="32"/>
      <c r="C972" s="60" t="n">
        <v>961</v>
      </c>
      <c r="D972" s="42" t="n">
        <f aca="false">C972/30.41666666</f>
        <v>31.59452055487</v>
      </c>
      <c r="E972" s="43" t="n">
        <f aca="false">E971+1</f>
        <v>45157</v>
      </c>
      <c r="F972" s="61" t="n">
        <f aca="false">F971+I971</f>
        <v>117100</v>
      </c>
      <c r="G972" s="61" t="n">
        <f aca="false">0.005*F972</f>
        <v>585.5</v>
      </c>
      <c r="H972" s="62" t="n">
        <f aca="false">H971-I971+G972</f>
        <v>611.5</v>
      </c>
      <c r="I972" s="61" t="n">
        <f aca="false">INT(H972/50)*50</f>
        <v>600</v>
      </c>
      <c r="J972" s="63" t="n">
        <f aca="false">J971+3*I971-G972</f>
        <v>234588.5</v>
      </c>
      <c r="K972" s="40" t="str">
        <f aca="false">IF(ISEVEN(MONTH(E972)),"2","1")</f>
        <v>2</v>
      </c>
    </row>
    <row r="973" customFormat="false" ht="15" hidden="false" customHeight="false" outlineLevel="0" collapsed="false">
      <c r="B973" s="32"/>
      <c r="C973" s="60" t="n">
        <v>962</v>
      </c>
      <c r="D973" s="42" t="n">
        <f aca="false">C973/30.41666666</f>
        <v>31.627397267206</v>
      </c>
      <c r="E973" s="43" t="n">
        <f aca="false">E972+1</f>
        <v>45158</v>
      </c>
      <c r="F973" s="61" t="n">
        <f aca="false">F972+I972</f>
        <v>117700</v>
      </c>
      <c r="G973" s="61" t="n">
        <f aca="false">0.005*F973</f>
        <v>588.5</v>
      </c>
      <c r="H973" s="62" t="n">
        <f aca="false">H972-I972+G973</f>
        <v>600</v>
      </c>
      <c r="I973" s="61" t="n">
        <f aca="false">INT(H973/50)*50</f>
        <v>600</v>
      </c>
      <c r="J973" s="63" t="n">
        <f aca="false">J972+3*I972-G973</f>
        <v>235800</v>
      </c>
      <c r="K973" s="40" t="str">
        <f aca="false">IF(ISEVEN(MONTH(E973)),"2","1")</f>
        <v>2</v>
      </c>
    </row>
    <row r="974" customFormat="false" ht="15" hidden="false" customHeight="false" outlineLevel="0" collapsed="false">
      <c r="B974" s="32"/>
      <c r="C974" s="60" t="n">
        <v>963</v>
      </c>
      <c r="D974" s="42" t="n">
        <f aca="false">C974/30.41666666</f>
        <v>31.660273979542</v>
      </c>
      <c r="E974" s="43" t="n">
        <f aca="false">E973+1</f>
        <v>45159</v>
      </c>
      <c r="F974" s="61" t="n">
        <f aca="false">F973+I973</f>
        <v>118300</v>
      </c>
      <c r="G974" s="61" t="n">
        <f aca="false">0.005*F974</f>
        <v>591.5</v>
      </c>
      <c r="H974" s="62" t="n">
        <f aca="false">H973-I973+G974</f>
        <v>591.5</v>
      </c>
      <c r="I974" s="61" t="n">
        <f aca="false">INT(H974/50)*50</f>
        <v>550</v>
      </c>
      <c r="J974" s="63" t="n">
        <f aca="false">J973+3*I973-G974</f>
        <v>237008.5</v>
      </c>
      <c r="K974" s="40" t="str">
        <f aca="false">IF(ISEVEN(MONTH(E974)),"2","1")</f>
        <v>2</v>
      </c>
    </row>
    <row r="975" customFormat="false" ht="15" hidden="false" customHeight="false" outlineLevel="0" collapsed="false">
      <c r="B975" s="32"/>
      <c r="C975" s="60" t="n">
        <v>964</v>
      </c>
      <c r="D975" s="42" t="n">
        <f aca="false">C975/30.41666666</f>
        <v>31.693150691878</v>
      </c>
      <c r="E975" s="43" t="n">
        <f aca="false">E974+1</f>
        <v>45160</v>
      </c>
      <c r="F975" s="61" t="n">
        <f aca="false">F974+I974</f>
        <v>118850</v>
      </c>
      <c r="G975" s="61" t="n">
        <f aca="false">0.005*F975</f>
        <v>594.25</v>
      </c>
      <c r="H975" s="62" t="n">
        <f aca="false">H974-I974+G975</f>
        <v>635.75</v>
      </c>
      <c r="I975" s="61" t="n">
        <f aca="false">INT(H975/50)*50</f>
        <v>600</v>
      </c>
      <c r="J975" s="63" t="n">
        <f aca="false">J974+3*I974-G975</f>
        <v>238064.25</v>
      </c>
      <c r="K975" s="40" t="str">
        <f aca="false">IF(ISEVEN(MONTH(E975)),"2","1")</f>
        <v>2</v>
      </c>
    </row>
    <row r="976" customFormat="false" ht="15" hidden="false" customHeight="false" outlineLevel="0" collapsed="false">
      <c r="B976" s="32"/>
      <c r="C976" s="60" t="n">
        <v>965</v>
      </c>
      <c r="D976" s="42" t="n">
        <f aca="false">C976/30.41666666</f>
        <v>31.7260274042139</v>
      </c>
      <c r="E976" s="43" t="n">
        <f aca="false">E975+1</f>
        <v>45161</v>
      </c>
      <c r="F976" s="61" t="n">
        <f aca="false">F975+I975</f>
        <v>119450</v>
      </c>
      <c r="G976" s="61" t="n">
        <f aca="false">0.005*F976</f>
        <v>597.25</v>
      </c>
      <c r="H976" s="62" t="n">
        <f aca="false">H975-I975+G976</f>
        <v>633</v>
      </c>
      <c r="I976" s="61" t="n">
        <f aca="false">INT(H976/50)*50</f>
        <v>600</v>
      </c>
      <c r="J976" s="63" t="n">
        <f aca="false">J975+3*I975-G976</f>
        <v>239267</v>
      </c>
      <c r="K976" s="40" t="str">
        <f aca="false">IF(ISEVEN(MONTH(E976)),"2","1")</f>
        <v>2</v>
      </c>
    </row>
    <row r="977" customFormat="false" ht="15.75" hidden="false" customHeight="false" outlineLevel="0" collapsed="false">
      <c r="B977" s="32"/>
      <c r="C977" s="60" t="n">
        <v>966</v>
      </c>
      <c r="D977" s="42" t="n">
        <f aca="false">C977/30.41666666</f>
        <v>31.7589041165499</v>
      </c>
      <c r="E977" s="43" t="n">
        <f aca="false">E976+1</f>
        <v>45162</v>
      </c>
      <c r="F977" s="61" t="n">
        <f aca="false">F976+I976</f>
        <v>120050</v>
      </c>
      <c r="G977" s="61" t="n">
        <f aca="false">0.005*F977</f>
        <v>600.25</v>
      </c>
      <c r="H977" s="62" t="n">
        <f aca="false">H976-I976+G977</f>
        <v>633.25</v>
      </c>
      <c r="I977" s="61" t="n">
        <f aca="false">INT(H977/50)*50</f>
        <v>600</v>
      </c>
      <c r="J977" s="63" t="n">
        <f aca="false">J976+3*I976-G977</f>
        <v>240466.75</v>
      </c>
      <c r="K977" s="40" t="str">
        <f aca="false">IF(ISEVEN(MONTH(E977)),"2","1")</f>
        <v>2</v>
      </c>
    </row>
    <row r="978" customFormat="false" ht="15" hidden="false" customHeight="true" outlineLevel="0" collapsed="false">
      <c r="B978" s="32" t="s">
        <v>169</v>
      </c>
      <c r="C978" s="60" t="n">
        <v>967</v>
      </c>
      <c r="D978" s="42" t="n">
        <f aca="false">C978/30.41666666</f>
        <v>31.7917808288859</v>
      </c>
      <c r="E978" s="43" t="n">
        <f aca="false">E977+1</f>
        <v>45163</v>
      </c>
      <c r="F978" s="61" t="n">
        <f aca="false">F977+I977</f>
        <v>120650</v>
      </c>
      <c r="G978" s="61" t="n">
        <f aca="false">0.005*F978</f>
        <v>603.25</v>
      </c>
      <c r="H978" s="62" t="n">
        <f aca="false">H977-I977+G978</f>
        <v>636.5</v>
      </c>
      <c r="I978" s="61" t="n">
        <f aca="false">INT(H978/50)*50</f>
        <v>600</v>
      </c>
      <c r="J978" s="63" t="n">
        <f aca="false">J977+3*I977-G978</f>
        <v>241663.5</v>
      </c>
      <c r="K978" s="40" t="str">
        <f aca="false">IF(ISEVEN(MONTH(E978)),"2","1")</f>
        <v>2</v>
      </c>
    </row>
    <row r="979" customFormat="false" ht="15" hidden="false" customHeight="false" outlineLevel="0" collapsed="false">
      <c r="B979" s="32"/>
      <c r="C979" s="60" t="n">
        <v>968</v>
      </c>
      <c r="D979" s="42" t="n">
        <f aca="false">C979/30.41666666</f>
        <v>31.8246575412218</v>
      </c>
      <c r="E979" s="43" t="n">
        <f aca="false">E978+1</f>
        <v>45164</v>
      </c>
      <c r="F979" s="61" t="n">
        <f aca="false">F978+I978</f>
        <v>121250</v>
      </c>
      <c r="G979" s="61" t="n">
        <f aca="false">0.005*F979</f>
        <v>606.25</v>
      </c>
      <c r="H979" s="62" t="n">
        <f aca="false">H978-I978+G979</f>
        <v>642.75</v>
      </c>
      <c r="I979" s="61" t="n">
        <f aca="false">INT(H979/50)*50</f>
        <v>600</v>
      </c>
      <c r="J979" s="63" t="n">
        <f aca="false">J978+3*I978-G979</f>
        <v>242857.25</v>
      </c>
      <c r="K979" s="40" t="str">
        <f aca="false">IF(ISEVEN(MONTH(E979)),"2","1")</f>
        <v>2</v>
      </c>
    </row>
    <row r="980" customFormat="false" ht="15" hidden="false" customHeight="false" outlineLevel="0" collapsed="false">
      <c r="B980" s="32"/>
      <c r="C980" s="60" t="n">
        <v>969</v>
      </c>
      <c r="D980" s="42" t="n">
        <f aca="false">C980/30.41666666</f>
        <v>31.8575342535578</v>
      </c>
      <c r="E980" s="43" t="n">
        <f aca="false">E979+1</f>
        <v>45165</v>
      </c>
      <c r="F980" s="61" t="n">
        <f aca="false">F979+I979</f>
        <v>121850</v>
      </c>
      <c r="G980" s="61" t="n">
        <f aca="false">0.005*F980</f>
        <v>609.25</v>
      </c>
      <c r="H980" s="62" t="n">
        <f aca="false">H979-I979+G980</f>
        <v>652</v>
      </c>
      <c r="I980" s="61" t="n">
        <f aca="false">INT(H980/50)*50</f>
        <v>650</v>
      </c>
      <c r="J980" s="63" t="n">
        <f aca="false">J979+3*I979-G980</f>
        <v>244048</v>
      </c>
      <c r="K980" s="40" t="str">
        <f aca="false">IF(ISEVEN(MONTH(E980)),"2","1")</f>
        <v>2</v>
      </c>
    </row>
    <row r="981" customFormat="false" ht="15" hidden="false" customHeight="false" outlineLevel="0" collapsed="false">
      <c r="B981" s="32"/>
      <c r="C981" s="60" t="n">
        <v>970</v>
      </c>
      <c r="D981" s="42" t="n">
        <f aca="false">C981/30.41666666</f>
        <v>31.8904109658938</v>
      </c>
      <c r="E981" s="43" t="n">
        <f aca="false">E980+1</f>
        <v>45166</v>
      </c>
      <c r="F981" s="61" t="n">
        <f aca="false">F980+I980</f>
        <v>122500</v>
      </c>
      <c r="G981" s="61" t="n">
        <f aca="false">0.005*F981</f>
        <v>612.5</v>
      </c>
      <c r="H981" s="62" t="n">
        <f aca="false">H980-I980+G981</f>
        <v>614.5</v>
      </c>
      <c r="I981" s="61" t="n">
        <f aca="false">INT(H981/50)*50</f>
        <v>600</v>
      </c>
      <c r="J981" s="63" t="n">
        <f aca="false">J980+3*I980-G981</f>
        <v>245385.5</v>
      </c>
      <c r="K981" s="40" t="str">
        <f aca="false">IF(ISEVEN(MONTH(E981)),"2","1")</f>
        <v>2</v>
      </c>
    </row>
    <row r="982" customFormat="false" ht="15" hidden="false" customHeight="false" outlineLevel="0" collapsed="false">
      <c r="B982" s="32"/>
      <c r="C982" s="60" t="n">
        <v>971</v>
      </c>
      <c r="D982" s="42" t="n">
        <f aca="false">C982/30.41666666</f>
        <v>31.9232876782298</v>
      </c>
      <c r="E982" s="43" t="n">
        <f aca="false">E981+1</f>
        <v>45167</v>
      </c>
      <c r="F982" s="61" t="n">
        <f aca="false">F981+I981</f>
        <v>123100</v>
      </c>
      <c r="G982" s="61" t="n">
        <f aca="false">0.005*F982</f>
        <v>615.5</v>
      </c>
      <c r="H982" s="62" t="n">
        <f aca="false">H981-I981+G982</f>
        <v>630</v>
      </c>
      <c r="I982" s="61" t="n">
        <f aca="false">INT(H982/50)*50</f>
        <v>600</v>
      </c>
      <c r="J982" s="63" t="n">
        <f aca="false">J981+3*I981-G982</f>
        <v>246570</v>
      </c>
      <c r="K982" s="40" t="str">
        <f aca="false">IF(ISEVEN(MONTH(E982)),"2","1")</f>
        <v>2</v>
      </c>
    </row>
    <row r="983" customFormat="false" ht="15" hidden="false" customHeight="false" outlineLevel="0" collapsed="false">
      <c r="B983" s="32"/>
      <c r="C983" s="60" t="n">
        <v>972</v>
      </c>
      <c r="D983" s="42" t="n">
        <f aca="false">C983/30.41666666</f>
        <v>31.9561643905657</v>
      </c>
      <c r="E983" s="43" t="n">
        <f aca="false">E982+1</f>
        <v>45168</v>
      </c>
      <c r="F983" s="61" t="n">
        <f aca="false">F982+I982</f>
        <v>123700</v>
      </c>
      <c r="G983" s="61" t="n">
        <f aca="false">0.005*F983</f>
        <v>618.5</v>
      </c>
      <c r="H983" s="62" t="n">
        <f aca="false">H982-I982+G983</f>
        <v>648.5</v>
      </c>
      <c r="I983" s="61" t="n">
        <f aca="false">INT(H983/50)*50</f>
        <v>600</v>
      </c>
      <c r="J983" s="63" t="n">
        <f aca="false">J982+3*I982-G983</f>
        <v>247751.5</v>
      </c>
      <c r="K983" s="40" t="str">
        <f aca="false">IF(ISEVEN(MONTH(E983)),"2","1")</f>
        <v>2</v>
      </c>
    </row>
    <row r="984" customFormat="false" ht="15.75" hidden="false" customHeight="false" outlineLevel="0" collapsed="false">
      <c r="B984" s="32"/>
      <c r="C984" s="60" t="n">
        <v>973</v>
      </c>
      <c r="D984" s="42" t="n">
        <f aca="false">C984/30.41666666</f>
        <v>31.9890411029017</v>
      </c>
      <c r="E984" s="43" t="n">
        <f aca="false">E983+1</f>
        <v>45169</v>
      </c>
      <c r="F984" s="61" t="n">
        <f aca="false">F983+I983</f>
        <v>124300</v>
      </c>
      <c r="G984" s="61" t="n">
        <f aca="false">0.005*F984</f>
        <v>621.5</v>
      </c>
      <c r="H984" s="62" t="n">
        <f aca="false">H983-I983+G984</f>
        <v>670</v>
      </c>
      <c r="I984" s="61" t="n">
        <f aca="false">INT(H984/50)*50</f>
        <v>650</v>
      </c>
      <c r="J984" s="63" t="n">
        <f aca="false">J983+3*I983-G984</f>
        <v>248930</v>
      </c>
      <c r="K984" s="40" t="str">
        <f aca="false">IF(ISEVEN(MONTH(E984)),"2","1")</f>
        <v>2</v>
      </c>
    </row>
    <row r="985" customFormat="false" ht="15" hidden="false" customHeight="true" outlineLevel="0" collapsed="false">
      <c r="B985" s="32" t="s">
        <v>170</v>
      </c>
      <c r="C985" s="60" t="n">
        <v>974</v>
      </c>
      <c r="D985" s="42" t="n">
        <f aca="false">C985/30.41666666</f>
        <v>32.0219178152377</v>
      </c>
      <c r="E985" s="43" t="n">
        <f aca="false">E984+1</f>
        <v>45170</v>
      </c>
      <c r="F985" s="61" t="n">
        <f aca="false">F984+I984</f>
        <v>124950</v>
      </c>
      <c r="G985" s="61" t="n">
        <f aca="false">0.005*F985</f>
        <v>624.75</v>
      </c>
      <c r="H985" s="62" t="n">
        <f aca="false">H984-I984+G985</f>
        <v>644.75</v>
      </c>
      <c r="I985" s="61" t="n">
        <f aca="false">INT(H985/50)*50</f>
        <v>600</v>
      </c>
      <c r="J985" s="63" t="n">
        <f aca="false">J984+3*I984-G985</f>
        <v>250255.25</v>
      </c>
      <c r="K985" s="40" t="str">
        <f aca="false">IF(ISEVEN(MONTH(E985)),"2","1")</f>
        <v>1</v>
      </c>
    </row>
    <row r="986" customFormat="false" ht="15" hidden="false" customHeight="false" outlineLevel="0" collapsed="false">
      <c r="B986" s="32"/>
      <c r="C986" s="60" t="n">
        <v>975</v>
      </c>
      <c r="D986" s="42" t="n">
        <f aca="false">C986/30.41666666</f>
        <v>32.0547945275737</v>
      </c>
      <c r="E986" s="43" t="n">
        <f aca="false">E985+1</f>
        <v>45171</v>
      </c>
      <c r="F986" s="61" t="n">
        <f aca="false">F985+I985</f>
        <v>125550</v>
      </c>
      <c r="G986" s="61" t="n">
        <f aca="false">0.005*F986</f>
        <v>627.75</v>
      </c>
      <c r="H986" s="62" t="n">
        <f aca="false">H985-I985+G986</f>
        <v>672.5</v>
      </c>
      <c r="I986" s="61" t="n">
        <f aca="false">INT(H986/50)*50</f>
        <v>650</v>
      </c>
      <c r="J986" s="63" t="n">
        <f aca="false">J985+3*I985-G986</f>
        <v>251427.5</v>
      </c>
      <c r="K986" s="40" t="str">
        <f aca="false">IF(ISEVEN(MONTH(E986)),"2","1")</f>
        <v>1</v>
      </c>
    </row>
    <row r="987" customFormat="false" ht="15" hidden="false" customHeight="false" outlineLevel="0" collapsed="false">
      <c r="B987" s="32"/>
      <c r="C987" s="60" t="n">
        <v>976</v>
      </c>
      <c r="D987" s="42" t="n">
        <f aca="false">C987/30.41666666</f>
        <v>32.0876712399096</v>
      </c>
      <c r="E987" s="43" t="n">
        <f aca="false">E986+1</f>
        <v>45172</v>
      </c>
      <c r="F987" s="61" t="n">
        <f aca="false">F986+I986</f>
        <v>126200</v>
      </c>
      <c r="G987" s="61" t="n">
        <f aca="false">0.005*F987</f>
        <v>631</v>
      </c>
      <c r="H987" s="62" t="n">
        <f aca="false">H986-I986+G987</f>
        <v>653.5</v>
      </c>
      <c r="I987" s="61" t="n">
        <f aca="false">INT(H987/50)*50</f>
        <v>650</v>
      </c>
      <c r="J987" s="63" t="n">
        <f aca="false">J986+3*I986-G987</f>
        <v>252746.5</v>
      </c>
      <c r="K987" s="40" t="str">
        <f aca="false">IF(ISEVEN(MONTH(E987)),"2","1")</f>
        <v>1</v>
      </c>
    </row>
    <row r="988" customFormat="false" ht="15" hidden="false" customHeight="false" outlineLevel="0" collapsed="false">
      <c r="B988" s="32"/>
      <c r="C988" s="60" t="n">
        <v>977</v>
      </c>
      <c r="D988" s="42" t="n">
        <f aca="false">C988/30.41666666</f>
        <v>32.1205479522456</v>
      </c>
      <c r="E988" s="43" t="n">
        <f aca="false">E987+1</f>
        <v>45173</v>
      </c>
      <c r="F988" s="61" t="n">
        <f aca="false">F987+I987</f>
        <v>126850</v>
      </c>
      <c r="G988" s="61" t="n">
        <f aca="false">0.005*F988</f>
        <v>634.25</v>
      </c>
      <c r="H988" s="62" t="n">
        <f aca="false">H987-I987+G988</f>
        <v>637.75</v>
      </c>
      <c r="I988" s="61" t="n">
        <f aca="false">INT(H988/50)*50</f>
        <v>600</v>
      </c>
      <c r="J988" s="63" t="n">
        <f aca="false">J987+3*I987-G988</f>
        <v>254062.25</v>
      </c>
      <c r="K988" s="40" t="str">
        <f aca="false">IF(ISEVEN(MONTH(E988)),"2","1")</f>
        <v>1</v>
      </c>
    </row>
    <row r="989" customFormat="false" ht="15" hidden="false" customHeight="false" outlineLevel="0" collapsed="false">
      <c r="B989" s="32"/>
      <c r="C989" s="60" t="n">
        <v>978</v>
      </c>
      <c r="D989" s="42" t="n">
        <f aca="false">C989/30.41666666</f>
        <v>32.1534246645816</v>
      </c>
      <c r="E989" s="43" t="n">
        <f aca="false">E988+1</f>
        <v>45174</v>
      </c>
      <c r="F989" s="61" t="n">
        <f aca="false">F988+I988</f>
        <v>127450</v>
      </c>
      <c r="G989" s="61" t="n">
        <f aca="false">0.005*F989</f>
        <v>637.25</v>
      </c>
      <c r="H989" s="62" t="n">
        <f aca="false">H988-I988+G989</f>
        <v>675</v>
      </c>
      <c r="I989" s="61" t="n">
        <f aca="false">INT(H989/50)*50</f>
        <v>650</v>
      </c>
      <c r="J989" s="63" t="n">
        <f aca="false">J988+3*I988-G989</f>
        <v>255225</v>
      </c>
      <c r="K989" s="40" t="str">
        <f aca="false">IF(ISEVEN(MONTH(E989)),"2","1")</f>
        <v>1</v>
      </c>
    </row>
    <row r="990" customFormat="false" ht="15" hidden="false" customHeight="false" outlineLevel="0" collapsed="false">
      <c r="B990" s="32"/>
      <c r="C990" s="60" t="n">
        <v>979</v>
      </c>
      <c r="D990" s="42" t="n">
        <f aca="false">C990/30.41666666</f>
        <v>32.1863013769175</v>
      </c>
      <c r="E990" s="43" t="n">
        <f aca="false">E989+1</f>
        <v>45175</v>
      </c>
      <c r="F990" s="61" t="n">
        <f aca="false">F989+I989</f>
        <v>128100</v>
      </c>
      <c r="G990" s="61" t="n">
        <f aca="false">0.005*F990</f>
        <v>640.5</v>
      </c>
      <c r="H990" s="62" t="n">
        <f aca="false">H989-I989+G990</f>
        <v>665.5</v>
      </c>
      <c r="I990" s="61" t="n">
        <f aca="false">INT(H990/50)*50</f>
        <v>650</v>
      </c>
      <c r="J990" s="63" t="n">
        <f aca="false">J989+3*I989-G990</f>
        <v>256534.5</v>
      </c>
      <c r="K990" s="40" t="str">
        <f aca="false">IF(ISEVEN(MONTH(E990)),"2","1")</f>
        <v>1</v>
      </c>
    </row>
    <row r="991" customFormat="false" ht="15.75" hidden="false" customHeight="false" outlineLevel="0" collapsed="false">
      <c r="B991" s="32"/>
      <c r="C991" s="60" t="n">
        <v>980</v>
      </c>
      <c r="D991" s="42" t="n">
        <f aca="false">C991/30.41666666</f>
        <v>32.2191780892535</v>
      </c>
      <c r="E991" s="43" t="n">
        <f aca="false">E990+1</f>
        <v>45176</v>
      </c>
      <c r="F991" s="61" t="n">
        <f aca="false">F990+I990</f>
        <v>128750</v>
      </c>
      <c r="G991" s="61" t="n">
        <f aca="false">0.005*F991</f>
        <v>643.75</v>
      </c>
      <c r="H991" s="62" t="n">
        <f aca="false">H990-I990+G991</f>
        <v>659.25</v>
      </c>
      <c r="I991" s="61" t="n">
        <f aca="false">INT(H991/50)*50</f>
        <v>650</v>
      </c>
      <c r="J991" s="63" t="n">
        <f aca="false">J990+3*I990-G991</f>
        <v>257840.75</v>
      </c>
      <c r="K991" s="40" t="str">
        <f aca="false">IF(ISEVEN(MONTH(E991)),"2","1")</f>
        <v>1</v>
      </c>
    </row>
    <row r="992" customFormat="false" ht="15" hidden="false" customHeight="true" outlineLevel="0" collapsed="false">
      <c r="B992" s="32" t="s">
        <v>171</v>
      </c>
      <c r="C992" s="60" t="n">
        <v>981</v>
      </c>
      <c r="D992" s="42" t="n">
        <f aca="false">C992/30.41666666</f>
        <v>32.2520548015895</v>
      </c>
      <c r="E992" s="43" t="n">
        <f aca="false">E991+1</f>
        <v>45177</v>
      </c>
      <c r="F992" s="61" t="n">
        <f aca="false">F991+I991</f>
        <v>129400</v>
      </c>
      <c r="G992" s="61" t="n">
        <f aca="false">0.005*F992</f>
        <v>647</v>
      </c>
      <c r="H992" s="62" t="n">
        <f aca="false">H991-I991+G992</f>
        <v>656.25</v>
      </c>
      <c r="I992" s="61" t="n">
        <f aca="false">INT(H992/50)*50</f>
        <v>650</v>
      </c>
      <c r="J992" s="63" t="n">
        <f aca="false">J991+3*I991-G992</f>
        <v>259143.75</v>
      </c>
      <c r="K992" s="40" t="str">
        <f aca="false">IF(ISEVEN(MONTH(E992)),"2","1")</f>
        <v>1</v>
      </c>
    </row>
    <row r="993" customFormat="false" ht="15" hidden="false" customHeight="false" outlineLevel="0" collapsed="false">
      <c r="B993" s="32"/>
      <c r="C993" s="60" t="n">
        <v>982</v>
      </c>
      <c r="D993" s="42" t="n">
        <f aca="false">C993/30.41666666</f>
        <v>32.2849315139255</v>
      </c>
      <c r="E993" s="43" t="n">
        <f aca="false">E992+1</f>
        <v>45178</v>
      </c>
      <c r="F993" s="61" t="n">
        <f aca="false">F992+I992</f>
        <v>130050</v>
      </c>
      <c r="G993" s="61" t="n">
        <f aca="false">0.005*F993</f>
        <v>650.25</v>
      </c>
      <c r="H993" s="62" t="n">
        <f aca="false">H992-I992+G993</f>
        <v>656.5</v>
      </c>
      <c r="I993" s="61" t="n">
        <f aca="false">INT(H993/50)*50</f>
        <v>650</v>
      </c>
      <c r="J993" s="63" t="n">
        <f aca="false">J992+3*I992-G993</f>
        <v>260443.5</v>
      </c>
      <c r="K993" s="40" t="str">
        <f aca="false">IF(ISEVEN(MONTH(E993)),"2","1")</f>
        <v>1</v>
      </c>
    </row>
    <row r="994" customFormat="false" ht="15" hidden="false" customHeight="false" outlineLevel="0" collapsed="false">
      <c r="B994" s="32"/>
      <c r="C994" s="60" t="n">
        <v>983</v>
      </c>
      <c r="D994" s="42" t="n">
        <f aca="false">C994/30.41666666</f>
        <v>32.3178082262614</v>
      </c>
      <c r="E994" s="43" t="n">
        <f aca="false">E993+1</f>
        <v>45179</v>
      </c>
      <c r="F994" s="61" t="n">
        <f aca="false">F993+I993</f>
        <v>130700</v>
      </c>
      <c r="G994" s="61" t="n">
        <f aca="false">0.005*F994</f>
        <v>653.5</v>
      </c>
      <c r="H994" s="62" t="n">
        <f aca="false">H993-I993+G994</f>
        <v>660</v>
      </c>
      <c r="I994" s="61" t="n">
        <f aca="false">INT(H994/50)*50</f>
        <v>650</v>
      </c>
      <c r="J994" s="63" t="n">
        <f aca="false">J993+3*I993-G994</f>
        <v>261740</v>
      </c>
      <c r="K994" s="40" t="str">
        <f aca="false">IF(ISEVEN(MONTH(E994)),"2","1")</f>
        <v>1</v>
      </c>
    </row>
    <row r="995" customFormat="false" ht="15" hidden="false" customHeight="false" outlineLevel="0" collapsed="false">
      <c r="B995" s="32"/>
      <c r="C995" s="60" t="n">
        <v>984</v>
      </c>
      <c r="D995" s="42" t="n">
        <f aca="false">C995/30.41666666</f>
        <v>32.3506849385974</v>
      </c>
      <c r="E995" s="43" t="n">
        <f aca="false">E994+1</f>
        <v>45180</v>
      </c>
      <c r="F995" s="61" t="n">
        <f aca="false">F994+I994</f>
        <v>131350</v>
      </c>
      <c r="G995" s="61" t="n">
        <f aca="false">0.005*F995</f>
        <v>656.75</v>
      </c>
      <c r="H995" s="62" t="n">
        <f aca="false">H994-I994+G995</f>
        <v>666.75</v>
      </c>
      <c r="I995" s="61" t="n">
        <f aca="false">INT(H995/50)*50</f>
        <v>650</v>
      </c>
      <c r="J995" s="63" t="n">
        <f aca="false">J994+3*I994-G995</f>
        <v>263033.25</v>
      </c>
      <c r="K995" s="40" t="str">
        <f aca="false">IF(ISEVEN(MONTH(E995)),"2","1")</f>
        <v>1</v>
      </c>
    </row>
    <row r="996" customFormat="false" ht="15" hidden="false" customHeight="false" outlineLevel="0" collapsed="false">
      <c r="B996" s="32"/>
      <c r="C996" s="60" t="n">
        <v>985</v>
      </c>
      <c r="D996" s="42" t="n">
        <f aca="false">C996/30.41666666</f>
        <v>32.3835616509334</v>
      </c>
      <c r="E996" s="43" t="n">
        <f aca="false">E995+1</f>
        <v>45181</v>
      </c>
      <c r="F996" s="61" t="n">
        <f aca="false">F995+I995</f>
        <v>132000</v>
      </c>
      <c r="G996" s="61" t="n">
        <f aca="false">0.005*F996</f>
        <v>660</v>
      </c>
      <c r="H996" s="62" t="n">
        <f aca="false">H995-I995+G996</f>
        <v>676.75</v>
      </c>
      <c r="I996" s="61" t="n">
        <f aca="false">INT(H996/50)*50</f>
        <v>650</v>
      </c>
      <c r="J996" s="63" t="n">
        <f aca="false">J995+3*I995-G996</f>
        <v>264323.25</v>
      </c>
      <c r="K996" s="40" t="str">
        <f aca="false">IF(ISEVEN(MONTH(E996)),"2","1")</f>
        <v>1</v>
      </c>
    </row>
    <row r="997" customFormat="false" ht="15" hidden="false" customHeight="false" outlineLevel="0" collapsed="false">
      <c r="B997" s="32"/>
      <c r="C997" s="60" t="n">
        <v>986</v>
      </c>
      <c r="D997" s="42" t="n">
        <f aca="false">C997/30.41666666</f>
        <v>32.4164383632694</v>
      </c>
      <c r="E997" s="43" t="n">
        <f aca="false">E996+1</f>
        <v>45182</v>
      </c>
      <c r="F997" s="61" t="n">
        <f aca="false">F996+I996</f>
        <v>132650</v>
      </c>
      <c r="G997" s="61" t="n">
        <f aca="false">0.005*F997</f>
        <v>663.25</v>
      </c>
      <c r="H997" s="62" t="n">
        <f aca="false">H996-I996+G997</f>
        <v>690</v>
      </c>
      <c r="I997" s="61" t="n">
        <f aca="false">INT(H997/50)*50</f>
        <v>650</v>
      </c>
      <c r="J997" s="63" t="n">
        <f aca="false">J996+3*I996-G997</f>
        <v>265610</v>
      </c>
      <c r="K997" s="40" t="str">
        <f aca="false">IF(ISEVEN(MONTH(E997)),"2","1")</f>
        <v>1</v>
      </c>
    </row>
    <row r="998" customFormat="false" ht="15.75" hidden="false" customHeight="false" outlineLevel="0" collapsed="false">
      <c r="B998" s="32"/>
      <c r="C998" s="60" t="n">
        <v>987</v>
      </c>
      <c r="D998" s="42" t="n">
        <f aca="false">C998/30.41666666</f>
        <v>32.4493150756053</v>
      </c>
      <c r="E998" s="43" t="n">
        <f aca="false">E997+1</f>
        <v>45183</v>
      </c>
      <c r="F998" s="61" t="n">
        <f aca="false">F997+I997</f>
        <v>133300</v>
      </c>
      <c r="G998" s="61" t="n">
        <f aca="false">0.005*F998</f>
        <v>666.5</v>
      </c>
      <c r="H998" s="62" t="n">
        <f aca="false">H997-I997+G998</f>
        <v>706.5</v>
      </c>
      <c r="I998" s="61" t="n">
        <f aca="false">INT(H998/50)*50</f>
        <v>700</v>
      </c>
      <c r="J998" s="63" t="n">
        <f aca="false">J997+3*I997-G998</f>
        <v>266893.5</v>
      </c>
      <c r="K998" s="40" t="str">
        <f aca="false">IF(ISEVEN(MONTH(E998)),"2","1")</f>
        <v>1</v>
      </c>
    </row>
    <row r="999" customFormat="false" ht="15" hidden="false" customHeight="true" outlineLevel="0" collapsed="false">
      <c r="B999" s="32" t="s">
        <v>172</v>
      </c>
      <c r="C999" s="60" t="n">
        <v>988</v>
      </c>
      <c r="D999" s="42" t="n">
        <f aca="false">C999/30.41666666</f>
        <v>32.4821917879413</v>
      </c>
      <c r="E999" s="43" t="n">
        <f aca="false">E998+1</f>
        <v>45184</v>
      </c>
      <c r="F999" s="61" t="n">
        <f aca="false">F998+I998</f>
        <v>134000</v>
      </c>
      <c r="G999" s="61" t="n">
        <f aca="false">0.005*F999</f>
        <v>670</v>
      </c>
      <c r="H999" s="62" t="n">
        <f aca="false">H998-I998+G999</f>
        <v>676.5</v>
      </c>
      <c r="I999" s="61" t="n">
        <f aca="false">INT(H999/50)*50</f>
        <v>650</v>
      </c>
      <c r="J999" s="63" t="n">
        <f aca="false">J998+3*I998-G999</f>
        <v>268323.5</v>
      </c>
      <c r="K999" s="40" t="str">
        <f aca="false">IF(ISEVEN(MONTH(E999)),"2","1")</f>
        <v>1</v>
      </c>
    </row>
    <row r="1000" customFormat="false" ht="15" hidden="false" customHeight="false" outlineLevel="0" collapsed="false">
      <c r="B1000" s="32"/>
      <c r="C1000" s="60" t="n">
        <v>989</v>
      </c>
      <c r="D1000" s="42" t="n">
        <f aca="false">C1000/30.41666666</f>
        <v>32.5150685002773</v>
      </c>
      <c r="E1000" s="43" t="n">
        <f aca="false">E999+1</f>
        <v>45185</v>
      </c>
      <c r="F1000" s="61" t="n">
        <f aca="false">F999+I999</f>
        <v>134650</v>
      </c>
      <c r="G1000" s="61" t="n">
        <f aca="false">0.005*F1000</f>
        <v>673.25</v>
      </c>
      <c r="H1000" s="62" t="n">
        <f aca="false">H999-I999+G1000</f>
        <v>699.75</v>
      </c>
      <c r="I1000" s="61" t="n">
        <f aca="false">INT(H1000/50)*50</f>
        <v>650</v>
      </c>
      <c r="J1000" s="63" t="n">
        <f aca="false">J999+3*I999-G1000</f>
        <v>269600.25</v>
      </c>
      <c r="K1000" s="40" t="str">
        <f aca="false">IF(ISEVEN(MONTH(E1000)),"2","1")</f>
        <v>1</v>
      </c>
    </row>
    <row r="1001" customFormat="false" ht="15" hidden="false" customHeight="false" outlineLevel="0" collapsed="false">
      <c r="B1001" s="32"/>
      <c r="C1001" s="60" t="n">
        <v>990</v>
      </c>
      <c r="D1001" s="42" t="n">
        <f aca="false">C1001/30.41666666</f>
        <v>32.5479452126133</v>
      </c>
      <c r="E1001" s="43" t="n">
        <f aca="false">E1000+1</f>
        <v>45186</v>
      </c>
      <c r="F1001" s="61" t="n">
        <f aca="false">F1000+I1000</f>
        <v>135300</v>
      </c>
      <c r="G1001" s="61" t="n">
        <f aca="false">0.005*F1001</f>
        <v>676.5</v>
      </c>
      <c r="H1001" s="62" t="n">
        <f aca="false">H1000-I1000+G1001</f>
        <v>726.25</v>
      </c>
      <c r="I1001" s="61" t="n">
        <f aca="false">INT(H1001/50)*50</f>
        <v>700</v>
      </c>
      <c r="J1001" s="63" t="n">
        <f aca="false">J1000+3*I1000-G1001</f>
        <v>270873.75</v>
      </c>
      <c r="K1001" s="40" t="str">
        <f aca="false">IF(ISEVEN(MONTH(E1001)),"2","1")</f>
        <v>1</v>
      </c>
    </row>
    <row r="1002" customFormat="false" ht="15" hidden="false" customHeight="false" outlineLevel="0" collapsed="false">
      <c r="B1002" s="32"/>
      <c r="C1002" s="60" t="n">
        <v>991</v>
      </c>
      <c r="D1002" s="42" t="n">
        <f aca="false">C1002/30.41666666</f>
        <v>32.5808219249492</v>
      </c>
      <c r="E1002" s="43" t="n">
        <f aca="false">E1001+1</f>
        <v>45187</v>
      </c>
      <c r="F1002" s="61" t="n">
        <f aca="false">F1001+I1001</f>
        <v>136000</v>
      </c>
      <c r="G1002" s="61" t="n">
        <f aca="false">0.005*F1002</f>
        <v>680</v>
      </c>
      <c r="H1002" s="62" t="n">
        <f aca="false">H1001-I1001+G1002</f>
        <v>706.25</v>
      </c>
      <c r="I1002" s="61" t="n">
        <f aca="false">INT(H1002/50)*50</f>
        <v>700</v>
      </c>
      <c r="J1002" s="63" t="n">
        <f aca="false">J1001+3*I1001-G1002</f>
        <v>272293.75</v>
      </c>
      <c r="K1002" s="40" t="str">
        <f aca="false">IF(ISEVEN(MONTH(E1002)),"2","1")</f>
        <v>1</v>
      </c>
    </row>
    <row r="1003" customFormat="false" ht="15" hidden="false" customHeight="false" outlineLevel="0" collapsed="false">
      <c r="B1003" s="32"/>
      <c r="C1003" s="60" t="n">
        <v>992</v>
      </c>
      <c r="D1003" s="42" t="n">
        <f aca="false">C1003/30.41666666</f>
        <v>32.6136986372852</v>
      </c>
      <c r="E1003" s="43" t="n">
        <f aca="false">E1002+1</f>
        <v>45188</v>
      </c>
      <c r="F1003" s="61" t="n">
        <f aca="false">F1002+I1002</f>
        <v>136700</v>
      </c>
      <c r="G1003" s="61" t="n">
        <f aca="false">0.005*F1003</f>
        <v>683.5</v>
      </c>
      <c r="H1003" s="62" t="n">
        <f aca="false">H1002-I1002+G1003</f>
        <v>689.75</v>
      </c>
      <c r="I1003" s="61" t="n">
        <f aca="false">INT(H1003/50)*50</f>
        <v>650</v>
      </c>
      <c r="J1003" s="63" t="n">
        <f aca="false">J1002+3*I1002-G1003</f>
        <v>273710.25</v>
      </c>
      <c r="K1003" s="40" t="str">
        <f aca="false">IF(ISEVEN(MONTH(E1003)),"2","1")</f>
        <v>1</v>
      </c>
    </row>
    <row r="1004" customFormat="false" ht="15" hidden="false" customHeight="false" outlineLevel="0" collapsed="false">
      <c r="B1004" s="32"/>
      <c r="C1004" s="60" t="n">
        <v>993</v>
      </c>
      <c r="D1004" s="42" t="n">
        <f aca="false">C1004/30.41666666</f>
        <v>32.6465753496212</v>
      </c>
      <c r="E1004" s="43" t="n">
        <f aca="false">E1003+1</f>
        <v>45189</v>
      </c>
      <c r="F1004" s="61" t="n">
        <f aca="false">F1003+I1003</f>
        <v>137350</v>
      </c>
      <c r="G1004" s="61" t="n">
        <f aca="false">0.005*F1004</f>
        <v>686.75</v>
      </c>
      <c r="H1004" s="62" t="n">
        <f aca="false">H1003-I1003+G1004</f>
        <v>726.5</v>
      </c>
      <c r="I1004" s="61" t="n">
        <f aca="false">INT(H1004/50)*50</f>
        <v>700</v>
      </c>
      <c r="J1004" s="63" t="n">
        <f aca="false">J1003+3*I1003-G1004</f>
        <v>274973.5</v>
      </c>
      <c r="K1004" s="40" t="str">
        <f aca="false">IF(ISEVEN(MONTH(E1004)),"2","1")</f>
        <v>1</v>
      </c>
    </row>
    <row r="1005" customFormat="false" ht="15.75" hidden="false" customHeight="false" outlineLevel="0" collapsed="false">
      <c r="B1005" s="32"/>
      <c r="C1005" s="60" t="n">
        <v>994</v>
      </c>
      <c r="D1005" s="42" t="n">
        <f aca="false">C1005/30.41666666</f>
        <v>32.6794520619571</v>
      </c>
      <c r="E1005" s="43" t="n">
        <f aca="false">E1004+1</f>
        <v>45190</v>
      </c>
      <c r="F1005" s="61" t="n">
        <f aca="false">F1004+I1004</f>
        <v>138050</v>
      </c>
      <c r="G1005" s="61" t="n">
        <f aca="false">0.005*F1005</f>
        <v>690.25</v>
      </c>
      <c r="H1005" s="62" t="n">
        <f aca="false">H1004-I1004+G1005</f>
        <v>716.75</v>
      </c>
      <c r="I1005" s="61" t="n">
        <f aca="false">INT(H1005/50)*50</f>
        <v>700</v>
      </c>
      <c r="J1005" s="63" t="n">
        <f aca="false">J1004+3*I1004-G1005</f>
        <v>276383.25</v>
      </c>
      <c r="K1005" s="40" t="str">
        <f aca="false">IF(ISEVEN(MONTH(E1005)),"2","1")</f>
        <v>1</v>
      </c>
    </row>
    <row r="1006" customFormat="false" ht="15" hidden="false" customHeight="true" outlineLevel="0" collapsed="false">
      <c r="B1006" s="32" t="s">
        <v>173</v>
      </c>
      <c r="C1006" s="60" t="n">
        <v>995</v>
      </c>
      <c r="D1006" s="42" t="n">
        <f aca="false">C1006/30.41666666</f>
        <v>32.7123287742931</v>
      </c>
      <c r="E1006" s="43" t="n">
        <f aca="false">E1005+1</f>
        <v>45191</v>
      </c>
      <c r="F1006" s="61" t="n">
        <f aca="false">F1005+I1005</f>
        <v>138750</v>
      </c>
      <c r="G1006" s="61" t="n">
        <f aca="false">0.005*F1006</f>
        <v>693.75</v>
      </c>
      <c r="H1006" s="62" t="n">
        <f aca="false">H1005-I1005+G1006</f>
        <v>710.5</v>
      </c>
      <c r="I1006" s="61" t="n">
        <f aca="false">INT(H1006/50)*50</f>
        <v>700</v>
      </c>
      <c r="J1006" s="63" t="n">
        <f aca="false">J1005+3*I1005-G1006</f>
        <v>277789.5</v>
      </c>
      <c r="K1006" s="40" t="str">
        <f aca="false">IF(ISEVEN(MONTH(E1006)),"2","1")</f>
        <v>1</v>
      </c>
    </row>
    <row r="1007" customFormat="false" ht="15" hidden="false" customHeight="false" outlineLevel="0" collapsed="false">
      <c r="B1007" s="32"/>
      <c r="C1007" s="60" t="n">
        <v>996</v>
      </c>
      <c r="D1007" s="42" t="n">
        <f aca="false">C1007/30.41666666</f>
        <v>32.7452054866291</v>
      </c>
      <c r="E1007" s="43" t="n">
        <f aca="false">E1006+1</f>
        <v>45192</v>
      </c>
      <c r="F1007" s="61" t="n">
        <f aca="false">F1006+I1006</f>
        <v>139450</v>
      </c>
      <c r="G1007" s="61" t="n">
        <f aca="false">0.005*F1007</f>
        <v>697.25</v>
      </c>
      <c r="H1007" s="62" t="n">
        <f aca="false">H1006-I1006+G1007</f>
        <v>707.75</v>
      </c>
      <c r="I1007" s="61" t="n">
        <f aca="false">INT(H1007/50)*50</f>
        <v>700</v>
      </c>
      <c r="J1007" s="63" t="n">
        <f aca="false">J1006+3*I1006-G1007</f>
        <v>279192.25</v>
      </c>
      <c r="K1007" s="40" t="str">
        <f aca="false">IF(ISEVEN(MONTH(E1007)),"2","1")</f>
        <v>1</v>
      </c>
    </row>
    <row r="1008" customFormat="false" ht="15" hidden="false" customHeight="false" outlineLevel="0" collapsed="false">
      <c r="B1008" s="32"/>
      <c r="C1008" s="60" t="n">
        <v>997</v>
      </c>
      <c r="D1008" s="42" t="n">
        <f aca="false">C1008/30.41666666</f>
        <v>32.7780821989651</v>
      </c>
      <c r="E1008" s="43" t="n">
        <f aca="false">E1007+1</f>
        <v>45193</v>
      </c>
      <c r="F1008" s="61" t="n">
        <f aca="false">F1007+I1007</f>
        <v>140150</v>
      </c>
      <c r="G1008" s="61" t="n">
        <f aca="false">0.005*F1008</f>
        <v>700.75</v>
      </c>
      <c r="H1008" s="62" t="n">
        <f aca="false">H1007-I1007+G1008</f>
        <v>708.5</v>
      </c>
      <c r="I1008" s="61" t="n">
        <f aca="false">INT(H1008/50)*50</f>
        <v>700</v>
      </c>
      <c r="J1008" s="63" t="n">
        <f aca="false">J1007+3*I1007-G1008</f>
        <v>280591.5</v>
      </c>
      <c r="K1008" s="40" t="str">
        <f aca="false">IF(ISEVEN(MONTH(E1008)),"2","1")</f>
        <v>1</v>
      </c>
    </row>
    <row r="1009" customFormat="false" ht="15" hidden="false" customHeight="false" outlineLevel="0" collapsed="false">
      <c r="B1009" s="32"/>
      <c r="C1009" s="60" t="n">
        <v>998</v>
      </c>
      <c r="D1009" s="42" t="n">
        <f aca="false">C1009/30.41666666</f>
        <v>32.810958911301</v>
      </c>
      <c r="E1009" s="43" t="n">
        <f aca="false">E1008+1</f>
        <v>45194</v>
      </c>
      <c r="F1009" s="61" t="n">
        <f aca="false">F1008+I1008</f>
        <v>140850</v>
      </c>
      <c r="G1009" s="61" t="n">
        <f aca="false">0.005*F1009</f>
        <v>704.25</v>
      </c>
      <c r="H1009" s="62" t="n">
        <f aca="false">H1008-I1008+G1009</f>
        <v>712.75</v>
      </c>
      <c r="I1009" s="61" t="n">
        <f aca="false">INT(H1009/50)*50</f>
        <v>700</v>
      </c>
      <c r="J1009" s="63" t="n">
        <f aca="false">J1008+3*I1008-G1009</f>
        <v>281987.25</v>
      </c>
      <c r="K1009" s="40" t="str">
        <f aca="false">IF(ISEVEN(MONTH(E1009)),"2","1")</f>
        <v>1</v>
      </c>
    </row>
    <row r="1010" customFormat="false" ht="15" hidden="false" customHeight="false" outlineLevel="0" collapsed="false">
      <c r="B1010" s="32"/>
      <c r="C1010" s="60" t="n">
        <v>999</v>
      </c>
      <c r="D1010" s="42" t="n">
        <f aca="false">C1010/30.41666666</f>
        <v>32.843835623637</v>
      </c>
      <c r="E1010" s="43" t="n">
        <f aca="false">E1009+1</f>
        <v>45195</v>
      </c>
      <c r="F1010" s="61" t="n">
        <f aca="false">F1009+I1009</f>
        <v>141550</v>
      </c>
      <c r="G1010" s="61" t="n">
        <f aca="false">0.005*F1010</f>
        <v>707.75</v>
      </c>
      <c r="H1010" s="62" t="n">
        <f aca="false">H1009-I1009+G1010</f>
        <v>720.5</v>
      </c>
      <c r="I1010" s="61" t="n">
        <f aca="false">INT(H1010/50)*50</f>
        <v>700</v>
      </c>
      <c r="J1010" s="63" t="n">
        <f aca="false">J1009+3*I1009-G1010</f>
        <v>283379.5</v>
      </c>
      <c r="K1010" s="40" t="str">
        <f aca="false">IF(ISEVEN(MONTH(E1010)),"2","1")</f>
        <v>1</v>
      </c>
    </row>
    <row r="1011" customFormat="false" ht="15" hidden="false" customHeight="false" outlineLevel="0" collapsed="false">
      <c r="B1011" s="32"/>
      <c r="C1011" s="60" t="n">
        <v>1000</v>
      </c>
      <c r="D1011" s="42" t="n">
        <f aca="false">C1011/30.41666666</f>
        <v>32.876712335973</v>
      </c>
      <c r="E1011" s="43" t="n">
        <f aca="false">E1010+1</f>
        <v>45196</v>
      </c>
      <c r="F1011" s="61" t="n">
        <f aca="false">F1010+I1010</f>
        <v>142250</v>
      </c>
      <c r="G1011" s="61" t="n">
        <f aca="false">0.005*F1011</f>
        <v>711.25</v>
      </c>
      <c r="H1011" s="62" t="n">
        <f aca="false">H1010-I1010+G1011</f>
        <v>731.75</v>
      </c>
      <c r="I1011" s="61" t="n">
        <f aca="false">INT(H1011/50)*50</f>
        <v>700</v>
      </c>
      <c r="J1011" s="63" t="n">
        <f aca="false">J1010+3*I1010-G1011</f>
        <v>284768.25</v>
      </c>
      <c r="K1011" s="40" t="str">
        <f aca="false">IF(ISEVEN(MONTH(E1011)),"2","1")</f>
        <v>1</v>
      </c>
    </row>
    <row r="1012" customFormat="false" ht="15.75" hidden="false" customHeight="false" outlineLevel="0" collapsed="false">
      <c r="B1012" s="32"/>
      <c r="C1012" s="60" t="n">
        <v>1001</v>
      </c>
      <c r="D1012" s="42" t="n">
        <f aca="false">C1012/30.41666666</f>
        <v>32.909589048309</v>
      </c>
      <c r="E1012" s="43" t="n">
        <f aca="false">E1011+1</f>
        <v>45197</v>
      </c>
      <c r="F1012" s="61" t="n">
        <f aca="false">F1011+I1011</f>
        <v>142950</v>
      </c>
      <c r="G1012" s="61" t="n">
        <f aca="false">0.005*F1012</f>
        <v>714.75</v>
      </c>
      <c r="H1012" s="62" t="n">
        <f aca="false">H1011-I1011+G1012</f>
        <v>746.5</v>
      </c>
      <c r="I1012" s="61" t="n">
        <f aca="false">INT(H1012/50)*50</f>
        <v>700</v>
      </c>
      <c r="J1012" s="63" t="n">
        <f aca="false">J1011+3*I1011-G1012</f>
        <v>286153.5</v>
      </c>
      <c r="K1012" s="40" t="str">
        <f aca="false">IF(ISEVEN(MONTH(E1012)),"2","1")</f>
        <v>1</v>
      </c>
    </row>
    <row r="1013" customFormat="false" ht="15" hidden="false" customHeight="true" outlineLevel="0" collapsed="false">
      <c r="B1013" s="32" t="s">
        <v>174</v>
      </c>
      <c r="C1013" s="60" t="n">
        <v>1002</v>
      </c>
      <c r="D1013" s="42" t="n">
        <f aca="false">C1013/30.41666666</f>
        <v>32.9424657606449</v>
      </c>
      <c r="E1013" s="43" t="n">
        <f aca="false">E1012+1</f>
        <v>45198</v>
      </c>
      <c r="F1013" s="61" t="n">
        <f aca="false">F1012+I1012</f>
        <v>143650</v>
      </c>
      <c r="G1013" s="61" t="n">
        <f aca="false">0.005*F1013</f>
        <v>718.25</v>
      </c>
      <c r="H1013" s="62" t="n">
        <f aca="false">H1012-I1012+G1013</f>
        <v>764.75</v>
      </c>
      <c r="I1013" s="61" t="n">
        <f aca="false">INT(H1013/50)*50</f>
        <v>750</v>
      </c>
      <c r="J1013" s="63" t="n">
        <f aca="false">J1012+3*I1012-G1013</f>
        <v>287535.25</v>
      </c>
      <c r="K1013" s="40" t="str">
        <f aca="false">IF(ISEVEN(MONTH(E1013)),"2","1")</f>
        <v>1</v>
      </c>
    </row>
    <row r="1014" customFormat="false" ht="15" hidden="false" customHeight="false" outlineLevel="0" collapsed="false">
      <c r="B1014" s="32"/>
      <c r="C1014" s="60" t="n">
        <v>1003</v>
      </c>
      <c r="D1014" s="42" t="n">
        <f aca="false">C1014/30.41666666</f>
        <v>32.9753424729809</v>
      </c>
      <c r="E1014" s="43" t="n">
        <f aca="false">E1013+1</f>
        <v>45199</v>
      </c>
      <c r="F1014" s="61" t="n">
        <f aca="false">F1013+I1013</f>
        <v>144400</v>
      </c>
      <c r="G1014" s="61" t="n">
        <f aca="false">0.005*F1014</f>
        <v>722</v>
      </c>
      <c r="H1014" s="62" t="n">
        <f aca="false">H1013-I1013+G1014</f>
        <v>736.75</v>
      </c>
      <c r="I1014" s="61" t="n">
        <f aca="false">INT(H1014/50)*50</f>
        <v>700</v>
      </c>
      <c r="J1014" s="63" t="n">
        <f aca="false">J1013+3*I1013-G1014</f>
        <v>289063.25</v>
      </c>
      <c r="K1014" s="40" t="str">
        <f aca="false">IF(ISEVEN(MONTH(E1014)),"2","1")</f>
        <v>1</v>
      </c>
    </row>
    <row r="1015" customFormat="false" ht="15" hidden="false" customHeight="false" outlineLevel="0" collapsed="false">
      <c r="B1015" s="32"/>
      <c r="C1015" s="60" t="n">
        <v>1004</v>
      </c>
      <c r="D1015" s="42" t="n">
        <f aca="false">C1015/30.41666666</f>
        <v>33.0082191853169</v>
      </c>
      <c r="E1015" s="43" t="n">
        <f aca="false">E1014+1</f>
        <v>45200</v>
      </c>
      <c r="F1015" s="61" t="n">
        <f aca="false">F1014+I1014</f>
        <v>145100</v>
      </c>
      <c r="G1015" s="61" t="n">
        <f aca="false">0.005*F1015</f>
        <v>725.5</v>
      </c>
      <c r="H1015" s="62" t="n">
        <f aca="false">H1014-I1014+G1015</f>
        <v>762.25</v>
      </c>
      <c r="I1015" s="61" t="n">
        <f aca="false">INT(H1015/50)*50</f>
        <v>750</v>
      </c>
      <c r="J1015" s="63" t="n">
        <f aca="false">J1014+3*I1014-G1015</f>
        <v>290437.75</v>
      </c>
      <c r="K1015" s="40" t="str">
        <f aca="false">IF(ISEVEN(MONTH(E1015)),"2","1")</f>
        <v>2</v>
      </c>
    </row>
    <row r="1016" customFormat="false" ht="15" hidden="false" customHeight="false" outlineLevel="0" collapsed="false">
      <c r="B1016" s="32"/>
      <c r="C1016" s="60" t="n">
        <v>1005</v>
      </c>
      <c r="D1016" s="42" t="n">
        <f aca="false">C1016/30.41666666</f>
        <v>33.0410958976528</v>
      </c>
      <c r="E1016" s="43" t="n">
        <f aca="false">E1015+1</f>
        <v>45201</v>
      </c>
      <c r="F1016" s="61" t="n">
        <f aca="false">F1015+I1015</f>
        <v>145850</v>
      </c>
      <c r="G1016" s="61" t="n">
        <f aca="false">0.005*F1016</f>
        <v>729.25</v>
      </c>
      <c r="H1016" s="62" t="n">
        <f aca="false">H1015-I1015+G1016</f>
        <v>741.5</v>
      </c>
      <c r="I1016" s="61" t="n">
        <f aca="false">INT(H1016/50)*50</f>
        <v>700</v>
      </c>
      <c r="J1016" s="63" t="n">
        <f aca="false">J1015+3*I1015-G1016</f>
        <v>291958.5</v>
      </c>
      <c r="K1016" s="40" t="str">
        <f aca="false">IF(ISEVEN(MONTH(E1016)),"2","1")</f>
        <v>2</v>
      </c>
    </row>
    <row r="1017" customFormat="false" ht="15" hidden="false" customHeight="false" outlineLevel="0" collapsed="false">
      <c r="B1017" s="32"/>
      <c r="C1017" s="60" t="n">
        <v>1006</v>
      </c>
      <c r="D1017" s="42" t="n">
        <f aca="false">C1017/30.41666666</f>
        <v>33.0739726099888</v>
      </c>
      <c r="E1017" s="43" t="n">
        <f aca="false">E1016+1</f>
        <v>45202</v>
      </c>
      <c r="F1017" s="61" t="n">
        <f aca="false">F1016+I1016</f>
        <v>146550</v>
      </c>
      <c r="G1017" s="61" t="n">
        <f aca="false">0.005*F1017</f>
        <v>732.75</v>
      </c>
      <c r="H1017" s="62" t="n">
        <f aca="false">H1016-I1016+G1017</f>
        <v>774.25</v>
      </c>
      <c r="I1017" s="61" t="n">
        <f aca="false">INT(H1017/50)*50</f>
        <v>750</v>
      </c>
      <c r="J1017" s="63" t="n">
        <f aca="false">J1016+3*I1016-G1017</f>
        <v>293325.75</v>
      </c>
      <c r="K1017" s="40" t="str">
        <f aca="false">IF(ISEVEN(MONTH(E1017)),"2","1")</f>
        <v>2</v>
      </c>
    </row>
    <row r="1018" customFormat="false" ht="15" hidden="false" customHeight="false" outlineLevel="0" collapsed="false">
      <c r="B1018" s="32"/>
      <c r="C1018" s="60" t="n">
        <v>1007</v>
      </c>
      <c r="D1018" s="42" t="n">
        <f aca="false">C1018/30.41666666</f>
        <v>33.1068493223248</v>
      </c>
      <c r="E1018" s="43" t="n">
        <f aca="false">E1017+1</f>
        <v>45203</v>
      </c>
      <c r="F1018" s="61" t="n">
        <f aca="false">F1017+I1017</f>
        <v>147300</v>
      </c>
      <c r="G1018" s="61" t="n">
        <f aca="false">0.005*F1018</f>
        <v>736.5</v>
      </c>
      <c r="H1018" s="62" t="n">
        <f aca="false">H1017-I1017+G1018</f>
        <v>760.75</v>
      </c>
      <c r="I1018" s="61" t="n">
        <f aca="false">INT(H1018/50)*50</f>
        <v>750</v>
      </c>
      <c r="J1018" s="63" t="n">
        <f aca="false">J1017+3*I1017-G1018</f>
        <v>294839.25</v>
      </c>
      <c r="K1018" s="40" t="str">
        <f aca="false">IF(ISEVEN(MONTH(E1018)),"2","1")</f>
        <v>2</v>
      </c>
    </row>
    <row r="1019" customFormat="false" ht="15.75" hidden="false" customHeight="false" outlineLevel="0" collapsed="false">
      <c r="B1019" s="32"/>
      <c r="C1019" s="60" t="n">
        <v>1008</v>
      </c>
      <c r="D1019" s="42" t="n">
        <f aca="false">C1019/30.41666666</f>
        <v>33.1397260346608</v>
      </c>
      <c r="E1019" s="43" t="n">
        <f aca="false">E1018+1</f>
        <v>45204</v>
      </c>
      <c r="F1019" s="61" t="n">
        <f aca="false">F1018+I1018</f>
        <v>148050</v>
      </c>
      <c r="G1019" s="61" t="n">
        <f aca="false">0.005*F1019</f>
        <v>740.25</v>
      </c>
      <c r="H1019" s="62" t="n">
        <f aca="false">H1018-I1018+G1019</f>
        <v>751</v>
      </c>
      <c r="I1019" s="61" t="n">
        <f aca="false">INT(H1019/50)*50</f>
        <v>750</v>
      </c>
      <c r="J1019" s="63" t="n">
        <f aca="false">J1018+3*I1018-G1019</f>
        <v>296349</v>
      </c>
      <c r="K1019" s="40" t="str">
        <f aca="false">IF(ISEVEN(MONTH(E1019)),"2","1")</f>
        <v>2</v>
      </c>
    </row>
    <row r="1020" customFormat="false" ht="15" hidden="false" customHeight="true" outlineLevel="0" collapsed="false">
      <c r="B1020" s="32" t="s">
        <v>175</v>
      </c>
      <c r="C1020" s="60" t="n">
        <v>1009</v>
      </c>
      <c r="D1020" s="42" t="n">
        <f aca="false">C1020/30.41666666</f>
        <v>33.1726027469967</v>
      </c>
      <c r="E1020" s="43" t="n">
        <f aca="false">E1019+1</f>
        <v>45205</v>
      </c>
      <c r="F1020" s="61" t="n">
        <f aca="false">F1019+I1019</f>
        <v>148800</v>
      </c>
      <c r="G1020" s="61" t="n">
        <f aca="false">0.005*F1020</f>
        <v>744</v>
      </c>
      <c r="H1020" s="62" t="n">
        <f aca="false">H1019-I1019+G1020</f>
        <v>745</v>
      </c>
      <c r="I1020" s="61" t="n">
        <f aca="false">INT(H1020/50)*50</f>
        <v>700</v>
      </c>
      <c r="J1020" s="63" t="n">
        <f aca="false">J1019+3*I1019-G1020</f>
        <v>297855</v>
      </c>
      <c r="K1020" s="40" t="str">
        <f aca="false">IF(ISEVEN(MONTH(E1020)),"2","1")</f>
        <v>2</v>
      </c>
    </row>
    <row r="1021" customFormat="false" ht="15" hidden="false" customHeight="false" outlineLevel="0" collapsed="false">
      <c r="B1021" s="32"/>
      <c r="C1021" s="60" t="n">
        <v>1010</v>
      </c>
      <c r="D1021" s="42" t="n">
        <f aca="false">C1021/30.41666666</f>
        <v>33.2054794593327</v>
      </c>
      <c r="E1021" s="43" t="n">
        <f aca="false">E1020+1</f>
        <v>45206</v>
      </c>
      <c r="F1021" s="61" t="n">
        <f aca="false">F1020+I1020</f>
        <v>149500</v>
      </c>
      <c r="G1021" s="61" t="n">
        <f aca="false">0.005*F1021</f>
        <v>747.5</v>
      </c>
      <c r="H1021" s="62" t="n">
        <f aca="false">H1020-I1020+G1021</f>
        <v>792.5</v>
      </c>
      <c r="I1021" s="61" t="n">
        <f aca="false">INT(H1021/50)*50</f>
        <v>750</v>
      </c>
      <c r="J1021" s="63" t="n">
        <f aca="false">J1020+3*I1020-G1021</f>
        <v>299207.5</v>
      </c>
      <c r="K1021" s="40" t="str">
        <f aca="false">IF(ISEVEN(MONTH(E1021)),"2","1")</f>
        <v>2</v>
      </c>
    </row>
    <row r="1022" customFormat="false" ht="15" hidden="false" customHeight="false" outlineLevel="0" collapsed="false">
      <c r="B1022" s="32"/>
      <c r="C1022" s="60" t="n">
        <v>1011</v>
      </c>
      <c r="D1022" s="42" t="n">
        <f aca="false">C1022/30.41666666</f>
        <v>33.2383561716687</v>
      </c>
      <c r="E1022" s="43" t="n">
        <f aca="false">E1021+1</f>
        <v>45207</v>
      </c>
      <c r="F1022" s="61" t="n">
        <f aca="false">F1021+I1021</f>
        <v>150250</v>
      </c>
      <c r="G1022" s="61" t="n">
        <f aca="false">0.005*F1022</f>
        <v>751.25</v>
      </c>
      <c r="H1022" s="62" t="n">
        <f aca="false">H1021-I1021+G1022</f>
        <v>793.75</v>
      </c>
      <c r="I1022" s="61" t="n">
        <f aca="false">INT(H1022/50)*50</f>
        <v>750</v>
      </c>
      <c r="J1022" s="63" t="n">
        <f aca="false">J1021+3*I1021-G1022</f>
        <v>300706.25</v>
      </c>
      <c r="K1022" s="40" t="str">
        <f aca="false">IF(ISEVEN(MONTH(E1022)),"2","1")</f>
        <v>2</v>
      </c>
    </row>
    <row r="1023" customFormat="false" ht="15" hidden="false" customHeight="false" outlineLevel="0" collapsed="false">
      <c r="B1023" s="32"/>
      <c r="C1023" s="60" t="n">
        <v>1012</v>
      </c>
      <c r="D1023" s="42" t="n">
        <f aca="false">C1023/30.41666666</f>
        <v>33.2712328840047</v>
      </c>
      <c r="E1023" s="43" t="n">
        <f aca="false">E1022+1</f>
        <v>45208</v>
      </c>
      <c r="F1023" s="61" t="n">
        <f aca="false">F1022+I1022</f>
        <v>151000</v>
      </c>
      <c r="G1023" s="61" t="n">
        <f aca="false">0.005*F1023</f>
        <v>755</v>
      </c>
      <c r="H1023" s="62" t="n">
        <f aca="false">H1022-I1022+G1023</f>
        <v>798.75</v>
      </c>
      <c r="I1023" s="61" t="n">
        <f aca="false">INT(H1023/50)*50</f>
        <v>750</v>
      </c>
      <c r="J1023" s="63" t="n">
        <f aca="false">J1022+3*I1022-G1023</f>
        <v>302201.25</v>
      </c>
      <c r="K1023" s="40" t="str">
        <f aca="false">IF(ISEVEN(MONTH(E1023)),"2","1")</f>
        <v>2</v>
      </c>
    </row>
    <row r="1024" customFormat="false" ht="15" hidden="false" customHeight="false" outlineLevel="0" collapsed="false">
      <c r="B1024" s="32"/>
      <c r="C1024" s="60" t="n">
        <v>1013</v>
      </c>
      <c r="D1024" s="42" t="n">
        <f aca="false">C1024/30.41666666</f>
        <v>33.3041095963406</v>
      </c>
      <c r="E1024" s="43" t="n">
        <f aca="false">E1023+1</f>
        <v>45209</v>
      </c>
      <c r="F1024" s="61" t="n">
        <f aca="false">F1023+I1023</f>
        <v>151750</v>
      </c>
      <c r="G1024" s="61" t="n">
        <f aca="false">0.005*F1024</f>
        <v>758.75</v>
      </c>
      <c r="H1024" s="62" t="n">
        <f aca="false">H1023-I1023+G1024</f>
        <v>807.5</v>
      </c>
      <c r="I1024" s="61" t="n">
        <f aca="false">INT(H1024/50)*50</f>
        <v>800</v>
      </c>
      <c r="J1024" s="63" t="n">
        <f aca="false">J1023+3*I1023-G1024</f>
        <v>303692.5</v>
      </c>
      <c r="K1024" s="40" t="str">
        <f aca="false">IF(ISEVEN(MONTH(E1024)),"2","1")</f>
        <v>2</v>
      </c>
    </row>
    <row r="1025" customFormat="false" ht="15" hidden="false" customHeight="false" outlineLevel="0" collapsed="false">
      <c r="B1025" s="32"/>
      <c r="C1025" s="60" t="n">
        <v>1014</v>
      </c>
      <c r="D1025" s="42" t="n">
        <f aca="false">C1025/30.41666666</f>
        <v>33.3369863086766</v>
      </c>
      <c r="E1025" s="43" t="n">
        <f aca="false">E1024+1</f>
        <v>45210</v>
      </c>
      <c r="F1025" s="61" t="n">
        <f aca="false">F1024+I1024</f>
        <v>152550</v>
      </c>
      <c r="G1025" s="61" t="n">
        <f aca="false">0.005*F1025</f>
        <v>762.75</v>
      </c>
      <c r="H1025" s="62" t="n">
        <f aca="false">H1024-I1024+G1025</f>
        <v>770.25</v>
      </c>
      <c r="I1025" s="61" t="n">
        <f aca="false">INT(H1025/50)*50</f>
        <v>750</v>
      </c>
      <c r="J1025" s="63" t="n">
        <f aca="false">J1024+3*I1024-G1025</f>
        <v>305329.75</v>
      </c>
      <c r="K1025" s="40" t="str">
        <f aca="false">IF(ISEVEN(MONTH(E1025)),"2","1")</f>
        <v>2</v>
      </c>
    </row>
    <row r="1026" customFormat="false" ht="15.75" hidden="false" customHeight="false" outlineLevel="0" collapsed="false">
      <c r="B1026" s="32"/>
      <c r="C1026" s="60" t="n">
        <v>1015</v>
      </c>
      <c r="D1026" s="42" t="n">
        <f aca="false">C1026/30.41666666</f>
        <v>33.3698630210126</v>
      </c>
      <c r="E1026" s="43" t="n">
        <f aca="false">E1025+1</f>
        <v>45211</v>
      </c>
      <c r="F1026" s="61" t="n">
        <f aca="false">F1025+I1025</f>
        <v>153300</v>
      </c>
      <c r="G1026" s="61" t="n">
        <f aca="false">0.005*F1026</f>
        <v>766.5</v>
      </c>
      <c r="H1026" s="62" t="n">
        <f aca="false">H1025-I1025+G1026</f>
        <v>786.75</v>
      </c>
      <c r="I1026" s="61" t="n">
        <f aca="false">INT(H1026/50)*50</f>
        <v>750</v>
      </c>
      <c r="J1026" s="63" t="n">
        <f aca="false">J1025+3*I1025-G1026</f>
        <v>306813.25</v>
      </c>
      <c r="K1026" s="40" t="str">
        <f aca="false">IF(ISEVEN(MONTH(E1026)),"2","1")</f>
        <v>2</v>
      </c>
    </row>
    <row r="1027" customFormat="false" ht="15" hidden="false" customHeight="true" outlineLevel="0" collapsed="false">
      <c r="B1027" s="32" t="s">
        <v>176</v>
      </c>
      <c r="C1027" s="60" t="n">
        <v>1016</v>
      </c>
      <c r="D1027" s="42" t="n">
        <f aca="false">C1027/30.41666666</f>
        <v>33.4027397333485</v>
      </c>
      <c r="E1027" s="43" t="n">
        <f aca="false">E1026+1</f>
        <v>45212</v>
      </c>
      <c r="F1027" s="61" t="n">
        <f aca="false">F1026+I1026</f>
        <v>154050</v>
      </c>
      <c r="G1027" s="61" t="n">
        <f aca="false">0.005*F1027</f>
        <v>770.25</v>
      </c>
      <c r="H1027" s="62" t="n">
        <f aca="false">H1026-I1026+G1027</f>
        <v>807</v>
      </c>
      <c r="I1027" s="61" t="n">
        <f aca="false">INT(H1027/50)*50</f>
        <v>800</v>
      </c>
      <c r="J1027" s="63" t="n">
        <f aca="false">J1026+3*I1026-G1027</f>
        <v>308293</v>
      </c>
      <c r="K1027" s="40" t="str">
        <f aca="false">IF(ISEVEN(MONTH(E1027)),"2","1")</f>
        <v>2</v>
      </c>
    </row>
    <row r="1028" customFormat="false" ht="15" hidden="false" customHeight="false" outlineLevel="0" collapsed="false">
      <c r="B1028" s="32"/>
      <c r="C1028" s="60" t="n">
        <v>1017</v>
      </c>
      <c r="D1028" s="42" t="n">
        <f aca="false">C1028/30.41666666</f>
        <v>33.4356164456845</v>
      </c>
      <c r="E1028" s="43" t="n">
        <f aca="false">E1027+1</f>
        <v>45213</v>
      </c>
      <c r="F1028" s="61" t="n">
        <f aca="false">F1027+I1027</f>
        <v>154850</v>
      </c>
      <c r="G1028" s="61" t="n">
        <f aca="false">0.005*F1028</f>
        <v>774.25</v>
      </c>
      <c r="H1028" s="62" t="n">
        <f aca="false">H1027-I1027+G1028</f>
        <v>781.25</v>
      </c>
      <c r="I1028" s="61" t="n">
        <f aca="false">INT(H1028/50)*50</f>
        <v>750</v>
      </c>
      <c r="J1028" s="63" t="n">
        <f aca="false">J1027+3*I1027-G1028</f>
        <v>309918.75</v>
      </c>
      <c r="K1028" s="40" t="str">
        <f aca="false">IF(ISEVEN(MONTH(E1028)),"2","1")</f>
        <v>2</v>
      </c>
    </row>
    <row r="1029" customFormat="false" ht="15" hidden="false" customHeight="false" outlineLevel="0" collapsed="false">
      <c r="B1029" s="32"/>
      <c r="C1029" s="60" t="n">
        <v>1018</v>
      </c>
      <c r="D1029" s="42" t="n">
        <f aca="false">C1029/30.41666666</f>
        <v>33.4684931580205</v>
      </c>
      <c r="E1029" s="43" t="n">
        <f aca="false">E1028+1</f>
        <v>45214</v>
      </c>
      <c r="F1029" s="61" t="n">
        <f aca="false">F1028+I1028</f>
        <v>155600</v>
      </c>
      <c r="G1029" s="61" t="n">
        <f aca="false">0.005*F1029</f>
        <v>778</v>
      </c>
      <c r="H1029" s="62" t="n">
        <f aca="false">H1028-I1028+G1029</f>
        <v>809.25</v>
      </c>
      <c r="I1029" s="61" t="n">
        <f aca="false">INT(H1029/50)*50</f>
        <v>800</v>
      </c>
      <c r="J1029" s="63" t="n">
        <f aca="false">J1028+3*I1028-G1029</f>
        <v>311390.75</v>
      </c>
      <c r="K1029" s="40" t="str">
        <f aca="false">IF(ISEVEN(MONTH(E1029)),"2","1")</f>
        <v>2</v>
      </c>
    </row>
    <row r="1030" customFormat="false" ht="15" hidden="false" customHeight="false" outlineLevel="0" collapsed="false">
      <c r="B1030" s="32"/>
      <c r="C1030" s="60" t="n">
        <v>1019</v>
      </c>
      <c r="D1030" s="42" t="n">
        <f aca="false">C1030/30.41666666</f>
        <v>33.5013698703565</v>
      </c>
      <c r="E1030" s="43" t="n">
        <f aca="false">E1029+1</f>
        <v>45215</v>
      </c>
      <c r="F1030" s="61" t="n">
        <f aca="false">F1029+I1029</f>
        <v>156400</v>
      </c>
      <c r="G1030" s="61" t="n">
        <f aca="false">0.005*F1030</f>
        <v>782</v>
      </c>
      <c r="H1030" s="62" t="n">
        <f aca="false">H1029-I1029+G1030</f>
        <v>791.25</v>
      </c>
      <c r="I1030" s="61" t="n">
        <f aca="false">INT(H1030/50)*50</f>
        <v>750</v>
      </c>
      <c r="J1030" s="63" t="n">
        <f aca="false">J1029+3*I1029-G1030</f>
        <v>313008.75</v>
      </c>
      <c r="K1030" s="40" t="str">
        <f aca="false">IF(ISEVEN(MONTH(E1030)),"2","1")</f>
        <v>2</v>
      </c>
    </row>
    <row r="1031" customFormat="false" ht="15" hidden="false" customHeight="false" outlineLevel="0" collapsed="false">
      <c r="B1031" s="32"/>
      <c r="C1031" s="60" t="n">
        <v>1020</v>
      </c>
      <c r="D1031" s="42" t="n">
        <f aca="false">C1031/30.41666666</f>
        <v>33.5342465826924</v>
      </c>
      <c r="E1031" s="43" t="n">
        <f aca="false">E1030+1</f>
        <v>45216</v>
      </c>
      <c r="F1031" s="61" t="n">
        <f aca="false">F1030+I1030</f>
        <v>157150</v>
      </c>
      <c r="G1031" s="61" t="n">
        <f aca="false">0.005*F1031</f>
        <v>785.75</v>
      </c>
      <c r="H1031" s="62" t="n">
        <f aca="false">H1030-I1030+G1031</f>
        <v>827</v>
      </c>
      <c r="I1031" s="61" t="n">
        <f aca="false">INT(H1031/50)*50</f>
        <v>800</v>
      </c>
      <c r="J1031" s="63" t="n">
        <f aca="false">J1030+3*I1030-G1031</f>
        <v>314473</v>
      </c>
      <c r="K1031" s="40" t="str">
        <f aca="false">IF(ISEVEN(MONTH(E1031)),"2","1")</f>
        <v>2</v>
      </c>
    </row>
    <row r="1032" customFormat="false" ht="15" hidden="false" customHeight="false" outlineLevel="0" collapsed="false">
      <c r="B1032" s="32"/>
      <c r="C1032" s="60" t="n">
        <v>1021</v>
      </c>
      <c r="D1032" s="42" t="n">
        <f aca="false">C1032/30.41666666</f>
        <v>33.5671232950284</v>
      </c>
      <c r="E1032" s="43" t="n">
        <f aca="false">E1031+1</f>
        <v>45217</v>
      </c>
      <c r="F1032" s="61" t="n">
        <f aca="false">F1031+I1031</f>
        <v>157950</v>
      </c>
      <c r="G1032" s="61" t="n">
        <f aca="false">0.005*F1032</f>
        <v>789.75</v>
      </c>
      <c r="H1032" s="62" t="n">
        <f aca="false">H1031-I1031+G1032</f>
        <v>816.75</v>
      </c>
      <c r="I1032" s="61" t="n">
        <f aca="false">INT(H1032/50)*50</f>
        <v>800</v>
      </c>
      <c r="J1032" s="63" t="n">
        <f aca="false">J1031+3*I1031-G1032</f>
        <v>316083.25</v>
      </c>
      <c r="K1032" s="40" t="str">
        <f aca="false">IF(ISEVEN(MONTH(E1032)),"2","1")</f>
        <v>2</v>
      </c>
    </row>
    <row r="1033" customFormat="false" ht="15.75" hidden="false" customHeight="false" outlineLevel="0" collapsed="false">
      <c r="B1033" s="32"/>
      <c r="C1033" s="60" t="n">
        <v>1022</v>
      </c>
      <c r="D1033" s="42" t="n">
        <f aca="false">C1033/30.41666666</f>
        <v>33.6000000073644</v>
      </c>
      <c r="E1033" s="43" t="n">
        <f aca="false">E1032+1</f>
        <v>45218</v>
      </c>
      <c r="F1033" s="61" t="n">
        <f aca="false">F1032+I1032</f>
        <v>158750</v>
      </c>
      <c r="G1033" s="61" t="n">
        <f aca="false">0.005*F1033</f>
        <v>793.75</v>
      </c>
      <c r="H1033" s="62" t="n">
        <f aca="false">H1032-I1032+G1033</f>
        <v>810.5</v>
      </c>
      <c r="I1033" s="61" t="n">
        <f aca="false">INT(H1033/50)*50</f>
        <v>800</v>
      </c>
      <c r="J1033" s="63" t="n">
        <f aca="false">J1032+3*I1032-G1033</f>
        <v>317689.5</v>
      </c>
      <c r="K1033" s="40" t="str">
        <f aca="false">IF(ISEVEN(MONTH(E1033)),"2","1")</f>
        <v>2</v>
      </c>
    </row>
    <row r="1034" customFormat="false" ht="15" hidden="false" customHeight="true" outlineLevel="0" collapsed="false">
      <c r="B1034" s="32" t="s">
        <v>177</v>
      </c>
      <c r="C1034" s="60" t="n">
        <v>1023</v>
      </c>
      <c r="D1034" s="42" t="n">
        <f aca="false">C1034/30.41666666</f>
        <v>33.6328767197004</v>
      </c>
      <c r="E1034" s="43" t="n">
        <f aca="false">E1033+1</f>
        <v>45219</v>
      </c>
      <c r="F1034" s="61" t="n">
        <f aca="false">F1033+I1033</f>
        <v>159550</v>
      </c>
      <c r="G1034" s="61" t="n">
        <f aca="false">0.005*F1034</f>
        <v>797.75</v>
      </c>
      <c r="H1034" s="62" t="n">
        <f aca="false">H1033-I1033+G1034</f>
        <v>808.25</v>
      </c>
      <c r="I1034" s="61" t="n">
        <f aca="false">INT(H1034/50)*50</f>
        <v>800</v>
      </c>
      <c r="J1034" s="63" t="n">
        <f aca="false">J1033+3*I1033-G1034</f>
        <v>319291.75</v>
      </c>
      <c r="K1034" s="40" t="str">
        <f aca="false">IF(ISEVEN(MONTH(E1034)),"2","1")</f>
        <v>2</v>
      </c>
    </row>
    <row r="1035" customFormat="false" ht="15" hidden="false" customHeight="false" outlineLevel="0" collapsed="false">
      <c r="B1035" s="32"/>
      <c r="C1035" s="60" t="n">
        <v>1024</v>
      </c>
      <c r="D1035" s="42" t="n">
        <f aca="false">C1035/30.41666666</f>
        <v>33.6657534320363</v>
      </c>
      <c r="E1035" s="43" t="n">
        <f aca="false">E1034+1</f>
        <v>45220</v>
      </c>
      <c r="F1035" s="61" t="n">
        <f aca="false">F1034+I1034</f>
        <v>160350</v>
      </c>
      <c r="G1035" s="61" t="n">
        <f aca="false">0.005*F1035</f>
        <v>801.75</v>
      </c>
      <c r="H1035" s="62" t="n">
        <f aca="false">H1034-I1034+G1035</f>
        <v>810</v>
      </c>
      <c r="I1035" s="61" t="n">
        <f aca="false">INT(H1035/50)*50</f>
        <v>800</v>
      </c>
      <c r="J1035" s="63" t="n">
        <f aca="false">J1034+3*I1034-G1035</f>
        <v>320890</v>
      </c>
      <c r="K1035" s="40" t="str">
        <f aca="false">IF(ISEVEN(MONTH(E1035)),"2","1")</f>
        <v>2</v>
      </c>
    </row>
    <row r="1036" customFormat="false" ht="15" hidden="false" customHeight="false" outlineLevel="0" collapsed="false">
      <c r="B1036" s="32"/>
      <c r="C1036" s="60" t="n">
        <v>1025</v>
      </c>
      <c r="D1036" s="42" t="n">
        <f aca="false">C1036/30.41666666</f>
        <v>33.6986301443723</v>
      </c>
      <c r="E1036" s="43" t="n">
        <f aca="false">E1035+1</f>
        <v>45221</v>
      </c>
      <c r="F1036" s="61" t="n">
        <f aca="false">F1035+I1035</f>
        <v>161150</v>
      </c>
      <c r="G1036" s="61" t="n">
        <f aca="false">0.005*F1036</f>
        <v>805.75</v>
      </c>
      <c r="H1036" s="62" t="n">
        <f aca="false">H1035-I1035+G1036</f>
        <v>815.75</v>
      </c>
      <c r="I1036" s="61" t="n">
        <f aca="false">INT(H1036/50)*50</f>
        <v>800</v>
      </c>
      <c r="J1036" s="63" t="n">
        <f aca="false">J1035+3*I1035-G1036</f>
        <v>322484.25</v>
      </c>
      <c r="K1036" s="40" t="str">
        <f aca="false">IF(ISEVEN(MONTH(E1036)),"2","1")</f>
        <v>2</v>
      </c>
    </row>
    <row r="1037" customFormat="false" ht="15" hidden="false" customHeight="false" outlineLevel="0" collapsed="false">
      <c r="B1037" s="32"/>
      <c r="C1037" s="60" t="n">
        <v>1026</v>
      </c>
      <c r="D1037" s="42" t="n">
        <f aca="false">C1037/30.41666666</f>
        <v>33.7315068567083</v>
      </c>
      <c r="E1037" s="43" t="n">
        <f aca="false">E1036+1</f>
        <v>45222</v>
      </c>
      <c r="F1037" s="61" t="n">
        <f aca="false">F1036+I1036</f>
        <v>161950</v>
      </c>
      <c r="G1037" s="61" t="n">
        <f aca="false">0.005*F1037</f>
        <v>809.75</v>
      </c>
      <c r="H1037" s="62" t="n">
        <f aca="false">H1036-I1036+G1037</f>
        <v>825.5</v>
      </c>
      <c r="I1037" s="61" t="n">
        <f aca="false">INT(H1037/50)*50</f>
        <v>800</v>
      </c>
      <c r="J1037" s="63" t="n">
        <f aca="false">J1036+3*I1036-G1037</f>
        <v>324074.5</v>
      </c>
      <c r="K1037" s="40" t="str">
        <f aca="false">IF(ISEVEN(MONTH(E1037)),"2","1")</f>
        <v>2</v>
      </c>
    </row>
    <row r="1038" customFormat="false" ht="15" hidden="false" customHeight="false" outlineLevel="0" collapsed="false">
      <c r="B1038" s="32"/>
      <c r="C1038" s="60" t="n">
        <v>1027</v>
      </c>
      <c r="D1038" s="42" t="n">
        <f aca="false">C1038/30.41666666</f>
        <v>33.7643835690442</v>
      </c>
      <c r="E1038" s="43" t="n">
        <f aca="false">E1037+1</f>
        <v>45223</v>
      </c>
      <c r="F1038" s="61" t="n">
        <f aca="false">F1037+I1037</f>
        <v>162750</v>
      </c>
      <c r="G1038" s="61" t="n">
        <f aca="false">0.005*F1038</f>
        <v>813.75</v>
      </c>
      <c r="H1038" s="62" t="n">
        <f aca="false">H1037-I1037+G1038</f>
        <v>839.25</v>
      </c>
      <c r="I1038" s="61" t="n">
        <f aca="false">INT(H1038/50)*50</f>
        <v>800</v>
      </c>
      <c r="J1038" s="63" t="n">
        <f aca="false">J1037+3*I1037-G1038</f>
        <v>325660.75</v>
      </c>
      <c r="K1038" s="40" t="str">
        <f aca="false">IF(ISEVEN(MONTH(E1038)),"2","1")</f>
        <v>2</v>
      </c>
    </row>
    <row r="1039" customFormat="false" ht="15" hidden="false" customHeight="false" outlineLevel="0" collapsed="false">
      <c r="B1039" s="32"/>
      <c r="C1039" s="60" t="n">
        <v>1028</v>
      </c>
      <c r="D1039" s="42" t="n">
        <f aca="false">C1039/30.41666666</f>
        <v>33.7972602813802</v>
      </c>
      <c r="E1039" s="43" t="n">
        <f aca="false">E1038+1</f>
        <v>45224</v>
      </c>
      <c r="F1039" s="61" t="n">
        <f aca="false">F1038+I1038</f>
        <v>163550</v>
      </c>
      <c r="G1039" s="61" t="n">
        <f aca="false">0.005*F1039</f>
        <v>817.75</v>
      </c>
      <c r="H1039" s="62" t="n">
        <f aca="false">H1038-I1038+G1039</f>
        <v>857</v>
      </c>
      <c r="I1039" s="61" t="n">
        <f aca="false">INT(H1039/50)*50</f>
        <v>850</v>
      </c>
      <c r="J1039" s="63" t="n">
        <f aca="false">J1038+3*I1038-G1039</f>
        <v>327243</v>
      </c>
      <c r="K1039" s="40" t="str">
        <f aca="false">IF(ISEVEN(MONTH(E1039)),"2","1")</f>
        <v>2</v>
      </c>
    </row>
    <row r="1040" customFormat="false" ht="15.75" hidden="false" customHeight="false" outlineLevel="0" collapsed="false">
      <c r="B1040" s="32"/>
      <c r="C1040" s="60" t="n">
        <v>1029</v>
      </c>
      <c r="D1040" s="42" t="n">
        <f aca="false">C1040/30.41666666</f>
        <v>33.8301369937162</v>
      </c>
      <c r="E1040" s="43" t="n">
        <f aca="false">E1039+1</f>
        <v>45225</v>
      </c>
      <c r="F1040" s="61" t="n">
        <f aca="false">F1039+I1039</f>
        <v>164400</v>
      </c>
      <c r="G1040" s="61" t="n">
        <f aca="false">0.005*F1040</f>
        <v>822</v>
      </c>
      <c r="H1040" s="62" t="n">
        <f aca="false">H1039-I1039+G1040</f>
        <v>829</v>
      </c>
      <c r="I1040" s="61" t="n">
        <f aca="false">INT(H1040/50)*50</f>
        <v>800</v>
      </c>
      <c r="J1040" s="63" t="n">
        <f aca="false">J1039+3*I1039-G1040</f>
        <v>328971</v>
      </c>
      <c r="K1040" s="40" t="str">
        <f aca="false">IF(ISEVEN(MONTH(E1040)),"2","1")</f>
        <v>2</v>
      </c>
    </row>
    <row r="1041" customFormat="false" ht="15" hidden="false" customHeight="true" outlineLevel="0" collapsed="false">
      <c r="B1041" s="32" t="s">
        <v>178</v>
      </c>
      <c r="C1041" s="60" t="n">
        <v>1030</v>
      </c>
      <c r="D1041" s="42" t="n">
        <f aca="false">C1041/30.41666666</f>
        <v>33.8630137060522</v>
      </c>
      <c r="E1041" s="43" t="n">
        <f aca="false">E1040+1</f>
        <v>45226</v>
      </c>
      <c r="F1041" s="61" t="n">
        <f aca="false">F1040+I1040</f>
        <v>165200</v>
      </c>
      <c r="G1041" s="61" t="n">
        <f aca="false">0.005*F1041</f>
        <v>826</v>
      </c>
      <c r="H1041" s="62" t="n">
        <f aca="false">H1040-I1040+G1041</f>
        <v>855</v>
      </c>
      <c r="I1041" s="61" t="n">
        <f aca="false">INT(H1041/50)*50</f>
        <v>850</v>
      </c>
      <c r="J1041" s="63" t="n">
        <f aca="false">J1040+3*I1040-G1041</f>
        <v>330545</v>
      </c>
      <c r="K1041" s="40" t="str">
        <f aca="false">IF(ISEVEN(MONTH(E1041)),"2","1")</f>
        <v>2</v>
      </c>
    </row>
    <row r="1042" customFormat="false" ht="15" hidden="false" customHeight="false" outlineLevel="0" collapsed="false">
      <c r="B1042" s="32"/>
      <c r="C1042" s="60" t="n">
        <v>1031</v>
      </c>
      <c r="D1042" s="42" t="n">
        <f aca="false">C1042/30.41666666</f>
        <v>33.8958904183881</v>
      </c>
      <c r="E1042" s="43" t="n">
        <f aca="false">E1041+1</f>
        <v>45227</v>
      </c>
      <c r="F1042" s="61" t="n">
        <f aca="false">F1041+I1041</f>
        <v>166050</v>
      </c>
      <c r="G1042" s="61" t="n">
        <f aca="false">0.005*F1042</f>
        <v>830.25</v>
      </c>
      <c r="H1042" s="62" t="n">
        <f aca="false">H1041-I1041+G1042</f>
        <v>835.25</v>
      </c>
      <c r="I1042" s="61" t="n">
        <f aca="false">INT(H1042/50)*50</f>
        <v>800</v>
      </c>
      <c r="J1042" s="63" t="n">
        <f aca="false">J1041+3*I1041-G1042</f>
        <v>332264.75</v>
      </c>
      <c r="K1042" s="40" t="str">
        <f aca="false">IF(ISEVEN(MONTH(E1042)),"2","1")</f>
        <v>2</v>
      </c>
    </row>
    <row r="1043" customFormat="false" ht="15" hidden="false" customHeight="false" outlineLevel="0" collapsed="false">
      <c r="B1043" s="32"/>
      <c r="C1043" s="60" t="n">
        <v>1032</v>
      </c>
      <c r="D1043" s="42" t="n">
        <f aca="false">C1043/30.41666666</f>
        <v>33.9287671307241</v>
      </c>
      <c r="E1043" s="43" t="n">
        <f aca="false">E1042+1</f>
        <v>45228</v>
      </c>
      <c r="F1043" s="61" t="n">
        <f aca="false">F1042+I1042</f>
        <v>166850</v>
      </c>
      <c r="G1043" s="61" t="n">
        <f aca="false">0.005*F1043</f>
        <v>834.25</v>
      </c>
      <c r="H1043" s="62" t="n">
        <f aca="false">H1042-I1042+G1043</f>
        <v>869.5</v>
      </c>
      <c r="I1043" s="61" t="n">
        <f aca="false">INT(H1043/50)*50</f>
        <v>850</v>
      </c>
      <c r="J1043" s="63" t="n">
        <f aca="false">J1042+3*I1042-G1043</f>
        <v>333830.5</v>
      </c>
      <c r="K1043" s="40" t="str">
        <f aca="false">IF(ISEVEN(MONTH(E1043)),"2","1")</f>
        <v>2</v>
      </c>
    </row>
    <row r="1044" customFormat="false" ht="15" hidden="false" customHeight="false" outlineLevel="0" collapsed="false">
      <c r="B1044" s="32"/>
      <c r="C1044" s="60" t="n">
        <v>1033</v>
      </c>
      <c r="D1044" s="42" t="n">
        <f aca="false">C1044/30.41666666</f>
        <v>33.9616438430601</v>
      </c>
      <c r="E1044" s="43" t="n">
        <f aca="false">E1043+1</f>
        <v>45229</v>
      </c>
      <c r="F1044" s="61" t="n">
        <f aca="false">F1043+I1043</f>
        <v>167700</v>
      </c>
      <c r="G1044" s="61" t="n">
        <f aca="false">0.005*F1044</f>
        <v>838.5</v>
      </c>
      <c r="H1044" s="62" t="n">
        <f aca="false">H1043-I1043+G1044</f>
        <v>858</v>
      </c>
      <c r="I1044" s="61" t="n">
        <f aca="false">INT(H1044/50)*50</f>
        <v>850</v>
      </c>
      <c r="J1044" s="63" t="n">
        <f aca="false">J1043+3*I1043-G1044</f>
        <v>335542</v>
      </c>
      <c r="K1044" s="40" t="str">
        <f aca="false">IF(ISEVEN(MONTH(E1044)),"2","1")</f>
        <v>2</v>
      </c>
    </row>
    <row r="1045" customFormat="false" ht="15" hidden="false" customHeight="false" outlineLevel="0" collapsed="false">
      <c r="B1045" s="32"/>
      <c r="C1045" s="60" t="n">
        <v>1034</v>
      </c>
      <c r="D1045" s="42" t="n">
        <f aca="false">C1045/30.41666666</f>
        <v>33.9945205553961</v>
      </c>
      <c r="E1045" s="43" t="n">
        <f aca="false">E1044+1</f>
        <v>45230</v>
      </c>
      <c r="F1045" s="61" t="n">
        <f aca="false">F1044+I1044</f>
        <v>168550</v>
      </c>
      <c r="G1045" s="61" t="n">
        <f aca="false">0.005*F1045</f>
        <v>842.75</v>
      </c>
      <c r="H1045" s="62" t="n">
        <f aca="false">H1044-I1044+G1045</f>
        <v>850.75</v>
      </c>
      <c r="I1045" s="61" t="n">
        <f aca="false">INT(H1045/50)*50</f>
        <v>850</v>
      </c>
      <c r="J1045" s="63" t="n">
        <f aca="false">J1044+3*I1044-G1045</f>
        <v>337249.25</v>
      </c>
      <c r="K1045" s="40" t="str">
        <f aca="false">IF(ISEVEN(MONTH(E1045)),"2","1")</f>
        <v>2</v>
      </c>
    </row>
    <row r="1046" customFormat="false" ht="15" hidden="false" customHeight="false" outlineLevel="0" collapsed="false">
      <c r="B1046" s="32"/>
      <c r="C1046" s="60" t="n">
        <v>1035</v>
      </c>
      <c r="D1046" s="42" t="n">
        <f aca="false">C1046/30.41666666</f>
        <v>34.027397267732</v>
      </c>
      <c r="E1046" s="43" t="n">
        <f aca="false">E1045+1</f>
        <v>45231</v>
      </c>
      <c r="F1046" s="61" t="n">
        <f aca="false">F1045+I1045</f>
        <v>169400</v>
      </c>
      <c r="G1046" s="61" t="n">
        <f aca="false">0.005*F1046</f>
        <v>847</v>
      </c>
      <c r="H1046" s="62" t="n">
        <f aca="false">H1045-I1045+G1046</f>
        <v>847.75</v>
      </c>
      <c r="I1046" s="61" t="n">
        <f aca="false">INT(H1046/50)*50</f>
        <v>800</v>
      </c>
      <c r="J1046" s="63" t="n">
        <f aca="false">J1045+3*I1045-G1046</f>
        <v>338952.25</v>
      </c>
      <c r="K1046" s="40" t="str">
        <f aca="false">IF(ISEVEN(MONTH(E1046)),"2","1")</f>
        <v>1</v>
      </c>
    </row>
    <row r="1047" customFormat="false" ht="15.75" hidden="false" customHeight="false" outlineLevel="0" collapsed="false">
      <c r="B1047" s="32"/>
      <c r="C1047" s="60" t="n">
        <v>1036</v>
      </c>
      <c r="D1047" s="42" t="n">
        <f aca="false">C1047/30.41666666</f>
        <v>34.060273980068</v>
      </c>
      <c r="E1047" s="43" t="n">
        <f aca="false">E1046+1</f>
        <v>45232</v>
      </c>
      <c r="F1047" s="61" t="n">
        <f aca="false">F1046+I1046</f>
        <v>170200</v>
      </c>
      <c r="G1047" s="61" t="n">
        <f aca="false">0.005*F1047</f>
        <v>851</v>
      </c>
      <c r="H1047" s="62" t="n">
        <f aca="false">H1046-I1046+G1047</f>
        <v>898.75</v>
      </c>
      <c r="I1047" s="61" t="n">
        <f aca="false">INT(H1047/50)*50</f>
        <v>850</v>
      </c>
      <c r="J1047" s="63" t="n">
        <f aca="false">J1046+3*I1046-G1047</f>
        <v>340501.25</v>
      </c>
      <c r="K1047" s="40" t="str">
        <f aca="false">IF(ISEVEN(MONTH(E1047)),"2","1")</f>
        <v>1</v>
      </c>
    </row>
    <row r="1048" customFormat="false" ht="15" hidden="false" customHeight="true" outlineLevel="0" collapsed="false">
      <c r="B1048" s="32" t="s">
        <v>179</v>
      </c>
      <c r="C1048" s="60" t="n">
        <v>1037</v>
      </c>
      <c r="D1048" s="42" t="n">
        <f aca="false">C1048/30.41666666</f>
        <v>34.093150692404</v>
      </c>
      <c r="E1048" s="43" t="n">
        <f aca="false">E1047+1</f>
        <v>45233</v>
      </c>
      <c r="F1048" s="61" t="n">
        <f aca="false">F1047+I1047</f>
        <v>171050</v>
      </c>
      <c r="G1048" s="61" t="n">
        <f aca="false">0.005*F1048</f>
        <v>855.25</v>
      </c>
      <c r="H1048" s="62" t="n">
        <f aca="false">H1047-I1047+G1048</f>
        <v>904</v>
      </c>
      <c r="I1048" s="61" t="n">
        <f aca="false">INT(H1048/50)*50</f>
        <v>900</v>
      </c>
      <c r="J1048" s="63" t="n">
        <f aca="false">J1047+3*I1047-G1048</f>
        <v>342196</v>
      </c>
      <c r="K1048" s="40" t="str">
        <f aca="false">IF(ISEVEN(MONTH(E1048)),"2","1")</f>
        <v>1</v>
      </c>
    </row>
    <row r="1049" customFormat="false" ht="15" hidden="false" customHeight="false" outlineLevel="0" collapsed="false">
      <c r="B1049" s="32"/>
      <c r="C1049" s="60" t="n">
        <v>1038</v>
      </c>
      <c r="D1049" s="42" t="n">
        <f aca="false">C1049/30.41666666</f>
        <v>34.12602740474</v>
      </c>
      <c r="E1049" s="43" t="n">
        <f aca="false">E1048+1</f>
        <v>45234</v>
      </c>
      <c r="F1049" s="61" t="n">
        <f aca="false">F1048+I1048</f>
        <v>171950</v>
      </c>
      <c r="G1049" s="61" t="n">
        <f aca="false">0.005*F1049</f>
        <v>859.75</v>
      </c>
      <c r="H1049" s="62" t="n">
        <f aca="false">H1048-I1048+G1049</f>
        <v>863.75</v>
      </c>
      <c r="I1049" s="61" t="n">
        <f aca="false">INT(H1049/50)*50</f>
        <v>850</v>
      </c>
      <c r="J1049" s="63" t="n">
        <f aca="false">J1048+3*I1048-G1049</f>
        <v>344036.25</v>
      </c>
      <c r="K1049" s="40" t="str">
        <f aca="false">IF(ISEVEN(MONTH(E1049)),"2","1")</f>
        <v>1</v>
      </c>
    </row>
    <row r="1050" customFormat="false" ht="15" hidden="false" customHeight="false" outlineLevel="0" collapsed="false">
      <c r="B1050" s="32"/>
      <c r="C1050" s="60" t="n">
        <v>1039</v>
      </c>
      <c r="D1050" s="42" t="n">
        <f aca="false">C1050/30.41666666</f>
        <v>34.1589041170759</v>
      </c>
      <c r="E1050" s="43" t="n">
        <f aca="false">E1049+1</f>
        <v>45235</v>
      </c>
      <c r="F1050" s="61" t="n">
        <f aca="false">F1049+I1049</f>
        <v>172800</v>
      </c>
      <c r="G1050" s="61" t="n">
        <f aca="false">0.005*F1050</f>
        <v>864</v>
      </c>
      <c r="H1050" s="62" t="n">
        <f aca="false">H1049-I1049+G1050</f>
        <v>877.75</v>
      </c>
      <c r="I1050" s="61" t="n">
        <f aca="false">INT(H1050/50)*50</f>
        <v>850</v>
      </c>
      <c r="J1050" s="63" t="n">
        <f aca="false">J1049+3*I1049-G1050</f>
        <v>345722.25</v>
      </c>
      <c r="K1050" s="40" t="str">
        <f aca="false">IF(ISEVEN(MONTH(E1050)),"2","1")</f>
        <v>1</v>
      </c>
    </row>
    <row r="1051" customFormat="false" ht="15" hidden="false" customHeight="false" outlineLevel="0" collapsed="false">
      <c r="B1051" s="32"/>
      <c r="C1051" s="60" t="n">
        <v>1040</v>
      </c>
      <c r="D1051" s="42" t="n">
        <f aca="false">C1051/30.41666666</f>
        <v>34.1917808294119</v>
      </c>
      <c r="E1051" s="43" t="n">
        <f aca="false">E1050+1</f>
        <v>45236</v>
      </c>
      <c r="F1051" s="61" t="n">
        <f aca="false">F1050+I1050</f>
        <v>173650</v>
      </c>
      <c r="G1051" s="61" t="n">
        <f aca="false">0.005*F1051</f>
        <v>868.25</v>
      </c>
      <c r="H1051" s="62" t="n">
        <f aca="false">H1050-I1050+G1051</f>
        <v>896</v>
      </c>
      <c r="I1051" s="61" t="n">
        <f aca="false">INT(H1051/50)*50</f>
        <v>850</v>
      </c>
      <c r="J1051" s="63" t="n">
        <f aca="false">J1050+3*I1050-G1051</f>
        <v>347404</v>
      </c>
      <c r="K1051" s="40" t="str">
        <f aca="false">IF(ISEVEN(MONTH(E1051)),"2","1")</f>
        <v>1</v>
      </c>
    </row>
    <row r="1052" customFormat="false" ht="15" hidden="false" customHeight="false" outlineLevel="0" collapsed="false">
      <c r="B1052" s="32"/>
      <c r="C1052" s="60" t="n">
        <v>1041</v>
      </c>
      <c r="D1052" s="42" t="n">
        <f aca="false">C1052/30.41666666</f>
        <v>34.2246575417479</v>
      </c>
      <c r="E1052" s="43" t="n">
        <f aca="false">E1051+1</f>
        <v>45237</v>
      </c>
      <c r="F1052" s="61" t="n">
        <f aca="false">F1051+I1051</f>
        <v>174500</v>
      </c>
      <c r="G1052" s="61" t="n">
        <f aca="false">0.005*F1052</f>
        <v>872.5</v>
      </c>
      <c r="H1052" s="62" t="n">
        <f aca="false">H1051-I1051+G1052</f>
        <v>918.5</v>
      </c>
      <c r="I1052" s="61" t="n">
        <f aca="false">INT(H1052/50)*50</f>
        <v>900</v>
      </c>
      <c r="J1052" s="63" t="n">
        <f aca="false">J1051+3*I1051-G1052</f>
        <v>349081.5</v>
      </c>
      <c r="K1052" s="40" t="str">
        <f aca="false">IF(ISEVEN(MONTH(E1052)),"2","1")</f>
        <v>1</v>
      </c>
    </row>
    <row r="1053" customFormat="false" ht="15" hidden="false" customHeight="false" outlineLevel="0" collapsed="false">
      <c r="B1053" s="32"/>
      <c r="C1053" s="60" t="n">
        <v>1042</v>
      </c>
      <c r="D1053" s="42" t="n">
        <f aca="false">C1053/30.41666666</f>
        <v>34.2575342540838</v>
      </c>
      <c r="E1053" s="43" t="n">
        <f aca="false">E1052+1</f>
        <v>45238</v>
      </c>
      <c r="F1053" s="61" t="n">
        <f aca="false">F1052+I1052</f>
        <v>175400</v>
      </c>
      <c r="G1053" s="61" t="n">
        <f aca="false">0.005*F1053</f>
        <v>877</v>
      </c>
      <c r="H1053" s="62" t="n">
        <f aca="false">H1052-I1052+G1053</f>
        <v>895.5</v>
      </c>
      <c r="I1053" s="61" t="n">
        <f aca="false">INT(H1053/50)*50</f>
        <v>850</v>
      </c>
      <c r="J1053" s="63" t="n">
        <f aca="false">J1052+3*I1052-G1053</f>
        <v>350904.5</v>
      </c>
      <c r="K1053" s="40" t="str">
        <f aca="false">IF(ISEVEN(MONTH(E1053)),"2","1")</f>
        <v>1</v>
      </c>
    </row>
    <row r="1054" customFormat="false" ht="15.75" hidden="false" customHeight="false" outlineLevel="0" collapsed="false">
      <c r="B1054" s="32"/>
      <c r="C1054" s="60" t="n">
        <v>1043</v>
      </c>
      <c r="D1054" s="42" t="n">
        <f aca="false">C1054/30.41666666</f>
        <v>34.2904109664198</v>
      </c>
      <c r="E1054" s="43" t="n">
        <f aca="false">E1053+1</f>
        <v>45239</v>
      </c>
      <c r="F1054" s="61" t="n">
        <f aca="false">F1053+I1053</f>
        <v>176250</v>
      </c>
      <c r="G1054" s="61" t="n">
        <f aca="false">0.005*F1054</f>
        <v>881.25</v>
      </c>
      <c r="H1054" s="62" t="n">
        <f aca="false">H1053-I1053+G1054</f>
        <v>926.75</v>
      </c>
      <c r="I1054" s="61" t="n">
        <f aca="false">INT(H1054/50)*50</f>
        <v>900</v>
      </c>
      <c r="J1054" s="63" t="n">
        <f aca="false">J1053+3*I1053-G1054</f>
        <v>352573.25</v>
      </c>
      <c r="K1054" s="40" t="str">
        <f aca="false">IF(ISEVEN(MONTH(E1054)),"2","1")</f>
        <v>1</v>
      </c>
    </row>
    <row r="1055" customFormat="false" ht="15" hidden="false" customHeight="true" outlineLevel="0" collapsed="false">
      <c r="B1055" s="32" t="s">
        <v>180</v>
      </c>
      <c r="C1055" s="60" t="n">
        <v>1044</v>
      </c>
      <c r="D1055" s="42" t="n">
        <f aca="false">C1055/30.41666666</f>
        <v>34.3232876787558</v>
      </c>
      <c r="E1055" s="43" t="n">
        <f aca="false">E1054+1</f>
        <v>45240</v>
      </c>
      <c r="F1055" s="61" t="n">
        <f aca="false">F1054+I1054</f>
        <v>177150</v>
      </c>
      <c r="G1055" s="61" t="n">
        <f aca="false">0.005*F1055</f>
        <v>885.75</v>
      </c>
      <c r="H1055" s="62" t="n">
        <f aca="false">H1054-I1054+G1055</f>
        <v>912.5</v>
      </c>
      <c r="I1055" s="61" t="n">
        <f aca="false">INT(H1055/50)*50</f>
        <v>900</v>
      </c>
      <c r="J1055" s="63" t="n">
        <f aca="false">J1054+3*I1054-G1055</f>
        <v>354387.5</v>
      </c>
      <c r="K1055" s="40" t="str">
        <f aca="false">IF(ISEVEN(MONTH(E1055)),"2","1")</f>
        <v>1</v>
      </c>
    </row>
    <row r="1056" customFormat="false" ht="15" hidden="false" customHeight="false" outlineLevel="0" collapsed="false">
      <c r="B1056" s="32"/>
      <c r="C1056" s="60" t="n">
        <v>1045</v>
      </c>
      <c r="D1056" s="42" t="n">
        <f aca="false">C1056/30.41666666</f>
        <v>34.3561643910918</v>
      </c>
      <c r="E1056" s="43" t="n">
        <f aca="false">E1055+1</f>
        <v>45241</v>
      </c>
      <c r="F1056" s="61" t="n">
        <f aca="false">F1055+I1055</f>
        <v>178050</v>
      </c>
      <c r="G1056" s="61" t="n">
        <f aca="false">0.005*F1056</f>
        <v>890.25</v>
      </c>
      <c r="H1056" s="62" t="n">
        <f aca="false">H1055-I1055+G1056</f>
        <v>902.75</v>
      </c>
      <c r="I1056" s="61" t="n">
        <f aca="false">INT(H1056/50)*50</f>
        <v>900</v>
      </c>
      <c r="J1056" s="63" t="n">
        <f aca="false">J1055+3*I1055-G1056</f>
        <v>356197.25</v>
      </c>
      <c r="K1056" s="40" t="str">
        <f aca="false">IF(ISEVEN(MONTH(E1056)),"2","1")</f>
        <v>1</v>
      </c>
    </row>
    <row r="1057" customFormat="false" ht="15" hidden="false" customHeight="false" outlineLevel="0" collapsed="false">
      <c r="B1057" s="32"/>
      <c r="C1057" s="60" t="n">
        <v>1046</v>
      </c>
      <c r="D1057" s="42" t="n">
        <f aca="false">C1057/30.41666666</f>
        <v>34.3890411034277</v>
      </c>
      <c r="E1057" s="43" t="n">
        <f aca="false">E1056+1</f>
        <v>45242</v>
      </c>
      <c r="F1057" s="61" t="n">
        <f aca="false">F1056+I1056</f>
        <v>178950</v>
      </c>
      <c r="G1057" s="61" t="n">
        <f aca="false">0.005*F1057</f>
        <v>894.75</v>
      </c>
      <c r="H1057" s="62" t="n">
        <f aca="false">H1056-I1056+G1057</f>
        <v>897.5</v>
      </c>
      <c r="I1057" s="61" t="n">
        <f aca="false">INT(H1057/50)*50</f>
        <v>850</v>
      </c>
      <c r="J1057" s="63" t="n">
        <f aca="false">J1056+3*I1056-G1057</f>
        <v>358002.5</v>
      </c>
      <c r="K1057" s="40" t="str">
        <f aca="false">IF(ISEVEN(MONTH(E1057)),"2","1")</f>
        <v>1</v>
      </c>
    </row>
    <row r="1058" customFormat="false" ht="15" hidden="false" customHeight="false" outlineLevel="0" collapsed="false">
      <c r="B1058" s="32"/>
      <c r="C1058" s="60" t="n">
        <v>1047</v>
      </c>
      <c r="D1058" s="42" t="n">
        <f aca="false">C1058/30.41666666</f>
        <v>34.4219178157637</v>
      </c>
      <c r="E1058" s="43" t="n">
        <f aca="false">E1057+1</f>
        <v>45243</v>
      </c>
      <c r="F1058" s="61" t="n">
        <f aca="false">F1057+I1057</f>
        <v>179800</v>
      </c>
      <c r="G1058" s="61" t="n">
        <f aca="false">0.005*F1058</f>
        <v>899</v>
      </c>
      <c r="H1058" s="62" t="n">
        <f aca="false">H1057-I1057+G1058</f>
        <v>946.5</v>
      </c>
      <c r="I1058" s="61" t="n">
        <f aca="false">INT(H1058/50)*50</f>
        <v>900</v>
      </c>
      <c r="J1058" s="63" t="n">
        <f aca="false">J1057+3*I1057-G1058</f>
        <v>359653.5</v>
      </c>
      <c r="K1058" s="40" t="str">
        <f aca="false">IF(ISEVEN(MONTH(E1058)),"2","1")</f>
        <v>1</v>
      </c>
    </row>
    <row r="1059" customFormat="false" ht="15" hidden="false" customHeight="false" outlineLevel="0" collapsed="false">
      <c r="B1059" s="32"/>
      <c r="C1059" s="60" t="n">
        <v>1048</v>
      </c>
      <c r="D1059" s="42" t="n">
        <f aca="false">C1059/30.41666666</f>
        <v>34.4547945280997</v>
      </c>
      <c r="E1059" s="43" t="n">
        <f aca="false">E1058+1</f>
        <v>45244</v>
      </c>
      <c r="F1059" s="61" t="n">
        <f aca="false">F1058+I1058</f>
        <v>180700</v>
      </c>
      <c r="G1059" s="61" t="n">
        <f aca="false">0.005*F1059</f>
        <v>903.5</v>
      </c>
      <c r="H1059" s="62" t="n">
        <f aca="false">H1058-I1058+G1059</f>
        <v>950</v>
      </c>
      <c r="I1059" s="61" t="n">
        <f aca="false">INT(H1059/50)*50</f>
        <v>950</v>
      </c>
      <c r="J1059" s="63" t="n">
        <f aca="false">J1058+3*I1058-G1059</f>
        <v>361450</v>
      </c>
      <c r="K1059" s="40" t="str">
        <f aca="false">IF(ISEVEN(MONTH(E1059)),"2","1")</f>
        <v>1</v>
      </c>
    </row>
    <row r="1060" customFormat="false" ht="15" hidden="false" customHeight="false" outlineLevel="0" collapsed="false">
      <c r="B1060" s="32"/>
      <c r="C1060" s="60" t="n">
        <v>1049</v>
      </c>
      <c r="D1060" s="42" t="n">
        <f aca="false">C1060/30.41666666</f>
        <v>34.4876712404357</v>
      </c>
      <c r="E1060" s="43" t="n">
        <f aca="false">E1059+1</f>
        <v>45245</v>
      </c>
      <c r="F1060" s="61" t="n">
        <f aca="false">F1059+I1059</f>
        <v>181650</v>
      </c>
      <c r="G1060" s="61" t="n">
        <f aca="false">0.005*F1060</f>
        <v>908.25</v>
      </c>
      <c r="H1060" s="62" t="n">
        <f aca="false">H1059-I1059+G1060</f>
        <v>908.25</v>
      </c>
      <c r="I1060" s="61" t="n">
        <f aca="false">INT(H1060/50)*50</f>
        <v>900</v>
      </c>
      <c r="J1060" s="63" t="n">
        <f aca="false">J1059+3*I1059-G1060</f>
        <v>363391.75</v>
      </c>
      <c r="K1060" s="40" t="str">
        <f aca="false">IF(ISEVEN(MONTH(E1060)),"2","1")</f>
        <v>1</v>
      </c>
    </row>
    <row r="1061" customFormat="false" ht="15.75" hidden="false" customHeight="false" outlineLevel="0" collapsed="false">
      <c r="B1061" s="32"/>
      <c r="C1061" s="60" t="n">
        <v>1050</v>
      </c>
      <c r="D1061" s="42" t="n">
        <f aca="false">C1061/30.41666666</f>
        <v>34.5205479527716</v>
      </c>
      <c r="E1061" s="43" t="n">
        <f aca="false">E1060+1</f>
        <v>45246</v>
      </c>
      <c r="F1061" s="61" t="n">
        <f aca="false">F1060+I1060</f>
        <v>182550</v>
      </c>
      <c r="G1061" s="61" t="n">
        <f aca="false">0.005*F1061</f>
        <v>912.75</v>
      </c>
      <c r="H1061" s="62" t="n">
        <f aca="false">H1060-I1060+G1061</f>
        <v>921</v>
      </c>
      <c r="I1061" s="61" t="n">
        <f aca="false">INT(H1061/50)*50</f>
        <v>900</v>
      </c>
      <c r="J1061" s="63" t="n">
        <f aca="false">J1060+3*I1060-G1061</f>
        <v>365179</v>
      </c>
      <c r="K1061" s="40" t="str">
        <f aca="false">IF(ISEVEN(MONTH(E1061)),"2","1")</f>
        <v>1</v>
      </c>
    </row>
    <row r="1062" customFormat="false" ht="15" hidden="false" customHeight="true" outlineLevel="0" collapsed="false">
      <c r="B1062" s="32" t="s">
        <v>181</v>
      </c>
      <c r="C1062" s="60" t="n">
        <v>1051</v>
      </c>
      <c r="D1062" s="42" t="n">
        <f aca="false">C1062/30.41666666</f>
        <v>34.5534246651076</v>
      </c>
      <c r="E1062" s="43" t="n">
        <f aca="false">E1061+1</f>
        <v>45247</v>
      </c>
      <c r="F1062" s="61" t="n">
        <f aca="false">F1061+I1061</f>
        <v>183450</v>
      </c>
      <c r="G1062" s="61" t="n">
        <f aca="false">0.005*F1062</f>
        <v>917.25</v>
      </c>
      <c r="H1062" s="62" t="n">
        <f aca="false">H1061-I1061+G1062</f>
        <v>938.25</v>
      </c>
      <c r="I1062" s="61" t="n">
        <f aca="false">INT(H1062/50)*50</f>
        <v>900</v>
      </c>
      <c r="J1062" s="63" t="n">
        <f aca="false">J1061+3*I1061-G1062</f>
        <v>366961.75</v>
      </c>
      <c r="K1062" s="40" t="str">
        <f aca="false">IF(ISEVEN(MONTH(E1062)),"2","1")</f>
        <v>1</v>
      </c>
    </row>
    <row r="1063" customFormat="false" ht="15" hidden="false" customHeight="false" outlineLevel="0" collapsed="false">
      <c r="B1063" s="32"/>
      <c r="C1063" s="60" t="n">
        <v>1052</v>
      </c>
      <c r="D1063" s="42" t="n">
        <f aca="false">C1063/30.41666666</f>
        <v>34.5863013774436</v>
      </c>
      <c r="E1063" s="43" t="n">
        <f aca="false">E1062+1</f>
        <v>45248</v>
      </c>
      <c r="F1063" s="61" t="n">
        <f aca="false">F1062+I1062</f>
        <v>184350</v>
      </c>
      <c r="G1063" s="61" t="n">
        <f aca="false">0.005*F1063</f>
        <v>921.75</v>
      </c>
      <c r="H1063" s="62" t="n">
        <f aca="false">H1062-I1062+G1063</f>
        <v>960</v>
      </c>
      <c r="I1063" s="61" t="n">
        <f aca="false">INT(H1063/50)*50</f>
        <v>950</v>
      </c>
      <c r="J1063" s="63" t="n">
        <f aca="false">J1062+3*I1062-G1063</f>
        <v>368740</v>
      </c>
      <c r="K1063" s="40" t="str">
        <f aca="false">IF(ISEVEN(MONTH(E1063)),"2","1")</f>
        <v>1</v>
      </c>
    </row>
    <row r="1064" customFormat="false" ht="15" hidden="false" customHeight="false" outlineLevel="0" collapsed="false">
      <c r="B1064" s="32"/>
      <c r="C1064" s="60" t="n">
        <v>1053</v>
      </c>
      <c r="D1064" s="42" t="n">
        <f aca="false">C1064/30.41666666</f>
        <v>34.6191780897795</v>
      </c>
      <c r="E1064" s="43" t="n">
        <f aca="false">E1063+1</f>
        <v>45249</v>
      </c>
      <c r="F1064" s="61" t="n">
        <f aca="false">F1063+I1063</f>
        <v>185300</v>
      </c>
      <c r="G1064" s="61" t="n">
        <f aca="false">0.005*F1064</f>
        <v>926.5</v>
      </c>
      <c r="H1064" s="62" t="n">
        <f aca="false">H1063-I1063+G1064</f>
        <v>936.5</v>
      </c>
      <c r="I1064" s="61" t="n">
        <f aca="false">INT(H1064/50)*50</f>
        <v>900</v>
      </c>
      <c r="J1064" s="63" t="n">
        <f aca="false">J1063+3*I1063-G1064</f>
        <v>370663.5</v>
      </c>
      <c r="K1064" s="40" t="str">
        <f aca="false">IF(ISEVEN(MONTH(E1064)),"2","1")</f>
        <v>1</v>
      </c>
    </row>
    <row r="1065" customFormat="false" ht="15" hidden="false" customHeight="false" outlineLevel="0" collapsed="false">
      <c r="B1065" s="32"/>
      <c r="C1065" s="60" t="n">
        <v>1054</v>
      </c>
      <c r="D1065" s="42" t="n">
        <f aca="false">C1065/30.41666666</f>
        <v>34.6520548021155</v>
      </c>
      <c r="E1065" s="43" t="n">
        <f aca="false">E1064+1</f>
        <v>45250</v>
      </c>
      <c r="F1065" s="61" t="n">
        <f aca="false">F1064+I1064</f>
        <v>186200</v>
      </c>
      <c r="G1065" s="61" t="n">
        <f aca="false">0.005*F1065</f>
        <v>931</v>
      </c>
      <c r="H1065" s="62" t="n">
        <f aca="false">H1064-I1064+G1065</f>
        <v>967.5</v>
      </c>
      <c r="I1065" s="61" t="n">
        <f aca="false">INT(H1065/50)*50</f>
        <v>950</v>
      </c>
      <c r="J1065" s="63" t="n">
        <f aca="false">J1064+3*I1064-G1065</f>
        <v>372432.5</v>
      </c>
      <c r="K1065" s="40" t="str">
        <f aca="false">IF(ISEVEN(MONTH(E1065)),"2","1")</f>
        <v>1</v>
      </c>
    </row>
    <row r="1066" customFormat="false" ht="15" hidden="false" customHeight="false" outlineLevel="0" collapsed="false">
      <c r="B1066" s="32"/>
      <c r="C1066" s="60" t="n">
        <v>1055</v>
      </c>
      <c r="D1066" s="42" t="n">
        <f aca="false">C1066/30.41666666</f>
        <v>34.6849315144515</v>
      </c>
      <c r="E1066" s="43" t="n">
        <f aca="false">E1065+1</f>
        <v>45251</v>
      </c>
      <c r="F1066" s="61" t="n">
        <f aca="false">F1065+I1065</f>
        <v>187150</v>
      </c>
      <c r="G1066" s="61" t="n">
        <f aca="false">0.005*F1066</f>
        <v>935.75</v>
      </c>
      <c r="H1066" s="62" t="n">
        <f aca="false">H1065-I1065+G1066</f>
        <v>953.25</v>
      </c>
      <c r="I1066" s="61" t="n">
        <f aca="false">INT(H1066/50)*50</f>
        <v>950</v>
      </c>
      <c r="J1066" s="63" t="n">
        <f aca="false">J1065+3*I1065-G1066</f>
        <v>374346.75</v>
      </c>
      <c r="K1066" s="40" t="str">
        <f aca="false">IF(ISEVEN(MONTH(E1066)),"2","1")</f>
        <v>1</v>
      </c>
    </row>
    <row r="1067" customFormat="false" ht="15" hidden="false" customHeight="false" outlineLevel="0" collapsed="false">
      <c r="B1067" s="32"/>
      <c r="C1067" s="60" t="n">
        <v>1056</v>
      </c>
      <c r="D1067" s="42" t="n">
        <f aca="false">C1067/30.41666666</f>
        <v>34.7178082267875</v>
      </c>
      <c r="E1067" s="43" t="n">
        <f aca="false">E1066+1</f>
        <v>45252</v>
      </c>
      <c r="F1067" s="61" t="n">
        <f aca="false">F1066+I1066</f>
        <v>188100</v>
      </c>
      <c r="G1067" s="61" t="n">
        <f aca="false">0.005*F1067</f>
        <v>940.5</v>
      </c>
      <c r="H1067" s="62" t="n">
        <f aca="false">H1066-I1066+G1067</f>
        <v>943.75</v>
      </c>
      <c r="I1067" s="61" t="n">
        <f aca="false">INT(H1067/50)*50</f>
        <v>900</v>
      </c>
      <c r="J1067" s="63" t="n">
        <f aca="false">J1066+3*I1066-G1067</f>
        <v>376256.25</v>
      </c>
      <c r="K1067" s="40" t="str">
        <f aca="false">IF(ISEVEN(MONTH(E1067)),"2","1")</f>
        <v>1</v>
      </c>
    </row>
    <row r="1068" customFormat="false" ht="15.75" hidden="false" customHeight="false" outlineLevel="0" collapsed="false">
      <c r="B1068" s="32"/>
      <c r="C1068" s="60" t="n">
        <v>1057</v>
      </c>
      <c r="D1068" s="42" t="n">
        <f aca="false">C1068/30.41666666</f>
        <v>34.7506849391234</v>
      </c>
      <c r="E1068" s="43" t="n">
        <f aca="false">E1067+1</f>
        <v>45253</v>
      </c>
      <c r="F1068" s="61" t="n">
        <f aca="false">F1067+I1067</f>
        <v>189000</v>
      </c>
      <c r="G1068" s="61" t="n">
        <f aca="false">0.005*F1068</f>
        <v>945</v>
      </c>
      <c r="H1068" s="62" t="n">
        <f aca="false">H1067-I1067+G1068</f>
        <v>988.75</v>
      </c>
      <c r="I1068" s="61" t="n">
        <f aca="false">INT(H1068/50)*50</f>
        <v>950</v>
      </c>
      <c r="J1068" s="63" t="n">
        <f aca="false">J1067+3*I1067-G1068</f>
        <v>378011.25</v>
      </c>
      <c r="K1068" s="40" t="str">
        <f aca="false">IF(ISEVEN(MONTH(E1068)),"2","1")</f>
        <v>1</v>
      </c>
    </row>
    <row r="1069" customFormat="false" ht="15" hidden="false" customHeight="true" outlineLevel="0" collapsed="false">
      <c r="B1069" s="32" t="s">
        <v>182</v>
      </c>
      <c r="C1069" s="60" t="n">
        <v>1058</v>
      </c>
      <c r="D1069" s="42" t="n">
        <f aca="false">C1069/30.41666666</f>
        <v>34.7835616514594</v>
      </c>
      <c r="E1069" s="43" t="n">
        <f aca="false">E1068+1</f>
        <v>45254</v>
      </c>
      <c r="F1069" s="61" t="n">
        <f aca="false">F1068+I1068</f>
        <v>189950</v>
      </c>
      <c r="G1069" s="61" t="n">
        <f aca="false">0.005*F1069</f>
        <v>949.75</v>
      </c>
      <c r="H1069" s="62" t="n">
        <f aca="false">H1068-I1068+G1069</f>
        <v>988.5</v>
      </c>
      <c r="I1069" s="61" t="n">
        <f aca="false">INT(H1069/50)*50</f>
        <v>950</v>
      </c>
      <c r="J1069" s="63" t="n">
        <f aca="false">J1068+3*I1068-G1069</f>
        <v>379911.5</v>
      </c>
      <c r="K1069" s="40" t="str">
        <f aca="false">IF(ISEVEN(MONTH(E1069)),"2","1")</f>
        <v>1</v>
      </c>
    </row>
    <row r="1070" customFormat="false" ht="15" hidden="false" customHeight="false" outlineLevel="0" collapsed="false">
      <c r="B1070" s="32"/>
      <c r="C1070" s="60" t="n">
        <v>1059</v>
      </c>
      <c r="D1070" s="42" t="n">
        <f aca="false">C1070/30.41666666</f>
        <v>34.8164383637954</v>
      </c>
      <c r="E1070" s="43" t="n">
        <f aca="false">E1069+1</f>
        <v>45255</v>
      </c>
      <c r="F1070" s="61" t="n">
        <f aca="false">F1069+I1069</f>
        <v>190900</v>
      </c>
      <c r="G1070" s="61" t="n">
        <f aca="false">0.005*F1070</f>
        <v>954.5</v>
      </c>
      <c r="H1070" s="62" t="n">
        <f aca="false">H1069-I1069+G1070</f>
        <v>993</v>
      </c>
      <c r="I1070" s="61" t="n">
        <f aca="false">INT(H1070/50)*50</f>
        <v>950</v>
      </c>
      <c r="J1070" s="63" t="n">
        <f aca="false">J1069+3*I1069-G1070</f>
        <v>381807</v>
      </c>
      <c r="K1070" s="40" t="str">
        <f aca="false">IF(ISEVEN(MONTH(E1070)),"2","1")</f>
        <v>1</v>
      </c>
    </row>
    <row r="1071" customFormat="false" ht="15" hidden="false" customHeight="false" outlineLevel="0" collapsed="false">
      <c r="B1071" s="32"/>
      <c r="C1071" s="60" t="n">
        <v>1060</v>
      </c>
      <c r="D1071" s="42" t="n">
        <f aca="false">C1071/30.41666666</f>
        <v>34.8493150761314</v>
      </c>
      <c r="E1071" s="43" t="n">
        <f aca="false">E1070+1</f>
        <v>45256</v>
      </c>
      <c r="F1071" s="61" t="n">
        <f aca="false">F1070+I1070</f>
        <v>191850</v>
      </c>
      <c r="G1071" s="61" t="n">
        <f aca="false">0.005*F1071</f>
        <v>959.25</v>
      </c>
      <c r="H1071" s="62" t="n">
        <f aca="false">H1070-I1070+G1071</f>
        <v>1002.25</v>
      </c>
      <c r="I1071" s="61" t="n">
        <f aca="false">INT(H1071/50)*50</f>
        <v>1000</v>
      </c>
      <c r="J1071" s="63" t="n">
        <f aca="false">J1070+3*I1070-G1071</f>
        <v>383697.75</v>
      </c>
      <c r="K1071" s="40" t="str">
        <f aca="false">IF(ISEVEN(MONTH(E1071)),"2","1")</f>
        <v>1</v>
      </c>
    </row>
    <row r="1072" customFormat="false" ht="15" hidden="false" customHeight="false" outlineLevel="0" collapsed="false">
      <c r="B1072" s="32"/>
      <c r="C1072" s="60" t="n">
        <v>1061</v>
      </c>
      <c r="D1072" s="42" t="n">
        <f aca="false">C1072/30.41666666</f>
        <v>34.8821917884673</v>
      </c>
      <c r="E1072" s="43" t="n">
        <f aca="false">E1071+1</f>
        <v>45257</v>
      </c>
      <c r="F1072" s="61" t="n">
        <f aca="false">F1071+I1071</f>
        <v>192850</v>
      </c>
      <c r="G1072" s="61" t="n">
        <f aca="false">0.005*F1072</f>
        <v>964.25</v>
      </c>
      <c r="H1072" s="62" t="n">
        <f aca="false">H1071-I1071+G1072</f>
        <v>966.5</v>
      </c>
      <c r="I1072" s="61" t="n">
        <f aca="false">INT(H1072/50)*50</f>
        <v>950</v>
      </c>
      <c r="J1072" s="63" t="n">
        <f aca="false">J1071+3*I1071-G1072</f>
        <v>385733.5</v>
      </c>
      <c r="K1072" s="40" t="str">
        <f aca="false">IF(ISEVEN(MONTH(E1072)),"2","1")</f>
        <v>1</v>
      </c>
    </row>
    <row r="1073" customFormat="false" ht="15" hidden="false" customHeight="false" outlineLevel="0" collapsed="false">
      <c r="B1073" s="32"/>
      <c r="C1073" s="60" t="n">
        <v>1062</v>
      </c>
      <c r="D1073" s="42" t="n">
        <f aca="false">C1073/30.41666666</f>
        <v>34.9150685008033</v>
      </c>
      <c r="E1073" s="43" t="n">
        <f aca="false">E1072+1</f>
        <v>45258</v>
      </c>
      <c r="F1073" s="61" t="n">
        <f aca="false">F1072+I1072</f>
        <v>193800</v>
      </c>
      <c r="G1073" s="61" t="n">
        <f aca="false">0.005*F1073</f>
        <v>969</v>
      </c>
      <c r="H1073" s="62" t="n">
        <f aca="false">H1072-I1072+G1073</f>
        <v>985.5</v>
      </c>
      <c r="I1073" s="61" t="n">
        <f aca="false">INT(H1073/50)*50</f>
        <v>950</v>
      </c>
      <c r="J1073" s="63" t="n">
        <f aca="false">J1072+3*I1072-G1073</f>
        <v>387614.5</v>
      </c>
      <c r="K1073" s="40" t="str">
        <f aca="false">IF(ISEVEN(MONTH(E1073)),"2","1")</f>
        <v>1</v>
      </c>
    </row>
    <row r="1074" customFormat="false" ht="15" hidden="false" customHeight="false" outlineLevel="0" collapsed="false">
      <c r="B1074" s="32"/>
      <c r="C1074" s="60" t="n">
        <v>1063</v>
      </c>
      <c r="D1074" s="42" t="n">
        <f aca="false">C1074/30.41666666</f>
        <v>34.9479452131393</v>
      </c>
      <c r="E1074" s="43" t="n">
        <f aca="false">E1073+1</f>
        <v>45259</v>
      </c>
      <c r="F1074" s="61" t="n">
        <f aca="false">F1073+I1073</f>
        <v>194750</v>
      </c>
      <c r="G1074" s="61" t="n">
        <f aca="false">0.005*F1074</f>
        <v>973.75</v>
      </c>
      <c r="H1074" s="62" t="n">
        <f aca="false">H1073-I1073+G1074</f>
        <v>1009.25</v>
      </c>
      <c r="I1074" s="61" t="n">
        <f aca="false">INT(H1074/50)*50</f>
        <v>1000</v>
      </c>
      <c r="J1074" s="63" t="n">
        <f aca="false">J1073+3*I1073-G1074</f>
        <v>389490.75</v>
      </c>
      <c r="K1074" s="40" t="str">
        <f aca="false">IF(ISEVEN(MONTH(E1074)),"2","1")</f>
        <v>1</v>
      </c>
    </row>
    <row r="1075" customFormat="false" ht="15.75" hidden="false" customHeight="false" outlineLevel="0" collapsed="false">
      <c r="B1075" s="32"/>
      <c r="C1075" s="60" t="n">
        <v>1064</v>
      </c>
      <c r="D1075" s="42" t="n">
        <f aca="false">C1075/30.41666666</f>
        <v>34.9808219254752</v>
      </c>
      <c r="E1075" s="43" t="n">
        <f aca="false">E1074+1</f>
        <v>45260</v>
      </c>
      <c r="F1075" s="61" t="n">
        <f aca="false">F1074+I1074</f>
        <v>195750</v>
      </c>
      <c r="G1075" s="61" t="n">
        <f aca="false">0.005*F1075</f>
        <v>978.75</v>
      </c>
      <c r="H1075" s="62" t="n">
        <f aca="false">H1074-I1074+G1075</f>
        <v>988</v>
      </c>
      <c r="I1075" s="61" t="n">
        <f aca="false">INT(H1075/50)*50</f>
        <v>950</v>
      </c>
      <c r="J1075" s="63" t="n">
        <f aca="false">J1074+3*I1074-G1075</f>
        <v>391512</v>
      </c>
      <c r="K1075" s="40" t="str">
        <f aca="false">IF(ISEVEN(MONTH(E1075)),"2","1")</f>
        <v>1</v>
      </c>
    </row>
    <row r="1076" customFormat="false" ht="15" hidden="false" customHeight="true" outlineLevel="0" collapsed="false">
      <c r="B1076" s="32" t="s">
        <v>183</v>
      </c>
      <c r="C1076" s="60" t="n">
        <v>1065</v>
      </c>
      <c r="D1076" s="42" t="n">
        <f aca="false">C1076/30.41666666</f>
        <v>35.0136986378112</v>
      </c>
      <c r="E1076" s="43" t="n">
        <f aca="false">E1075+1</f>
        <v>45261</v>
      </c>
      <c r="F1076" s="61" t="n">
        <f aca="false">F1075+I1075</f>
        <v>196700</v>
      </c>
      <c r="G1076" s="61" t="n">
        <f aca="false">0.005*F1076</f>
        <v>983.5</v>
      </c>
      <c r="H1076" s="62" t="n">
        <f aca="false">H1075-I1075+G1076</f>
        <v>1021.5</v>
      </c>
      <c r="I1076" s="61" t="n">
        <f aca="false">INT(H1076/50)*50</f>
        <v>1000</v>
      </c>
      <c r="J1076" s="63" t="n">
        <f aca="false">J1075+3*I1075-G1076</f>
        <v>393378.5</v>
      </c>
      <c r="K1076" s="40" t="str">
        <f aca="false">IF(ISEVEN(MONTH(E1076)),"2","1")</f>
        <v>2</v>
      </c>
    </row>
    <row r="1077" customFormat="false" ht="15" hidden="false" customHeight="false" outlineLevel="0" collapsed="false">
      <c r="B1077" s="32"/>
      <c r="C1077" s="60" t="n">
        <v>1066</v>
      </c>
      <c r="D1077" s="42" t="n">
        <f aca="false">C1077/30.41666666</f>
        <v>35.0465753501472</v>
      </c>
      <c r="E1077" s="43" t="n">
        <f aca="false">E1076+1</f>
        <v>45262</v>
      </c>
      <c r="F1077" s="61" t="n">
        <f aca="false">F1076+I1076</f>
        <v>197700</v>
      </c>
      <c r="G1077" s="61" t="n">
        <f aca="false">0.005*F1077</f>
        <v>988.5</v>
      </c>
      <c r="H1077" s="62" t="n">
        <f aca="false">H1076-I1076+G1077</f>
        <v>1010</v>
      </c>
      <c r="I1077" s="61" t="n">
        <f aca="false">INT(H1077/50)*50</f>
        <v>1000</v>
      </c>
      <c r="J1077" s="63" t="n">
        <f aca="false">J1076+3*I1076-G1077</f>
        <v>395390</v>
      </c>
      <c r="K1077" s="40" t="str">
        <f aca="false">IF(ISEVEN(MONTH(E1077)),"2","1")</f>
        <v>2</v>
      </c>
    </row>
    <row r="1078" customFormat="false" ht="15" hidden="false" customHeight="false" outlineLevel="0" collapsed="false">
      <c r="B1078" s="32"/>
      <c r="C1078" s="60" t="n">
        <v>1067</v>
      </c>
      <c r="D1078" s="42" t="n">
        <f aca="false">C1078/30.41666666</f>
        <v>35.0794520624832</v>
      </c>
      <c r="E1078" s="43" t="n">
        <f aca="false">E1077+1</f>
        <v>45263</v>
      </c>
      <c r="F1078" s="61" t="n">
        <f aca="false">F1077+I1077</f>
        <v>198700</v>
      </c>
      <c r="G1078" s="61" t="n">
        <f aca="false">0.005*F1078</f>
        <v>993.5</v>
      </c>
      <c r="H1078" s="62" t="n">
        <f aca="false">H1077-I1077+G1078</f>
        <v>1003.5</v>
      </c>
      <c r="I1078" s="61" t="n">
        <f aca="false">INT(H1078/50)*50</f>
        <v>1000</v>
      </c>
      <c r="J1078" s="63" t="n">
        <f aca="false">J1077+3*I1077-G1078</f>
        <v>397396.5</v>
      </c>
      <c r="K1078" s="40" t="str">
        <f aca="false">IF(ISEVEN(MONTH(E1078)),"2","1")</f>
        <v>2</v>
      </c>
    </row>
    <row r="1079" customFormat="false" ht="15" hidden="false" customHeight="false" outlineLevel="0" collapsed="false">
      <c r="B1079" s="32"/>
      <c r="C1079" s="60" t="n">
        <v>1068</v>
      </c>
      <c r="D1079" s="42" t="n">
        <f aca="false">C1079/30.41666666</f>
        <v>35.1123287748191</v>
      </c>
      <c r="E1079" s="43" t="n">
        <f aca="false">E1078+1</f>
        <v>45264</v>
      </c>
      <c r="F1079" s="61" t="n">
        <f aca="false">F1078+I1078</f>
        <v>199700</v>
      </c>
      <c r="G1079" s="61" t="n">
        <f aca="false">0.005*F1079</f>
        <v>998.5</v>
      </c>
      <c r="H1079" s="62" t="n">
        <f aca="false">H1078-I1078+G1079</f>
        <v>1002</v>
      </c>
      <c r="I1079" s="61" t="n">
        <f aca="false">INT(H1079/50)*50</f>
        <v>1000</v>
      </c>
      <c r="J1079" s="63" t="n">
        <f aca="false">J1078+3*I1078-G1079</f>
        <v>399398</v>
      </c>
      <c r="K1079" s="40" t="str">
        <f aca="false">IF(ISEVEN(MONTH(E1079)),"2","1")</f>
        <v>2</v>
      </c>
    </row>
    <row r="1080" customFormat="false" ht="15" hidden="false" customHeight="false" outlineLevel="0" collapsed="false">
      <c r="B1080" s="32"/>
      <c r="C1080" s="60" t="n">
        <v>1069</v>
      </c>
      <c r="D1080" s="42" t="n">
        <f aca="false">C1080/30.41666666</f>
        <v>35.1452054871551</v>
      </c>
      <c r="E1080" s="43" t="n">
        <f aca="false">E1079+1</f>
        <v>45265</v>
      </c>
      <c r="F1080" s="61" t="n">
        <f aca="false">F1079+I1079</f>
        <v>200700</v>
      </c>
      <c r="G1080" s="61" t="n">
        <f aca="false">0.005*F1080</f>
        <v>1003.5</v>
      </c>
      <c r="H1080" s="62" t="n">
        <f aca="false">H1079-I1079+G1080</f>
        <v>1005.5</v>
      </c>
      <c r="I1080" s="61" t="n">
        <f aca="false">INT(H1080/50)*50</f>
        <v>1000</v>
      </c>
      <c r="J1080" s="63" t="n">
        <f aca="false">J1079+3*I1079-G1080</f>
        <v>401394.5</v>
      </c>
      <c r="K1080" s="40" t="str">
        <f aca="false">IF(ISEVEN(MONTH(E1080)),"2","1")</f>
        <v>2</v>
      </c>
    </row>
    <row r="1081" customFormat="false" ht="15" hidden="false" customHeight="false" outlineLevel="0" collapsed="false">
      <c r="B1081" s="32"/>
      <c r="C1081" s="60" t="n">
        <v>1070</v>
      </c>
      <c r="D1081" s="42" t="n">
        <f aca="false">C1081/30.41666666</f>
        <v>35.1780821994911</v>
      </c>
      <c r="E1081" s="43" t="n">
        <f aca="false">E1080+1</f>
        <v>45266</v>
      </c>
      <c r="F1081" s="61" t="n">
        <f aca="false">F1080+I1080</f>
        <v>201700</v>
      </c>
      <c r="G1081" s="61" t="n">
        <f aca="false">0.005*F1081</f>
        <v>1008.5</v>
      </c>
      <c r="H1081" s="62" t="n">
        <f aca="false">H1080-I1080+G1081</f>
        <v>1014</v>
      </c>
      <c r="I1081" s="61" t="n">
        <f aca="false">INT(H1081/50)*50</f>
        <v>1000</v>
      </c>
      <c r="J1081" s="63" t="n">
        <f aca="false">J1080+3*I1080-G1081</f>
        <v>403386</v>
      </c>
      <c r="K1081" s="40" t="str">
        <f aca="false">IF(ISEVEN(MONTH(E1081)),"2","1")</f>
        <v>2</v>
      </c>
    </row>
    <row r="1082" customFormat="false" ht="15.75" hidden="false" customHeight="false" outlineLevel="0" collapsed="false">
      <c r="B1082" s="32"/>
      <c r="C1082" s="60" t="n">
        <v>1071</v>
      </c>
      <c r="D1082" s="42" t="n">
        <f aca="false">C1082/30.41666666</f>
        <v>35.2109589118271</v>
      </c>
      <c r="E1082" s="43" t="n">
        <f aca="false">E1081+1</f>
        <v>45267</v>
      </c>
      <c r="F1082" s="61" t="n">
        <f aca="false">F1081+I1081</f>
        <v>202700</v>
      </c>
      <c r="G1082" s="61" t="n">
        <f aca="false">0.005*F1082</f>
        <v>1013.5</v>
      </c>
      <c r="H1082" s="62" t="n">
        <f aca="false">H1081-I1081+G1082</f>
        <v>1027.5</v>
      </c>
      <c r="I1082" s="61" t="n">
        <f aca="false">INT(H1082/50)*50</f>
        <v>1000</v>
      </c>
      <c r="J1082" s="63" t="n">
        <f aca="false">J1081+3*I1081-G1082</f>
        <v>405372.5</v>
      </c>
      <c r="K1082" s="40" t="str">
        <f aca="false">IF(ISEVEN(MONTH(E1082)),"2","1")</f>
        <v>2</v>
      </c>
    </row>
    <row r="1083" customFormat="false" ht="15" hidden="false" customHeight="true" outlineLevel="0" collapsed="false">
      <c r="B1083" s="32" t="s">
        <v>184</v>
      </c>
      <c r="C1083" s="60" t="n">
        <v>1072</v>
      </c>
      <c r="D1083" s="42" t="n">
        <f aca="false">C1083/30.41666666</f>
        <v>35.243835624163</v>
      </c>
      <c r="E1083" s="43" t="n">
        <f aca="false">E1082+1</f>
        <v>45268</v>
      </c>
      <c r="F1083" s="61" t="n">
        <f aca="false">F1082+I1082</f>
        <v>203700</v>
      </c>
      <c r="G1083" s="61" t="n">
        <f aca="false">0.005*F1083</f>
        <v>1018.5</v>
      </c>
      <c r="H1083" s="62" t="n">
        <f aca="false">H1082-I1082+G1083</f>
        <v>1046</v>
      </c>
      <c r="I1083" s="61" t="n">
        <f aca="false">INT(H1083/50)*50</f>
        <v>1000</v>
      </c>
      <c r="J1083" s="63" t="n">
        <f aca="false">J1082+3*I1082-G1083</f>
        <v>407354</v>
      </c>
      <c r="K1083" s="40" t="str">
        <f aca="false">IF(ISEVEN(MONTH(E1083)),"2","1")</f>
        <v>2</v>
      </c>
    </row>
    <row r="1084" customFormat="false" ht="15" hidden="false" customHeight="false" outlineLevel="0" collapsed="false">
      <c r="B1084" s="32"/>
      <c r="C1084" s="60" t="n">
        <v>1073</v>
      </c>
      <c r="D1084" s="42" t="n">
        <f aca="false">C1084/30.41666666</f>
        <v>35.276712336499</v>
      </c>
      <c r="E1084" s="43" t="n">
        <f aca="false">E1083+1</f>
        <v>45269</v>
      </c>
      <c r="F1084" s="61" t="n">
        <f aca="false">F1083+I1083</f>
        <v>204700</v>
      </c>
      <c r="G1084" s="61" t="n">
        <f aca="false">0.005*F1084</f>
        <v>1023.5</v>
      </c>
      <c r="H1084" s="62" t="n">
        <f aca="false">H1083-I1083+G1084</f>
        <v>1069.5</v>
      </c>
      <c r="I1084" s="61" t="n">
        <f aca="false">INT(H1084/50)*50</f>
        <v>1050</v>
      </c>
      <c r="J1084" s="63" t="n">
        <f aca="false">J1083+3*I1083-G1084</f>
        <v>409330.5</v>
      </c>
      <c r="K1084" s="40" t="str">
        <f aca="false">IF(ISEVEN(MONTH(E1084)),"2","1")</f>
        <v>2</v>
      </c>
    </row>
    <row r="1085" customFormat="false" ht="15" hidden="false" customHeight="false" outlineLevel="0" collapsed="false">
      <c r="B1085" s="32"/>
      <c r="C1085" s="60" t="n">
        <v>1074</v>
      </c>
      <c r="D1085" s="42" t="n">
        <f aca="false">C1085/30.41666666</f>
        <v>35.309589048835</v>
      </c>
      <c r="E1085" s="43" t="n">
        <f aca="false">E1084+1</f>
        <v>45270</v>
      </c>
      <c r="F1085" s="61" t="n">
        <f aca="false">F1084+I1084</f>
        <v>205750</v>
      </c>
      <c r="G1085" s="61" t="n">
        <f aca="false">0.005*F1085</f>
        <v>1028.75</v>
      </c>
      <c r="H1085" s="62" t="n">
        <f aca="false">H1084-I1084+G1085</f>
        <v>1048.25</v>
      </c>
      <c r="I1085" s="61" t="n">
        <f aca="false">INT(H1085/50)*50</f>
        <v>1000</v>
      </c>
      <c r="J1085" s="63" t="n">
        <f aca="false">J1084+3*I1084-G1085</f>
        <v>411451.75</v>
      </c>
      <c r="K1085" s="40" t="str">
        <f aca="false">IF(ISEVEN(MONTH(E1085)),"2","1")</f>
        <v>2</v>
      </c>
    </row>
    <row r="1086" customFormat="false" ht="15" hidden="false" customHeight="false" outlineLevel="0" collapsed="false">
      <c r="B1086" s="32"/>
      <c r="C1086" s="60" t="n">
        <v>1075</v>
      </c>
      <c r="D1086" s="42" t="n">
        <f aca="false">C1086/30.41666666</f>
        <v>35.3424657611709</v>
      </c>
      <c r="E1086" s="43" t="n">
        <f aca="false">E1085+1</f>
        <v>45271</v>
      </c>
      <c r="F1086" s="61" t="n">
        <f aca="false">F1085+I1085</f>
        <v>206750</v>
      </c>
      <c r="G1086" s="61" t="n">
        <f aca="false">0.005*F1086</f>
        <v>1033.75</v>
      </c>
      <c r="H1086" s="62" t="n">
        <f aca="false">H1085-I1085+G1086</f>
        <v>1082</v>
      </c>
      <c r="I1086" s="61" t="n">
        <f aca="false">INT(H1086/50)*50</f>
        <v>1050</v>
      </c>
      <c r="J1086" s="63" t="n">
        <f aca="false">J1085+3*I1085-G1086</f>
        <v>413418</v>
      </c>
      <c r="K1086" s="40" t="str">
        <f aca="false">IF(ISEVEN(MONTH(E1086)),"2","1")</f>
        <v>2</v>
      </c>
    </row>
    <row r="1087" customFormat="false" ht="15" hidden="false" customHeight="false" outlineLevel="0" collapsed="false">
      <c r="B1087" s="32"/>
      <c r="C1087" s="60" t="n">
        <v>1076</v>
      </c>
      <c r="D1087" s="42" t="n">
        <f aca="false">C1087/30.41666666</f>
        <v>35.3753424735069</v>
      </c>
      <c r="E1087" s="43" t="n">
        <f aca="false">E1086+1</f>
        <v>45272</v>
      </c>
      <c r="F1087" s="61" t="n">
        <f aca="false">F1086+I1086</f>
        <v>207800</v>
      </c>
      <c r="G1087" s="61" t="n">
        <f aca="false">0.005*F1087</f>
        <v>1039</v>
      </c>
      <c r="H1087" s="62" t="n">
        <f aca="false">H1086-I1086+G1087</f>
        <v>1071</v>
      </c>
      <c r="I1087" s="61" t="n">
        <f aca="false">INT(H1087/50)*50</f>
        <v>1050</v>
      </c>
      <c r="J1087" s="63" t="n">
        <f aca="false">J1086+3*I1086-G1087</f>
        <v>415529</v>
      </c>
      <c r="K1087" s="40" t="str">
        <f aca="false">IF(ISEVEN(MONTH(E1087)),"2","1")</f>
        <v>2</v>
      </c>
    </row>
    <row r="1088" customFormat="false" ht="15" hidden="false" customHeight="false" outlineLevel="0" collapsed="false">
      <c r="B1088" s="32"/>
      <c r="C1088" s="60" t="n">
        <v>1077</v>
      </c>
      <c r="D1088" s="42" t="n">
        <f aca="false">C1088/30.41666666</f>
        <v>35.4082191858429</v>
      </c>
      <c r="E1088" s="43" t="n">
        <f aca="false">E1087+1</f>
        <v>45273</v>
      </c>
      <c r="F1088" s="61" t="n">
        <f aca="false">F1087+I1087</f>
        <v>208850</v>
      </c>
      <c r="G1088" s="61" t="n">
        <f aca="false">0.005*F1088</f>
        <v>1044.25</v>
      </c>
      <c r="H1088" s="62" t="n">
        <f aca="false">H1087-I1087+G1088</f>
        <v>1065.25</v>
      </c>
      <c r="I1088" s="61" t="n">
        <f aca="false">INT(H1088/50)*50</f>
        <v>1050</v>
      </c>
      <c r="J1088" s="63" t="n">
        <f aca="false">J1087+3*I1087-G1088</f>
        <v>417634.75</v>
      </c>
      <c r="K1088" s="40" t="str">
        <f aca="false">IF(ISEVEN(MONTH(E1088)),"2","1")</f>
        <v>2</v>
      </c>
    </row>
    <row r="1089" customFormat="false" ht="15.75" hidden="false" customHeight="false" outlineLevel="0" collapsed="false">
      <c r="B1089" s="32"/>
      <c r="C1089" s="60" t="n">
        <v>1078</v>
      </c>
      <c r="D1089" s="42" t="n">
        <f aca="false">C1089/30.41666666</f>
        <v>35.4410958981789</v>
      </c>
      <c r="E1089" s="43" t="n">
        <f aca="false">E1088+1</f>
        <v>45274</v>
      </c>
      <c r="F1089" s="61" t="n">
        <f aca="false">F1088+I1088</f>
        <v>209900</v>
      </c>
      <c r="G1089" s="61" t="n">
        <f aca="false">0.005*F1089</f>
        <v>1049.5</v>
      </c>
      <c r="H1089" s="62" t="n">
        <f aca="false">H1088-I1088+G1089</f>
        <v>1064.75</v>
      </c>
      <c r="I1089" s="61" t="n">
        <f aca="false">INT(H1089/50)*50</f>
        <v>1050</v>
      </c>
      <c r="J1089" s="63" t="n">
        <f aca="false">J1088+3*I1088-G1089</f>
        <v>419735.25</v>
      </c>
      <c r="K1089" s="40" t="str">
        <f aca="false">IF(ISEVEN(MONTH(E1089)),"2","1")</f>
        <v>2</v>
      </c>
    </row>
    <row r="1090" customFormat="false" ht="15" hidden="false" customHeight="true" outlineLevel="0" collapsed="false">
      <c r="B1090" s="32" t="s">
        <v>185</v>
      </c>
      <c r="C1090" s="60" t="n">
        <v>1079</v>
      </c>
      <c r="D1090" s="42" t="n">
        <f aca="false">C1090/30.41666666</f>
        <v>35.4739726105148</v>
      </c>
      <c r="E1090" s="43" t="n">
        <f aca="false">E1089+1</f>
        <v>45275</v>
      </c>
      <c r="F1090" s="61" t="n">
        <f aca="false">F1089+I1089</f>
        <v>210950</v>
      </c>
      <c r="G1090" s="61" t="n">
        <f aca="false">0.005*F1090</f>
        <v>1054.75</v>
      </c>
      <c r="H1090" s="62" t="n">
        <f aca="false">H1089-I1089+G1090</f>
        <v>1069.5</v>
      </c>
      <c r="I1090" s="61" t="n">
        <f aca="false">INT(H1090/50)*50</f>
        <v>1050</v>
      </c>
      <c r="J1090" s="63" t="n">
        <f aca="false">J1089+3*I1089-G1090</f>
        <v>421830.5</v>
      </c>
      <c r="K1090" s="40" t="str">
        <f aca="false">IF(ISEVEN(MONTH(E1090)),"2","1")</f>
        <v>2</v>
      </c>
    </row>
    <row r="1091" customFormat="false" ht="15" hidden="false" customHeight="false" outlineLevel="0" collapsed="false">
      <c r="B1091" s="32"/>
      <c r="C1091" s="60" t="n">
        <v>1080</v>
      </c>
      <c r="D1091" s="42" t="n">
        <f aca="false">C1091/30.41666666</f>
        <v>35.5068493228508</v>
      </c>
      <c r="E1091" s="43" t="n">
        <f aca="false">E1090+1</f>
        <v>45276</v>
      </c>
      <c r="F1091" s="61" t="n">
        <f aca="false">F1090+I1090</f>
        <v>212000</v>
      </c>
      <c r="G1091" s="61" t="n">
        <f aca="false">0.005*F1091</f>
        <v>1060</v>
      </c>
      <c r="H1091" s="62" t="n">
        <f aca="false">H1090-I1090+G1091</f>
        <v>1079.5</v>
      </c>
      <c r="I1091" s="61" t="n">
        <f aca="false">INT(H1091/50)*50</f>
        <v>1050</v>
      </c>
      <c r="J1091" s="63" t="n">
        <f aca="false">J1090+3*I1090-G1091</f>
        <v>423920.5</v>
      </c>
      <c r="K1091" s="40" t="str">
        <f aca="false">IF(ISEVEN(MONTH(E1091)),"2","1")</f>
        <v>2</v>
      </c>
    </row>
    <row r="1092" customFormat="false" ht="15" hidden="false" customHeight="false" outlineLevel="0" collapsed="false">
      <c r="B1092" s="32"/>
      <c r="C1092" s="60" t="n">
        <v>1081</v>
      </c>
      <c r="D1092" s="42" t="n">
        <f aca="false">C1092/30.41666666</f>
        <v>35.5397260351868</v>
      </c>
      <c r="E1092" s="43" t="n">
        <f aca="false">E1091+1</f>
        <v>45277</v>
      </c>
      <c r="F1092" s="61" t="n">
        <f aca="false">F1091+I1091</f>
        <v>213050</v>
      </c>
      <c r="G1092" s="61" t="n">
        <f aca="false">0.005*F1092</f>
        <v>1065.25</v>
      </c>
      <c r="H1092" s="62" t="n">
        <f aca="false">H1091-I1091+G1092</f>
        <v>1094.75</v>
      </c>
      <c r="I1092" s="61" t="n">
        <f aca="false">INT(H1092/50)*50</f>
        <v>1050</v>
      </c>
      <c r="J1092" s="63" t="n">
        <f aca="false">J1091+3*I1091-G1092</f>
        <v>426005.25</v>
      </c>
      <c r="K1092" s="40" t="str">
        <f aca="false">IF(ISEVEN(MONTH(E1092)),"2","1")</f>
        <v>2</v>
      </c>
    </row>
    <row r="1093" customFormat="false" ht="15" hidden="false" customHeight="false" outlineLevel="0" collapsed="false">
      <c r="B1093" s="32"/>
      <c r="C1093" s="60" t="n">
        <v>1082</v>
      </c>
      <c r="D1093" s="42" t="n">
        <f aca="false">C1093/30.41666666</f>
        <v>35.5726027475228</v>
      </c>
      <c r="E1093" s="43" t="n">
        <f aca="false">E1092+1</f>
        <v>45278</v>
      </c>
      <c r="F1093" s="61" t="n">
        <f aca="false">F1092+I1092</f>
        <v>214100</v>
      </c>
      <c r="G1093" s="61" t="n">
        <f aca="false">0.005*F1093</f>
        <v>1070.5</v>
      </c>
      <c r="H1093" s="62" t="n">
        <f aca="false">H1092-I1092+G1093</f>
        <v>1115.25</v>
      </c>
      <c r="I1093" s="61" t="n">
        <f aca="false">INT(H1093/50)*50</f>
        <v>1100</v>
      </c>
      <c r="J1093" s="63" t="n">
        <f aca="false">J1092+3*I1092-G1093</f>
        <v>428084.75</v>
      </c>
      <c r="K1093" s="40" t="str">
        <f aca="false">IF(ISEVEN(MONTH(E1093)),"2","1")</f>
        <v>2</v>
      </c>
    </row>
    <row r="1094" customFormat="false" ht="15" hidden="false" customHeight="false" outlineLevel="0" collapsed="false">
      <c r="B1094" s="32"/>
      <c r="C1094" s="60" t="n">
        <v>1083</v>
      </c>
      <c r="D1094" s="42" t="n">
        <f aca="false">C1094/30.41666666</f>
        <v>35.6054794598587</v>
      </c>
      <c r="E1094" s="43" t="n">
        <f aca="false">E1093+1</f>
        <v>45279</v>
      </c>
      <c r="F1094" s="61" t="n">
        <f aca="false">F1093+I1093</f>
        <v>215200</v>
      </c>
      <c r="G1094" s="61" t="n">
        <f aca="false">0.005*F1094</f>
        <v>1076</v>
      </c>
      <c r="H1094" s="62" t="n">
        <f aca="false">H1093-I1093+G1094</f>
        <v>1091.25</v>
      </c>
      <c r="I1094" s="61" t="n">
        <f aca="false">INT(H1094/50)*50</f>
        <v>1050</v>
      </c>
      <c r="J1094" s="63" t="n">
        <f aca="false">J1093+3*I1093-G1094</f>
        <v>430308.75</v>
      </c>
      <c r="K1094" s="40" t="str">
        <f aca="false">IF(ISEVEN(MONTH(E1094)),"2","1")</f>
        <v>2</v>
      </c>
    </row>
    <row r="1095" customFormat="false" ht="15" hidden="false" customHeight="false" outlineLevel="0" collapsed="false">
      <c r="B1095" s="32"/>
      <c r="C1095" s="60" t="n">
        <v>1084</v>
      </c>
      <c r="D1095" s="42" t="n">
        <f aca="false">C1095/30.41666666</f>
        <v>35.6383561721947</v>
      </c>
      <c r="E1095" s="43" t="n">
        <f aca="false">E1094+1</f>
        <v>45280</v>
      </c>
      <c r="F1095" s="61" t="n">
        <f aca="false">F1094+I1094</f>
        <v>216250</v>
      </c>
      <c r="G1095" s="61" t="n">
        <f aca="false">0.005*F1095</f>
        <v>1081.25</v>
      </c>
      <c r="H1095" s="62" t="n">
        <f aca="false">H1094-I1094+G1095</f>
        <v>1122.5</v>
      </c>
      <c r="I1095" s="61" t="n">
        <f aca="false">INT(H1095/50)*50</f>
        <v>1100</v>
      </c>
      <c r="J1095" s="63" t="n">
        <f aca="false">J1094+3*I1094-G1095</f>
        <v>432377.5</v>
      </c>
      <c r="K1095" s="40" t="str">
        <f aca="false">IF(ISEVEN(MONTH(E1095)),"2","1")</f>
        <v>2</v>
      </c>
    </row>
    <row r="1096" customFormat="false" ht="15.75" hidden="false" customHeight="false" outlineLevel="0" collapsed="false">
      <c r="B1096" s="32"/>
      <c r="C1096" s="60" t="n">
        <v>1085</v>
      </c>
      <c r="D1096" s="42" t="n">
        <f aca="false">C1096/30.41666666</f>
        <v>35.6712328845307</v>
      </c>
      <c r="E1096" s="43" t="n">
        <f aca="false">E1095+1</f>
        <v>45281</v>
      </c>
      <c r="F1096" s="61" t="n">
        <f aca="false">F1095+I1095</f>
        <v>217350</v>
      </c>
      <c r="G1096" s="61" t="n">
        <f aca="false">0.005*F1096</f>
        <v>1086.75</v>
      </c>
      <c r="H1096" s="62" t="n">
        <f aca="false">H1095-I1095+G1096</f>
        <v>1109.25</v>
      </c>
      <c r="I1096" s="61" t="n">
        <f aca="false">INT(H1096/50)*50</f>
        <v>1100</v>
      </c>
      <c r="J1096" s="63" t="n">
        <f aca="false">J1095+3*I1095-G1096</f>
        <v>434590.75</v>
      </c>
      <c r="K1096" s="40" t="str">
        <f aca="false">IF(ISEVEN(MONTH(E1096)),"2","1")</f>
        <v>2</v>
      </c>
    </row>
    <row r="1097" customFormat="false" ht="15" hidden="false" customHeight="true" outlineLevel="0" collapsed="false">
      <c r="B1097" s="32" t="s">
        <v>186</v>
      </c>
      <c r="C1097" s="60" t="n">
        <v>1086</v>
      </c>
      <c r="D1097" s="42" t="n">
        <f aca="false">C1097/30.41666666</f>
        <v>35.7041095968666</v>
      </c>
      <c r="E1097" s="43" t="n">
        <f aca="false">E1096+1</f>
        <v>45282</v>
      </c>
      <c r="F1097" s="61" t="n">
        <f aca="false">F1096+I1096</f>
        <v>218450</v>
      </c>
      <c r="G1097" s="61" t="n">
        <f aca="false">0.005*F1097</f>
        <v>1092.25</v>
      </c>
      <c r="H1097" s="62" t="n">
        <f aca="false">H1096-I1096+G1097</f>
        <v>1101.5</v>
      </c>
      <c r="I1097" s="61" t="n">
        <f aca="false">INT(H1097/50)*50</f>
        <v>1100</v>
      </c>
      <c r="J1097" s="63" t="n">
        <f aca="false">J1096+3*I1096-G1097</f>
        <v>436798.5</v>
      </c>
      <c r="K1097" s="40" t="str">
        <f aca="false">IF(ISEVEN(MONTH(E1097)),"2","1")</f>
        <v>2</v>
      </c>
    </row>
    <row r="1098" customFormat="false" ht="15" hidden="false" customHeight="false" outlineLevel="0" collapsed="false">
      <c r="B1098" s="32"/>
      <c r="C1098" s="60" t="n">
        <v>1087</v>
      </c>
      <c r="D1098" s="42" t="n">
        <f aca="false">C1098/30.41666666</f>
        <v>35.7369863092026</v>
      </c>
      <c r="E1098" s="43" t="n">
        <f aca="false">E1097+1</f>
        <v>45283</v>
      </c>
      <c r="F1098" s="61" t="n">
        <f aca="false">F1097+I1097</f>
        <v>219550</v>
      </c>
      <c r="G1098" s="61" t="n">
        <f aca="false">0.005*F1098</f>
        <v>1097.75</v>
      </c>
      <c r="H1098" s="62" t="n">
        <f aca="false">H1097-I1097+G1098</f>
        <v>1099.25</v>
      </c>
      <c r="I1098" s="61" t="n">
        <f aca="false">INT(H1098/50)*50</f>
        <v>1050</v>
      </c>
      <c r="J1098" s="63" t="n">
        <f aca="false">J1097+3*I1097-G1098</f>
        <v>439000.75</v>
      </c>
      <c r="K1098" s="40" t="str">
        <f aca="false">IF(ISEVEN(MONTH(E1098)),"2","1")</f>
        <v>2</v>
      </c>
    </row>
    <row r="1099" customFormat="false" ht="15" hidden="false" customHeight="false" outlineLevel="0" collapsed="false">
      <c r="B1099" s="32"/>
      <c r="C1099" s="60" t="n">
        <v>1088</v>
      </c>
      <c r="D1099" s="42" t="n">
        <f aca="false">C1099/30.41666666</f>
        <v>35.7698630215386</v>
      </c>
      <c r="E1099" s="43" t="n">
        <f aca="false">E1098+1</f>
        <v>45284</v>
      </c>
      <c r="F1099" s="61" t="n">
        <f aca="false">F1098+I1098</f>
        <v>220600</v>
      </c>
      <c r="G1099" s="61" t="n">
        <f aca="false">0.005*F1099</f>
        <v>1103</v>
      </c>
      <c r="H1099" s="62" t="n">
        <f aca="false">H1098-I1098+G1099</f>
        <v>1152.25</v>
      </c>
      <c r="I1099" s="61" t="n">
        <f aca="false">INT(H1099/50)*50</f>
        <v>1150</v>
      </c>
      <c r="J1099" s="63" t="n">
        <f aca="false">J1098+3*I1098-G1099</f>
        <v>441047.75</v>
      </c>
      <c r="K1099" s="40" t="str">
        <f aca="false">IF(ISEVEN(MONTH(E1099)),"2","1")</f>
        <v>2</v>
      </c>
    </row>
    <row r="1100" customFormat="false" ht="15" hidden="false" customHeight="false" outlineLevel="0" collapsed="false">
      <c r="B1100" s="32"/>
      <c r="C1100" s="60" t="n">
        <v>1089</v>
      </c>
      <c r="D1100" s="42" t="n">
        <f aca="false">C1100/30.41666666</f>
        <v>35.8027397338746</v>
      </c>
      <c r="E1100" s="43" t="n">
        <f aca="false">E1099+1</f>
        <v>45285</v>
      </c>
      <c r="F1100" s="61" t="n">
        <f aca="false">F1099+I1099</f>
        <v>221750</v>
      </c>
      <c r="G1100" s="61" t="n">
        <f aca="false">0.005*F1100</f>
        <v>1108.75</v>
      </c>
      <c r="H1100" s="62" t="n">
        <f aca="false">H1099-I1099+G1100</f>
        <v>1111</v>
      </c>
      <c r="I1100" s="61" t="n">
        <f aca="false">INT(H1100/50)*50</f>
        <v>1100</v>
      </c>
      <c r="J1100" s="63" t="n">
        <f aca="false">J1099+3*I1099-G1100</f>
        <v>443389</v>
      </c>
      <c r="K1100" s="40" t="str">
        <f aca="false">IF(ISEVEN(MONTH(E1100)),"2","1")</f>
        <v>2</v>
      </c>
    </row>
    <row r="1101" customFormat="false" ht="15" hidden="false" customHeight="false" outlineLevel="0" collapsed="false">
      <c r="B1101" s="32"/>
      <c r="C1101" s="60" t="n">
        <v>1090</v>
      </c>
      <c r="D1101" s="42" t="n">
        <f aca="false">C1101/30.41666666</f>
        <v>35.8356164462105</v>
      </c>
      <c r="E1101" s="43" t="n">
        <f aca="false">E1100+1</f>
        <v>45286</v>
      </c>
      <c r="F1101" s="61" t="n">
        <f aca="false">F1100+I1100</f>
        <v>222850</v>
      </c>
      <c r="G1101" s="61" t="n">
        <f aca="false">0.005*F1101</f>
        <v>1114.25</v>
      </c>
      <c r="H1101" s="62" t="n">
        <f aca="false">H1100-I1100+G1101</f>
        <v>1125.25</v>
      </c>
      <c r="I1101" s="61" t="n">
        <f aca="false">INT(H1101/50)*50</f>
        <v>1100</v>
      </c>
      <c r="J1101" s="63" t="n">
        <f aca="false">J1100+3*I1100-G1101</f>
        <v>445574.75</v>
      </c>
      <c r="K1101" s="40" t="str">
        <f aca="false">IF(ISEVEN(MONTH(E1101)),"2","1")</f>
        <v>2</v>
      </c>
    </row>
    <row r="1102" customFormat="false" ht="15" hidden="false" customHeight="false" outlineLevel="0" collapsed="false">
      <c r="B1102" s="32"/>
      <c r="C1102" s="60" t="n">
        <v>1091</v>
      </c>
      <c r="D1102" s="42" t="n">
        <f aca="false">C1102/30.41666666</f>
        <v>35.8684931585465</v>
      </c>
      <c r="E1102" s="43" t="n">
        <f aca="false">E1101+1</f>
        <v>45287</v>
      </c>
      <c r="F1102" s="61" t="n">
        <f aca="false">F1101+I1101</f>
        <v>223950</v>
      </c>
      <c r="G1102" s="61" t="n">
        <f aca="false">0.005*F1102</f>
        <v>1119.75</v>
      </c>
      <c r="H1102" s="62" t="n">
        <f aca="false">H1101-I1101+G1102</f>
        <v>1145</v>
      </c>
      <c r="I1102" s="61" t="n">
        <f aca="false">INT(H1102/50)*50</f>
        <v>1100</v>
      </c>
      <c r="J1102" s="63" t="n">
        <f aca="false">J1101+3*I1101-G1102</f>
        <v>447755</v>
      </c>
      <c r="K1102" s="40" t="str">
        <f aca="false">IF(ISEVEN(MONTH(E1102)),"2","1")</f>
        <v>2</v>
      </c>
    </row>
    <row r="1103" customFormat="false" ht="15.75" hidden="false" customHeight="false" outlineLevel="0" collapsed="false">
      <c r="B1103" s="32"/>
      <c r="C1103" s="60" t="n">
        <v>1092</v>
      </c>
      <c r="D1103" s="42" t="n">
        <f aca="false">C1103/30.41666666</f>
        <v>35.9013698708825</v>
      </c>
      <c r="E1103" s="43" t="n">
        <f aca="false">E1102+1</f>
        <v>45288</v>
      </c>
      <c r="F1103" s="61" t="n">
        <f aca="false">F1102+I1102</f>
        <v>225050</v>
      </c>
      <c r="G1103" s="61" t="n">
        <f aca="false">0.005*F1103</f>
        <v>1125.25</v>
      </c>
      <c r="H1103" s="62" t="n">
        <f aca="false">H1102-I1102+G1103</f>
        <v>1170.25</v>
      </c>
      <c r="I1103" s="61" t="n">
        <f aca="false">INT(H1103/50)*50</f>
        <v>1150</v>
      </c>
      <c r="J1103" s="63" t="n">
        <f aca="false">J1102+3*I1102-G1103</f>
        <v>449929.75</v>
      </c>
      <c r="K1103" s="40" t="str">
        <f aca="false">IF(ISEVEN(MONTH(E1103)),"2","1")</f>
        <v>2</v>
      </c>
    </row>
    <row r="1104" customFormat="false" ht="15" hidden="false" customHeight="true" outlineLevel="0" collapsed="false">
      <c r="B1104" s="32" t="s">
        <v>187</v>
      </c>
      <c r="C1104" s="60" t="n">
        <v>1093</v>
      </c>
      <c r="D1104" s="42" t="n">
        <f aca="false">C1104/30.41666666</f>
        <v>35.9342465832185</v>
      </c>
      <c r="E1104" s="43" t="n">
        <f aca="false">E1103+1</f>
        <v>45289</v>
      </c>
      <c r="F1104" s="61" t="n">
        <f aca="false">F1103+I1103</f>
        <v>226200</v>
      </c>
      <c r="G1104" s="61" t="n">
        <f aca="false">0.005*F1104</f>
        <v>1131</v>
      </c>
      <c r="H1104" s="62" t="n">
        <f aca="false">H1103-I1103+G1104</f>
        <v>1151.25</v>
      </c>
      <c r="I1104" s="61" t="n">
        <f aca="false">INT(H1104/50)*50</f>
        <v>1150</v>
      </c>
      <c r="J1104" s="63" t="n">
        <f aca="false">J1103+3*I1103-G1104</f>
        <v>452248.75</v>
      </c>
      <c r="K1104" s="40" t="str">
        <f aca="false">IF(ISEVEN(MONTH(E1104)),"2","1")</f>
        <v>2</v>
      </c>
    </row>
    <row r="1105" customFormat="false" ht="15" hidden="false" customHeight="false" outlineLevel="0" collapsed="false">
      <c r="B1105" s="32"/>
      <c r="C1105" s="60" t="n">
        <v>1094</v>
      </c>
      <c r="D1105" s="42" t="n">
        <f aca="false">C1105/30.41666666</f>
        <v>35.9671232955544</v>
      </c>
      <c r="E1105" s="43" t="n">
        <f aca="false">E1104+1</f>
        <v>45290</v>
      </c>
      <c r="F1105" s="61" t="n">
        <f aca="false">F1104+I1104</f>
        <v>227350</v>
      </c>
      <c r="G1105" s="61" t="n">
        <f aca="false">0.005*F1105</f>
        <v>1136.75</v>
      </c>
      <c r="H1105" s="62" t="n">
        <f aca="false">H1104-I1104+G1105</f>
        <v>1138</v>
      </c>
      <c r="I1105" s="61" t="n">
        <f aca="false">INT(H1105/50)*50</f>
        <v>1100</v>
      </c>
      <c r="J1105" s="63" t="n">
        <f aca="false">J1104+3*I1104-G1105</f>
        <v>454562</v>
      </c>
      <c r="K1105" s="40" t="str">
        <f aca="false">IF(ISEVEN(MONTH(E1105)),"2","1")</f>
        <v>2</v>
      </c>
    </row>
    <row r="1106" s="64" customFormat="true" ht="15" hidden="false" customHeight="false" outlineLevel="0" collapsed="false">
      <c r="A1106" s="31" t="s">
        <v>188</v>
      </c>
      <c r="B1106" s="32"/>
      <c r="C1106" s="54" t="n">
        <v>1095</v>
      </c>
      <c r="D1106" s="34" t="n">
        <f aca="false">C1106/30.41666666</f>
        <v>36.0000000078904</v>
      </c>
      <c r="E1106" s="55" t="n">
        <f aca="false">E1105+1</f>
        <v>45291</v>
      </c>
      <c r="F1106" s="56" t="n">
        <f aca="false">F1105+I1105</f>
        <v>228450</v>
      </c>
      <c r="G1106" s="56" t="n">
        <f aca="false">0.005*F1106</f>
        <v>1142.25</v>
      </c>
      <c r="H1106" s="57" t="n">
        <f aca="false">H1105-I1105+G1106</f>
        <v>1180.25</v>
      </c>
      <c r="I1106" s="56" t="n">
        <f aca="false">INT(H1106/50)*50</f>
        <v>1150</v>
      </c>
      <c r="J1106" s="58" t="n">
        <f aca="false">J1105+3*I1105-G1106</f>
        <v>456719.75</v>
      </c>
      <c r="K1106" s="40" t="str">
        <f aca="false">IF(ISEVEN(MONTH(E1106)),"2","1")</f>
        <v>2</v>
      </c>
      <c r="L1106" s="2"/>
      <c r="M1106" s="2"/>
      <c r="N1106" s="2"/>
      <c r="P1106" s="2"/>
      <c r="Q1106" s="2"/>
      <c r="R1106" s="2"/>
      <c r="S1106" s="2"/>
      <c r="T1106" s="2"/>
      <c r="U1106" s="2"/>
      <c r="V1106" s="2"/>
      <c r="W1106" s="2"/>
    </row>
    <row r="1107" customFormat="false" ht="15" hidden="false" customHeight="false" outlineLevel="0" collapsed="false">
      <c r="B1107" s="32"/>
      <c r="C1107" s="60" t="n">
        <v>1096</v>
      </c>
      <c r="D1107" s="42" t="n">
        <f aca="false">C1107/30.41666666</f>
        <v>36.0328767202264</v>
      </c>
      <c r="E1107" s="43" t="n">
        <f aca="false">E1106+1</f>
        <v>45292</v>
      </c>
      <c r="F1107" s="61" t="n">
        <f aca="false">F1106+I1106</f>
        <v>229600</v>
      </c>
      <c r="G1107" s="61" t="n">
        <f aca="false">0.005*F1107</f>
        <v>1148</v>
      </c>
      <c r="H1107" s="62" t="n">
        <f aca="false">H1106-I1106+G1107</f>
        <v>1178.25</v>
      </c>
      <c r="I1107" s="61" t="n">
        <f aca="false">INT(H1107/50)*50</f>
        <v>1150</v>
      </c>
      <c r="J1107" s="63" t="n">
        <f aca="false">J1106+3*I1106-G1107</f>
        <v>459021.75</v>
      </c>
      <c r="K1107" s="40" t="str">
        <f aca="false">IF(ISEVEN(MONTH(E1107)),"2","1")</f>
        <v>1</v>
      </c>
    </row>
    <row r="1108" customFormat="false" ht="15" hidden="false" customHeight="false" outlineLevel="0" collapsed="false">
      <c r="B1108" s="32"/>
      <c r="C1108" s="60" t="n">
        <v>1097</v>
      </c>
      <c r="D1108" s="42" t="n">
        <f aca="false">C1108/30.41666666</f>
        <v>36.0657534325624</v>
      </c>
      <c r="E1108" s="43" t="n">
        <f aca="false">E1107+1</f>
        <v>45293</v>
      </c>
      <c r="F1108" s="61" t="n">
        <f aca="false">F1107+I1107</f>
        <v>230750</v>
      </c>
      <c r="G1108" s="61" t="n">
        <f aca="false">0.005*F1108</f>
        <v>1153.75</v>
      </c>
      <c r="H1108" s="62" t="n">
        <f aca="false">H1107-I1107+G1108</f>
        <v>1182</v>
      </c>
      <c r="I1108" s="61" t="n">
        <f aca="false">INT(H1108/50)*50</f>
        <v>1150</v>
      </c>
      <c r="J1108" s="63" t="n">
        <f aca="false">J1107+3*I1107-G1108</f>
        <v>461318</v>
      </c>
      <c r="K1108" s="40" t="str">
        <f aca="false">IF(ISEVEN(MONTH(E1108)),"2","1")</f>
        <v>1</v>
      </c>
    </row>
    <row r="1109" customFormat="false" ht="15" hidden="false" customHeight="false" outlineLevel="0" collapsed="false">
      <c r="B1109" s="32"/>
      <c r="C1109" s="60" t="n">
        <v>1098</v>
      </c>
      <c r="D1109" s="42" t="n">
        <f aca="false">C1109/30.41666666</f>
        <v>36.0986301448983</v>
      </c>
      <c r="E1109" s="43" t="n">
        <f aca="false">E1108+1</f>
        <v>45294</v>
      </c>
      <c r="F1109" s="61" t="n">
        <f aca="false">F1108+I1108</f>
        <v>231900</v>
      </c>
      <c r="G1109" s="61" t="n">
        <f aca="false">0.005*F1109</f>
        <v>1159.5</v>
      </c>
      <c r="H1109" s="62" t="n">
        <f aca="false">H1108-I1108+G1109</f>
        <v>1191.5</v>
      </c>
      <c r="I1109" s="61" t="n">
        <f aca="false">INT(H1109/50)*50</f>
        <v>1150</v>
      </c>
      <c r="J1109" s="63" t="n">
        <f aca="false">J1108+3*I1108-G1109</f>
        <v>463608.5</v>
      </c>
      <c r="K1109" s="40" t="str">
        <f aca="false">IF(ISEVEN(MONTH(E1109)),"2","1")</f>
        <v>1</v>
      </c>
    </row>
    <row r="1110" customFormat="false" ht="15.75" hidden="false" customHeight="false" outlineLevel="0" collapsed="false">
      <c r="B1110" s="32"/>
      <c r="C1110" s="60" t="n">
        <v>1099</v>
      </c>
      <c r="D1110" s="42" t="n">
        <f aca="false">C1110/30.41666666</f>
        <v>36.1315068572343</v>
      </c>
      <c r="E1110" s="43" t="n">
        <f aca="false">E1109+1</f>
        <v>45295</v>
      </c>
      <c r="F1110" s="61" t="n">
        <f aca="false">F1109+I1109</f>
        <v>233050</v>
      </c>
      <c r="G1110" s="61" t="n">
        <f aca="false">0.005*F1110</f>
        <v>1165.25</v>
      </c>
      <c r="H1110" s="62" t="n">
        <f aca="false">H1109-I1109+G1110</f>
        <v>1206.75</v>
      </c>
      <c r="I1110" s="61" t="n">
        <f aca="false">INT(H1110/50)*50</f>
        <v>1200</v>
      </c>
      <c r="J1110" s="63" t="n">
        <f aca="false">J1109+3*I1109-G1110</f>
        <v>465893.25</v>
      </c>
      <c r="K1110" s="40" t="str">
        <f aca="false">IF(ISEVEN(MONTH(E1110)),"2","1")</f>
        <v>1</v>
      </c>
    </row>
    <row r="1111" customFormat="false" ht="15" hidden="false" customHeight="false" outlineLevel="0" collapsed="false">
      <c r="D1111" s="40"/>
      <c r="E1111" s="40"/>
      <c r="F1111" s="40"/>
      <c r="G1111" s="40"/>
      <c r="H1111" s="40"/>
      <c r="I1111" s="40"/>
      <c r="K1111" s="40"/>
    </row>
    <row r="1112" customFormat="false" ht="15" hidden="false" customHeight="false" outlineLevel="0" collapsed="false">
      <c r="D1112" s="40"/>
      <c r="E1112" s="40"/>
      <c r="F1112" s="40"/>
      <c r="G1112" s="40"/>
      <c r="H1112" s="40"/>
      <c r="I1112" s="40"/>
      <c r="K1112" s="40"/>
    </row>
    <row r="1113" customFormat="false" ht="15" hidden="false" customHeight="false" outlineLevel="0" collapsed="false">
      <c r="D1113" s="40"/>
      <c r="E1113" s="40"/>
      <c r="F1113" s="40"/>
      <c r="G1113" s="40"/>
      <c r="H1113" s="40"/>
      <c r="I1113" s="40"/>
      <c r="K1113" s="40"/>
    </row>
    <row r="1114" customFormat="false" ht="15" hidden="false" customHeight="false" outlineLevel="0" collapsed="false">
      <c r="D1114" s="40"/>
      <c r="E1114" s="40"/>
      <c r="F1114" s="40"/>
      <c r="G1114" s="40"/>
      <c r="H1114" s="40"/>
      <c r="I1114" s="40"/>
      <c r="K1114" s="40"/>
    </row>
    <row r="1115" customFormat="false" ht="15" hidden="false" customHeight="false" outlineLevel="0" collapsed="false">
      <c r="D1115" s="40"/>
      <c r="E1115" s="40"/>
      <c r="F1115" s="40"/>
      <c r="G1115" s="40"/>
      <c r="H1115" s="40"/>
      <c r="I1115" s="40"/>
      <c r="K1115" s="40"/>
    </row>
    <row r="1116" customFormat="false" ht="15" hidden="false" customHeight="false" outlineLevel="0" collapsed="false">
      <c r="D1116" s="40"/>
      <c r="E1116" s="40"/>
      <c r="F1116" s="40"/>
      <c r="G1116" s="40"/>
      <c r="H1116" s="40"/>
      <c r="I1116" s="40"/>
      <c r="K1116" s="40"/>
    </row>
    <row r="1117" customFormat="false" ht="15" hidden="false" customHeight="false" outlineLevel="0" collapsed="false">
      <c r="D1117" s="40"/>
      <c r="E1117" s="40"/>
      <c r="F1117" s="40"/>
      <c r="G1117" s="40"/>
      <c r="H1117" s="40"/>
      <c r="I1117" s="40"/>
      <c r="K1117" s="40"/>
    </row>
    <row r="1118" customFormat="false" ht="15" hidden="false" customHeight="false" outlineLevel="0" collapsed="false">
      <c r="D1118" s="40"/>
      <c r="E1118" s="40"/>
      <c r="F1118" s="40"/>
      <c r="G1118" s="40"/>
      <c r="H1118" s="40"/>
      <c r="I1118" s="40"/>
      <c r="K1118" s="40"/>
    </row>
    <row r="1119" customFormat="false" ht="15" hidden="false" customHeight="false" outlineLevel="0" collapsed="false">
      <c r="D1119" s="40"/>
      <c r="E1119" s="40"/>
      <c r="F1119" s="40"/>
      <c r="G1119" s="40"/>
      <c r="H1119" s="40"/>
      <c r="I1119" s="40"/>
      <c r="K1119" s="40"/>
    </row>
    <row r="1120" customFormat="false" ht="15" hidden="false" customHeight="false" outlineLevel="0" collapsed="false">
      <c r="D1120" s="40"/>
      <c r="E1120" s="40"/>
      <c r="F1120" s="40"/>
      <c r="G1120" s="40"/>
      <c r="H1120" s="40"/>
      <c r="I1120" s="40"/>
      <c r="K1120" s="40"/>
    </row>
    <row r="1121" customFormat="false" ht="15" hidden="false" customHeight="false" outlineLevel="0" collapsed="false">
      <c r="D1121" s="40"/>
      <c r="E1121" s="40"/>
      <c r="F1121" s="40"/>
      <c r="G1121" s="40"/>
      <c r="H1121" s="40"/>
      <c r="I1121" s="40"/>
      <c r="K1121" s="40"/>
    </row>
    <row r="1122" customFormat="false" ht="15" hidden="false" customHeight="false" outlineLevel="0" collapsed="false">
      <c r="D1122" s="40"/>
      <c r="E1122" s="40"/>
      <c r="F1122" s="40"/>
      <c r="G1122" s="40"/>
      <c r="H1122" s="40"/>
      <c r="I1122" s="40"/>
      <c r="K1122" s="40"/>
    </row>
    <row r="1123" customFormat="false" ht="15" hidden="false" customHeight="false" outlineLevel="0" collapsed="false">
      <c r="D1123" s="40"/>
      <c r="E1123" s="40"/>
      <c r="F1123" s="40"/>
      <c r="G1123" s="40"/>
      <c r="H1123" s="40"/>
      <c r="I1123" s="40"/>
      <c r="K1123" s="40"/>
    </row>
    <row r="1124" customFormat="false" ht="15" hidden="false" customHeight="false" outlineLevel="0" collapsed="false">
      <c r="D1124" s="40"/>
      <c r="E1124" s="40"/>
      <c r="F1124" s="40"/>
      <c r="G1124" s="40"/>
      <c r="H1124" s="40"/>
      <c r="I1124" s="40"/>
      <c r="K1124" s="40"/>
    </row>
    <row r="1125" customFormat="false" ht="15" hidden="false" customHeight="false" outlineLevel="0" collapsed="false">
      <c r="D1125" s="40"/>
      <c r="E1125" s="40"/>
      <c r="F1125" s="40"/>
      <c r="G1125" s="40"/>
      <c r="H1125" s="40"/>
      <c r="I1125" s="40"/>
      <c r="K1125" s="40"/>
    </row>
    <row r="1126" customFormat="false" ht="15" hidden="false" customHeight="false" outlineLevel="0" collapsed="false">
      <c r="D1126" s="40"/>
      <c r="E1126" s="40"/>
      <c r="F1126" s="40"/>
      <c r="G1126" s="40"/>
      <c r="H1126" s="40"/>
      <c r="I1126" s="40"/>
      <c r="K1126" s="40"/>
    </row>
    <row r="1127" customFormat="false" ht="15" hidden="false" customHeight="false" outlineLevel="0" collapsed="false">
      <c r="D1127" s="40"/>
      <c r="E1127" s="40"/>
      <c r="F1127" s="40"/>
      <c r="G1127" s="40"/>
      <c r="H1127" s="40"/>
      <c r="I1127" s="40"/>
      <c r="K1127" s="40"/>
    </row>
    <row r="1128" customFormat="false" ht="15" hidden="false" customHeight="false" outlineLevel="0" collapsed="false">
      <c r="D1128" s="40"/>
      <c r="E1128" s="40"/>
      <c r="F1128" s="40"/>
      <c r="G1128" s="40"/>
      <c r="H1128" s="40"/>
      <c r="I1128" s="40"/>
      <c r="K1128" s="40"/>
    </row>
    <row r="1129" customFormat="false" ht="15" hidden="false" customHeight="false" outlineLevel="0" collapsed="false">
      <c r="D1129" s="40"/>
      <c r="E1129" s="40"/>
      <c r="F1129" s="40"/>
      <c r="G1129" s="40"/>
      <c r="H1129" s="40"/>
      <c r="I1129" s="40"/>
      <c r="K1129" s="40"/>
    </row>
    <row r="1130" customFormat="false" ht="15" hidden="false" customHeight="false" outlineLevel="0" collapsed="false">
      <c r="D1130" s="40"/>
      <c r="E1130" s="40"/>
      <c r="F1130" s="40"/>
      <c r="G1130" s="40"/>
      <c r="H1130" s="40"/>
      <c r="I1130" s="40"/>
      <c r="K1130" s="40"/>
    </row>
    <row r="1131" customFormat="false" ht="15" hidden="false" customHeight="false" outlineLevel="0" collapsed="false">
      <c r="D1131" s="40"/>
      <c r="E1131" s="40"/>
      <c r="F1131" s="40"/>
      <c r="G1131" s="40"/>
      <c r="H1131" s="40"/>
      <c r="I1131" s="40"/>
      <c r="K1131" s="40"/>
    </row>
    <row r="1132" customFormat="false" ht="15" hidden="false" customHeight="false" outlineLevel="0" collapsed="false">
      <c r="D1132" s="40"/>
      <c r="E1132" s="40"/>
      <c r="F1132" s="40"/>
      <c r="G1132" s="40"/>
      <c r="H1132" s="40"/>
      <c r="I1132" s="40"/>
      <c r="K1132" s="40"/>
    </row>
    <row r="1133" customFormat="false" ht="15" hidden="false" customHeight="false" outlineLevel="0" collapsed="false">
      <c r="D1133" s="40"/>
      <c r="E1133" s="40"/>
      <c r="F1133" s="40"/>
      <c r="G1133" s="40"/>
      <c r="H1133" s="40"/>
      <c r="I1133" s="40"/>
      <c r="K1133" s="40"/>
    </row>
    <row r="1134" customFormat="false" ht="15" hidden="false" customHeight="false" outlineLevel="0" collapsed="false">
      <c r="D1134" s="40"/>
      <c r="E1134" s="40"/>
      <c r="F1134" s="40"/>
      <c r="G1134" s="40"/>
      <c r="H1134" s="40"/>
      <c r="I1134" s="40"/>
      <c r="K1134" s="40"/>
    </row>
    <row r="1135" customFormat="false" ht="15" hidden="false" customHeight="false" outlineLevel="0" collapsed="false">
      <c r="D1135" s="40"/>
      <c r="E1135" s="40"/>
      <c r="F1135" s="40"/>
      <c r="G1135" s="40"/>
      <c r="H1135" s="40"/>
      <c r="I1135" s="40"/>
      <c r="K1135" s="40"/>
    </row>
    <row r="1136" customFormat="false" ht="15" hidden="false" customHeight="false" outlineLevel="0" collapsed="false">
      <c r="D1136" s="40"/>
      <c r="E1136" s="40"/>
      <c r="F1136" s="40"/>
      <c r="G1136" s="40"/>
      <c r="H1136" s="40"/>
      <c r="I1136" s="40"/>
      <c r="K1136" s="40"/>
    </row>
    <row r="1137" customFormat="false" ht="15" hidden="false" customHeight="false" outlineLevel="0" collapsed="false">
      <c r="D1137" s="40"/>
      <c r="E1137" s="40"/>
      <c r="F1137" s="40"/>
      <c r="G1137" s="40"/>
      <c r="H1137" s="40"/>
      <c r="I1137" s="40"/>
      <c r="K1137" s="40"/>
    </row>
    <row r="1138" customFormat="false" ht="15" hidden="false" customHeight="false" outlineLevel="0" collapsed="false">
      <c r="D1138" s="40"/>
      <c r="E1138" s="40"/>
      <c r="F1138" s="40"/>
      <c r="G1138" s="40"/>
      <c r="H1138" s="40"/>
      <c r="I1138" s="40"/>
      <c r="K1138" s="40"/>
    </row>
    <row r="1139" customFormat="false" ht="15" hidden="false" customHeight="false" outlineLevel="0" collapsed="false">
      <c r="D1139" s="40"/>
      <c r="E1139" s="40"/>
      <c r="F1139" s="40"/>
      <c r="G1139" s="40"/>
      <c r="H1139" s="40"/>
      <c r="I1139" s="40"/>
      <c r="K1139" s="40"/>
    </row>
    <row r="1140" customFormat="false" ht="15" hidden="false" customHeight="false" outlineLevel="0" collapsed="false">
      <c r="D1140" s="40"/>
      <c r="E1140" s="40"/>
      <c r="F1140" s="40"/>
      <c r="G1140" s="40"/>
      <c r="H1140" s="40"/>
      <c r="I1140" s="40"/>
      <c r="K1140" s="40"/>
    </row>
    <row r="1141" customFormat="false" ht="15" hidden="false" customHeight="false" outlineLevel="0" collapsed="false">
      <c r="D1141" s="40"/>
      <c r="E1141" s="40"/>
      <c r="F1141" s="40"/>
      <c r="G1141" s="40"/>
      <c r="H1141" s="40"/>
      <c r="I1141" s="40"/>
      <c r="K1141" s="40"/>
    </row>
    <row r="1142" customFormat="false" ht="15" hidden="false" customHeight="false" outlineLevel="0" collapsed="false">
      <c r="D1142" s="40"/>
      <c r="E1142" s="40"/>
      <c r="F1142" s="40"/>
      <c r="G1142" s="40"/>
      <c r="H1142" s="40"/>
      <c r="I1142" s="40"/>
      <c r="K1142" s="40"/>
    </row>
    <row r="1143" customFormat="false" ht="15" hidden="false" customHeight="false" outlineLevel="0" collapsed="false">
      <c r="D1143" s="40"/>
      <c r="E1143" s="40"/>
      <c r="F1143" s="40"/>
      <c r="G1143" s="40"/>
      <c r="H1143" s="40"/>
      <c r="I1143" s="40"/>
      <c r="K1143" s="40"/>
    </row>
    <row r="1144" customFormat="false" ht="15" hidden="false" customHeight="false" outlineLevel="0" collapsed="false">
      <c r="D1144" s="40"/>
      <c r="E1144" s="40"/>
      <c r="F1144" s="40"/>
      <c r="G1144" s="40"/>
      <c r="H1144" s="40"/>
      <c r="I1144" s="40"/>
      <c r="K1144" s="40"/>
    </row>
    <row r="1145" customFormat="false" ht="15" hidden="false" customHeight="false" outlineLevel="0" collapsed="false">
      <c r="D1145" s="40"/>
      <c r="E1145" s="40"/>
      <c r="F1145" s="40"/>
      <c r="G1145" s="40"/>
      <c r="H1145" s="40"/>
      <c r="I1145" s="40"/>
      <c r="K1145" s="40"/>
    </row>
    <row r="1146" customFormat="false" ht="15" hidden="false" customHeight="false" outlineLevel="0" collapsed="false">
      <c r="D1146" s="40"/>
      <c r="E1146" s="40"/>
      <c r="F1146" s="40"/>
      <c r="G1146" s="40"/>
      <c r="H1146" s="40"/>
      <c r="I1146" s="40"/>
      <c r="K1146" s="40"/>
    </row>
    <row r="1147" customFormat="false" ht="15" hidden="false" customHeight="false" outlineLevel="0" collapsed="false">
      <c r="D1147" s="40"/>
      <c r="E1147" s="40"/>
      <c r="F1147" s="40"/>
      <c r="G1147" s="40"/>
      <c r="H1147" s="40"/>
      <c r="I1147" s="40"/>
      <c r="K1147" s="40"/>
    </row>
    <row r="1148" customFormat="false" ht="15" hidden="false" customHeight="false" outlineLevel="0" collapsed="false">
      <c r="D1148" s="40"/>
      <c r="E1148" s="40"/>
      <c r="F1148" s="40"/>
      <c r="G1148" s="40"/>
      <c r="H1148" s="40"/>
      <c r="I1148" s="40"/>
      <c r="K1148" s="40"/>
    </row>
    <row r="1149" customFormat="false" ht="15" hidden="false" customHeight="false" outlineLevel="0" collapsed="false">
      <c r="D1149" s="40"/>
      <c r="E1149" s="40"/>
      <c r="F1149" s="40"/>
      <c r="G1149" s="40"/>
      <c r="H1149" s="40"/>
      <c r="I1149" s="40"/>
      <c r="K1149" s="40"/>
    </row>
    <row r="1150" customFormat="false" ht="15" hidden="false" customHeight="false" outlineLevel="0" collapsed="false">
      <c r="D1150" s="40"/>
      <c r="E1150" s="40"/>
      <c r="F1150" s="40"/>
      <c r="G1150" s="40"/>
      <c r="H1150" s="40"/>
      <c r="I1150" s="40"/>
      <c r="K1150" s="40"/>
    </row>
    <row r="1151" customFormat="false" ht="15" hidden="false" customHeight="false" outlineLevel="0" collapsed="false">
      <c r="D1151" s="40"/>
      <c r="E1151" s="40"/>
      <c r="F1151" s="40"/>
      <c r="G1151" s="40"/>
      <c r="H1151" s="40"/>
      <c r="I1151" s="40"/>
      <c r="K1151" s="40"/>
    </row>
    <row r="1152" customFormat="false" ht="15" hidden="false" customHeight="false" outlineLevel="0" collapsed="false">
      <c r="D1152" s="40"/>
      <c r="E1152" s="40"/>
      <c r="F1152" s="40"/>
      <c r="G1152" s="40"/>
      <c r="H1152" s="40"/>
      <c r="I1152" s="40"/>
      <c r="K1152" s="40"/>
    </row>
    <row r="1153" customFormat="false" ht="15" hidden="false" customHeight="false" outlineLevel="0" collapsed="false">
      <c r="D1153" s="40"/>
      <c r="E1153" s="40"/>
      <c r="F1153" s="40"/>
      <c r="G1153" s="40"/>
      <c r="H1153" s="40"/>
      <c r="I1153" s="40"/>
      <c r="K1153" s="40"/>
    </row>
    <row r="1154" customFormat="false" ht="15" hidden="false" customHeight="false" outlineLevel="0" collapsed="false">
      <c r="D1154" s="40"/>
      <c r="E1154" s="40"/>
      <c r="F1154" s="40"/>
      <c r="G1154" s="40"/>
      <c r="H1154" s="40"/>
      <c r="I1154" s="40"/>
      <c r="K1154" s="40"/>
    </row>
    <row r="1155" customFormat="false" ht="15" hidden="false" customHeight="false" outlineLevel="0" collapsed="false">
      <c r="D1155" s="40"/>
      <c r="E1155" s="40"/>
      <c r="F1155" s="40"/>
      <c r="G1155" s="40"/>
      <c r="H1155" s="40"/>
      <c r="I1155" s="40"/>
      <c r="K1155" s="40"/>
    </row>
    <row r="1156" customFormat="false" ht="15" hidden="false" customHeight="false" outlineLevel="0" collapsed="false">
      <c r="D1156" s="40"/>
      <c r="E1156" s="40"/>
      <c r="F1156" s="40"/>
      <c r="G1156" s="40"/>
      <c r="H1156" s="40"/>
      <c r="I1156" s="40"/>
      <c r="K1156" s="40"/>
    </row>
    <row r="1157" customFormat="false" ht="15" hidden="false" customHeight="false" outlineLevel="0" collapsed="false">
      <c r="D1157" s="40"/>
      <c r="E1157" s="40"/>
      <c r="F1157" s="40"/>
      <c r="G1157" s="40"/>
      <c r="H1157" s="40"/>
      <c r="I1157" s="40"/>
      <c r="K1157" s="40"/>
    </row>
    <row r="1158" customFormat="false" ht="15" hidden="false" customHeight="false" outlineLevel="0" collapsed="false">
      <c r="D1158" s="40"/>
      <c r="E1158" s="40"/>
      <c r="F1158" s="40"/>
      <c r="G1158" s="40"/>
      <c r="H1158" s="40"/>
      <c r="I1158" s="40"/>
      <c r="K1158" s="40"/>
    </row>
    <row r="1159" customFormat="false" ht="15" hidden="false" customHeight="false" outlineLevel="0" collapsed="false">
      <c r="D1159" s="40"/>
      <c r="E1159" s="40"/>
      <c r="F1159" s="40"/>
      <c r="G1159" s="40"/>
      <c r="H1159" s="40"/>
      <c r="I1159" s="40"/>
      <c r="K1159" s="40"/>
    </row>
    <row r="1160" customFormat="false" ht="15" hidden="false" customHeight="false" outlineLevel="0" collapsed="false">
      <c r="D1160" s="40"/>
      <c r="E1160" s="40"/>
      <c r="F1160" s="40"/>
      <c r="G1160" s="40"/>
      <c r="H1160" s="40"/>
      <c r="I1160" s="40"/>
      <c r="K1160" s="40"/>
    </row>
    <row r="1161" customFormat="false" ht="15" hidden="false" customHeight="false" outlineLevel="0" collapsed="false">
      <c r="D1161" s="40"/>
      <c r="E1161" s="40"/>
      <c r="F1161" s="40"/>
      <c r="G1161" s="40"/>
      <c r="H1161" s="40"/>
      <c r="I1161" s="40"/>
      <c r="K1161" s="40"/>
    </row>
    <row r="1162" customFormat="false" ht="15" hidden="false" customHeight="false" outlineLevel="0" collapsed="false">
      <c r="D1162" s="40"/>
      <c r="E1162" s="40"/>
      <c r="F1162" s="40"/>
      <c r="G1162" s="40"/>
      <c r="H1162" s="40"/>
      <c r="I1162" s="40"/>
      <c r="K1162" s="40"/>
    </row>
    <row r="1163" customFormat="false" ht="15" hidden="false" customHeight="false" outlineLevel="0" collapsed="false">
      <c r="D1163" s="40"/>
      <c r="E1163" s="40"/>
      <c r="F1163" s="40"/>
      <c r="G1163" s="40"/>
      <c r="H1163" s="40"/>
      <c r="I1163" s="40"/>
      <c r="K1163" s="40"/>
    </row>
    <row r="1164" customFormat="false" ht="15" hidden="false" customHeight="false" outlineLevel="0" collapsed="false">
      <c r="D1164" s="40"/>
      <c r="E1164" s="40"/>
      <c r="F1164" s="40"/>
      <c r="G1164" s="40"/>
      <c r="H1164" s="40"/>
      <c r="I1164" s="40"/>
      <c r="K1164" s="40"/>
    </row>
    <row r="1165" customFormat="false" ht="15" hidden="false" customHeight="false" outlineLevel="0" collapsed="false">
      <c r="D1165" s="40"/>
      <c r="E1165" s="40"/>
      <c r="F1165" s="40"/>
      <c r="G1165" s="40"/>
      <c r="H1165" s="40"/>
      <c r="I1165" s="40"/>
      <c r="K1165" s="40"/>
    </row>
    <row r="1166" customFormat="false" ht="15" hidden="false" customHeight="false" outlineLevel="0" collapsed="false">
      <c r="D1166" s="40"/>
      <c r="E1166" s="40"/>
      <c r="F1166" s="40"/>
      <c r="G1166" s="40"/>
      <c r="H1166" s="40"/>
      <c r="I1166" s="40"/>
      <c r="K1166" s="40"/>
    </row>
    <row r="1167" customFormat="false" ht="15" hidden="false" customHeight="false" outlineLevel="0" collapsed="false">
      <c r="D1167" s="40"/>
      <c r="E1167" s="40"/>
      <c r="F1167" s="40"/>
      <c r="G1167" s="40"/>
      <c r="H1167" s="40"/>
      <c r="I1167" s="40"/>
      <c r="K1167" s="40"/>
    </row>
    <row r="1168" customFormat="false" ht="15" hidden="false" customHeight="false" outlineLevel="0" collapsed="false">
      <c r="D1168" s="40"/>
      <c r="E1168" s="40"/>
      <c r="F1168" s="40"/>
      <c r="G1168" s="40"/>
      <c r="H1168" s="40"/>
      <c r="I1168" s="40"/>
      <c r="K1168" s="40"/>
    </row>
    <row r="1169" customFormat="false" ht="15" hidden="false" customHeight="false" outlineLevel="0" collapsed="false">
      <c r="D1169" s="40"/>
      <c r="E1169" s="40"/>
      <c r="F1169" s="40"/>
      <c r="G1169" s="40"/>
      <c r="H1169" s="40"/>
      <c r="I1169" s="40"/>
      <c r="K1169" s="40"/>
    </row>
    <row r="1170" customFormat="false" ht="15" hidden="false" customHeight="false" outlineLevel="0" collapsed="false">
      <c r="D1170" s="40"/>
      <c r="E1170" s="40"/>
      <c r="F1170" s="40"/>
      <c r="G1170" s="40"/>
      <c r="H1170" s="40"/>
      <c r="I1170" s="40"/>
      <c r="K1170" s="40"/>
    </row>
    <row r="1171" customFormat="false" ht="15" hidden="false" customHeight="false" outlineLevel="0" collapsed="false">
      <c r="D1171" s="40"/>
      <c r="E1171" s="40"/>
      <c r="F1171" s="40"/>
      <c r="G1171" s="40"/>
      <c r="H1171" s="40"/>
      <c r="I1171" s="40"/>
      <c r="K1171" s="40"/>
    </row>
    <row r="1172" customFormat="false" ht="15" hidden="false" customHeight="false" outlineLevel="0" collapsed="false">
      <c r="D1172" s="40"/>
      <c r="E1172" s="40"/>
      <c r="F1172" s="40"/>
      <c r="G1172" s="40"/>
      <c r="H1172" s="40"/>
      <c r="I1172" s="40"/>
      <c r="K1172" s="40"/>
    </row>
    <row r="1173" customFormat="false" ht="15" hidden="false" customHeight="false" outlineLevel="0" collapsed="false">
      <c r="D1173" s="40"/>
      <c r="E1173" s="40"/>
      <c r="F1173" s="40"/>
      <c r="G1173" s="40"/>
      <c r="H1173" s="40"/>
      <c r="I1173" s="40"/>
      <c r="K1173" s="40"/>
    </row>
    <row r="1174" customFormat="false" ht="15" hidden="false" customHeight="false" outlineLevel="0" collapsed="false">
      <c r="D1174" s="40"/>
      <c r="E1174" s="40"/>
      <c r="F1174" s="40"/>
      <c r="G1174" s="40"/>
      <c r="H1174" s="40"/>
      <c r="I1174" s="40"/>
      <c r="K1174" s="40"/>
    </row>
    <row r="1175" customFormat="false" ht="15" hidden="false" customHeight="false" outlineLevel="0" collapsed="false">
      <c r="D1175" s="40"/>
      <c r="E1175" s="40"/>
      <c r="F1175" s="40"/>
      <c r="G1175" s="40"/>
      <c r="H1175" s="40"/>
      <c r="I1175" s="40"/>
      <c r="K1175" s="40"/>
    </row>
    <row r="1176" customFormat="false" ht="15" hidden="false" customHeight="false" outlineLevel="0" collapsed="false">
      <c r="D1176" s="40"/>
      <c r="E1176" s="40"/>
      <c r="F1176" s="40"/>
      <c r="G1176" s="40"/>
      <c r="H1176" s="40"/>
      <c r="I1176" s="40"/>
      <c r="K1176" s="40"/>
    </row>
    <row r="1177" customFormat="false" ht="15" hidden="false" customHeight="false" outlineLevel="0" collapsed="false">
      <c r="D1177" s="40"/>
      <c r="E1177" s="40"/>
      <c r="F1177" s="40"/>
      <c r="G1177" s="40"/>
      <c r="H1177" s="40"/>
      <c r="I1177" s="40"/>
      <c r="K1177" s="40"/>
    </row>
    <row r="1178" customFormat="false" ht="15" hidden="false" customHeight="false" outlineLevel="0" collapsed="false">
      <c r="D1178" s="40"/>
      <c r="E1178" s="40"/>
      <c r="F1178" s="40"/>
      <c r="G1178" s="40"/>
      <c r="H1178" s="40"/>
      <c r="I1178" s="40"/>
      <c r="K1178" s="40"/>
    </row>
    <row r="1179" customFormat="false" ht="15" hidden="false" customHeight="false" outlineLevel="0" collapsed="false">
      <c r="D1179" s="40"/>
      <c r="E1179" s="40"/>
      <c r="F1179" s="40"/>
      <c r="G1179" s="40"/>
      <c r="H1179" s="40"/>
      <c r="I1179" s="40"/>
      <c r="K1179" s="40"/>
    </row>
    <row r="1180" customFormat="false" ht="15" hidden="false" customHeight="false" outlineLevel="0" collapsed="false">
      <c r="D1180" s="40"/>
      <c r="E1180" s="40"/>
      <c r="F1180" s="40"/>
      <c r="G1180" s="40"/>
      <c r="H1180" s="40"/>
      <c r="I1180" s="40"/>
      <c r="K1180" s="40"/>
    </row>
    <row r="1181" customFormat="false" ht="15" hidden="false" customHeight="false" outlineLevel="0" collapsed="false">
      <c r="D1181" s="40"/>
      <c r="E1181" s="40"/>
      <c r="F1181" s="40"/>
      <c r="G1181" s="40"/>
      <c r="H1181" s="40"/>
      <c r="I1181" s="40"/>
      <c r="K1181" s="40"/>
    </row>
    <row r="1182" customFormat="false" ht="15" hidden="false" customHeight="false" outlineLevel="0" collapsed="false">
      <c r="D1182" s="40"/>
      <c r="E1182" s="40"/>
      <c r="F1182" s="40"/>
      <c r="G1182" s="40"/>
      <c r="H1182" s="40"/>
      <c r="I1182" s="40"/>
      <c r="K1182" s="40"/>
    </row>
    <row r="1183" customFormat="false" ht="15" hidden="false" customHeight="false" outlineLevel="0" collapsed="false">
      <c r="D1183" s="40"/>
      <c r="E1183" s="40"/>
      <c r="F1183" s="40"/>
      <c r="G1183" s="40"/>
      <c r="H1183" s="40"/>
      <c r="I1183" s="40"/>
      <c r="K1183" s="40"/>
    </row>
    <row r="1184" customFormat="false" ht="15" hidden="false" customHeight="false" outlineLevel="0" collapsed="false">
      <c r="D1184" s="40"/>
      <c r="E1184" s="40"/>
      <c r="F1184" s="40"/>
      <c r="G1184" s="40"/>
      <c r="H1184" s="40"/>
      <c r="I1184" s="40"/>
      <c r="K1184" s="40"/>
    </row>
    <row r="1185" customFormat="false" ht="15" hidden="false" customHeight="false" outlineLevel="0" collapsed="false">
      <c r="D1185" s="40"/>
      <c r="E1185" s="40"/>
      <c r="F1185" s="40"/>
      <c r="G1185" s="40"/>
      <c r="H1185" s="40"/>
      <c r="I1185" s="40"/>
      <c r="K1185" s="40"/>
    </row>
    <row r="1186" customFormat="false" ht="15" hidden="false" customHeight="false" outlineLevel="0" collapsed="false">
      <c r="D1186" s="40"/>
      <c r="E1186" s="40"/>
      <c r="F1186" s="40"/>
      <c r="G1186" s="40"/>
      <c r="H1186" s="40"/>
      <c r="I1186" s="40"/>
      <c r="K1186" s="40"/>
    </row>
    <row r="1187" customFormat="false" ht="15" hidden="false" customHeight="false" outlineLevel="0" collapsed="false">
      <c r="D1187" s="40"/>
      <c r="E1187" s="40"/>
      <c r="F1187" s="40"/>
      <c r="G1187" s="40"/>
      <c r="H1187" s="40"/>
      <c r="I1187" s="40"/>
      <c r="K1187" s="40"/>
    </row>
    <row r="1188" customFormat="false" ht="15" hidden="false" customHeight="false" outlineLevel="0" collapsed="false">
      <c r="D1188" s="40"/>
      <c r="E1188" s="40"/>
      <c r="F1188" s="40"/>
      <c r="G1188" s="40"/>
      <c r="H1188" s="40"/>
      <c r="I1188" s="40"/>
      <c r="K1188" s="40"/>
    </row>
    <row r="1189" customFormat="false" ht="15" hidden="false" customHeight="false" outlineLevel="0" collapsed="false">
      <c r="D1189" s="40"/>
      <c r="E1189" s="40"/>
      <c r="F1189" s="40"/>
      <c r="G1189" s="40"/>
      <c r="H1189" s="40"/>
      <c r="I1189" s="40"/>
      <c r="K1189" s="40"/>
    </row>
    <row r="1190" customFormat="false" ht="15" hidden="false" customHeight="false" outlineLevel="0" collapsed="false">
      <c r="D1190" s="40"/>
      <c r="E1190" s="40"/>
      <c r="F1190" s="40"/>
      <c r="G1190" s="40"/>
      <c r="H1190" s="40"/>
      <c r="I1190" s="40"/>
      <c r="K1190" s="40"/>
    </row>
    <row r="1191" customFormat="false" ht="15" hidden="false" customHeight="false" outlineLevel="0" collapsed="false">
      <c r="D1191" s="40"/>
      <c r="E1191" s="40"/>
      <c r="F1191" s="40"/>
      <c r="G1191" s="40"/>
      <c r="H1191" s="40"/>
      <c r="I1191" s="40"/>
      <c r="K1191" s="40"/>
    </row>
    <row r="1192" customFormat="false" ht="15" hidden="false" customHeight="false" outlineLevel="0" collapsed="false">
      <c r="D1192" s="40"/>
      <c r="E1192" s="40"/>
      <c r="F1192" s="40"/>
      <c r="G1192" s="40"/>
      <c r="H1192" s="40"/>
      <c r="I1192" s="40"/>
      <c r="K1192" s="40"/>
    </row>
    <row r="1193" customFormat="false" ht="15" hidden="false" customHeight="false" outlineLevel="0" collapsed="false">
      <c r="D1193" s="40"/>
      <c r="E1193" s="40"/>
      <c r="F1193" s="40"/>
      <c r="G1193" s="40"/>
      <c r="H1193" s="40"/>
      <c r="I1193" s="40"/>
      <c r="K1193" s="40"/>
    </row>
    <row r="1194" customFormat="false" ht="15" hidden="false" customHeight="false" outlineLevel="0" collapsed="false">
      <c r="D1194" s="40"/>
      <c r="E1194" s="40"/>
      <c r="F1194" s="40"/>
      <c r="G1194" s="40"/>
      <c r="H1194" s="40"/>
      <c r="I1194" s="40"/>
      <c r="K1194" s="40"/>
    </row>
    <row r="1195" customFormat="false" ht="15" hidden="false" customHeight="false" outlineLevel="0" collapsed="false">
      <c r="D1195" s="40"/>
      <c r="E1195" s="40"/>
      <c r="F1195" s="40"/>
      <c r="G1195" s="40"/>
      <c r="H1195" s="40"/>
      <c r="I1195" s="40"/>
      <c r="K1195" s="40"/>
    </row>
    <row r="1196" customFormat="false" ht="15" hidden="false" customHeight="false" outlineLevel="0" collapsed="false">
      <c r="D1196" s="40"/>
      <c r="E1196" s="40"/>
      <c r="F1196" s="40"/>
      <c r="G1196" s="40"/>
      <c r="H1196" s="40"/>
      <c r="I1196" s="40"/>
      <c r="K1196" s="40"/>
    </row>
    <row r="1197" customFormat="false" ht="15" hidden="false" customHeight="false" outlineLevel="0" collapsed="false">
      <c r="D1197" s="40"/>
      <c r="E1197" s="40"/>
      <c r="F1197" s="40"/>
      <c r="G1197" s="40"/>
      <c r="H1197" s="40"/>
      <c r="I1197" s="40"/>
      <c r="K1197" s="40"/>
    </row>
    <row r="1198" customFormat="false" ht="15" hidden="false" customHeight="false" outlineLevel="0" collapsed="false">
      <c r="D1198" s="40"/>
      <c r="E1198" s="40"/>
      <c r="F1198" s="40"/>
      <c r="G1198" s="40"/>
      <c r="H1198" s="40"/>
      <c r="I1198" s="40"/>
      <c r="K1198" s="40"/>
    </row>
    <row r="1199" customFormat="false" ht="15" hidden="false" customHeight="false" outlineLevel="0" collapsed="false">
      <c r="D1199" s="40"/>
      <c r="E1199" s="40"/>
      <c r="F1199" s="40"/>
      <c r="G1199" s="40"/>
      <c r="H1199" s="40"/>
      <c r="I1199" s="40"/>
      <c r="K1199" s="40"/>
    </row>
    <row r="1200" customFormat="false" ht="15" hidden="false" customHeight="false" outlineLevel="0" collapsed="false">
      <c r="D1200" s="40"/>
      <c r="E1200" s="40"/>
      <c r="F1200" s="40"/>
      <c r="G1200" s="40"/>
      <c r="H1200" s="40"/>
      <c r="I1200" s="40"/>
      <c r="K1200" s="40"/>
    </row>
    <row r="1201" customFormat="false" ht="15" hidden="false" customHeight="false" outlineLevel="0" collapsed="false">
      <c r="D1201" s="40"/>
      <c r="E1201" s="40"/>
      <c r="F1201" s="40"/>
      <c r="G1201" s="40"/>
      <c r="H1201" s="40"/>
      <c r="I1201" s="40"/>
      <c r="K1201" s="40"/>
    </row>
    <row r="1202" customFormat="false" ht="15" hidden="false" customHeight="false" outlineLevel="0" collapsed="false">
      <c r="D1202" s="40"/>
      <c r="E1202" s="40"/>
      <c r="F1202" s="40"/>
      <c r="G1202" s="40"/>
      <c r="H1202" s="40"/>
      <c r="I1202" s="40"/>
      <c r="K1202" s="40"/>
    </row>
    <row r="1203" customFormat="false" ht="15" hidden="false" customHeight="false" outlineLevel="0" collapsed="false">
      <c r="D1203" s="40"/>
      <c r="E1203" s="40"/>
      <c r="F1203" s="40"/>
      <c r="G1203" s="40"/>
      <c r="H1203" s="40"/>
      <c r="I1203" s="40"/>
      <c r="K1203" s="40"/>
    </row>
    <row r="1204" customFormat="false" ht="15" hidden="false" customHeight="false" outlineLevel="0" collapsed="false">
      <c r="D1204" s="40"/>
      <c r="E1204" s="40"/>
      <c r="F1204" s="40"/>
      <c r="G1204" s="40"/>
      <c r="H1204" s="40"/>
      <c r="I1204" s="40"/>
      <c r="K1204" s="40"/>
    </row>
    <row r="1205" customFormat="false" ht="15" hidden="false" customHeight="false" outlineLevel="0" collapsed="false">
      <c r="D1205" s="40"/>
      <c r="E1205" s="40"/>
      <c r="F1205" s="40"/>
      <c r="G1205" s="40"/>
      <c r="H1205" s="40"/>
      <c r="I1205" s="40"/>
      <c r="K1205" s="40"/>
    </row>
    <row r="1206" customFormat="false" ht="15" hidden="false" customHeight="false" outlineLevel="0" collapsed="false">
      <c r="D1206" s="40"/>
      <c r="E1206" s="40"/>
      <c r="F1206" s="40"/>
      <c r="G1206" s="40"/>
      <c r="H1206" s="40"/>
      <c r="I1206" s="40"/>
      <c r="K1206" s="40"/>
    </row>
    <row r="1207" customFormat="false" ht="15" hidden="false" customHeight="false" outlineLevel="0" collapsed="false">
      <c r="D1207" s="40"/>
      <c r="E1207" s="40"/>
      <c r="F1207" s="40"/>
      <c r="G1207" s="40"/>
      <c r="H1207" s="40"/>
      <c r="I1207" s="40"/>
      <c r="K1207" s="40"/>
    </row>
    <row r="1208" customFormat="false" ht="15" hidden="false" customHeight="false" outlineLevel="0" collapsed="false">
      <c r="D1208" s="40"/>
      <c r="E1208" s="40"/>
      <c r="F1208" s="40"/>
      <c r="G1208" s="40"/>
      <c r="H1208" s="40"/>
      <c r="I1208" s="40"/>
      <c r="K1208" s="40"/>
    </row>
    <row r="1209" customFormat="false" ht="15" hidden="false" customHeight="false" outlineLevel="0" collapsed="false">
      <c r="D1209" s="40"/>
      <c r="E1209" s="40"/>
      <c r="F1209" s="40"/>
      <c r="G1209" s="40"/>
      <c r="H1209" s="40"/>
      <c r="I1209" s="40"/>
      <c r="K1209" s="40"/>
    </row>
    <row r="1210" customFormat="false" ht="15" hidden="false" customHeight="false" outlineLevel="0" collapsed="false">
      <c r="D1210" s="40"/>
      <c r="E1210" s="40"/>
      <c r="F1210" s="40"/>
      <c r="G1210" s="40"/>
      <c r="H1210" s="40"/>
      <c r="I1210" s="40"/>
      <c r="K1210" s="40"/>
    </row>
    <row r="1211" customFormat="false" ht="15" hidden="false" customHeight="false" outlineLevel="0" collapsed="false">
      <c r="D1211" s="40"/>
      <c r="E1211" s="40"/>
      <c r="F1211" s="40"/>
      <c r="G1211" s="40"/>
      <c r="H1211" s="40"/>
      <c r="I1211" s="40"/>
      <c r="K1211" s="40"/>
    </row>
    <row r="1212" customFormat="false" ht="15" hidden="false" customHeight="false" outlineLevel="0" collapsed="false">
      <c r="D1212" s="40"/>
      <c r="E1212" s="40"/>
      <c r="F1212" s="40"/>
      <c r="G1212" s="40"/>
      <c r="H1212" s="40"/>
      <c r="I1212" s="40"/>
      <c r="K1212" s="40"/>
    </row>
    <row r="1213" customFormat="false" ht="15" hidden="false" customHeight="false" outlineLevel="0" collapsed="false">
      <c r="D1213" s="40"/>
      <c r="E1213" s="40"/>
      <c r="F1213" s="40"/>
      <c r="G1213" s="40"/>
      <c r="H1213" s="40"/>
      <c r="I1213" s="40"/>
      <c r="K1213" s="40"/>
    </row>
    <row r="1214" customFormat="false" ht="15" hidden="false" customHeight="false" outlineLevel="0" collapsed="false">
      <c r="D1214" s="40"/>
      <c r="E1214" s="40"/>
      <c r="F1214" s="40"/>
      <c r="G1214" s="40"/>
      <c r="H1214" s="40"/>
      <c r="I1214" s="40"/>
      <c r="K1214" s="40"/>
    </row>
    <row r="1215" customFormat="false" ht="15" hidden="false" customHeight="false" outlineLevel="0" collapsed="false">
      <c r="D1215" s="40"/>
      <c r="E1215" s="40"/>
      <c r="F1215" s="40"/>
      <c r="G1215" s="40"/>
      <c r="H1215" s="40"/>
      <c r="I1215" s="40"/>
      <c r="K1215" s="40"/>
    </row>
    <row r="1216" customFormat="false" ht="15" hidden="false" customHeight="false" outlineLevel="0" collapsed="false">
      <c r="D1216" s="40"/>
      <c r="E1216" s="40"/>
      <c r="F1216" s="40"/>
      <c r="G1216" s="40"/>
      <c r="H1216" s="40"/>
      <c r="I1216" s="40"/>
      <c r="K1216" s="40"/>
    </row>
    <row r="1217" customFormat="false" ht="15" hidden="false" customHeight="false" outlineLevel="0" collapsed="false">
      <c r="D1217" s="40"/>
      <c r="E1217" s="40"/>
      <c r="F1217" s="40"/>
      <c r="G1217" s="40"/>
      <c r="H1217" s="40"/>
      <c r="I1217" s="40"/>
      <c r="K1217" s="40"/>
    </row>
    <row r="1218" customFormat="false" ht="15" hidden="false" customHeight="false" outlineLevel="0" collapsed="false">
      <c r="D1218" s="40"/>
      <c r="E1218" s="40"/>
      <c r="F1218" s="40"/>
      <c r="G1218" s="40"/>
      <c r="H1218" s="40"/>
      <c r="I1218" s="40"/>
      <c r="K1218" s="40"/>
    </row>
    <row r="1219" customFormat="false" ht="15" hidden="false" customHeight="false" outlineLevel="0" collapsed="false">
      <c r="D1219" s="40"/>
      <c r="E1219" s="40"/>
      <c r="F1219" s="40"/>
      <c r="G1219" s="40"/>
      <c r="H1219" s="40"/>
      <c r="I1219" s="40"/>
      <c r="K1219" s="40"/>
    </row>
    <row r="1220" customFormat="false" ht="15" hidden="false" customHeight="false" outlineLevel="0" collapsed="false">
      <c r="D1220" s="40"/>
      <c r="E1220" s="40"/>
      <c r="F1220" s="40"/>
      <c r="G1220" s="40"/>
      <c r="H1220" s="40"/>
      <c r="I1220" s="40"/>
      <c r="K1220" s="40"/>
    </row>
    <row r="1221" customFormat="false" ht="15" hidden="false" customHeight="false" outlineLevel="0" collapsed="false">
      <c r="D1221" s="40"/>
      <c r="E1221" s="40"/>
      <c r="F1221" s="40"/>
      <c r="G1221" s="40"/>
      <c r="H1221" s="40"/>
      <c r="I1221" s="40"/>
      <c r="K1221" s="40"/>
    </row>
    <row r="1222" customFormat="false" ht="15" hidden="false" customHeight="false" outlineLevel="0" collapsed="false">
      <c r="D1222" s="40"/>
      <c r="E1222" s="40"/>
      <c r="F1222" s="40"/>
      <c r="G1222" s="40"/>
      <c r="H1222" s="40"/>
      <c r="I1222" s="40"/>
      <c r="K1222" s="40"/>
    </row>
    <row r="1223" customFormat="false" ht="15" hidden="false" customHeight="false" outlineLevel="0" collapsed="false">
      <c r="D1223" s="40"/>
      <c r="E1223" s="40"/>
      <c r="F1223" s="40"/>
      <c r="G1223" s="40"/>
      <c r="H1223" s="40"/>
      <c r="I1223" s="40"/>
      <c r="K1223" s="40"/>
    </row>
    <row r="1224" customFormat="false" ht="15" hidden="false" customHeight="false" outlineLevel="0" collapsed="false">
      <c r="D1224" s="40"/>
      <c r="E1224" s="40"/>
      <c r="F1224" s="40"/>
      <c r="G1224" s="40"/>
      <c r="H1224" s="40"/>
      <c r="I1224" s="40"/>
      <c r="K1224" s="40"/>
    </row>
    <row r="1225" customFormat="false" ht="15" hidden="false" customHeight="false" outlineLevel="0" collapsed="false">
      <c r="D1225" s="40"/>
      <c r="E1225" s="40"/>
      <c r="F1225" s="40"/>
      <c r="G1225" s="40"/>
      <c r="H1225" s="40"/>
      <c r="I1225" s="40"/>
      <c r="K1225" s="40"/>
    </row>
    <row r="1226" customFormat="false" ht="15" hidden="false" customHeight="false" outlineLevel="0" collapsed="false">
      <c r="D1226" s="40"/>
      <c r="E1226" s="40"/>
      <c r="F1226" s="40"/>
      <c r="G1226" s="40"/>
      <c r="H1226" s="40"/>
      <c r="I1226" s="40"/>
      <c r="K1226" s="40"/>
    </row>
    <row r="1227" customFormat="false" ht="15" hidden="false" customHeight="false" outlineLevel="0" collapsed="false">
      <c r="D1227" s="40"/>
      <c r="E1227" s="40"/>
      <c r="F1227" s="40"/>
      <c r="G1227" s="40"/>
      <c r="H1227" s="40"/>
      <c r="I1227" s="40"/>
      <c r="K1227" s="40"/>
    </row>
    <row r="1228" customFormat="false" ht="15" hidden="false" customHeight="false" outlineLevel="0" collapsed="false">
      <c r="D1228" s="40"/>
      <c r="E1228" s="40"/>
      <c r="F1228" s="40"/>
      <c r="G1228" s="40"/>
      <c r="H1228" s="40"/>
      <c r="I1228" s="40"/>
      <c r="K1228" s="40"/>
    </row>
    <row r="1229" customFormat="false" ht="15" hidden="false" customHeight="false" outlineLevel="0" collapsed="false">
      <c r="D1229" s="40"/>
      <c r="E1229" s="40"/>
      <c r="F1229" s="40"/>
      <c r="G1229" s="40"/>
      <c r="H1229" s="40"/>
      <c r="I1229" s="40"/>
      <c r="K1229" s="40"/>
    </row>
    <row r="1230" customFormat="false" ht="15" hidden="false" customHeight="false" outlineLevel="0" collapsed="false">
      <c r="D1230" s="40"/>
      <c r="E1230" s="40"/>
      <c r="F1230" s="40"/>
      <c r="G1230" s="40"/>
      <c r="H1230" s="40"/>
      <c r="I1230" s="40"/>
      <c r="K1230" s="40"/>
    </row>
    <row r="1231" customFormat="false" ht="15" hidden="false" customHeight="false" outlineLevel="0" collapsed="false">
      <c r="D1231" s="40"/>
      <c r="E1231" s="40"/>
      <c r="F1231" s="40"/>
      <c r="G1231" s="40"/>
      <c r="H1231" s="40"/>
      <c r="I1231" s="40"/>
      <c r="K1231" s="40"/>
    </row>
    <row r="1232" customFormat="false" ht="15" hidden="false" customHeight="false" outlineLevel="0" collapsed="false">
      <c r="D1232" s="40"/>
      <c r="E1232" s="40"/>
      <c r="F1232" s="40"/>
      <c r="G1232" s="40"/>
      <c r="H1232" s="40"/>
      <c r="I1232" s="40"/>
      <c r="K1232" s="40"/>
    </row>
    <row r="1233" customFormat="false" ht="15" hidden="false" customHeight="false" outlineLevel="0" collapsed="false">
      <c r="D1233" s="40"/>
      <c r="E1233" s="40"/>
      <c r="F1233" s="40"/>
      <c r="G1233" s="40"/>
      <c r="H1233" s="40"/>
      <c r="I1233" s="40"/>
      <c r="K1233" s="40"/>
    </row>
    <row r="1234" customFormat="false" ht="15" hidden="false" customHeight="false" outlineLevel="0" collapsed="false">
      <c r="D1234" s="40"/>
      <c r="E1234" s="40"/>
      <c r="F1234" s="40"/>
      <c r="G1234" s="40"/>
      <c r="H1234" s="40"/>
      <c r="I1234" s="40"/>
      <c r="K1234" s="40"/>
    </row>
    <row r="1235" customFormat="false" ht="15" hidden="false" customHeight="false" outlineLevel="0" collapsed="false">
      <c r="D1235" s="40"/>
      <c r="E1235" s="40"/>
      <c r="F1235" s="40"/>
      <c r="G1235" s="40"/>
      <c r="H1235" s="40"/>
      <c r="I1235" s="40"/>
      <c r="K1235" s="40"/>
    </row>
    <row r="1236" customFormat="false" ht="15" hidden="false" customHeight="false" outlineLevel="0" collapsed="false">
      <c r="D1236" s="40"/>
      <c r="E1236" s="40"/>
      <c r="F1236" s="40"/>
      <c r="G1236" s="40"/>
      <c r="H1236" s="40"/>
      <c r="I1236" s="40"/>
      <c r="K1236" s="40"/>
    </row>
    <row r="1237" customFormat="false" ht="15" hidden="false" customHeight="false" outlineLevel="0" collapsed="false">
      <c r="D1237" s="40"/>
      <c r="E1237" s="40"/>
      <c r="F1237" s="40"/>
      <c r="G1237" s="40"/>
      <c r="H1237" s="40"/>
      <c r="I1237" s="40"/>
      <c r="K1237" s="40"/>
    </row>
    <row r="1238" customFormat="false" ht="15" hidden="false" customHeight="false" outlineLevel="0" collapsed="false">
      <c r="D1238" s="40"/>
      <c r="E1238" s="40"/>
      <c r="F1238" s="40"/>
      <c r="G1238" s="40"/>
      <c r="H1238" s="40"/>
      <c r="I1238" s="40"/>
      <c r="K1238" s="40"/>
    </row>
    <row r="1239" customFormat="false" ht="15" hidden="false" customHeight="false" outlineLevel="0" collapsed="false">
      <c r="D1239" s="40"/>
      <c r="E1239" s="40"/>
      <c r="F1239" s="40"/>
      <c r="G1239" s="40"/>
      <c r="H1239" s="40"/>
      <c r="I1239" s="40"/>
      <c r="K1239" s="40"/>
    </row>
    <row r="1240" customFormat="false" ht="15" hidden="false" customHeight="false" outlineLevel="0" collapsed="false">
      <c r="D1240" s="40"/>
      <c r="E1240" s="40"/>
      <c r="F1240" s="40"/>
      <c r="G1240" s="40"/>
      <c r="H1240" s="40"/>
      <c r="I1240" s="40"/>
      <c r="K1240" s="40"/>
    </row>
    <row r="1241" customFormat="false" ht="15" hidden="false" customHeight="false" outlineLevel="0" collapsed="false">
      <c r="D1241" s="40"/>
      <c r="E1241" s="40"/>
      <c r="F1241" s="40"/>
      <c r="G1241" s="40"/>
      <c r="H1241" s="40"/>
      <c r="I1241" s="40"/>
      <c r="K1241" s="40"/>
    </row>
    <row r="1242" customFormat="false" ht="15" hidden="false" customHeight="false" outlineLevel="0" collapsed="false">
      <c r="D1242" s="40"/>
      <c r="E1242" s="40"/>
      <c r="F1242" s="40"/>
      <c r="G1242" s="40"/>
      <c r="H1242" s="40"/>
      <c r="I1242" s="40"/>
      <c r="K1242" s="40"/>
    </row>
    <row r="1243" customFormat="false" ht="15" hidden="false" customHeight="false" outlineLevel="0" collapsed="false">
      <c r="D1243" s="40"/>
      <c r="E1243" s="40"/>
      <c r="F1243" s="40"/>
      <c r="G1243" s="40"/>
      <c r="H1243" s="40"/>
      <c r="I1243" s="40"/>
      <c r="K1243" s="40"/>
    </row>
    <row r="1244" customFormat="false" ht="15" hidden="false" customHeight="false" outlineLevel="0" collapsed="false">
      <c r="D1244" s="40"/>
      <c r="E1244" s="40"/>
      <c r="F1244" s="40"/>
      <c r="G1244" s="40"/>
      <c r="H1244" s="40"/>
      <c r="I1244" s="40"/>
      <c r="K1244" s="40"/>
    </row>
    <row r="1245" customFormat="false" ht="15" hidden="false" customHeight="false" outlineLevel="0" collapsed="false">
      <c r="D1245" s="40"/>
      <c r="E1245" s="40"/>
      <c r="F1245" s="40"/>
      <c r="G1245" s="40"/>
      <c r="H1245" s="40"/>
      <c r="I1245" s="40"/>
      <c r="K1245" s="40"/>
    </row>
    <row r="1246" customFormat="false" ht="15" hidden="false" customHeight="false" outlineLevel="0" collapsed="false">
      <c r="D1246" s="40"/>
      <c r="E1246" s="40"/>
      <c r="F1246" s="40"/>
      <c r="G1246" s="40"/>
      <c r="H1246" s="40"/>
      <c r="I1246" s="40"/>
      <c r="K1246" s="40"/>
    </row>
    <row r="1247" customFormat="false" ht="15" hidden="false" customHeight="false" outlineLevel="0" collapsed="false">
      <c r="D1247" s="40"/>
      <c r="E1247" s="40"/>
      <c r="F1247" s="40"/>
      <c r="G1247" s="40"/>
      <c r="H1247" s="40"/>
      <c r="I1247" s="40"/>
      <c r="K1247" s="40"/>
    </row>
    <row r="1248" customFormat="false" ht="15" hidden="false" customHeight="false" outlineLevel="0" collapsed="false">
      <c r="D1248" s="40"/>
      <c r="E1248" s="40"/>
      <c r="F1248" s="40"/>
      <c r="G1248" s="40"/>
      <c r="H1248" s="40"/>
      <c r="I1248" s="40"/>
      <c r="K1248" s="40"/>
    </row>
    <row r="1249" customFormat="false" ht="15" hidden="false" customHeight="false" outlineLevel="0" collapsed="false">
      <c r="D1249" s="40"/>
      <c r="E1249" s="40"/>
      <c r="F1249" s="40"/>
      <c r="G1249" s="40"/>
      <c r="H1249" s="40"/>
      <c r="I1249" s="40"/>
      <c r="K1249" s="40"/>
    </row>
    <row r="1250" customFormat="false" ht="15" hidden="false" customHeight="false" outlineLevel="0" collapsed="false">
      <c r="D1250" s="40"/>
      <c r="E1250" s="40"/>
      <c r="F1250" s="40"/>
      <c r="G1250" s="40"/>
      <c r="H1250" s="40"/>
      <c r="I1250" s="40"/>
      <c r="K1250" s="40"/>
    </row>
    <row r="1251" customFormat="false" ht="15" hidden="false" customHeight="false" outlineLevel="0" collapsed="false">
      <c r="D1251" s="40"/>
      <c r="E1251" s="40"/>
      <c r="F1251" s="40"/>
      <c r="G1251" s="40"/>
      <c r="H1251" s="40"/>
      <c r="I1251" s="40"/>
      <c r="K1251" s="40"/>
    </row>
    <row r="1252" customFormat="false" ht="15" hidden="false" customHeight="false" outlineLevel="0" collapsed="false">
      <c r="D1252" s="40"/>
      <c r="E1252" s="40"/>
      <c r="F1252" s="40"/>
      <c r="G1252" s="40"/>
      <c r="H1252" s="40"/>
      <c r="I1252" s="40"/>
      <c r="K1252" s="40"/>
    </row>
    <row r="1253" customFormat="false" ht="15" hidden="false" customHeight="false" outlineLevel="0" collapsed="false">
      <c r="D1253" s="40"/>
      <c r="E1253" s="40"/>
      <c r="F1253" s="40"/>
      <c r="G1253" s="40"/>
      <c r="H1253" s="40"/>
      <c r="I1253" s="40"/>
      <c r="K1253" s="40"/>
    </row>
    <row r="1254" customFormat="false" ht="15" hidden="false" customHeight="false" outlineLevel="0" collapsed="false">
      <c r="D1254" s="40"/>
      <c r="E1254" s="40"/>
      <c r="F1254" s="40"/>
      <c r="G1254" s="40"/>
      <c r="H1254" s="40"/>
      <c r="I1254" s="40"/>
      <c r="K1254" s="40"/>
    </row>
    <row r="1255" customFormat="false" ht="15" hidden="false" customHeight="false" outlineLevel="0" collapsed="false">
      <c r="D1255" s="40"/>
      <c r="E1255" s="40"/>
      <c r="F1255" s="40"/>
      <c r="G1255" s="40"/>
      <c r="H1255" s="40"/>
      <c r="I1255" s="40"/>
      <c r="K1255" s="40"/>
    </row>
    <row r="1256" customFormat="false" ht="15" hidden="false" customHeight="false" outlineLevel="0" collapsed="false">
      <c r="D1256" s="40"/>
      <c r="E1256" s="40"/>
      <c r="F1256" s="40"/>
      <c r="G1256" s="40"/>
      <c r="H1256" s="40"/>
      <c r="I1256" s="40"/>
      <c r="K1256" s="40"/>
    </row>
    <row r="1257" customFormat="false" ht="15" hidden="false" customHeight="false" outlineLevel="0" collapsed="false">
      <c r="D1257" s="40"/>
      <c r="E1257" s="40"/>
      <c r="F1257" s="40"/>
      <c r="G1257" s="40"/>
      <c r="H1257" s="40"/>
      <c r="I1257" s="40"/>
      <c r="K1257" s="40"/>
    </row>
    <row r="1258" customFormat="false" ht="15" hidden="false" customHeight="false" outlineLevel="0" collapsed="false">
      <c r="D1258" s="40"/>
      <c r="E1258" s="40"/>
      <c r="F1258" s="40"/>
      <c r="G1258" s="40"/>
      <c r="H1258" s="40"/>
      <c r="I1258" s="40"/>
      <c r="K1258" s="40"/>
    </row>
    <row r="1259" customFormat="false" ht="15" hidden="false" customHeight="false" outlineLevel="0" collapsed="false">
      <c r="D1259" s="40"/>
      <c r="E1259" s="40"/>
      <c r="F1259" s="40"/>
      <c r="G1259" s="40"/>
      <c r="H1259" s="40"/>
      <c r="I1259" s="40"/>
      <c r="K1259" s="40"/>
    </row>
    <row r="1260" customFormat="false" ht="15" hidden="false" customHeight="false" outlineLevel="0" collapsed="false">
      <c r="D1260" s="40"/>
      <c r="E1260" s="40"/>
      <c r="F1260" s="40"/>
      <c r="G1260" s="40"/>
      <c r="H1260" s="40"/>
      <c r="I1260" s="40"/>
      <c r="K1260" s="40"/>
    </row>
    <row r="1261" customFormat="false" ht="15" hidden="false" customHeight="false" outlineLevel="0" collapsed="false">
      <c r="D1261" s="40"/>
      <c r="E1261" s="40"/>
      <c r="F1261" s="40"/>
      <c r="G1261" s="40"/>
      <c r="H1261" s="40"/>
      <c r="I1261" s="40"/>
      <c r="K1261" s="40"/>
    </row>
    <row r="1262" customFormat="false" ht="15" hidden="false" customHeight="false" outlineLevel="0" collapsed="false">
      <c r="D1262" s="40"/>
      <c r="E1262" s="40"/>
      <c r="F1262" s="40"/>
      <c r="G1262" s="40"/>
      <c r="H1262" s="40"/>
      <c r="I1262" s="40"/>
      <c r="K1262" s="40"/>
    </row>
    <row r="1263" customFormat="false" ht="15" hidden="false" customHeight="false" outlineLevel="0" collapsed="false">
      <c r="D1263" s="40"/>
      <c r="E1263" s="40"/>
      <c r="F1263" s="40"/>
      <c r="G1263" s="40"/>
      <c r="H1263" s="40"/>
      <c r="I1263" s="40"/>
      <c r="K1263" s="40"/>
    </row>
    <row r="1264" customFormat="false" ht="15" hidden="false" customHeight="false" outlineLevel="0" collapsed="false">
      <c r="D1264" s="40"/>
      <c r="E1264" s="40"/>
      <c r="F1264" s="40"/>
      <c r="G1264" s="40"/>
      <c r="H1264" s="40"/>
      <c r="I1264" s="40"/>
      <c r="K1264" s="40"/>
    </row>
    <row r="1265" customFormat="false" ht="15" hidden="false" customHeight="false" outlineLevel="0" collapsed="false">
      <c r="D1265" s="40"/>
      <c r="E1265" s="40"/>
      <c r="F1265" s="40"/>
      <c r="G1265" s="40"/>
      <c r="H1265" s="40"/>
      <c r="I1265" s="40"/>
      <c r="K1265" s="40"/>
    </row>
    <row r="1266" customFormat="false" ht="15" hidden="false" customHeight="false" outlineLevel="0" collapsed="false">
      <c r="D1266" s="40"/>
      <c r="E1266" s="40"/>
      <c r="F1266" s="40"/>
      <c r="G1266" s="40"/>
      <c r="H1266" s="40"/>
      <c r="I1266" s="40"/>
      <c r="K1266" s="40"/>
    </row>
    <row r="1267" customFormat="false" ht="15" hidden="false" customHeight="false" outlineLevel="0" collapsed="false">
      <c r="D1267" s="40"/>
      <c r="E1267" s="40"/>
      <c r="F1267" s="40"/>
      <c r="G1267" s="40"/>
      <c r="H1267" s="40"/>
      <c r="I1267" s="40"/>
      <c r="K1267" s="40"/>
    </row>
    <row r="1268" customFormat="false" ht="15" hidden="false" customHeight="false" outlineLevel="0" collapsed="false">
      <c r="D1268" s="40"/>
      <c r="E1268" s="40"/>
      <c r="F1268" s="40"/>
      <c r="G1268" s="40"/>
      <c r="H1268" s="40"/>
      <c r="I1268" s="40"/>
      <c r="K1268" s="40"/>
    </row>
    <row r="1269" customFormat="false" ht="15" hidden="false" customHeight="false" outlineLevel="0" collapsed="false">
      <c r="D1269" s="40"/>
      <c r="E1269" s="40"/>
      <c r="F1269" s="40"/>
      <c r="G1269" s="40"/>
      <c r="H1269" s="40"/>
      <c r="I1269" s="40"/>
      <c r="K1269" s="40"/>
    </row>
    <row r="1270" customFormat="false" ht="15" hidden="false" customHeight="false" outlineLevel="0" collapsed="false">
      <c r="D1270" s="40"/>
      <c r="E1270" s="40"/>
      <c r="F1270" s="40"/>
      <c r="G1270" s="40"/>
      <c r="H1270" s="40"/>
      <c r="I1270" s="40"/>
      <c r="K1270" s="40"/>
    </row>
    <row r="1271" customFormat="false" ht="15" hidden="false" customHeight="false" outlineLevel="0" collapsed="false">
      <c r="D1271" s="40"/>
      <c r="E1271" s="40"/>
      <c r="F1271" s="40"/>
      <c r="G1271" s="40"/>
      <c r="H1271" s="40"/>
      <c r="I1271" s="40"/>
      <c r="K1271" s="40"/>
    </row>
    <row r="1272" customFormat="false" ht="15" hidden="false" customHeight="false" outlineLevel="0" collapsed="false">
      <c r="D1272" s="40"/>
      <c r="E1272" s="40"/>
      <c r="F1272" s="40"/>
      <c r="G1272" s="40"/>
      <c r="H1272" s="40"/>
      <c r="I1272" s="40"/>
      <c r="K1272" s="40"/>
    </row>
    <row r="1273" customFormat="false" ht="15" hidden="false" customHeight="false" outlineLevel="0" collapsed="false">
      <c r="D1273" s="40"/>
      <c r="E1273" s="40"/>
      <c r="F1273" s="40"/>
      <c r="G1273" s="40"/>
      <c r="H1273" s="40"/>
      <c r="I1273" s="40"/>
      <c r="K1273" s="40"/>
    </row>
    <row r="1274" customFormat="false" ht="15" hidden="false" customHeight="false" outlineLevel="0" collapsed="false">
      <c r="D1274" s="40"/>
      <c r="E1274" s="40"/>
      <c r="F1274" s="40"/>
      <c r="G1274" s="40"/>
      <c r="H1274" s="40"/>
      <c r="I1274" s="40"/>
      <c r="K1274" s="40"/>
    </row>
    <row r="1275" customFormat="false" ht="15" hidden="false" customHeight="false" outlineLevel="0" collapsed="false">
      <c r="D1275" s="40"/>
      <c r="E1275" s="40"/>
      <c r="F1275" s="40"/>
      <c r="G1275" s="40"/>
      <c r="H1275" s="40"/>
      <c r="I1275" s="40"/>
      <c r="K1275" s="40"/>
    </row>
    <row r="1276" customFormat="false" ht="15" hidden="false" customHeight="false" outlineLevel="0" collapsed="false">
      <c r="D1276" s="40"/>
      <c r="E1276" s="40"/>
      <c r="F1276" s="40"/>
      <c r="G1276" s="40"/>
      <c r="H1276" s="40"/>
      <c r="I1276" s="40"/>
      <c r="K1276" s="40"/>
    </row>
    <row r="1277" customFormat="false" ht="15" hidden="false" customHeight="false" outlineLevel="0" collapsed="false">
      <c r="D1277" s="40"/>
      <c r="E1277" s="40"/>
      <c r="F1277" s="40"/>
      <c r="G1277" s="40"/>
      <c r="H1277" s="40"/>
      <c r="I1277" s="40"/>
      <c r="K1277" s="40"/>
    </row>
    <row r="1278" customFormat="false" ht="15" hidden="false" customHeight="false" outlineLevel="0" collapsed="false">
      <c r="D1278" s="40"/>
      <c r="E1278" s="40"/>
      <c r="F1278" s="40"/>
      <c r="G1278" s="40"/>
      <c r="H1278" s="40"/>
      <c r="I1278" s="40"/>
      <c r="K1278" s="40"/>
    </row>
    <row r="1279" customFormat="false" ht="15" hidden="false" customHeight="false" outlineLevel="0" collapsed="false">
      <c r="D1279" s="40"/>
      <c r="E1279" s="40"/>
      <c r="F1279" s="40"/>
      <c r="G1279" s="40"/>
      <c r="H1279" s="40"/>
      <c r="I1279" s="40"/>
      <c r="K1279" s="40"/>
    </row>
    <row r="1280" customFormat="false" ht="15" hidden="false" customHeight="false" outlineLevel="0" collapsed="false">
      <c r="D1280" s="40"/>
      <c r="E1280" s="40"/>
      <c r="F1280" s="40"/>
      <c r="G1280" s="40"/>
      <c r="H1280" s="40"/>
      <c r="I1280" s="40"/>
      <c r="K1280" s="40"/>
    </row>
    <row r="1281" customFormat="false" ht="15" hidden="false" customHeight="false" outlineLevel="0" collapsed="false">
      <c r="D1281" s="40"/>
      <c r="E1281" s="40"/>
      <c r="F1281" s="40"/>
      <c r="G1281" s="40"/>
      <c r="H1281" s="40"/>
      <c r="I1281" s="40"/>
      <c r="K1281" s="40"/>
    </row>
    <row r="1282" customFormat="false" ht="15" hidden="false" customHeight="false" outlineLevel="0" collapsed="false">
      <c r="D1282" s="40"/>
      <c r="E1282" s="40"/>
      <c r="F1282" s="40"/>
      <c r="G1282" s="40"/>
      <c r="H1282" s="40"/>
      <c r="I1282" s="40"/>
      <c r="K1282" s="40"/>
    </row>
    <row r="1283" customFormat="false" ht="15" hidden="false" customHeight="false" outlineLevel="0" collapsed="false">
      <c r="D1283" s="40"/>
      <c r="E1283" s="40"/>
      <c r="F1283" s="40"/>
      <c r="G1283" s="40"/>
      <c r="H1283" s="40"/>
      <c r="I1283" s="40"/>
      <c r="K1283" s="40"/>
    </row>
    <row r="1284" customFormat="false" ht="15" hidden="false" customHeight="false" outlineLevel="0" collapsed="false">
      <c r="D1284" s="40"/>
      <c r="E1284" s="40"/>
      <c r="F1284" s="40"/>
      <c r="G1284" s="40"/>
      <c r="H1284" s="40"/>
      <c r="I1284" s="40"/>
      <c r="K1284" s="40"/>
    </row>
    <row r="1285" customFormat="false" ht="15" hidden="false" customHeight="false" outlineLevel="0" collapsed="false">
      <c r="D1285" s="40"/>
      <c r="E1285" s="40"/>
      <c r="F1285" s="40"/>
      <c r="G1285" s="40"/>
      <c r="H1285" s="40"/>
      <c r="I1285" s="40"/>
      <c r="K1285" s="40"/>
    </row>
    <row r="1286" customFormat="false" ht="15" hidden="false" customHeight="false" outlineLevel="0" collapsed="false">
      <c r="D1286" s="40"/>
      <c r="E1286" s="40"/>
      <c r="F1286" s="40"/>
      <c r="G1286" s="40"/>
      <c r="H1286" s="40"/>
      <c r="I1286" s="40"/>
      <c r="K1286" s="40"/>
    </row>
    <row r="1287" customFormat="false" ht="15" hidden="false" customHeight="false" outlineLevel="0" collapsed="false">
      <c r="D1287" s="40"/>
      <c r="E1287" s="40"/>
      <c r="F1287" s="40"/>
      <c r="G1287" s="40"/>
      <c r="H1287" s="40"/>
      <c r="I1287" s="40"/>
      <c r="K1287" s="40"/>
    </row>
    <row r="1288" customFormat="false" ht="15" hidden="false" customHeight="false" outlineLevel="0" collapsed="false">
      <c r="D1288" s="40"/>
      <c r="E1288" s="40"/>
      <c r="F1288" s="40"/>
      <c r="G1288" s="40"/>
      <c r="H1288" s="40"/>
      <c r="I1288" s="40"/>
      <c r="K1288" s="40"/>
    </row>
    <row r="1289" customFormat="false" ht="15" hidden="false" customHeight="false" outlineLevel="0" collapsed="false">
      <c r="D1289" s="40"/>
      <c r="E1289" s="40"/>
      <c r="F1289" s="40"/>
      <c r="G1289" s="40"/>
      <c r="H1289" s="40"/>
      <c r="I1289" s="40"/>
      <c r="K1289" s="40"/>
    </row>
    <row r="1290" customFormat="false" ht="15" hidden="false" customHeight="false" outlineLevel="0" collapsed="false">
      <c r="D1290" s="40"/>
      <c r="E1290" s="40"/>
      <c r="F1290" s="40"/>
      <c r="G1290" s="40"/>
      <c r="H1290" s="40"/>
      <c r="I1290" s="40"/>
      <c r="K1290" s="40"/>
    </row>
    <row r="1291" customFormat="false" ht="15" hidden="false" customHeight="false" outlineLevel="0" collapsed="false">
      <c r="D1291" s="40"/>
      <c r="E1291" s="40"/>
      <c r="F1291" s="40"/>
      <c r="G1291" s="40"/>
      <c r="H1291" s="40"/>
      <c r="I1291" s="40"/>
      <c r="K1291" s="40"/>
    </row>
    <row r="1292" customFormat="false" ht="15" hidden="false" customHeight="false" outlineLevel="0" collapsed="false">
      <c r="D1292" s="40"/>
      <c r="E1292" s="40"/>
      <c r="F1292" s="40"/>
      <c r="G1292" s="40"/>
      <c r="H1292" s="40"/>
      <c r="I1292" s="40"/>
      <c r="K1292" s="40"/>
    </row>
    <row r="1293" customFormat="false" ht="15" hidden="false" customHeight="false" outlineLevel="0" collapsed="false">
      <c r="D1293" s="40"/>
      <c r="E1293" s="40"/>
      <c r="F1293" s="40"/>
      <c r="G1293" s="40"/>
      <c r="H1293" s="40"/>
      <c r="I1293" s="40"/>
      <c r="K1293" s="40"/>
    </row>
    <row r="1294" customFormat="false" ht="15" hidden="false" customHeight="false" outlineLevel="0" collapsed="false">
      <c r="D1294" s="40"/>
      <c r="E1294" s="40"/>
      <c r="F1294" s="40"/>
      <c r="G1294" s="40"/>
      <c r="H1294" s="40"/>
      <c r="I1294" s="40"/>
      <c r="K1294" s="40"/>
    </row>
    <row r="1295" customFormat="false" ht="15" hidden="false" customHeight="false" outlineLevel="0" collapsed="false">
      <c r="D1295" s="40"/>
      <c r="E1295" s="40"/>
      <c r="F1295" s="40"/>
      <c r="G1295" s="40"/>
      <c r="H1295" s="40"/>
      <c r="I1295" s="40"/>
      <c r="K1295" s="40"/>
    </row>
    <row r="1296" customFormat="false" ht="15" hidden="false" customHeight="false" outlineLevel="0" collapsed="false">
      <c r="D1296" s="40"/>
      <c r="E1296" s="40"/>
      <c r="F1296" s="40"/>
      <c r="G1296" s="40"/>
      <c r="H1296" s="40"/>
      <c r="I1296" s="40"/>
      <c r="K1296" s="40"/>
    </row>
    <row r="1297" customFormat="false" ht="15" hidden="false" customHeight="false" outlineLevel="0" collapsed="false">
      <c r="D1297" s="40"/>
      <c r="E1297" s="40"/>
      <c r="F1297" s="40"/>
      <c r="G1297" s="40"/>
      <c r="H1297" s="40"/>
      <c r="I1297" s="40"/>
      <c r="K1297" s="40"/>
    </row>
    <row r="1298" customFormat="false" ht="15" hidden="false" customHeight="false" outlineLevel="0" collapsed="false">
      <c r="D1298" s="40"/>
      <c r="E1298" s="40"/>
      <c r="F1298" s="40"/>
      <c r="G1298" s="40"/>
      <c r="H1298" s="40"/>
      <c r="I1298" s="40"/>
      <c r="K1298" s="40"/>
    </row>
    <row r="1299" customFormat="false" ht="15" hidden="false" customHeight="false" outlineLevel="0" collapsed="false">
      <c r="D1299" s="40"/>
      <c r="E1299" s="40"/>
      <c r="F1299" s="40"/>
      <c r="G1299" s="40"/>
      <c r="H1299" s="40"/>
      <c r="I1299" s="40"/>
      <c r="K1299" s="40"/>
    </row>
    <row r="1300" customFormat="false" ht="15" hidden="false" customHeight="false" outlineLevel="0" collapsed="false">
      <c r="D1300" s="40"/>
      <c r="E1300" s="40"/>
      <c r="F1300" s="40"/>
      <c r="G1300" s="40"/>
      <c r="H1300" s="40"/>
      <c r="I1300" s="40"/>
      <c r="K1300" s="40"/>
    </row>
    <row r="1301" customFormat="false" ht="15" hidden="false" customHeight="false" outlineLevel="0" collapsed="false">
      <c r="D1301" s="40"/>
      <c r="E1301" s="40"/>
      <c r="F1301" s="40"/>
      <c r="G1301" s="40"/>
      <c r="H1301" s="40"/>
      <c r="I1301" s="40"/>
      <c r="K1301" s="40"/>
    </row>
    <row r="1302" customFormat="false" ht="15" hidden="false" customHeight="false" outlineLevel="0" collapsed="false">
      <c r="D1302" s="40"/>
      <c r="E1302" s="40"/>
      <c r="F1302" s="40"/>
      <c r="G1302" s="40"/>
      <c r="H1302" s="40"/>
      <c r="I1302" s="40"/>
      <c r="K1302" s="40"/>
    </row>
    <row r="1303" customFormat="false" ht="15" hidden="false" customHeight="false" outlineLevel="0" collapsed="false">
      <c r="D1303" s="40"/>
      <c r="E1303" s="40"/>
      <c r="F1303" s="40"/>
      <c r="G1303" s="40"/>
      <c r="H1303" s="40"/>
      <c r="I1303" s="40"/>
      <c r="K1303" s="40"/>
    </row>
    <row r="1304" customFormat="false" ht="15" hidden="false" customHeight="false" outlineLevel="0" collapsed="false">
      <c r="D1304" s="40"/>
      <c r="E1304" s="40"/>
      <c r="F1304" s="40"/>
      <c r="G1304" s="40"/>
      <c r="H1304" s="40"/>
      <c r="I1304" s="40"/>
      <c r="K1304" s="40"/>
    </row>
    <row r="1305" customFormat="false" ht="15" hidden="false" customHeight="false" outlineLevel="0" collapsed="false">
      <c r="D1305" s="40"/>
      <c r="E1305" s="40"/>
      <c r="F1305" s="40"/>
      <c r="G1305" s="40"/>
      <c r="H1305" s="40"/>
      <c r="I1305" s="40"/>
      <c r="K1305" s="40"/>
    </row>
    <row r="1306" customFormat="false" ht="15" hidden="false" customHeight="false" outlineLevel="0" collapsed="false">
      <c r="D1306" s="40"/>
      <c r="E1306" s="40"/>
      <c r="F1306" s="40"/>
      <c r="G1306" s="40"/>
      <c r="H1306" s="40"/>
      <c r="I1306" s="40"/>
      <c r="K1306" s="40"/>
    </row>
    <row r="1307" customFormat="false" ht="15" hidden="false" customHeight="false" outlineLevel="0" collapsed="false">
      <c r="D1307" s="40"/>
      <c r="E1307" s="40"/>
      <c r="F1307" s="40"/>
      <c r="G1307" s="40"/>
      <c r="H1307" s="40"/>
      <c r="I1307" s="40"/>
      <c r="K1307" s="40"/>
    </row>
    <row r="1308" customFormat="false" ht="15" hidden="false" customHeight="false" outlineLevel="0" collapsed="false">
      <c r="D1308" s="40"/>
      <c r="E1308" s="40"/>
      <c r="F1308" s="40"/>
      <c r="G1308" s="40"/>
      <c r="H1308" s="40"/>
      <c r="I1308" s="40"/>
      <c r="K1308" s="40"/>
    </row>
    <row r="1309" customFormat="false" ht="15" hidden="false" customHeight="false" outlineLevel="0" collapsed="false">
      <c r="D1309" s="40"/>
      <c r="E1309" s="40"/>
      <c r="F1309" s="40"/>
      <c r="G1309" s="40"/>
      <c r="H1309" s="40"/>
      <c r="I1309" s="40"/>
      <c r="K1309" s="40"/>
    </row>
    <row r="1310" customFormat="false" ht="15" hidden="false" customHeight="false" outlineLevel="0" collapsed="false">
      <c r="D1310" s="40"/>
      <c r="E1310" s="40"/>
      <c r="F1310" s="40"/>
      <c r="G1310" s="40"/>
      <c r="H1310" s="40"/>
      <c r="I1310" s="40"/>
      <c r="K1310" s="40"/>
    </row>
    <row r="1311" customFormat="false" ht="15" hidden="false" customHeight="false" outlineLevel="0" collapsed="false">
      <c r="D1311" s="40"/>
      <c r="E1311" s="40"/>
      <c r="F1311" s="40"/>
      <c r="G1311" s="40"/>
      <c r="H1311" s="40"/>
      <c r="I1311" s="40"/>
      <c r="K1311" s="40"/>
    </row>
    <row r="1312" customFormat="false" ht="15" hidden="false" customHeight="false" outlineLevel="0" collapsed="false">
      <c r="D1312" s="40"/>
      <c r="E1312" s="40"/>
      <c r="F1312" s="40"/>
      <c r="G1312" s="40"/>
      <c r="H1312" s="40"/>
      <c r="I1312" s="40"/>
      <c r="K1312" s="40"/>
    </row>
    <row r="1313" customFormat="false" ht="15" hidden="false" customHeight="false" outlineLevel="0" collapsed="false">
      <c r="D1313" s="40"/>
      <c r="E1313" s="40"/>
      <c r="F1313" s="40"/>
      <c r="G1313" s="40"/>
      <c r="H1313" s="40"/>
      <c r="I1313" s="40"/>
      <c r="K1313" s="40"/>
    </row>
    <row r="1314" customFormat="false" ht="15" hidden="false" customHeight="false" outlineLevel="0" collapsed="false">
      <c r="D1314" s="40"/>
      <c r="E1314" s="40"/>
      <c r="F1314" s="40"/>
      <c r="G1314" s="40"/>
      <c r="H1314" s="40"/>
      <c r="I1314" s="40"/>
      <c r="K1314" s="40"/>
    </row>
    <row r="1315" s="64" customFormat="true" ht="15" hidden="false" customHeight="false" outlineLevel="0" collapsed="false">
      <c r="A1315" s="1"/>
      <c r="B1315" s="2"/>
      <c r="C1315" s="1"/>
      <c r="D1315" s="40"/>
      <c r="E1315" s="40"/>
      <c r="F1315" s="40"/>
      <c r="G1315" s="40"/>
      <c r="H1315" s="40"/>
      <c r="I1315" s="40"/>
      <c r="J1315" s="3"/>
      <c r="K1315" s="40"/>
      <c r="L1315" s="2"/>
      <c r="M1315" s="2"/>
      <c r="P1315" s="2"/>
      <c r="Q1315" s="2"/>
      <c r="R1315" s="2"/>
      <c r="S1315" s="2"/>
      <c r="T1315" s="2"/>
      <c r="U1315" s="2"/>
      <c r="V1315" s="2"/>
      <c r="W1315" s="2"/>
    </row>
    <row r="1316" customFormat="false" ht="15" hidden="false" customHeight="false" outlineLevel="0" collapsed="false">
      <c r="D1316" s="40"/>
      <c r="E1316" s="40"/>
      <c r="F1316" s="40"/>
      <c r="G1316" s="40"/>
      <c r="H1316" s="40"/>
      <c r="I1316" s="40"/>
      <c r="K1316" s="40"/>
    </row>
    <row r="1317" customFormat="false" ht="15" hidden="false" customHeight="false" outlineLevel="0" collapsed="false">
      <c r="D1317" s="40"/>
      <c r="E1317" s="40"/>
      <c r="F1317" s="40"/>
      <c r="G1317" s="40"/>
      <c r="H1317" s="40"/>
      <c r="I1317" s="40"/>
      <c r="K1317" s="40"/>
    </row>
    <row r="1318" customFormat="false" ht="15" hidden="false" customHeight="false" outlineLevel="0" collapsed="false">
      <c r="D1318" s="40"/>
      <c r="E1318" s="40"/>
      <c r="F1318" s="40"/>
      <c r="G1318" s="40"/>
      <c r="H1318" s="40"/>
      <c r="I1318" s="40"/>
      <c r="K1318" s="40"/>
    </row>
    <row r="1319" customFormat="false" ht="15" hidden="false" customHeight="false" outlineLevel="0" collapsed="false">
      <c r="D1319" s="40"/>
      <c r="E1319" s="40"/>
      <c r="F1319" s="40"/>
      <c r="G1319" s="40"/>
      <c r="H1319" s="40"/>
      <c r="I1319" s="40"/>
      <c r="K1319" s="40"/>
    </row>
    <row r="1320" customFormat="false" ht="15" hidden="false" customHeight="false" outlineLevel="0" collapsed="false">
      <c r="D1320" s="40"/>
      <c r="E1320" s="40"/>
      <c r="F1320" s="40"/>
      <c r="G1320" s="40"/>
      <c r="H1320" s="40"/>
      <c r="I1320" s="40"/>
      <c r="K1320" s="40"/>
    </row>
    <row r="1321" customFormat="false" ht="15" hidden="false" customHeight="false" outlineLevel="0" collapsed="false">
      <c r="D1321" s="40"/>
      <c r="E1321" s="40"/>
      <c r="F1321" s="40"/>
      <c r="G1321" s="40"/>
      <c r="H1321" s="40"/>
      <c r="I1321" s="40"/>
      <c r="K1321" s="40"/>
    </row>
    <row r="1322" customFormat="false" ht="15" hidden="false" customHeight="false" outlineLevel="0" collapsed="false">
      <c r="D1322" s="40"/>
      <c r="E1322" s="40"/>
      <c r="F1322" s="40"/>
      <c r="G1322" s="40"/>
      <c r="H1322" s="40"/>
      <c r="I1322" s="40"/>
      <c r="K1322" s="40"/>
    </row>
    <row r="1323" customFormat="false" ht="15" hidden="false" customHeight="false" outlineLevel="0" collapsed="false">
      <c r="D1323" s="40"/>
      <c r="E1323" s="40"/>
      <c r="F1323" s="40"/>
      <c r="G1323" s="40"/>
      <c r="H1323" s="40"/>
      <c r="I1323" s="40"/>
      <c r="K1323" s="40"/>
    </row>
    <row r="1324" customFormat="false" ht="15" hidden="false" customHeight="false" outlineLevel="0" collapsed="false">
      <c r="D1324" s="40"/>
      <c r="E1324" s="40"/>
      <c r="F1324" s="40"/>
      <c r="G1324" s="40"/>
      <c r="H1324" s="40"/>
      <c r="I1324" s="40"/>
      <c r="K1324" s="40"/>
    </row>
    <row r="1325" customFormat="false" ht="15" hidden="false" customHeight="false" outlineLevel="0" collapsed="false">
      <c r="D1325" s="40"/>
      <c r="E1325" s="40"/>
      <c r="F1325" s="40"/>
      <c r="G1325" s="40"/>
      <c r="H1325" s="40"/>
      <c r="I1325" s="40"/>
      <c r="K1325" s="40"/>
    </row>
    <row r="1326" customFormat="false" ht="15" hidden="false" customHeight="false" outlineLevel="0" collapsed="false">
      <c r="D1326" s="40"/>
      <c r="E1326" s="40"/>
      <c r="F1326" s="40"/>
      <c r="G1326" s="40"/>
      <c r="H1326" s="40"/>
      <c r="I1326" s="40"/>
      <c r="K1326" s="40"/>
    </row>
    <row r="1327" customFormat="false" ht="15" hidden="false" customHeight="false" outlineLevel="0" collapsed="false">
      <c r="D1327" s="40"/>
      <c r="E1327" s="40"/>
      <c r="F1327" s="40"/>
      <c r="G1327" s="40"/>
      <c r="H1327" s="40"/>
      <c r="I1327" s="40"/>
      <c r="K1327" s="40"/>
    </row>
    <row r="1328" customFormat="false" ht="15" hidden="false" customHeight="false" outlineLevel="0" collapsed="false">
      <c r="D1328" s="40"/>
      <c r="E1328" s="40"/>
      <c r="F1328" s="40"/>
      <c r="G1328" s="40"/>
      <c r="H1328" s="40"/>
      <c r="I1328" s="40"/>
      <c r="K1328" s="40"/>
    </row>
    <row r="1329" customFormat="false" ht="15" hidden="false" customHeight="false" outlineLevel="0" collapsed="false">
      <c r="D1329" s="40"/>
      <c r="E1329" s="40"/>
      <c r="F1329" s="40"/>
      <c r="G1329" s="40"/>
      <c r="H1329" s="40"/>
      <c r="I1329" s="40"/>
      <c r="K1329" s="40"/>
    </row>
    <row r="1330" customFormat="false" ht="15" hidden="false" customHeight="false" outlineLevel="0" collapsed="false">
      <c r="D1330" s="40"/>
      <c r="E1330" s="40"/>
      <c r="F1330" s="40"/>
      <c r="G1330" s="40"/>
      <c r="H1330" s="40"/>
      <c r="I1330" s="40"/>
      <c r="K1330" s="40"/>
    </row>
    <row r="1331" customFormat="false" ht="15" hidden="false" customHeight="false" outlineLevel="0" collapsed="false">
      <c r="D1331" s="40"/>
      <c r="E1331" s="40"/>
      <c r="F1331" s="40"/>
      <c r="G1331" s="40"/>
      <c r="H1331" s="40"/>
      <c r="I1331" s="40"/>
      <c r="K1331" s="40"/>
    </row>
    <row r="1332" customFormat="false" ht="15" hidden="false" customHeight="false" outlineLevel="0" collapsed="false">
      <c r="D1332" s="40"/>
      <c r="E1332" s="40"/>
      <c r="F1332" s="40"/>
      <c r="G1332" s="40"/>
      <c r="H1332" s="40"/>
      <c r="I1332" s="40"/>
      <c r="K1332" s="40"/>
    </row>
    <row r="1333" customFormat="false" ht="15" hidden="false" customHeight="false" outlineLevel="0" collapsed="false">
      <c r="D1333" s="40"/>
      <c r="E1333" s="40"/>
      <c r="F1333" s="40"/>
      <c r="G1333" s="40"/>
      <c r="H1333" s="40"/>
      <c r="I1333" s="40"/>
      <c r="K1333" s="40"/>
    </row>
    <row r="1334" customFormat="false" ht="15" hidden="false" customHeight="false" outlineLevel="0" collapsed="false">
      <c r="D1334" s="40"/>
      <c r="E1334" s="40"/>
      <c r="F1334" s="40"/>
      <c r="G1334" s="40"/>
      <c r="H1334" s="40"/>
      <c r="I1334" s="40"/>
      <c r="K1334" s="40"/>
    </row>
    <row r="1335" customFormat="false" ht="15" hidden="false" customHeight="false" outlineLevel="0" collapsed="false">
      <c r="D1335" s="40"/>
      <c r="E1335" s="40"/>
      <c r="F1335" s="40"/>
      <c r="G1335" s="40"/>
      <c r="H1335" s="40"/>
      <c r="I1335" s="40"/>
      <c r="K1335" s="40"/>
    </row>
    <row r="1336" customFormat="false" ht="15" hidden="false" customHeight="false" outlineLevel="0" collapsed="false">
      <c r="D1336" s="40"/>
      <c r="E1336" s="40"/>
      <c r="F1336" s="40"/>
      <c r="G1336" s="40"/>
      <c r="H1336" s="40"/>
      <c r="I1336" s="40"/>
      <c r="K1336" s="40"/>
    </row>
    <row r="1337" customFormat="false" ht="15" hidden="false" customHeight="false" outlineLevel="0" collapsed="false">
      <c r="D1337" s="40"/>
      <c r="E1337" s="40"/>
      <c r="F1337" s="40"/>
      <c r="G1337" s="40"/>
      <c r="H1337" s="40"/>
      <c r="I1337" s="40"/>
      <c r="K1337" s="40"/>
    </row>
    <row r="1338" customFormat="false" ht="15" hidden="false" customHeight="false" outlineLevel="0" collapsed="false">
      <c r="D1338" s="40"/>
      <c r="E1338" s="40"/>
      <c r="F1338" s="40"/>
      <c r="G1338" s="40"/>
      <c r="H1338" s="40"/>
      <c r="I1338" s="40"/>
      <c r="K1338" s="40"/>
    </row>
    <row r="1339" customFormat="false" ht="15" hidden="false" customHeight="false" outlineLevel="0" collapsed="false">
      <c r="D1339" s="40"/>
      <c r="E1339" s="40"/>
      <c r="F1339" s="40"/>
      <c r="G1339" s="40"/>
      <c r="H1339" s="40"/>
      <c r="I1339" s="40"/>
      <c r="K1339" s="40"/>
    </row>
    <row r="1340" customFormat="false" ht="15" hidden="false" customHeight="false" outlineLevel="0" collapsed="false">
      <c r="D1340" s="40"/>
      <c r="E1340" s="40"/>
      <c r="F1340" s="40"/>
      <c r="G1340" s="40"/>
      <c r="H1340" s="40"/>
      <c r="I1340" s="40"/>
      <c r="K1340" s="40"/>
    </row>
    <row r="1341" customFormat="false" ht="15" hidden="false" customHeight="false" outlineLevel="0" collapsed="false">
      <c r="D1341" s="40"/>
      <c r="E1341" s="40"/>
      <c r="F1341" s="40"/>
      <c r="G1341" s="40"/>
      <c r="H1341" s="40"/>
      <c r="I1341" s="40"/>
      <c r="K1341" s="40"/>
    </row>
    <row r="1342" customFormat="false" ht="15" hidden="false" customHeight="false" outlineLevel="0" collapsed="false">
      <c r="D1342" s="40"/>
      <c r="E1342" s="40"/>
      <c r="F1342" s="40"/>
      <c r="G1342" s="40"/>
      <c r="H1342" s="40"/>
      <c r="I1342" s="40"/>
      <c r="K1342" s="40"/>
    </row>
    <row r="1343" customFormat="false" ht="15" hidden="false" customHeight="false" outlineLevel="0" collapsed="false">
      <c r="D1343" s="40"/>
      <c r="E1343" s="40"/>
      <c r="F1343" s="40"/>
      <c r="G1343" s="40"/>
      <c r="H1343" s="40"/>
      <c r="I1343" s="40"/>
      <c r="K1343" s="40"/>
    </row>
    <row r="1344" customFormat="false" ht="15" hidden="false" customHeight="false" outlineLevel="0" collapsed="false">
      <c r="D1344" s="40"/>
      <c r="E1344" s="40"/>
      <c r="F1344" s="40"/>
      <c r="G1344" s="40"/>
      <c r="H1344" s="40"/>
      <c r="I1344" s="40"/>
      <c r="K1344" s="40"/>
    </row>
    <row r="1345" customFormat="false" ht="15" hidden="false" customHeight="false" outlineLevel="0" collapsed="false">
      <c r="D1345" s="40"/>
      <c r="E1345" s="40"/>
      <c r="F1345" s="40"/>
      <c r="G1345" s="40"/>
      <c r="H1345" s="40"/>
      <c r="I1345" s="40"/>
      <c r="K1345" s="40"/>
    </row>
    <row r="1346" customFormat="false" ht="15" hidden="false" customHeight="false" outlineLevel="0" collapsed="false">
      <c r="D1346" s="40"/>
      <c r="E1346" s="40"/>
      <c r="F1346" s="40"/>
      <c r="G1346" s="40"/>
      <c r="H1346" s="40"/>
      <c r="I1346" s="40"/>
      <c r="K1346" s="40"/>
    </row>
    <row r="1347" customFormat="false" ht="15" hidden="false" customHeight="false" outlineLevel="0" collapsed="false">
      <c r="D1347" s="40"/>
      <c r="E1347" s="40"/>
      <c r="F1347" s="40"/>
      <c r="G1347" s="40"/>
      <c r="H1347" s="40"/>
      <c r="I1347" s="40"/>
      <c r="K1347" s="40"/>
    </row>
    <row r="1348" customFormat="false" ht="15" hidden="false" customHeight="false" outlineLevel="0" collapsed="false">
      <c r="D1348" s="40"/>
      <c r="E1348" s="40"/>
      <c r="F1348" s="40"/>
      <c r="G1348" s="40"/>
      <c r="H1348" s="40"/>
      <c r="I1348" s="40"/>
      <c r="K1348" s="40"/>
    </row>
    <row r="1349" customFormat="false" ht="15" hidden="false" customHeight="false" outlineLevel="0" collapsed="false">
      <c r="D1349" s="40"/>
      <c r="E1349" s="40"/>
      <c r="F1349" s="40"/>
      <c r="G1349" s="40"/>
      <c r="H1349" s="40"/>
      <c r="I1349" s="40"/>
      <c r="K1349" s="40"/>
    </row>
    <row r="1350" customFormat="false" ht="15" hidden="false" customHeight="false" outlineLevel="0" collapsed="false">
      <c r="D1350" s="40"/>
      <c r="E1350" s="40"/>
      <c r="F1350" s="40"/>
      <c r="G1350" s="40"/>
      <c r="H1350" s="40"/>
      <c r="I1350" s="40"/>
      <c r="K1350" s="40"/>
    </row>
    <row r="1351" customFormat="false" ht="15" hidden="false" customHeight="false" outlineLevel="0" collapsed="false">
      <c r="D1351" s="40"/>
      <c r="E1351" s="40"/>
      <c r="F1351" s="40"/>
      <c r="G1351" s="40"/>
      <c r="H1351" s="40"/>
      <c r="I1351" s="40"/>
      <c r="K1351" s="40"/>
    </row>
    <row r="1352" customFormat="false" ht="15" hidden="false" customHeight="false" outlineLevel="0" collapsed="false">
      <c r="D1352" s="40"/>
      <c r="E1352" s="40"/>
      <c r="F1352" s="40"/>
      <c r="G1352" s="40"/>
      <c r="H1352" s="40"/>
      <c r="I1352" s="40"/>
      <c r="K1352" s="40"/>
    </row>
    <row r="1353" customFormat="false" ht="15" hidden="false" customHeight="false" outlineLevel="0" collapsed="false">
      <c r="D1353" s="40"/>
      <c r="E1353" s="40"/>
      <c r="F1353" s="40"/>
      <c r="G1353" s="40"/>
      <c r="H1353" s="40"/>
      <c r="I1353" s="40"/>
      <c r="K1353" s="40"/>
    </row>
    <row r="1354" customFormat="false" ht="15" hidden="false" customHeight="false" outlineLevel="0" collapsed="false">
      <c r="D1354" s="40"/>
      <c r="E1354" s="40"/>
      <c r="F1354" s="40"/>
      <c r="G1354" s="40"/>
      <c r="H1354" s="40"/>
      <c r="I1354" s="40"/>
      <c r="K1354" s="40"/>
    </row>
    <row r="1355" customFormat="false" ht="15" hidden="false" customHeight="false" outlineLevel="0" collapsed="false">
      <c r="D1355" s="40"/>
      <c r="E1355" s="40"/>
      <c r="F1355" s="40"/>
      <c r="G1355" s="40"/>
      <c r="H1355" s="40"/>
      <c r="I1355" s="40"/>
      <c r="K1355" s="40"/>
    </row>
    <row r="1356" customFormat="false" ht="15" hidden="false" customHeight="false" outlineLevel="0" collapsed="false">
      <c r="D1356" s="40"/>
      <c r="E1356" s="40"/>
      <c r="F1356" s="40"/>
      <c r="G1356" s="40"/>
      <c r="H1356" s="40"/>
      <c r="I1356" s="40"/>
      <c r="K1356" s="40"/>
    </row>
    <row r="1357" customFormat="false" ht="15" hidden="false" customHeight="false" outlineLevel="0" collapsed="false">
      <c r="D1357" s="40"/>
      <c r="E1357" s="40"/>
      <c r="F1357" s="40"/>
      <c r="G1357" s="40"/>
      <c r="H1357" s="40"/>
      <c r="I1357" s="40"/>
      <c r="K1357" s="40"/>
    </row>
    <row r="1358" customFormat="false" ht="15" hidden="false" customHeight="false" outlineLevel="0" collapsed="false">
      <c r="D1358" s="40"/>
      <c r="E1358" s="40"/>
      <c r="F1358" s="40"/>
      <c r="G1358" s="40"/>
      <c r="H1358" s="40"/>
      <c r="I1358" s="40"/>
      <c r="K1358" s="40"/>
    </row>
    <row r="1359" customFormat="false" ht="15" hidden="false" customHeight="false" outlineLevel="0" collapsed="false">
      <c r="D1359" s="40"/>
      <c r="E1359" s="40"/>
      <c r="F1359" s="40"/>
      <c r="G1359" s="40"/>
      <c r="H1359" s="40"/>
      <c r="I1359" s="40"/>
      <c r="K1359" s="40"/>
    </row>
    <row r="1360" customFormat="false" ht="15" hidden="false" customHeight="false" outlineLevel="0" collapsed="false">
      <c r="D1360" s="40"/>
      <c r="E1360" s="40"/>
      <c r="F1360" s="40"/>
      <c r="G1360" s="40"/>
      <c r="H1360" s="40"/>
      <c r="I1360" s="40"/>
      <c r="K1360" s="40"/>
    </row>
    <row r="1361" customFormat="false" ht="15" hidden="false" customHeight="false" outlineLevel="0" collapsed="false">
      <c r="D1361" s="40"/>
      <c r="E1361" s="40"/>
      <c r="F1361" s="40"/>
      <c r="G1361" s="40"/>
      <c r="H1361" s="40"/>
      <c r="I1361" s="40"/>
      <c r="K1361" s="40"/>
    </row>
    <row r="1362" customFormat="false" ht="15" hidden="false" customHeight="false" outlineLevel="0" collapsed="false">
      <c r="D1362" s="40"/>
      <c r="E1362" s="40"/>
      <c r="F1362" s="40"/>
      <c r="G1362" s="40"/>
      <c r="H1362" s="40"/>
      <c r="I1362" s="40"/>
      <c r="K1362" s="40"/>
    </row>
    <row r="1363" customFormat="false" ht="15" hidden="false" customHeight="false" outlineLevel="0" collapsed="false">
      <c r="D1363" s="40"/>
      <c r="E1363" s="40"/>
      <c r="F1363" s="40"/>
      <c r="G1363" s="40"/>
      <c r="H1363" s="40"/>
      <c r="I1363" s="40"/>
      <c r="K1363" s="40"/>
    </row>
    <row r="1364" customFormat="false" ht="15" hidden="false" customHeight="false" outlineLevel="0" collapsed="false">
      <c r="D1364" s="40"/>
      <c r="E1364" s="40"/>
      <c r="F1364" s="40"/>
      <c r="G1364" s="40"/>
      <c r="H1364" s="40"/>
      <c r="I1364" s="40"/>
      <c r="K1364" s="40"/>
    </row>
    <row r="1365" customFormat="false" ht="15" hidden="false" customHeight="false" outlineLevel="0" collapsed="false">
      <c r="D1365" s="40"/>
      <c r="E1365" s="40"/>
      <c r="F1365" s="40"/>
      <c r="G1365" s="40"/>
      <c r="H1365" s="40"/>
      <c r="I1365" s="40"/>
      <c r="K1365" s="40"/>
    </row>
    <row r="1366" customFormat="false" ht="15" hidden="false" customHeight="false" outlineLevel="0" collapsed="false">
      <c r="D1366" s="40"/>
      <c r="E1366" s="40"/>
      <c r="F1366" s="40"/>
      <c r="G1366" s="40"/>
      <c r="H1366" s="40"/>
      <c r="I1366" s="40"/>
      <c r="K1366" s="40"/>
    </row>
    <row r="1367" customFormat="false" ht="15" hidden="false" customHeight="false" outlineLevel="0" collapsed="false">
      <c r="D1367" s="40"/>
      <c r="E1367" s="40"/>
      <c r="F1367" s="40"/>
      <c r="G1367" s="40"/>
      <c r="H1367" s="40"/>
      <c r="I1367" s="40"/>
      <c r="K1367" s="40"/>
    </row>
    <row r="1368" customFormat="false" ht="15" hidden="false" customHeight="false" outlineLevel="0" collapsed="false">
      <c r="D1368" s="40"/>
      <c r="E1368" s="40"/>
      <c r="F1368" s="40"/>
      <c r="G1368" s="40"/>
      <c r="H1368" s="40"/>
      <c r="I1368" s="40"/>
      <c r="K1368" s="40"/>
    </row>
    <row r="1369" customFormat="false" ht="15" hidden="false" customHeight="false" outlineLevel="0" collapsed="false">
      <c r="D1369" s="40"/>
      <c r="E1369" s="40"/>
      <c r="F1369" s="40"/>
      <c r="G1369" s="40"/>
      <c r="H1369" s="40"/>
      <c r="I1369" s="40"/>
      <c r="K1369" s="40"/>
    </row>
    <row r="1370" customFormat="false" ht="15" hidden="false" customHeight="false" outlineLevel="0" collapsed="false">
      <c r="D1370" s="40"/>
      <c r="E1370" s="40"/>
      <c r="F1370" s="40"/>
      <c r="G1370" s="40"/>
      <c r="H1370" s="40"/>
      <c r="I1370" s="40"/>
      <c r="K1370" s="40"/>
    </row>
    <row r="1371" customFormat="false" ht="15" hidden="false" customHeight="false" outlineLevel="0" collapsed="false">
      <c r="D1371" s="40"/>
      <c r="E1371" s="40"/>
      <c r="F1371" s="40"/>
      <c r="G1371" s="40"/>
      <c r="H1371" s="40"/>
      <c r="I1371" s="40"/>
      <c r="K1371" s="40"/>
    </row>
    <row r="1372" customFormat="false" ht="15" hidden="false" customHeight="false" outlineLevel="0" collapsed="false">
      <c r="D1372" s="40"/>
      <c r="E1372" s="40"/>
      <c r="F1372" s="40"/>
      <c r="G1372" s="40"/>
      <c r="H1372" s="40"/>
      <c r="I1372" s="40"/>
      <c r="K1372" s="40"/>
    </row>
    <row r="1373" customFormat="false" ht="15" hidden="false" customHeight="false" outlineLevel="0" collapsed="false">
      <c r="D1373" s="40"/>
      <c r="E1373" s="40"/>
      <c r="F1373" s="40"/>
      <c r="G1373" s="40"/>
      <c r="H1373" s="40"/>
      <c r="I1373" s="40"/>
      <c r="K1373" s="40"/>
    </row>
    <row r="1374" customFormat="false" ht="15" hidden="false" customHeight="false" outlineLevel="0" collapsed="false">
      <c r="D1374" s="40"/>
      <c r="E1374" s="40"/>
      <c r="F1374" s="40"/>
      <c r="G1374" s="40"/>
      <c r="H1374" s="40"/>
      <c r="I1374" s="40"/>
      <c r="K1374" s="40"/>
    </row>
    <row r="1375" customFormat="false" ht="15" hidden="false" customHeight="false" outlineLevel="0" collapsed="false">
      <c r="D1375" s="40"/>
      <c r="E1375" s="40"/>
      <c r="F1375" s="40"/>
      <c r="G1375" s="40"/>
      <c r="H1375" s="40"/>
      <c r="I1375" s="40"/>
      <c r="K1375" s="40"/>
    </row>
    <row r="1376" customFormat="false" ht="15" hidden="false" customHeight="false" outlineLevel="0" collapsed="false">
      <c r="D1376" s="40"/>
      <c r="E1376" s="40"/>
      <c r="F1376" s="40"/>
      <c r="G1376" s="40"/>
      <c r="H1376" s="40"/>
      <c r="I1376" s="40"/>
      <c r="K1376" s="40"/>
    </row>
    <row r="1377" customFormat="false" ht="15" hidden="false" customHeight="false" outlineLevel="0" collapsed="false">
      <c r="D1377" s="40"/>
      <c r="E1377" s="40"/>
      <c r="F1377" s="40"/>
      <c r="G1377" s="40"/>
      <c r="H1377" s="40"/>
      <c r="I1377" s="40"/>
      <c r="K1377" s="40"/>
    </row>
    <row r="1378" customFormat="false" ht="15" hidden="false" customHeight="false" outlineLevel="0" collapsed="false">
      <c r="D1378" s="40"/>
      <c r="E1378" s="40"/>
      <c r="F1378" s="40"/>
      <c r="G1378" s="40"/>
      <c r="H1378" s="40"/>
      <c r="I1378" s="40"/>
      <c r="K1378" s="40"/>
    </row>
    <row r="1379" customFormat="false" ht="15" hidden="false" customHeight="false" outlineLevel="0" collapsed="false">
      <c r="D1379" s="40"/>
      <c r="E1379" s="40"/>
      <c r="F1379" s="40"/>
      <c r="G1379" s="40"/>
      <c r="H1379" s="40"/>
      <c r="I1379" s="40"/>
      <c r="K1379" s="40"/>
    </row>
    <row r="1380" customFormat="false" ht="15" hidden="false" customHeight="false" outlineLevel="0" collapsed="false">
      <c r="D1380" s="40"/>
      <c r="E1380" s="40"/>
      <c r="F1380" s="40"/>
      <c r="G1380" s="40"/>
      <c r="H1380" s="40"/>
      <c r="I1380" s="40"/>
      <c r="K1380" s="40"/>
    </row>
    <row r="1381" customFormat="false" ht="15" hidden="false" customHeight="false" outlineLevel="0" collapsed="false">
      <c r="D1381" s="40"/>
      <c r="E1381" s="40"/>
      <c r="F1381" s="40"/>
      <c r="G1381" s="40"/>
      <c r="H1381" s="40"/>
      <c r="I1381" s="40"/>
      <c r="K1381" s="40"/>
    </row>
    <row r="1382" customFormat="false" ht="15" hidden="false" customHeight="false" outlineLevel="0" collapsed="false">
      <c r="D1382" s="40"/>
      <c r="E1382" s="40"/>
      <c r="F1382" s="40"/>
      <c r="G1382" s="40"/>
      <c r="H1382" s="40"/>
      <c r="I1382" s="40"/>
      <c r="K1382" s="40"/>
    </row>
    <row r="1383" customFormat="false" ht="15" hidden="false" customHeight="false" outlineLevel="0" collapsed="false">
      <c r="D1383" s="40"/>
      <c r="E1383" s="40"/>
      <c r="F1383" s="40"/>
      <c r="G1383" s="40"/>
      <c r="H1383" s="40"/>
      <c r="I1383" s="40"/>
      <c r="K1383" s="40"/>
    </row>
    <row r="1384" customFormat="false" ht="15" hidden="false" customHeight="false" outlineLevel="0" collapsed="false">
      <c r="D1384" s="40"/>
      <c r="E1384" s="40"/>
      <c r="F1384" s="40"/>
      <c r="G1384" s="40"/>
      <c r="H1384" s="40"/>
      <c r="I1384" s="40"/>
      <c r="K1384" s="40"/>
    </row>
    <row r="1385" customFormat="false" ht="15" hidden="false" customHeight="false" outlineLevel="0" collapsed="false">
      <c r="D1385" s="40"/>
      <c r="E1385" s="40"/>
      <c r="F1385" s="40"/>
      <c r="G1385" s="40"/>
      <c r="H1385" s="40"/>
      <c r="I1385" s="40"/>
      <c r="K1385" s="40"/>
    </row>
    <row r="1386" customFormat="false" ht="15" hidden="false" customHeight="false" outlineLevel="0" collapsed="false">
      <c r="D1386" s="40"/>
      <c r="E1386" s="40"/>
      <c r="F1386" s="40"/>
      <c r="G1386" s="40"/>
      <c r="H1386" s="40"/>
      <c r="I1386" s="40"/>
      <c r="K1386" s="40"/>
    </row>
    <row r="1387" customFormat="false" ht="15" hidden="false" customHeight="false" outlineLevel="0" collapsed="false">
      <c r="D1387" s="40"/>
      <c r="E1387" s="40"/>
      <c r="F1387" s="40"/>
      <c r="G1387" s="40"/>
      <c r="H1387" s="40"/>
      <c r="I1387" s="40"/>
      <c r="K1387" s="40"/>
    </row>
    <row r="1388" customFormat="false" ht="15" hidden="false" customHeight="false" outlineLevel="0" collapsed="false">
      <c r="D1388" s="40"/>
      <c r="E1388" s="40"/>
      <c r="F1388" s="40"/>
      <c r="G1388" s="40"/>
      <c r="H1388" s="40"/>
      <c r="I1388" s="40"/>
      <c r="K1388" s="40"/>
    </row>
    <row r="1389" customFormat="false" ht="15" hidden="false" customHeight="false" outlineLevel="0" collapsed="false">
      <c r="D1389" s="40"/>
      <c r="E1389" s="40"/>
      <c r="F1389" s="40"/>
      <c r="G1389" s="40"/>
      <c r="H1389" s="40"/>
      <c r="I1389" s="40"/>
      <c r="K1389" s="40"/>
    </row>
    <row r="1390" customFormat="false" ht="15" hidden="false" customHeight="false" outlineLevel="0" collapsed="false">
      <c r="D1390" s="40"/>
      <c r="E1390" s="40"/>
      <c r="F1390" s="40"/>
      <c r="G1390" s="40"/>
      <c r="H1390" s="40"/>
      <c r="I1390" s="40"/>
      <c r="K1390" s="40"/>
    </row>
    <row r="1391" customFormat="false" ht="15" hidden="false" customHeight="false" outlineLevel="0" collapsed="false">
      <c r="D1391" s="40"/>
      <c r="E1391" s="40"/>
      <c r="F1391" s="40"/>
      <c r="G1391" s="40"/>
      <c r="H1391" s="40"/>
      <c r="I1391" s="40"/>
      <c r="K1391" s="40"/>
    </row>
    <row r="1392" customFormat="false" ht="15" hidden="false" customHeight="false" outlineLevel="0" collapsed="false">
      <c r="D1392" s="40"/>
      <c r="E1392" s="40"/>
      <c r="F1392" s="40"/>
      <c r="G1392" s="40"/>
      <c r="H1392" s="40"/>
      <c r="I1392" s="40"/>
      <c r="K1392" s="40"/>
    </row>
    <row r="1393" customFormat="false" ht="15" hidden="false" customHeight="false" outlineLevel="0" collapsed="false">
      <c r="D1393" s="40"/>
      <c r="E1393" s="40"/>
      <c r="F1393" s="40"/>
      <c r="G1393" s="40"/>
      <c r="H1393" s="40"/>
      <c r="I1393" s="40"/>
      <c r="K1393" s="40"/>
    </row>
    <row r="1394" customFormat="false" ht="15" hidden="false" customHeight="false" outlineLevel="0" collapsed="false">
      <c r="D1394" s="40"/>
      <c r="E1394" s="40"/>
      <c r="F1394" s="40"/>
      <c r="G1394" s="40"/>
      <c r="H1394" s="40"/>
      <c r="I1394" s="40"/>
      <c r="K1394" s="40"/>
    </row>
    <row r="1395" customFormat="false" ht="15" hidden="false" customHeight="false" outlineLevel="0" collapsed="false">
      <c r="D1395" s="40"/>
      <c r="E1395" s="40"/>
      <c r="F1395" s="40"/>
      <c r="G1395" s="40"/>
      <c r="H1395" s="40"/>
      <c r="I1395" s="40"/>
      <c r="K1395" s="40"/>
    </row>
    <row r="1396" customFormat="false" ht="15" hidden="false" customHeight="false" outlineLevel="0" collapsed="false">
      <c r="D1396" s="40"/>
      <c r="E1396" s="40"/>
      <c r="F1396" s="40"/>
      <c r="G1396" s="40"/>
      <c r="H1396" s="40"/>
      <c r="I1396" s="40"/>
      <c r="K1396" s="40"/>
    </row>
    <row r="1397" customFormat="false" ht="15" hidden="false" customHeight="false" outlineLevel="0" collapsed="false">
      <c r="D1397" s="40"/>
      <c r="E1397" s="40"/>
      <c r="F1397" s="40"/>
      <c r="G1397" s="40"/>
      <c r="H1397" s="40"/>
      <c r="I1397" s="40"/>
      <c r="K1397" s="40"/>
    </row>
    <row r="1398" customFormat="false" ht="15" hidden="false" customHeight="false" outlineLevel="0" collapsed="false">
      <c r="D1398" s="40"/>
      <c r="E1398" s="40"/>
      <c r="F1398" s="40"/>
      <c r="G1398" s="40"/>
      <c r="H1398" s="40"/>
      <c r="I1398" s="40"/>
      <c r="K1398" s="40"/>
    </row>
    <row r="1399" customFormat="false" ht="15" hidden="false" customHeight="false" outlineLevel="0" collapsed="false">
      <c r="D1399" s="40"/>
      <c r="E1399" s="40"/>
      <c r="F1399" s="40"/>
      <c r="G1399" s="40"/>
      <c r="H1399" s="40"/>
      <c r="I1399" s="40"/>
      <c r="K1399" s="40"/>
    </row>
    <row r="1400" customFormat="false" ht="15" hidden="false" customHeight="false" outlineLevel="0" collapsed="false">
      <c r="D1400" s="40"/>
      <c r="E1400" s="40"/>
      <c r="F1400" s="40"/>
      <c r="G1400" s="40"/>
      <c r="H1400" s="40"/>
      <c r="I1400" s="40"/>
      <c r="K1400" s="40"/>
    </row>
    <row r="1401" customFormat="false" ht="15" hidden="false" customHeight="false" outlineLevel="0" collapsed="false">
      <c r="D1401" s="40"/>
      <c r="E1401" s="40"/>
      <c r="F1401" s="40"/>
      <c r="G1401" s="40"/>
      <c r="H1401" s="40"/>
      <c r="I1401" s="40"/>
      <c r="K1401" s="40"/>
    </row>
    <row r="1402" customFormat="false" ht="15" hidden="false" customHeight="false" outlineLevel="0" collapsed="false">
      <c r="D1402" s="40"/>
      <c r="E1402" s="40"/>
      <c r="F1402" s="40"/>
      <c r="G1402" s="40"/>
      <c r="H1402" s="40"/>
      <c r="I1402" s="40"/>
      <c r="K1402" s="40"/>
    </row>
    <row r="1403" customFormat="false" ht="15" hidden="false" customHeight="false" outlineLevel="0" collapsed="false">
      <c r="D1403" s="40"/>
      <c r="E1403" s="40"/>
      <c r="F1403" s="40"/>
      <c r="G1403" s="40"/>
      <c r="H1403" s="40"/>
      <c r="I1403" s="40"/>
      <c r="K1403" s="40"/>
    </row>
    <row r="1404" customFormat="false" ht="15" hidden="false" customHeight="false" outlineLevel="0" collapsed="false">
      <c r="D1404" s="40"/>
      <c r="E1404" s="40"/>
      <c r="F1404" s="40"/>
      <c r="G1404" s="40"/>
      <c r="H1404" s="40"/>
      <c r="I1404" s="40"/>
      <c r="K1404" s="40"/>
    </row>
    <row r="1405" customFormat="false" ht="15" hidden="false" customHeight="false" outlineLevel="0" collapsed="false">
      <c r="D1405" s="40"/>
      <c r="E1405" s="40"/>
      <c r="F1405" s="40"/>
      <c r="G1405" s="40"/>
      <c r="H1405" s="40"/>
      <c r="I1405" s="40"/>
      <c r="K1405" s="40"/>
    </row>
    <row r="1406" customFormat="false" ht="15" hidden="false" customHeight="false" outlineLevel="0" collapsed="false">
      <c r="D1406" s="40"/>
      <c r="E1406" s="40"/>
      <c r="F1406" s="40"/>
      <c r="G1406" s="40"/>
      <c r="H1406" s="40"/>
      <c r="I1406" s="40"/>
      <c r="K1406" s="40"/>
    </row>
    <row r="1407" customFormat="false" ht="15" hidden="false" customHeight="false" outlineLevel="0" collapsed="false">
      <c r="D1407" s="40"/>
      <c r="E1407" s="40"/>
      <c r="F1407" s="40"/>
      <c r="G1407" s="40"/>
      <c r="H1407" s="40"/>
      <c r="I1407" s="40"/>
      <c r="K1407" s="40"/>
    </row>
    <row r="1408" customFormat="false" ht="15" hidden="false" customHeight="false" outlineLevel="0" collapsed="false">
      <c r="D1408" s="40"/>
      <c r="E1408" s="40"/>
      <c r="F1408" s="40"/>
      <c r="G1408" s="40"/>
      <c r="H1408" s="40"/>
      <c r="I1408" s="40"/>
      <c r="K1408" s="40"/>
    </row>
    <row r="1409" customFormat="false" ht="15" hidden="false" customHeight="false" outlineLevel="0" collapsed="false">
      <c r="D1409" s="40"/>
      <c r="E1409" s="40"/>
      <c r="F1409" s="40"/>
      <c r="G1409" s="40"/>
      <c r="H1409" s="40"/>
      <c r="I1409" s="40"/>
      <c r="K1409" s="40"/>
    </row>
    <row r="1410" customFormat="false" ht="15" hidden="false" customHeight="false" outlineLevel="0" collapsed="false">
      <c r="D1410" s="40"/>
      <c r="E1410" s="40"/>
      <c r="F1410" s="40"/>
      <c r="G1410" s="40"/>
      <c r="H1410" s="40"/>
      <c r="I1410" s="40"/>
      <c r="K1410" s="40"/>
    </row>
    <row r="1411" customFormat="false" ht="15" hidden="false" customHeight="false" outlineLevel="0" collapsed="false">
      <c r="D1411" s="40"/>
      <c r="E1411" s="40"/>
      <c r="F1411" s="40"/>
      <c r="G1411" s="40"/>
      <c r="H1411" s="40"/>
      <c r="I1411" s="40"/>
      <c r="K1411" s="40"/>
    </row>
    <row r="1412" customFormat="false" ht="15" hidden="false" customHeight="false" outlineLevel="0" collapsed="false">
      <c r="D1412" s="40"/>
      <c r="E1412" s="40"/>
      <c r="F1412" s="40"/>
      <c r="G1412" s="40"/>
      <c r="H1412" s="40"/>
      <c r="I1412" s="40"/>
      <c r="K1412" s="40"/>
    </row>
    <row r="1413" customFormat="false" ht="15" hidden="false" customHeight="false" outlineLevel="0" collapsed="false">
      <c r="D1413" s="40"/>
      <c r="E1413" s="40"/>
      <c r="F1413" s="40"/>
      <c r="G1413" s="40"/>
      <c r="H1413" s="40"/>
      <c r="I1413" s="40"/>
      <c r="K1413" s="40"/>
    </row>
    <row r="1414" customFormat="false" ht="15" hidden="false" customHeight="false" outlineLevel="0" collapsed="false">
      <c r="D1414" s="40"/>
      <c r="E1414" s="40"/>
      <c r="F1414" s="40"/>
      <c r="G1414" s="40"/>
      <c r="H1414" s="40"/>
      <c r="I1414" s="40"/>
      <c r="K1414" s="40"/>
    </row>
    <row r="1415" customFormat="false" ht="15" hidden="false" customHeight="false" outlineLevel="0" collapsed="false">
      <c r="D1415" s="40"/>
      <c r="E1415" s="40"/>
      <c r="F1415" s="40"/>
      <c r="G1415" s="40"/>
      <c r="H1415" s="40"/>
      <c r="I1415" s="40"/>
      <c r="K1415" s="40"/>
    </row>
    <row r="1416" customFormat="false" ht="15" hidden="false" customHeight="false" outlineLevel="0" collapsed="false">
      <c r="D1416" s="40"/>
      <c r="E1416" s="40"/>
      <c r="F1416" s="40"/>
      <c r="G1416" s="40"/>
      <c r="H1416" s="40"/>
      <c r="I1416" s="40"/>
      <c r="K1416" s="40"/>
    </row>
    <row r="1417" customFormat="false" ht="15" hidden="false" customHeight="false" outlineLevel="0" collapsed="false">
      <c r="D1417" s="40"/>
      <c r="E1417" s="40"/>
      <c r="F1417" s="40"/>
      <c r="G1417" s="40"/>
      <c r="H1417" s="40"/>
      <c r="I1417" s="40"/>
      <c r="K1417" s="40"/>
    </row>
    <row r="1418" customFormat="false" ht="15" hidden="false" customHeight="false" outlineLevel="0" collapsed="false">
      <c r="D1418" s="40"/>
      <c r="E1418" s="40"/>
      <c r="F1418" s="40"/>
      <c r="G1418" s="40"/>
      <c r="H1418" s="40"/>
      <c r="I1418" s="40"/>
      <c r="K1418" s="40"/>
    </row>
    <row r="1419" customFormat="false" ht="15" hidden="false" customHeight="false" outlineLevel="0" collapsed="false">
      <c r="D1419" s="40"/>
      <c r="E1419" s="40"/>
      <c r="F1419" s="40"/>
      <c r="G1419" s="40"/>
      <c r="H1419" s="40"/>
      <c r="I1419" s="40"/>
      <c r="K1419" s="40"/>
    </row>
    <row r="1420" customFormat="false" ht="15" hidden="false" customHeight="false" outlineLevel="0" collapsed="false">
      <c r="D1420" s="40"/>
      <c r="E1420" s="40"/>
      <c r="F1420" s="40"/>
      <c r="G1420" s="40"/>
      <c r="H1420" s="40"/>
      <c r="I1420" s="40"/>
      <c r="K1420" s="40"/>
    </row>
    <row r="1421" customFormat="false" ht="15" hidden="false" customHeight="false" outlineLevel="0" collapsed="false">
      <c r="D1421" s="40"/>
      <c r="E1421" s="40"/>
      <c r="F1421" s="40"/>
      <c r="G1421" s="40"/>
      <c r="H1421" s="40"/>
      <c r="I1421" s="40"/>
      <c r="K1421" s="40"/>
    </row>
    <row r="1422" customFormat="false" ht="15" hidden="false" customHeight="false" outlineLevel="0" collapsed="false">
      <c r="D1422" s="40"/>
      <c r="E1422" s="40"/>
      <c r="F1422" s="40"/>
      <c r="G1422" s="40"/>
      <c r="H1422" s="40"/>
      <c r="I1422" s="40"/>
      <c r="K1422" s="40"/>
    </row>
    <row r="1423" customFormat="false" ht="15" hidden="false" customHeight="false" outlineLevel="0" collapsed="false">
      <c r="D1423" s="40"/>
      <c r="E1423" s="40"/>
      <c r="F1423" s="40"/>
      <c r="G1423" s="40"/>
      <c r="H1423" s="40"/>
      <c r="I1423" s="40"/>
      <c r="K1423" s="40"/>
    </row>
    <row r="1424" customFormat="false" ht="15" hidden="false" customHeight="false" outlineLevel="0" collapsed="false">
      <c r="D1424" s="40"/>
      <c r="E1424" s="40"/>
      <c r="F1424" s="40"/>
      <c r="G1424" s="40"/>
      <c r="H1424" s="40"/>
      <c r="I1424" s="40"/>
      <c r="K1424" s="40"/>
    </row>
    <row r="1425" customFormat="false" ht="15" hidden="false" customHeight="false" outlineLevel="0" collapsed="false">
      <c r="D1425" s="40"/>
      <c r="E1425" s="40"/>
      <c r="F1425" s="40"/>
      <c r="G1425" s="40"/>
      <c r="H1425" s="40"/>
      <c r="I1425" s="40"/>
      <c r="K1425" s="40"/>
    </row>
    <row r="1426" customFormat="false" ht="15" hidden="false" customHeight="false" outlineLevel="0" collapsed="false">
      <c r="D1426" s="40"/>
      <c r="E1426" s="40"/>
      <c r="F1426" s="40"/>
      <c r="G1426" s="40"/>
      <c r="H1426" s="40"/>
      <c r="I1426" s="40"/>
      <c r="K1426" s="40"/>
    </row>
    <row r="1427" customFormat="false" ht="15" hidden="false" customHeight="false" outlineLevel="0" collapsed="false">
      <c r="D1427" s="40"/>
      <c r="E1427" s="40"/>
      <c r="F1427" s="40"/>
      <c r="G1427" s="40"/>
      <c r="H1427" s="40"/>
      <c r="I1427" s="40"/>
      <c r="K1427" s="40"/>
    </row>
    <row r="1428" customFormat="false" ht="15" hidden="false" customHeight="false" outlineLevel="0" collapsed="false">
      <c r="D1428" s="40"/>
      <c r="E1428" s="40"/>
      <c r="F1428" s="40"/>
      <c r="G1428" s="40"/>
      <c r="H1428" s="40"/>
      <c r="I1428" s="40"/>
      <c r="K1428" s="40"/>
    </row>
    <row r="1429" customFormat="false" ht="15" hidden="false" customHeight="false" outlineLevel="0" collapsed="false">
      <c r="D1429" s="40"/>
      <c r="E1429" s="40"/>
      <c r="F1429" s="40"/>
      <c r="G1429" s="40"/>
      <c r="H1429" s="40"/>
      <c r="I1429" s="40"/>
      <c r="K1429" s="40"/>
    </row>
    <row r="1430" customFormat="false" ht="15" hidden="false" customHeight="false" outlineLevel="0" collapsed="false">
      <c r="D1430" s="40"/>
      <c r="E1430" s="40"/>
      <c r="F1430" s="40"/>
      <c r="G1430" s="40"/>
      <c r="H1430" s="40"/>
      <c r="I1430" s="40"/>
      <c r="K1430" s="40"/>
    </row>
    <row r="1431" customFormat="false" ht="15" hidden="false" customHeight="false" outlineLevel="0" collapsed="false">
      <c r="D1431" s="40"/>
      <c r="E1431" s="40"/>
      <c r="F1431" s="40"/>
      <c r="G1431" s="40"/>
      <c r="H1431" s="40"/>
      <c r="I1431" s="40"/>
      <c r="K1431" s="40"/>
    </row>
    <row r="1432" customFormat="false" ht="15" hidden="false" customHeight="false" outlineLevel="0" collapsed="false">
      <c r="D1432" s="40"/>
      <c r="E1432" s="40"/>
      <c r="F1432" s="40"/>
      <c r="G1432" s="40"/>
      <c r="H1432" s="40"/>
      <c r="I1432" s="40"/>
      <c r="K1432" s="40"/>
    </row>
    <row r="1433" customFormat="false" ht="15" hidden="false" customHeight="false" outlineLevel="0" collapsed="false">
      <c r="D1433" s="40"/>
      <c r="E1433" s="40"/>
      <c r="F1433" s="40"/>
      <c r="G1433" s="40"/>
      <c r="H1433" s="40"/>
      <c r="I1433" s="40"/>
      <c r="K1433" s="40"/>
    </row>
    <row r="1434" customFormat="false" ht="15" hidden="false" customHeight="false" outlineLevel="0" collapsed="false">
      <c r="D1434" s="40"/>
      <c r="E1434" s="40"/>
      <c r="F1434" s="40"/>
      <c r="G1434" s="40"/>
      <c r="H1434" s="40"/>
      <c r="I1434" s="40"/>
      <c r="K1434" s="40"/>
    </row>
    <row r="1435" customFormat="false" ht="15" hidden="false" customHeight="false" outlineLevel="0" collapsed="false">
      <c r="D1435" s="40"/>
      <c r="E1435" s="40"/>
      <c r="F1435" s="40"/>
      <c r="G1435" s="40"/>
      <c r="H1435" s="40"/>
      <c r="I1435" s="40"/>
      <c r="K1435" s="40"/>
    </row>
    <row r="1436" customFormat="false" ht="15" hidden="false" customHeight="false" outlineLevel="0" collapsed="false">
      <c r="D1436" s="40"/>
      <c r="E1436" s="40"/>
      <c r="F1436" s="40"/>
      <c r="G1436" s="40"/>
      <c r="H1436" s="40"/>
      <c r="I1436" s="40"/>
      <c r="K1436" s="40"/>
    </row>
    <row r="1437" customFormat="false" ht="15" hidden="false" customHeight="false" outlineLevel="0" collapsed="false">
      <c r="D1437" s="40"/>
      <c r="E1437" s="40"/>
      <c r="F1437" s="40"/>
      <c r="G1437" s="40"/>
      <c r="H1437" s="40"/>
      <c r="I1437" s="40"/>
      <c r="K1437" s="40"/>
    </row>
    <row r="1438" customFormat="false" ht="15" hidden="false" customHeight="false" outlineLevel="0" collapsed="false">
      <c r="D1438" s="40"/>
      <c r="E1438" s="40"/>
      <c r="F1438" s="40"/>
      <c r="G1438" s="40"/>
      <c r="H1438" s="40"/>
      <c r="I1438" s="40"/>
      <c r="K1438" s="40"/>
    </row>
    <row r="1439" customFormat="false" ht="15" hidden="false" customHeight="false" outlineLevel="0" collapsed="false">
      <c r="D1439" s="40"/>
      <c r="E1439" s="40"/>
      <c r="F1439" s="40"/>
      <c r="G1439" s="40"/>
      <c r="H1439" s="40"/>
      <c r="I1439" s="40"/>
      <c r="K1439" s="40"/>
    </row>
    <row r="1440" customFormat="false" ht="15" hidden="false" customHeight="false" outlineLevel="0" collapsed="false">
      <c r="D1440" s="40"/>
      <c r="E1440" s="40"/>
      <c r="F1440" s="40"/>
      <c r="G1440" s="40"/>
      <c r="H1440" s="40"/>
      <c r="I1440" s="40"/>
      <c r="K1440" s="40"/>
    </row>
    <row r="1441" customFormat="false" ht="15" hidden="false" customHeight="false" outlineLevel="0" collapsed="false">
      <c r="D1441" s="40"/>
      <c r="E1441" s="40"/>
      <c r="F1441" s="40"/>
      <c r="G1441" s="40"/>
      <c r="H1441" s="40"/>
      <c r="I1441" s="40"/>
      <c r="K1441" s="40"/>
    </row>
    <row r="1442" customFormat="false" ht="15" hidden="false" customHeight="false" outlineLevel="0" collapsed="false">
      <c r="D1442" s="40"/>
      <c r="E1442" s="40"/>
      <c r="F1442" s="40"/>
      <c r="G1442" s="40"/>
      <c r="H1442" s="40"/>
      <c r="I1442" s="40"/>
      <c r="K1442" s="40"/>
    </row>
    <row r="1443" customFormat="false" ht="15" hidden="false" customHeight="false" outlineLevel="0" collapsed="false">
      <c r="D1443" s="40"/>
      <c r="E1443" s="40"/>
      <c r="F1443" s="40"/>
      <c r="G1443" s="40"/>
      <c r="H1443" s="40"/>
      <c r="I1443" s="40"/>
      <c r="K1443" s="40"/>
    </row>
    <row r="1444" customFormat="false" ht="15" hidden="false" customHeight="false" outlineLevel="0" collapsed="false">
      <c r="D1444" s="40"/>
      <c r="E1444" s="40"/>
      <c r="F1444" s="40"/>
      <c r="G1444" s="40"/>
      <c r="H1444" s="40"/>
      <c r="I1444" s="40"/>
      <c r="K1444" s="40"/>
    </row>
    <row r="1445" customFormat="false" ht="15" hidden="false" customHeight="false" outlineLevel="0" collapsed="false">
      <c r="D1445" s="40"/>
      <c r="E1445" s="40"/>
      <c r="F1445" s="40"/>
      <c r="G1445" s="40"/>
      <c r="H1445" s="40"/>
      <c r="I1445" s="40"/>
      <c r="K1445" s="40"/>
    </row>
    <row r="1446" customFormat="false" ht="15" hidden="false" customHeight="false" outlineLevel="0" collapsed="false">
      <c r="D1446" s="40"/>
      <c r="E1446" s="40"/>
      <c r="F1446" s="40"/>
      <c r="G1446" s="40"/>
      <c r="H1446" s="40"/>
      <c r="I1446" s="40"/>
      <c r="K1446" s="40"/>
    </row>
    <row r="1447" customFormat="false" ht="15" hidden="false" customHeight="false" outlineLevel="0" collapsed="false">
      <c r="D1447" s="40"/>
      <c r="E1447" s="40"/>
      <c r="F1447" s="40"/>
      <c r="G1447" s="40"/>
      <c r="H1447" s="40"/>
      <c r="I1447" s="40"/>
      <c r="K1447" s="40"/>
    </row>
    <row r="1448" customFormat="false" ht="15" hidden="false" customHeight="false" outlineLevel="0" collapsed="false">
      <c r="D1448" s="40"/>
      <c r="E1448" s="40"/>
      <c r="F1448" s="40"/>
      <c r="G1448" s="40"/>
      <c r="H1448" s="40"/>
      <c r="I1448" s="40"/>
      <c r="K1448" s="40"/>
    </row>
    <row r="1449" customFormat="false" ht="15" hidden="false" customHeight="false" outlineLevel="0" collapsed="false">
      <c r="D1449" s="40"/>
      <c r="E1449" s="40"/>
      <c r="F1449" s="40"/>
      <c r="G1449" s="40"/>
      <c r="H1449" s="40"/>
      <c r="I1449" s="40"/>
      <c r="K1449" s="40"/>
    </row>
    <row r="1450" customFormat="false" ht="15" hidden="false" customHeight="false" outlineLevel="0" collapsed="false">
      <c r="D1450" s="40"/>
      <c r="E1450" s="40"/>
      <c r="F1450" s="40"/>
      <c r="G1450" s="40"/>
      <c r="H1450" s="40"/>
      <c r="I1450" s="40"/>
      <c r="K1450" s="40"/>
    </row>
    <row r="1451" customFormat="false" ht="15" hidden="false" customHeight="false" outlineLevel="0" collapsed="false">
      <c r="D1451" s="40"/>
      <c r="E1451" s="40"/>
      <c r="F1451" s="40"/>
      <c r="G1451" s="40"/>
      <c r="H1451" s="40"/>
      <c r="I1451" s="40"/>
      <c r="K1451" s="40"/>
    </row>
    <row r="1452" customFormat="false" ht="15" hidden="false" customHeight="false" outlineLevel="0" collapsed="false">
      <c r="D1452" s="40"/>
      <c r="E1452" s="40"/>
      <c r="F1452" s="40"/>
      <c r="G1452" s="40"/>
      <c r="H1452" s="40"/>
      <c r="I1452" s="40"/>
      <c r="K1452" s="40"/>
    </row>
    <row r="1453" customFormat="false" ht="15" hidden="false" customHeight="false" outlineLevel="0" collapsed="false">
      <c r="D1453" s="40"/>
      <c r="E1453" s="40"/>
      <c r="F1453" s="40"/>
      <c r="G1453" s="40"/>
      <c r="H1453" s="40"/>
      <c r="I1453" s="40"/>
      <c r="K1453" s="40"/>
    </row>
    <row r="1454" customFormat="false" ht="15" hidden="false" customHeight="false" outlineLevel="0" collapsed="false">
      <c r="D1454" s="40"/>
      <c r="E1454" s="40"/>
      <c r="F1454" s="40"/>
      <c r="G1454" s="40"/>
      <c r="H1454" s="40"/>
      <c r="I1454" s="40"/>
      <c r="K1454" s="40"/>
    </row>
    <row r="1455" customFormat="false" ht="15" hidden="false" customHeight="false" outlineLevel="0" collapsed="false">
      <c r="D1455" s="40"/>
      <c r="E1455" s="40"/>
      <c r="F1455" s="40"/>
      <c r="G1455" s="40"/>
      <c r="H1455" s="40"/>
      <c r="I1455" s="40"/>
      <c r="K1455" s="40"/>
    </row>
    <row r="1456" customFormat="false" ht="15" hidden="false" customHeight="false" outlineLevel="0" collapsed="false">
      <c r="D1456" s="40"/>
      <c r="E1456" s="40"/>
      <c r="F1456" s="40"/>
      <c r="G1456" s="40"/>
      <c r="H1456" s="40"/>
      <c r="I1456" s="40"/>
      <c r="K1456" s="40"/>
    </row>
    <row r="1457" customFormat="false" ht="15" hidden="false" customHeight="false" outlineLevel="0" collapsed="false">
      <c r="D1457" s="40"/>
      <c r="E1457" s="40"/>
      <c r="F1457" s="40"/>
      <c r="G1457" s="40"/>
      <c r="H1457" s="40"/>
      <c r="I1457" s="40"/>
      <c r="K1457" s="40"/>
    </row>
    <row r="1458" customFormat="false" ht="15" hidden="false" customHeight="false" outlineLevel="0" collapsed="false">
      <c r="D1458" s="40"/>
      <c r="E1458" s="40"/>
      <c r="F1458" s="40"/>
      <c r="G1458" s="40"/>
      <c r="H1458" s="40"/>
      <c r="I1458" s="40"/>
      <c r="K1458" s="40"/>
    </row>
    <row r="1459" customFormat="false" ht="15" hidden="false" customHeight="false" outlineLevel="0" collapsed="false">
      <c r="D1459" s="40"/>
      <c r="E1459" s="40"/>
      <c r="F1459" s="40"/>
      <c r="G1459" s="40"/>
      <c r="H1459" s="40"/>
      <c r="I1459" s="40"/>
      <c r="K1459" s="40"/>
    </row>
    <row r="1460" customFormat="false" ht="15" hidden="false" customHeight="false" outlineLevel="0" collapsed="false">
      <c r="D1460" s="40"/>
      <c r="E1460" s="40"/>
      <c r="F1460" s="40"/>
      <c r="G1460" s="40"/>
      <c r="H1460" s="40"/>
      <c r="I1460" s="40"/>
      <c r="K1460" s="40"/>
    </row>
    <row r="1461" customFormat="false" ht="15" hidden="false" customHeight="false" outlineLevel="0" collapsed="false">
      <c r="D1461" s="40"/>
      <c r="E1461" s="40"/>
      <c r="F1461" s="40"/>
      <c r="G1461" s="40"/>
      <c r="H1461" s="40"/>
      <c r="I1461" s="40"/>
      <c r="K1461" s="40"/>
    </row>
    <row r="1462" customFormat="false" ht="15" hidden="false" customHeight="false" outlineLevel="0" collapsed="false">
      <c r="D1462" s="40"/>
      <c r="E1462" s="40"/>
      <c r="F1462" s="40"/>
      <c r="G1462" s="40"/>
      <c r="H1462" s="40"/>
      <c r="I1462" s="40"/>
      <c r="K1462" s="40"/>
    </row>
    <row r="1463" customFormat="false" ht="15" hidden="false" customHeight="false" outlineLevel="0" collapsed="false">
      <c r="D1463" s="40"/>
      <c r="E1463" s="40"/>
      <c r="F1463" s="40"/>
      <c r="G1463" s="40"/>
      <c r="H1463" s="40"/>
      <c r="I1463" s="40"/>
      <c r="K1463" s="40"/>
    </row>
    <row r="1464" customFormat="false" ht="15" hidden="false" customHeight="false" outlineLevel="0" collapsed="false">
      <c r="D1464" s="40"/>
      <c r="E1464" s="40"/>
      <c r="F1464" s="40"/>
      <c r="G1464" s="40"/>
      <c r="H1464" s="40"/>
      <c r="I1464" s="40"/>
      <c r="K1464" s="40"/>
    </row>
    <row r="1465" customFormat="false" ht="15" hidden="false" customHeight="false" outlineLevel="0" collapsed="false">
      <c r="D1465" s="40"/>
      <c r="E1465" s="40"/>
      <c r="F1465" s="40"/>
      <c r="G1465" s="40"/>
      <c r="H1465" s="40"/>
      <c r="I1465" s="40"/>
      <c r="K1465" s="40"/>
    </row>
    <row r="1466" customFormat="false" ht="15" hidden="false" customHeight="false" outlineLevel="0" collapsed="false">
      <c r="D1466" s="40"/>
      <c r="E1466" s="40"/>
      <c r="F1466" s="40"/>
      <c r="G1466" s="40"/>
      <c r="H1466" s="40"/>
      <c r="I1466" s="40"/>
      <c r="K1466" s="40"/>
    </row>
    <row r="1467" customFormat="false" ht="15" hidden="false" customHeight="false" outlineLevel="0" collapsed="false">
      <c r="D1467" s="40"/>
      <c r="E1467" s="40"/>
      <c r="F1467" s="40"/>
      <c r="G1467" s="40"/>
      <c r="H1467" s="40"/>
      <c r="I1467" s="40"/>
      <c r="K1467" s="40"/>
    </row>
    <row r="1468" customFormat="false" ht="15" hidden="false" customHeight="false" outlineLevel="0" collapsed="false">
      <c r="D1468" s="40"/>
      <c r="E1468" s="40"/>
      <c r="F1468" s="40"/>
      <c r="G1468" s="40"/>
      <c r="H1468" s="40"/>
      <c r="I1468" s="40"/>
      <c r="K1468" s="40"/>
    </row>
    <row r="1469" customFormat="false" ht="15" hidden="false" customHeight="false" outlineLevel="0" collapsed="false">
      <c r="D1469" s="40"/>
      <c r="E1469" s="40"/>
      <c r="F1469" s="40"/>
      <c r="G1469" s="40"/>
      <c r="H1469" s="40"/>
      <c r="I1469" s="40"/>
      <c r="K1469" s="40"/>
    </row>
    <row r="1470" customFormat="false" ht="15" hidden="false" customHeight="false" outlineLevel="0" collapsed="false">
      <c r="D1470" s="40"/>
      <c r="E1470" s="40"/>
      <c r="F1470" s="40"/>
      <c r="G1470" s="40"/>
      <c r="H1470" s="40"/>
      <c r="I1470" s="40"/>
      <c r="K1470" s="40"/>
    </row>
    <row r="1471" customFormat="false" ht="15" hidden="false" customHeight="false" outlineLevel="0" collapsed="false">
      <c r="D1471" s="40"/>
      <c r="E1471" s="40"/>
      <c r="F1471" s="40"/>
      <c r="G1471" s="40"/>
      <c r="H1471" s="40"/>
      <c r="I1471" s="40"/>
      <c r="K1471" s="40"/>
    </row>
    <row r="1472" customFormat="false" ht="15" hidden="false" customHeight="false" outlineLevel="0" collapsed="false">
      <c r="D1472" s="40"/>
      <c r="E1472" s="40"/>
      <c r="F1472" s="40"/>
      <c r="G1472" s="40"/>
      <c r="H1472" s="40"/>
      <c r="I1472" s="40"/>
      <c r="K1472" s="40"/>
    </row>
    <row r="1473" customFormat="false" ht="15" hidden="false" customHeight="false" outlineLevel="0" collapsed="false">
      <c r="D1473" s="40"/>
      <c r="E1473" s="40"/>
      <c r="F1473" s="40"/>
      <c r="G1473" s="40"/>
      <c r="H1473" s="40"/>
      <c r="I1473" s="40"/>
      <c r="K1473" s="40"/>
    </row>
    <row r="1474" customFormat="false" ht="15" hidden="false" customHeight="false" outlineLevel="0" collapsed="false">
      <c r="D1474" s="40"/>
      <c r="E1474" s="40"/>
      <c r="F1474" s="40"/>
      <c r="G1474" s="40"/>
      <c r="H1474" s="40"/>
      <c r="I1474" s="40"/>
      <c r="K1474" s="40"/>
    </row>
    <row r="1475" customFormat="false" ht="15" hidden="false" customHeight="false" outlineLevel="0" collapsed="false">
      <c r="D1475" s="40"/>
      <c r="E1475" s="40"/>
      <c r="F1475" s="40"/>
      <c r="G1475" s="40"/>
      <c r="H1475" s="40"/>
      <c r="I1475" s="40"/>
      <c r="K1475" s="40"/>
    </row>
    <row r="1476" customFormat="false" ht="15" hidden="false" customHeight="false" outlineLevel="0" collapsed="false">
      <c r="D1476" s="40"/>
      <c r="E1476" s="40"/>
      <c r="F1476" s="40"/>
      <c r="G1476" s="40"/>
      <c r="H1476" s="40"/>
      <c r="I1476" s="40"/>
      <c r="K1476" s="40"/>
    </row>
    <row r="1477" customFormat="false" ht="15" hidden="false" customHeight="false" outlineLevel="0" collapsed="false">
      <c r="D1477" s="40"/>
      <c r="E1477" s="40"/>
      <c r="F1477" s="40"/>
      <c r="G1477" s="40"/>
      <c r="H1477" s="40"/>
      <c r="I1477" s="40"/>
      <c r="K1477" s="40"/>
    </row>
    <row r="1478" customFormat="false" ht="15" hidden="false" customHeight="false" outlineLevel="0" collapsed="false">
      <c r="D1478" s="40"/>
      <c r="E1478" s="40"/>
      <c r="F1478" s="40"/>
      <c r="G1478" s="40"/>
      <c r="H1478" s="40"/>
      <c r="I1478" s="40"/>
      <c r="K1478" s="40"/>
    </row>
    <row r="1479" customFormat="false" ht="15" hidden="false" customHeight="false" outlineLevel="0" collapsed="false">
      <c r="D1479" s="40"/>
      <c r="E1479" s="40"/>
      <c r="F1479" s="40"/>
      <c r="G1479" s="40"/>
      <c r="H1479" s="40"/>
      <c r="I1479" s="40"/>
      <c r="K1479" s="40"/>
    </row>
    <row r="1480" customFormat="false" ht="15" hidden="false" customHeight="false" outlineLevel="0" collapsed="false">
      <c r="D1480" s="40"/>
      <c r="E1480" s="40"/>
      <c r="F1480" s="40"/>
      <c r="G1480" s="40"/>
      <c r="H1480" s="40"/>
      <c r="I1480" s="40"/>
      <c r="K1480" s="40"/>
    </row>
    <row r="1481" customFormat="false" ht="15" hidden="false" customHeight="false" outlineLevel="0" collapsed="false">
      <c r="D1481" s="40"/>
      <c r="E1481" s="40"/>
      <c r="F1481" s="40"/>
      <c r="G1481" s="40"/>
      <c r="H1481" s="40"/>
      <c r="I1481" s="40"/>
      <c r="K1481" s="40"/>
    </row>
    <row r="1482" customFormat="false" ht="15" hidden="false" customHeight="false" outlineLevel="0" collapsed="false">
      <c r="D1482" s="40"/>
      <c r="E1482" s="40"/>
      <c r="F1482" s="40"/>
      <c r="G1482" s="40"/>
      <c r="H1482" s="40"/>
      <c r="I1482" s="40"/>
      <c r="K1482" s="40"/>
    </row>
    <row r="1483" customFormat="false" ht="15" hidden="false" customHeight="false" outlineLevel="0" collapsed="false">
      <c r="D1483" s="40"/>
      <c r="E1483" s="40"/>
      <c r="F1483" s="40"/>
      <c r="G1483" s="40"/>
      <c r="H1483" s="40"/>
      <c r="I1483" s="40"/>
      <c r="K1483" s="40"/>
    </row>
    <row r="1484" customFormat="false" ht="15" hidden="false" customHeight="false" outlineLevel="0" collapsed="false">
      <c r="D1484" s="40"/>
      <c r="E1484" s="40"/>
      <c r="F1484" s="40"/>
      <c r="G1484" s="40"/>
      <c r="H1484" s="40"/>
      <c r="I1484" s="40"/>
      <c r="K1484" s="40"/>
    </row>
    <row r="1485" customFormat="false" ht="15" hidden="false" customHeight="false" outlineLevel="0" collapsed="false">
      <c r="D1485" s="40"/>
      <c r="E1485" s="40"/>
      <c r="F1485" s="40"/>
      <c r="G1485" s="40"/>
      <c r="H1485" s="40"/>
      <c r="I1485" s="40"/>
      <c r="K1485" s="40"/>
    </row>
    <row r="1486" customFormat="false" ht="15" hidden="false" customHeight="false" outlineLevel="0" collapsed="false">
      <c r="D1486" s="40"/>
      <c r="E1486" s="40"/>
      <c r="F1486" s="40"/>
      <c r="G1486" s="40"/>
      <c r="H1486" s="40"/>
      <c r="I1486" s="40"/>
      <c r="K1486" s="40"/>
    </row>
    <row r="1487" customFormat="false" ht="15" hidden="false" customHeight="false" outlineLevel="0" collapsed="false">
      <c r="D1487" s="40"/>
      <c r="E1487" s="40"/>
      <c r="F1487" s="40"/>
      <c r="G1487" s="40"/>
      <c r="H1487" s="40"/>
      <c r="I1487" s="40"/>
      <c r="K1487" s="40"/>
    </row>
    <row r="1488" customFormat="false" ht="15" hidden="false" customHeight="false" outlineLevel="0" collapsed="false">
      <c r="D1488" s="40"/>
      <c r="E1488" s="40"/>
      <c r="F1488" s="40"/>
      <c r="G1488" s="40"/>
      <c r="H1488" s="40"/>
      <c r="I1488" s="40"/>
      <c r="K1488" s="40"/>
    </row>
    <row r="1489" customFormat="false" ht="15" hidden="false" customHeight="false" outlineLevel="0" collapsed="false">
      <c r="D1489" s="40"/>
      <c r="E1489" s="40"/>
      <c r="F1489" s="40"/>
      <c r="G1489" s="40"/>
      <c r="H1489" s="40"/>
      <c r="I1489" s="40"/>
      <c r="K1489" s="40"/>
    </row>
    <row r="1490" customFormat="false" ht="15" hidden="false" customHeight="false" outlineLevel="0" collapsed="false">
      <c r="D1490" s="40"/>
      <c r="E1490" s="40"/>
      <c r="F1490" s="40"/>
      <c r="G1490" s="40"/>
      <c r="H1490" s="40"/>
      <c r="I1490" s="40"/>
      <c r="K1490" s="40"/>
    </row>
    <row r="1491" customFormat="false" ht="15" hidden="false" customHeight="false" outlineLevel="0" collapsed="false">
      <c r="D1491" s="40"/>
      <c r="E1491" s="40"/>
      <c r="F1491" s="40"/>
      <c r="G1491" s="40"/>
      <c r="H1491" s="40"/>
      <c r="I1491" s="40"/>
      <c r="K1491" s="40"/>
    </row>
    <row r="1492" customFormat="false" ht="15" hidden="false" customHeight="false" outlineLevel="0" collapsed="false">
      <c r="D1492" s="40"/>
      <c r="E1492" s="40"/>
      <c r="F1492" s="40"/>
      <c r="G1492" s="40"/>
      <c r="H1492" s="40"/>
      <c r="I1492" s="40"/>
      <c r="K1492" s="40"/>
    </row>
    <row r="1493" customFormat="false" ht="15" hidden="false" customHeight="false" outlineLevel="0" collapsed="false">
      <c r="D1493" s="40"/>
      <c r="E1493" s="40"/>
      <c r="F1493" s="40"/>
      <c r="G1493" s="40"/>
      <c r="H1493" s="40"/>
      <c r="I1493" s="40"/>
      <c r="K1493" s="40"/>
    </row>
    <row r="1494" customFormat="false" ht="15" hidden="false" customHeight="false" outlineLevel="0" collapsed="false">
      <c r="D1494" s="40"/>
      <c r="E1494" s="40"/>
      <c r="F1494" s="40"/>
      <c r="G1494" s="40"/>
      <c r="H1494" s="40"/>
      <c r="I1494" s="40"/>
      <c r="K1494" s="40"/>
    </row>
    <row r="1495" customFormat="false" ht="15" hidden="false" customHeight="false" outlineLevel="0" collapsed="false">
      <c r="D1495" s="40"/>
      <c r="E1495" s="40"/>
      <c r="F1495" s="40"/>
      <c r="G1495" s="40"/>
      <c r="H1495" s="40"/>
      <c r="I1495" s="40"/>
      <c r="K1495" s="40"/>
    </row>
    <row r="1496" customFormat="false" ht="15" hidden="false" customHeight="false" outlineLevel="0" collapsed="false">
      <c r="D1496" s="40"/>
      <c r="E1496" s="40"/>
      <c r="F1496" s="40"/>
      <c r="G1496" s="40"/>
      <c r="H1496" s="40"/>
      <c r="I1496" s="40"/>
      <c r="K1496" s="40"/>
    </row>
    <row r="1497" customFormat="false" ht="15" hidden="false" customHeight="false" outlineLevel="0" collapsed="false">
      <c r="D1497" s="40"/>
      <c r="E1497" s="40"/>
      <c r="F1497" s="40"/>
      <c r="G1497" s="40"/>
      <c r="H1497" s="40"/>
      <c r="I1497" s="40"/>
      <c r="K1497" s="40"/>
    </row>
    <row r="1498" customFormat="false" ht="15" hidden="false" customHeight="false" outlineLevel="0" collapsed="false">
      <c r="D1498" s="40"/>
      <c r="E1498" s="40"/>
      <c r="F1498" s="40"/>
      <c r="G1498" s="40"/>
      <c r="H1498" s="40"/>
      <c r="I1498" s="40"/>
      <c r="K1498" s="40"/>
    </row>
    <row r="1499" customFormat="false" ht="15" hidden="false" customHeight="false" outlineLevel="0" collapsed="false">
      <c r="D1499" s="40"/>
      <c r="E1499" s="40"/>
      <c r="F1499" s="40"/>
      <c r="G1499" s="40"/>
      <c r="H1499" s="40"/>
      <c r="I1499" s="40"/>
      <c r="K1499" s="40"/>
    </row>
    <row r="1500" customFormat="false" ht="15" hidden="false" customHeight="false" outlineLevel="0" collapsed="false">
      <c r="D1500" s="40"/>
      <c r="E1500" s="40"/>
      <c r="F1500" s="40"/>
      <c r="G1500" s="40"/>
      <c r="H1500" s="40"/>
      <c r="I1500" s="40"/>
      <c r="K1500" s="40"/>
    </row>
    <row r="1501" customFormat="false" ht="15" hidden="false" customHeight="false" outlineLevel="0" collapsed="false">
      <c r="D1501" s="40"/>
      <c r="E1501" s="40"/>
      <c r="F1501" s="40"/>
      <c r="G1501" s="40"/>
      <c r="H1501" s="40"/>
      <c r="I1501" s="40"/>
      <c r="K1501" s="40"/>
    </row>
    <row r="1502" customFormat="false" ht="15" hidden="false" customHeight="false" outlineLevel="0" collapsed="false">
      <c r="D1502" s="40"/>
      <c r="E1502" s="40"/>
      <c r="F1502" s="40"/>
      <c r="G1502" s="40"/>
      <c r="H1502" s="40"/>
      <c r="I1502" s="40"/>
      <c r="K1502" s="40"/>
    </row>
    <row r="1503" customFormat="false" ht="15" hidden="false" customHeight="false" outlineLevel="0" collapsed="false">
      <c r="D1503" s="40"/>
      <c r="E1503" s="40"/>
      <c r="F1503" s="40"/>
      <c r="G1503" s="40"/>
      <c r="H1503" s="40"/>
      <c r="I1503" s="40"/>
      <c r="K1503" s="40"/>
    </row>
    <row r="1504" customFormat="false" ht="15" hidden="false" customHeight="false" outlineLevel="0" collapsed="false">
      <c r="D1504" s="40"/>
      <c r="E1504" s="40"/>
      <c r="F1504" s="40"/>
      <c r="G1504" s="40"/>
      <c r="H1504" s="40"/>
      <c r="I1504" s="40"/>
      <c r="K1504" s="40"/>
    </row>
    <row r="1505" customFormat="false" ht="15" hidden="false" customHeight="false" outlineLevel="0" collapsed="false">
      <c r="D1505" s="40"/>
      <c r="E1505" s="40"/>
      <c r="F1505" s="40"/>
      <c r="G1505" s="40"/>
      <c r="H1505" s="40"/>
      <c r="I1505" s="40"/>
      <c r="K1505" s="40"/>
    </row>
    <row r="1506" customFormat="false" ht="15" hidden="false" customHeight="false" outlineLevel="0" collapsed="false">
      <c r="D1506" s="40"/>
      <c r="E1506" s="40"/>
      <c r="F1506" s="40"/>
      <c r="G1506" s="40"/>
      <c r="H1506" s="40"/>
      <c r="I1506" s="40"/>
      <c r="K1506" s="40"/>
    </row>
    <row r="1507" customFormat="false" ht="15" hidden="false" customHeight="false" outlineLevel="0" collapsed="false">
      <c r="D1507" s="40"/>
      <c r="E1507" s="40"/>
      <c r="F1507" s="40"/>
      <c r="G1507" s="40"/>
      <c r="H1507" s="40"/>
      <c r="I1507" s="40"/>
      <c r="K1507" s="40"/>
    </row>
    <row r="1508" customFormat="false" ht="15" hidden="false" customHeight="false" outlineLevel="0" collapsed="false">
      <c r="D1508" s="40"/>
      <c r="E1508" s="40"/>
      <c r="F1508" s="40"/>
      <c r="G1508" s="40"/>
      <c r="H1508" s="40"/>
      <c r="I1508" s="40"/>
      <c r="K1508" s="40"/>
    </row>
    <row r="1509" customFormat="false" ht="15" hidden="false" customHeight="false" outlineLevel="0" collapsed="false">
      <c r="D1509" s="40"/>
      <c r="E1509" s="40"/>
      <c r="F1509" s="40"/>
      <c r="G1509" s="40"/>
      <c r="H1509" s="40"/>
      <c r="I1509" s="40"/>
      <c r="K1509" s="40"/>
    </row>
    <row r="1510" customFormat="false" ht="15" hidden="false" customHeight="false" outlineLevel="0" collapsed="false">
      <c r="D1510" s="40"/>
      <c r="E1510" s="40"/>
      <c r="F1510" s="40"/>
      <c r="G1510" s="40"/>
      <c r="H1510" s="40"/>
      <c r="I1510" s="40"/>
      <c r="K1510" s="40"/>
    </row>
    <row r="1511" customFormat="false" ht="15" hidden="false" customHeight="false" outlineLevel="0" collapsed="false">
      <c r="D1511" s="40"/>
      <c r="E1511" s="40"/>
      <c r="F1511" s="40"/>
      <c r="G1511" s="40"/>
      <c r="H1511" s="40"/>
      <c r="I1511" s="40"/>
      <c r="K1511" s="40"/>
    </row>
    <row r="1512" customFormat="false" ht="15" hidden="false" customHeight="false" outlineLevel="0" collapsed="false">
      <c r="D1512" s="40"/>
      <c r="E1512" s="40"/>
      <c r="F1512" s="40"/>
      <c r="G1512" s="40"/>
      <c r="H1512" s="40"/>
      <c r="I1512" s="40"/>
      <c r="K1512" s="40"/>
    </row>
    <row r="1513" customFormat="false" ht="15" hidden="false" customHeight="false" outlineLevel="0" collapsed="false">
      <c r="D1513" s="40"/>
      <c r="E1513" s="40"/>
      <c r="F1513" s="40"/>
      <c r="G1513" s="40"/>
      <c r="H1513" s="40"/>
      <c r="I1513" s="40"/>
      <c r="K1513" s="40"/>
    </row>
    <row r="1514" customFormat="false" ht="15" hidden="false" customHeight="false" outlineLevel="0" collapsed="false">
      <c r="D1514" s="40"/>
      <c r="E1514" s="40"/>
      <c r="F1514" s="40"/>
      <c r="G1514" s="40"/>
      <c r="H1514" s="40"/>
      <c r="I1514" s="40"/>
      <c r="K1514" s="40"/>
    </row>
    <row r="1515" customFormat="false" ht="15" hidden="false" customHeight="false" outlineLevel="0" collapsed="false">
      <c r="D1515" s="40"/>
      <c r="E1515" s="40"/>
      <c r="F1515" s="40"/>
      <c r="G1515" s="40"/>
      <c r="H1515" s="40"/>
      <c r="I1515" s="40"/>
      <c r="K1515" s="40"/>
    </row>
    <row r="1516" customFormat="false" ht="15" hidden="false" customHeight="false" outlineLevel="0" collapsed="false">
      <c r="D1516" s="40"/>
      <c r="E1516" s="40"/>
      <c r="F1516" s="40"/>
      <c r="G1516" s="40"/>
      <c r="H1516" s="40"/>
      <c r="I1516" s="40"/>
      <c r="K1516" s="40"/>
    </row>
    <row r="1517" customFormat="false" ht="15" hidden="false" customHeight="false" outlineLevel="0" collapsed="false">
      <c r="D1517" s="40"/>
      <c r="E1517" s="40"/>
      <c r="F1517" s="40"/>
      <c r="G1517" s="40"/>
      <c r="H1517" s="40"/>
      <c r="I1517" s="40"/>
      <c r="K1517" s="40"/>
    </row>
    <row r="1518" customFormat="false" ht="15" hidden="false" customHeight="false" outlineLevel="0" collapsed="false">
      <c r="D1518" s="40"/>
      <c r="E1518" s="40"/>
      <c r="F1518" s="40"/>
      <c r="G1518" s="40"/>
      <c r="H1518" s="40"/>
      <c r="I1518" s="40"/>
      <c r="K1518" s="40"/>
    </row>
    <row r="1519" customFormat="false" ht="15" hidden="false" customHeight="false" outlineLevel="0" collapsed="false">
      <c r="D1519" s="40"/>
      <c r="E1519" s="40"/>
      <c r="F1519" s="40"/>
      <c r="G1519" s="40"/>
      <c r="H1519" s="40"/>
      <c r="I1519" s="40"/>
      <c r="K1519" s="40"/>
    </row>
    <row r="1520" customFormat="false" ht="15" hidden="false" customHeight="false" outlineLevel="0" collapsed="false">
      <c r="D1520" s="40"/>
      <c r="E1520" s="40"/>
      <c r="F1520" s="40"/>
      <c r="G1520" s="40"/>
      <c r="H1520" s="40"/>
      <c r="I1520" s="40"/>
      <c r="K1520" s="40"/>
    </row>
    <row r="1521" customFormat="false" ht="15" hidden="false" customHeight="false" outlineLevel="0" collapsed="false">
      <c r="D1521" s="40"/>
      <c r="E1521" s="40"/>
      <c r="F1521" s="40"/>
      <c r="G1521" s="40"/>
      <c r="H1521" s="40"/>
      <c r="I1521" s="40"/>
      <c r="K1521" s="40"/>
    </row>
    <row r="1522" customFormat="false" ht="15" hidden="false" customHeight="false" outlineLevel="0" collapsed="false">
      <c r="D1522" s="40"/>
      <c r="E1522" s="40"/>
      <c r="F1522" s="40"/>
      <c r="G1522" s="40"/>
      <c r="H1522" s="40"/>
      <c r="I1522" s="40"/>
      <c r="K1522" s="40"/>
    </row>
    <row r="1523" customFormat="false" ht="15" hidden="false" customHeight="false" outlineLevel="0" collapsed="false">
      <c r="D1523" s="40"/>
      <c r="E1523" s="40"/>
      <c r="F1523" s="40"/>
      <c r="G1523" s="40"/>
      <c r="H1523" s="40"/>
      <c r="I1523" s="40"/>
      <c r="K1523" s="40"/>
    </row>
    <row r="1524" customFormat="false" ht="15" hidden="false" customHeight="false" outlineLevel="0" collapsed="false">
      <c r="D1524" s="40"/>
      <c r="E1524" s="40"/>
      <c r="F1524" s="40"/>
      <c r="G1524" s="40"/>
      <c r="H1524" s="40"/>
      <c r="I1524" s="40"/>
      <c r="K1524" s="40"/>
    </row>
    <row r="1525" customFormat="false" ht="15" hidden="false" customHeight="false" outlineLevel="0" collapsed="false">
      <c r="D1525" s="40"/>
      <c r="E1525" s="40"/>
      <c r="F1525" s="40"/>
      <c r="G1525" s="40"/>
      <c r="H1525" s="40"/>
      <c r="I1525" s="40"/>
      <c r="K1525" s="40"/>
    </row>
    <row r="1526" customFormat="false" ht="15" hidden="false" customHeight="false" outlineLevel="0" collapsed="false">
      <c r="D1526" s="40"/>
      <c r="E1526" s="40"/>
      <c r="F1526" s="40"/>
      <c r="G1526" s="40"/>
      <c r="H1526" s="40"/>
      <c r="I1526" s="40"/>
      <c r="K1526" s="40"/>
    </row>
    <row r="1527" customFormat="false" ht="15" hidden="false" customHeight="false" outlineLevel="0" collapsed="false">
      <c r="D1527" s="40"/>
      <c r="E1527" s="40"/>
      <c r="F1527" s="40"/>
      <c r="G1527" s="40"/>
      <c r="H1527" s="40"/>
      <c r="I1527" s="40"/>
      <c r="K1527" s="40"/>
    </row>
    <row r="1528" customFormat="false" ht="15" hidden="false" customHeight="false" outlineLevel="0" collapsed="false">
      <c r="D1528" s="40"/>
      <c r="E1528" s="40"/>
      <c r="F1528" s="40"/>
      <c r="G1528" s="40"/>
      <c r="H1528" s="40"/>
      <c r="I1528" s="40"/>
      <c r="K1528" s="40"/>
    </row>
    <row r="1529" customFormat="false" ht="15" hidden="false" customHeight="false" outlineLevel="0" collapsed="false">
      <c r="D1529" s="40"/>
      <c r="E1529" s="40"/>
      <c r="F1529" s="40"/>
      <c r="G1529" s="40"/>
      <c r="H1529" s="40"/>
      <c r="I1529" s="40"/>
      <c r="K1529" s="40"/>
    </row>
    <row r="1530" customFormat="false" ht="15" hidden="false" customHeight="false" outlineLevel="0" collapsed="false">
      <c r="D1530" s="40"/>
      <c r="E1530" s="40"/>
      <c r="F1530" s="40"/>
      <c r="G1530" s="40"/>
      <c r="H1530" s="40"/>
      <c r="I1530" s="40"/>
      <c r="K1530" s="40"/>
    </row>
    <row r="1531" customFormat="false" ht="15" hidden="false" customHeight="false" outlineLevel="0" collapsed="false">
      <c r="D1531" s="40"/>
      <c r="E1531" s="40"/>
      <c r="F1531" s="40"/>
      <c r="G1531" s="40"/>
      <c r="H1531" s="40"/>
      <c r="I1531" s="40"/>
      <c r="K1531" s="40"/>
    </row>
    <row r="1532" customFormat="false" ht="15" hidden="false" customHeight="false" outlineLevel="0" collapsed="false">
      <c r="D1532" s="40"/>
      <c r="E1532" s="40"/>
      <c r="F1532" s="40"/>
      <c r="G1532" s="40"/>
      <c r="H1532" s="40"/>
      <c r="I1532" s="40"/>
      <c r="K1532" s="40"/>
    </row>
    <row r="1533" customFormat="false" ht="15" hidden="false" customHeight="false" outlineLevel="0" collapsed="false">
      <c r="D1533" s="40"/>
      <c r="E1533" s="40"/>
      <c r="F1533" s="40"/>
      <c r="G1533" s="40"/>
      <c r="H1533" s="40"/>
      <c r="I1533" s="40"/>
      <c r="K1533" s="40"/>
    </row>
    <row r="1534" customFormat="false" ht="15" hidden="false" customHeight="false" outlineLevel="0" collapsed="false">
      <c r="D1534" s="40"/>
      <c r="E1534" s="40"/>
      <c r="F1534" s="40"/>
      <c r="G1534" s="40"/>
      <c r="H1534" s="40"/>
      <c r="I1534" s="40"/>
      <c r="K1534" s="40"/>
    </row>
    <row r="1535" customFormat="false" ht="15" hidden="false" customHeight="false" outlineLevel="0" collapsed="false">
      <c r="D1535" s="40"/>
      <c r="E1535" s="40"/>
      <c r="F1535" s="40"/>
      <c r="G1535" s="40"/>
      <c r="H1535" s="40"/>
      <c r="I1535" s="40"/>
      <c r="K1535" s="40"/>
    </row>
    <row r="1536" customFormat="false" ht="15" hidden="false" customHeight="false" outlineLevel="0" collapsed="false">
      <c r="D1536" s="40"/>
      <c r="E1536" s="40"/>
      <c r="F1536" s="40"/>
      <c r="G1536" s="40"/>
      <c r="H1536" s="40"/>
      <c r="I1536" s="40"/>
      <c r="K1536" s="40"/>
    </row>
    <row r="1537" customFormat="false" ht="15" hidden="false" customHeight="false" outlineLevel="0" collapsed="false">
      <c r="D1537" s="40"/>
      <c r="E1537" s="40"/>
      <c r="F1537" s="40"/>
      <c r="G1537" s="40"/>
      <c r="H1537" s="40"/>
      <c r="I1537" s="40"/>
      <c r="K1537" s="40"/>
    </row>
    <row r="1538" customFormat="false" ht="15" hidden="false" customHeight="false" outlineLevel="0" collapsed="false">
      <c r="D1538" s="40"/>
      <c r="E1538" s="40"/>
      <c r="F1538" s="40"/>
      <c r="G1538" s="40"/>
      <c r="H1538" s="40"/>
      <c r="I1538" s="40"/>
      <c r="K1538" s="40"/>
    </row>
    <row r="1539" customFormat="false" ht="15" hidden="false" customHeight="false" outlineLevel="0" collapsed="false">
      <c r="D1539" s="40"/>
      <c r="E1539" s="40"/>
      <c r="F1539" s="40"/>
      <c r="G1539" s="40"/>
      <c r="H1539" s="40"/>
      <c r="I1539" s="40"/>
      <c r="K1539" s="40"/>
    </row>
    <row r="1540" customFormat="false" ht="15" hidden="false" customHeight="false" outlineLevel="0" collapsed="false">
      <c r="D1540" s="40"/>
      <c r="E1540" s="40"/>
      <c r="F1540" s="40"/>
      <c r="G1540" s="40"/>
      <c r="H1540" s="40"/>
      <c r="I1540" s="40"/>
      <c r="K1540" s="40"/>
    </row>
    <row r="1541" customFormat="false" ht="15" hidden="false" customHeight="false" outlineLevel="0" collapsed="false">
      <c r="D1541" s="40"/>
      <c r="E1541" s="40"/>
      <c r="F1541" s="40"/>
      <c r="G1541" s="40"/>
      <c r="H1541" s="40"/>
      <c r="I1541" s="40"/>
      <c r="K1541" s="40"/>
    </row>
    <row r="1542" customFormat="false" ht="15" hidden="false" customHeight="false" outlineLevel="0" collapsed="false">
      <c r="D1542" s="40"/>
      <c r="E1542" s="40"/>
      <c r="F1542" s="40"/>
      <c r="G1542" s="40"/>
      <c r="H1542" s="40"/>
      <c r="I1542" s="40"/>
      <c r="K1542" s="40"/>
    </row>
    <row r="1543" customFormat="false" ht="15" hidden="false" customHeight="false" outlineLevel="0" collapsed="false">
      <c r="D1543" s="40"/>
      <c r="E1543" s="40"/>
      <c r="F1543" s="40"/>
      <c r="G1543" s="40"/>
      <c r="H1543" s="40"/>
      <c r="I1543" s="40"/>
      <c r="K1543" s="40"/>
    </row>
    <row r="1544" customFormat="false" ht="15" hidden="false" customHeight="false" outlineLevel="0" collapsed="false">
      <c r="D1544" s="40"/>
      <c r="E1544" s="40"/>
      <c r="F1544" s="40"/>
      <c r="G1544" s="40"/>
      <c r="H1544" s="40"/>
      <c r="I1544" s="40"/>
      <c r="K1544" s="40"/>
    </row>
    <row r="1545" customFormat="false" ht="15" hidden="false" customHeight="false" outlineLevel="0" collapsed="false">
      <c r="D1545" s="40"/>
      <c r="E1545" s="40"/>
      <c r="F1545" s="40"/>
      <c r="G1545" s="40"/>
      <c r="H1545" s="40"/>
      <c r="I1545" s="40"/>
      <c r="K1545" s="40"/>
    </row>
    <row r="1546" customFormat="false" ht="15" hidden="false" customHeight="false" outlineLevel="0" collapsed="false">
      <c r="D1546" s="40"/>
      <c r="E1546" s="40"/>
      <c r="F1546" s="40"/>
      <c r="G1546" s="40"/>
      <c r="H1546" s="40"/>
      <c r="I1546" s="40"/>
      <c r="K1546" s="40"/>
    </row>
    <row r="1547" customFormat="false" ht="15" hidden="false" customHeight="false" outlineLevel="0" collapsed="false">
      <c r="D1547" s="40"/>
      <c r="E1547" s="40"/>
      <c r="F1547" s="40"/>
      <c r="G1547" s="40"/>
      <c r="H1547" s="40"/>
      <c r="I1547" s="40"/>
      <c r="K1547" s="40"/>
    </row>
    <row r="1548" customFormat="false" ht="15" hidden="false" customHeight="false" outlineLevel="0" collapsed="false">
      <c r="D1548" s="40"/>
      <c r="E1548" s="40"/>
      <c r="F1548" s="40"/>
      <c r="G1548" s="40"/>
      <c r="H1548" s="40"/>
      <c r="I1548" s="40"/>
      <c r="K1548" s="40"/>
    </row>
    <row r="1549" customFormat="false" ht="15" hidden="false" customHeight="false" outlineLevel="0" collapsed="false">
      <c r="D1549" s="40"/>
      <c r="E1549" s="40"/>
      <c r="F1549" s="40"/>
      <c r="G1549" s="40"/>
      <c r="H1549" s="40"/>
      <c r="I1549" s="40"/>
      <c r="K1549" s="40"/>
    </row>
    <row r="1550" customFormat="false" ht="15" hidden="false" customHeight="false" outlineLevel="0" collapsed="false">
      <c r="D1550" s="40"/>
      <c r="E1550" s="40"/>
      <c r="F1550" s="40"/>
      <c r="G1550" s="40"/>
      <c r="H1550" s="40"/>
      <c r="I1550" s="40"/>
      <c r="K1550" s="40"/>
    </row>
    <row r="1551" customFormat="false" ht="15" hidden="false" customHeight="false" outlineLevel="0" collapsed="false">
      <c r="D1551" s="40"/>
      <c r="E1551" s="40"/>
      <c r="F1551" s="40"/>
      <c r="G1551" s="40"/>
      <c r="H1551" s="40"/>
      <c r="I1551" s="40"/>
      <c r="K1551" s="40"/>
    </row>
    <row r="1552" customFormat="false" ht="15" hidden="false" customHeight="false" outlineLevel="0" collapsed="false">
      <c r="D1552" s="40"/>
      <c r="E1552" s="40"/>
      <c r="F1552" s="40"/>
      <c r="G1552" s="40"/>
      <c r="H1552" s="40"/>
      <c r="I1552" s="40"/>
      <c r="K1552" s="40"/>
    </row>
    <row r="1553" customFormat="false" ht="15" hidden="false" customHeight="false" outlineLevel="0" collapsed="false">
      <c r="D1553" s="40"/>
      <c r="E1553" s="40"/>
      <c r="F1553" s="40"/>
      <c r="G1553" s="40"/>
      <c r="H1553" s="40"/>
      <c r="I1553" s="40"/>
      <c r="K1553" s="40"/>
    </row>
    <row r="1554" customFormat="false" ht="15" hidden="false" customHeight="false" outlineLevel="0" collapsed="false">
      <c r="D1554" s="40"/>
      <c r="E1554" s="40"/>
      <c r="F1554" s="40"/>
      <c r="G1554" s="40"/>
      <c r="H1554" s="40"/>
      <c r="I1554" s="40"/>
      <c r="K1554" s="40"/>
    </row>
    <row r="1555" customFormat="false" ht="15" hidden="false" customHeight="false" outlineLevel="0" collapsed="false">
      <c r="D1555" s="40"/>
      <c r="E1555" s="40"/>
      <c r="F1555" s="40"/>
      <c r="G1555" s="40"/>
      <c r="H1555" s="40"/>
      <c r="I1555" s="40"/>
      <c r="K1555" s="40"/>
    </row>
    <row r="1556" customFormat="false" ht="15" hidden="false" customHeight="false" outlineLevel="0" collapsed="false">
      <c r="D1556" s="40"/>
      <c r="E1556" s="40"/>
      <c r="F1556" s="40"/>
      <c r="G1556" s="40"/>
      <c r="H1556" s="40"/>
      <c r="I1556" s="40"/>
      <c r="K1556" s="40"/>
    </row>
    <row r="1557" customFormat="false" ht="15" hidden="false" customHeight="false" outlineLevel="0" collapsed="false">
      <c r="D1557" s="40"/>
      <c r="E1557" s="40"/>
      <c r="F1557" s="40"/>
      <c r="G1557" s="40"/>
      <c r="H1557" s="40"/>
      <c r="I1557" s="40"/>
      <c r="K1557" s="40"/>
    </row>
    <row r="1558" customFormat="false" ht="15" hidden="false" customHeight="false" outlineLevel="0" collapsed="false">
      <c r="D1558" s="40"/>
      <c r="E1558" s="40"/>
      <c r="F1558" s="40"/>
      <c r="G1558" s="40"/>
      <c r="H1558" s="40"/>
      <c r="I1558" s="40"/>
      <c r="K1558" s="40"/>
    </row>
    <row r="1559" customFormat="false" ht="15" hidden="false" customHeight="false" outlineLevel="0" collapsed="false">
      <c r="D1559" s="40"/>
      <c r="E1559" s="40"/>
      <c r="F1559" s="40"/>
      <c r="G1559" s="40"/>
      <c r="H1559" s="40"/>
      <c r="I1559" s="40"/>
      <c r="K1559" s="40"/>
    </row>
    <row r="1560" customFormat="false" ht="15" hidden="false" customHeight="false" outlineLevel="0" collapsed="false">
      <c r="D1560" s="40"/>
      <c r="E1560" s="40"/>
      <c r="F1560" s="40"/>
      <c r="G1560" s="40"/>
      <c r="H1560" s="40"/>
      <c r="I1560" s="40"/>
      <c r="K1560" s="40"/>
    </row>
    <row r="1561" customFormat="false" ht="15" hidden="false" customHeight="false" outlineLevel="0" collapsed="false">
      <c r="D1561" s="40"/>
      <c r="E1561" s="40"/>
      <c r="F1561" s="40"/>
      <c r="G1561" s="40"/>
      <c r="H1561" s="40"/>
      <c r="I1561" s="40"/>
      <c r="K1561" s="40"/>
    </row>
    <row r="1562" customFormat="false" ht="15" hidden="false" customHeight="false" outlineLevel="0" collapsed="false">
      <c r="D1562" s="40"/>
      <c r="E1562" s="40"/>
      <c r="F1562" s="40"/>
      <c r="G1562" s="40"/>
      <c r="H1562" s="40"/>
      <c r="I1562" s="40"/>
      <c r="K1562" s="40"/>
    </row>
    <row r="1563" customFormat="false" ht="15" hidden="false" customHeight="false" outlineLevel="0" collapsed="false">
      <c r="D1563" s="40"/>
      <c r="E1563" s="40"/>
      <c r="F1563" s="40"/>
      <c r="G1563" s="40"/>
      <c r="H1563" s="40"/>
      <c r="I1563" s="40"/>
      <c r="K1563" s="40"/>
    </row>
    <row r="1564" customFormat="false" ht="15" hidden="false" customHeight="false" outlineLevel="0" collapsed="false">
      <c r="D1564" s="40"/>
      <c r="E1564" s="40"/>
      <c r="F1564" s="40"/>
      <c r="G1564" s="40"/>
      <c r="H1564" s="40"/>
      <c r="I1564" s="40"/>
      <c r="K1564" s="40"/>
    </row>
    <row r="1565" customFormat="false" ht="15" hidden="false" customHeight="false" outlineLevel="0" collapsed="false">
      <c r="D1565" s="40"/>
      <c r="E1565" s="40"/>
      <c r="F1565" s="40"/>
      <c r="G1565" s="40"/>
      <c r="H1565" s="40"/>
      <c r="I1565" s="40"/>
      <c r="K1565" s="40"/>
    </row>
    <row r="1566" customFormat="false" ht="15" hidden="false" customHeight="false" outlineLevel="0" collapsed="false">
      <c r="D1566" s="40"/>
      <c r="E1566" s="40"/>
      <c r="F1566" s="40"/>
      <c r="G1566" s="40"/>
      <c r="H1566" s="40"/>
      <c r="I1566" s="40"/>
      <c r="K1566" s="40"/>
    </row>
    <row r="1567" customFormat="false" ht="15" hidden="false" customHeight="false" outlineLevel="0" collapsed="false">
      <c r="D1567" s="40"/>
      <c r="E1567" s="40"/>
      <c r="F1567" s="40"/>
      <c r="G1567" s="40"/>
      <c r="H1567" s="40"/>
      <c r="I1567" s="40"/>
      <c r="K1567" s="40"/>
    </row>
    <row r="1568" customFormat="false" ht="15" hidden="false" customHeight="false" outlineLevel="0" collapsed="false">
      <c r="D1568" s="40"/>
      <c r="E1568" s="40"/>
      <c r="F1568" s="40"/>
      <c r="G1568" s="40"/>
      <c r="H1568" s="40"/>
      <c r="I1568" s="40"/>
      <c r="K1568" s="40"/>
    </row>
    <row r="1569" customFormat="false" ht="15" hidden="false" customHeight="false" outlineLevel="0" collapsed="false">
      <c r="D1569" s="40"/>
      <c r="E1569" s="40"/>
      <c r="F1569" s="40"/>
      <c r="G1569" s="40"/>
      <c r="H1569" s="40"/>
      <c r="I1569" s="40"/>
      <c r="K1569" s="40"/>
    </row>
    <row r="1570" customFormat="false" ht="15" hidden="false" customHeight="false" outlineLevel="0" collapsed="false">
      <c r="D1570" s="40"/>
      <c r="E1570" s="40"/>
      <c r="F1570" s="40"/>
      <c r="G1570" s="40"/>
      <c r="H1570" s="40"/>
      <c r="I1570" s="40"/>
      <c r="K1570" s="40"/>
    </row>
    <row r="1571" customFormat="false" ht="15" hidden="false" customHeight="false" outlineLevel="0" collapsed="false">
      <c r="D1571" s="40"/>
      <c r="E1571" s="40"/>
      <c r="F1571" s="40"/>
      <c r="G1571" s="40"/>
      <c r="H1571" s="40"/>
      <c r="I1571" s="40"/>
      <c r="K1571" s="40"/>
    </row>
    <row r="1572" customFormat="false" ht="15" hidden="false" customHeight="false" outlineLevel="0" collapsed="false">
      <c r="D1572" s="40"/>
      <c r="E1572" s="40"/>
      <c r="F1572" s="40"/>
      <c r="G1572" s="40"/>
      <c r="H1572" s="40"/>
      <c r="I1572" s="40"/>
      <c r="K1572" s="40"/>
    </row>
    <row r="1573" customFormat="false" ht="15" hidden="false" customHeight="false" outlineLevel="0" collapsed="false">
      <c r="D1573" s="40"/>
      <c r="E1573" s="40"/>
      <c r="F1573" s="40"/>
      <c r="G1573" s="40"/>
      <c r="H1573" s="40"/>
      <c r="I1573" s="40"/>
      <c r="K1573" s="40"/>
    </row>
    <row r="1574" customFormat="false" ht="15" hidden="false" customHeight="false" outlineLevel="0" collapsed="false">
      <c r="D1574" s="40"/>
      <c r="E1574" s="40"/>
      <c r="F1574" s="40"/>
      <c r="G1574" s="40"/>
      <c r="H1574" s="40"/>
      <c r="I1574" s="40"/>
      <c r="K1574" s="40"/>
    </row>
    <row r="1575" customFormat="false" ht="15" hidden="false" customHeight="false" outlineLevel="0" collapsed="false">
      <c r="D1575" s="40"/>
      <c r="E1575" s="40"/>
      <c r="F1575" s="40"/>
      <c r="G1575" s="40"/>
      <c r="H1575" s="40"/>
      <c r="I1575" s="40"/>
      <c r="K1575" s="40"/>
    </row>
    <row r="1576" customFormat="false" ht="15" hidden="false" customHeight="false" outlineLevel="0" collapsed="false">
      <c r="D1576" s="40"/>
      <c r="E1576" s="40"/>
      <c r="F1576" s="40"/>
      <c r="G1576" s="40"/>
      <c r="H1576" s="40"/>
      <c r="I1576" s="40"/>
      <c r="K1576" s="40"/>
    </row>
    <row r="1577" customFormat="false" ht="15" hidden="false" customHeight="false" outlineLevel="0" collapsed="false">
      <c r="D1577" s="40"/>
      <c r="E1577" s="40"/>
      <c r="F1577" s="40"/>
      <c r="G1577" s="40"/>
      <c r="H1577" s="40"/>
      <c r="I1577" s="40"/>
      <c r="K1577" s="40"/>
    </row>
    <row r="1578" customFormat="false" ht="15" hidden="false" customHeight="false" outlineLevel="0" collapsed="false">
      <c r="D1578" s="40"/>
      <c r="E1578" s="40"/>
      <c r="F1578" s="40"/>
      <c r="G1578" s="40"/>
      <c r="H1578" s="40"/>
      <c r="I1578" s="40"/>
      <c r="K1578" s="40"/>
    </row>
    <row r="1579" customFormat="false" ht="15" hidden="false" customHeight="false" outlineLevel="0" collapsed="false">
      <c r="D1579" s="40"/>
      <c r="E1579" s="40"/>
      <c r="F1579" s="40"/>
      <c r="G1579" s="40"/>
      <c r="H1579" s="40"/>
      <c r="I1579" s="40"/>
      <c r="K1579" s="40"/>
    </row>
    <row r="1580" customFormat="false" ht="15" hidden="false" customHeight="false" outlineLevel="0" collapsed="false">
      <c r="D1580" s="40"/>
      <c r="E1580" s="40"/>
      <c r="F1580" s="40"/>
      <c r="G1580" s="40"/>
      <c r="H1580" s="40"/>
      <c r="I1580" s="40"/>
      <c r="K1580" s="40"/>
    </row>
    <row r="1581" customFormat="false" ht="15" hidden="false" customHeight="false" outlineLevel="0" collapsed="false">
      <c r="D1581" s="40"/>
      <c r="E1581" s="40"/>
      <c r="F1581" s="40"/>
      <c r="G1581" s="40"/>
      <c r="H1581" s="40"/>
      <c r="I1581" s="40"/>
      <c r="K1581" s="40"/>
    </row>
    <row r="1582" customFormat="false" ht="15" hidden="false" customHeight="false" outlineLevel="0" collapsed="false">
      <c r="D1582" s="40"/>
      <c r="E1582" s="40"/>
      <c r="F1582" s="40"/>
      <c r="G1582" s="40"/>
      <c r="H1582" s="40"/>
      <c r="I1582" s="40"/>
      <c r="K1582" s="40"/>
    </row>
    <row r="1583" customFormat="false" ht="15" hidden="false" customHeight="false" outlineLevel="0" collapsed="false">
      <c r="D1583" s="40"/>
      <c r="E1583" s="40"/>
      <c r="F1583" s="40"/>
      <c r="G1583" s="40"/>
      <c r="H1583" s="40"/>
      <c r="I1583" s="40"/>
      <c r="K1583" s="40"/>
    </row>
    <row r="1584" customFormat="false" ht="15" hidden="false" customHeight="false" outlineLevel="0" collapsed="false">
      <c r="D1584" s="40"/>
      <c r="E1584" s="40"/>
      <c r="F1584" s="40"/>
      <c r="G1584" s="40"/>
      <c r="H1584" s="40"/>
      <c r="I1584" s="40"/>
      <c r="K1584" s="40"/>
    </row>
    <row r="1585" customFormat="false" ht="15" hidden="false" customHeight="false" outlineLevel="0" collapsed="false">
      <c r="D1585" s="40"/>
      <c r="E1585" s="40"/>
      <c r="F1585" s="40"/>
      <c r="G1585" s="40"/>
      <c r="H1585" s="40"/>
      <c r="I1585" s="40"/>
      <c r="K1585" s="40"/>
    </row>
    <row r="1586" customFormat="false" ht="15" hidden="false" customHeight="false" outlineLevel="0" collapsed="false">
      <c r="D1586" s="40"/>
      <c r="E1586" s="40"/>
      <c r="F1586" s="40"/>
      <c r="G1586" s="40"/>
      <c r="H1586" s="40"/>
      <c r="I1586" s="40"/>
      <c r="K1586" s="40"/>
    </row>
    <row r="1587" customFormat="false" ht="15" hidden="false" customHeight="false" outlineLevel="0" collapsed="false">
      <c r="D1587" s="40"/>
      <c r="E1587" s="40"/>
      <c r="F1587" s="40"/>
      <c r="G1587" s="40"/>
      <c r="H1587" s="40"/>
      <c r="I1587" s="40"/>
      <c r="K1587" s="40"/>
    </row>
    <row r="1588" customFormat="false" ht="15" hidden="false" customHeight="false" outlineLevel="0" collapsed="false">
      <c r="D1588" s="40"/>
      <c r="E1588" s="40"/>
      <c r="F1588" s="40"/>
      <c r="G1588" s="40"/>
      <c r="H1588" s="40"/>
      <c r="I1588" s="40"/>
      <c r="K1588" s="40"/>
    </row>
    <row r="1589" customFormat="false" ht="15" hidden="false" customHeight="false" outlineLevel="0" collapsed="false">
      <c r="D1589" s="40"/>
      <c r="E1589" s="40"/>
      <c r="F1589" s="40"/>
      <c r="G1589" s="40"/>
      <c r="H1589" s="40"/>
      <c r="I1589" s="40"/>
      <c r="K1589" s="40"/>
    </row>
    <row r="1590" customFormat="false" ht="15" hidden="false" customHeight="false" outlineLevel="0" collapsed="false">
      <c r="D1590" s="40"/>
      <c r="E1590" s="40"/>
      <c r="F1590" s="40"/>
      <c r="G1590" s="40"/>
      <c r="H1590" s="40"/>
      <c r="I1590" s="40"/>
      <c r="K1590" s="40"/>
    </row>
    <row r="1591" customFormat="false" ht="15" hidden="false" customHeight="false" outlineLevel="0" collapsed="false">
      <c r="D1591" s="40"/>
      <c r="E1591" s="40"/>
      <c r="F1591" s="40"/>
      <c r="G1591" s="40"/>
      <c r="H1591" s="40"/>
      <c r="I1591" s="40"/>
      <c r="K1591" s="40"/>
    </row>
    <row r="1592" customFormat="false" ht="15" hidden="false" customHeight="false" outlineLevel="0" collapsed="false">
      <c r="D1592" s="40"/>
      <c r="E1592" s="40"/>
      <c r="F1592" s="40"/>
      <c r="G1592" s="40"/>
      <c r="H1592" s="40"/>
      <c r="I1592" s="40"/>
      <c r="K1592" s="40"/>
    </row>
    <row r="1593" customFormat="false" ht="15" hidden="false" customHeight="false" outlineLevel="0" collapsed="false">
      <c r="D1593" s="40"/>
      <c r="E1593" s="40"/>
      <c r="F1593" s="40"/>
      <c r="G1593" s="40"/>
      <c r="H1593" s="40"/>
      <c r="I1593" s="40"/>
      <c r="K1593" s="40"/>
    </row>
    <row r="1594" customFormat="false" ht="15" hidden="false" customHeight="false" outlineLevel="0" collapsed="false">
      <c r="D1594" s="40"/>
      <c r="E1594" s="40"/>
      <c r="F1594" s="40"/>
      <c r="G1594" s="40"/>
      <c r="H1594" s="40"/>
      <c r="I1594" s="40"/>
      <c r="K1594" s="40"/>
    </row>
    <row r="1595" customFormat="false" ht="15" hidden="false" customHeight="false" outlineLevel="0" collapsed="false">
      <c r="D1595" s="40"/>
      <c r="E1595" s="40"/>
      <c r="F1595" s="40"/>
      <c r="G1595" s="40"/>
      <c r="H1595" s="40"/>
      <c r="I1595" s="40"/>
      <c r="K1595" s="40"/>
    </row>
    <row r="1596" customFormat="false" ht="15" hidden="false" customHeight="false" outlineLevel="0" collapsed="false">
      <c r="D1596" s="40"/>
      <c r="E1596" s="40"/>
      <c r="F1596" s="40"/>
      <c r="G1596" s="40"/>
      <c r="H1596" s="40"/>
      <c r="I1596" s="40"/>
      <c r="K1596" s="40"/>
    </row>
    <row r="1597" customFormat="false" ht="15" hidden="false" customHeight="false" outlineLevel="0" collapsed="false">
      <c r="D1597" s="40"/>
      <c r="E1597" s="40"/>
      <c r="F1597" s="40"/>
      <c r="G1597" s="40"/>
      <c r="H1597" s="40"/>
      <c r="I1597" s="40"/>
      <c r="K1597" s="40"/>
    </row>
    <row r="1598" customFormat="false" ht="15" hidden="false" customHeight="false" outlineLevel="0" collapsed="false">
      <c r="D1598" s="40"/>
      <c r="E1598" s="40"/>
      <c r="F1598" s="40"/>
      <c r="G1598" s="40"/>
      <c r="H1598" s="40"/>
      <c r="I1598" s="40"/>
      <c r="K1598" s="40"/>
    </row>
    <row r="1599" customFormat="false" ht="15" hidden="false" customHeight="false" outlineLevel="0" collapsed="false">
      <c r="D1599" s="40"/>
      <c r="E1599" s="40"/>
      <c r="F1599" s="40"/>
      <c r="G1599" s="40"/>
      <c r="H1599" s="40"/>
      <c r="I1599" s="40"/>
      <c r="K1599" s="40"/>
    </row>
    <row r="1600" customFormat="false" ht="15" hidden="false" customHeight="false" outlineLevel="0" collapsed="false">
      <c r="D1600" s="40"/>
      <c r="E1600" s="40"/>
      <c r="F1600" s="40"/>
      <c r="G1600" s="40"/>
      <c r="H1600" s="40"/>
      <c r="I1600" s="40"/>
      <c r="K1600" s="40"/>
    </row>
    <row r="1601" customFormat="false" ht="15" hidden="false" customHeight="false" outlineLevel="0" collapsed="false">
      <c r="D1601" s="40"/>
      <c r="E1601" s="40"/>
      <c r="F1601" s="40"/>
      <c r="G1601" s="40"/>
      <c r="H1601" s="40"/>
      <c r="I1601" s="40"/>
      <c r="K1601" s="40"/>
    </row>
    <row r="1602" customFormat="false" ht="15" hidden="false" customHeight="false" outlineLevel="0" collapsed="false">
      <c r="D1602" s="40"/>
      <c r="E1602" s="40"/>
      <c r="F1602" s="40"/>
      <c r="G1602" s="40"/>
      <c r="H1602" s="40"/>
      <c r="I1602" s="40"/>
      <c r="K1602" s="40"/>
    </row>
    <row r="1603" customFormat="false" ht="15" hidden="false" customHeight="false" outlineLevel="0" collapsed="false">
      <c r="D1603" s="40"/>
      <c r="E1603" s="40"/>
      <c r="F1603" s="40"/>
      <c r="G1603" s="40"/>
      <c r="H1603" s="40"/>
      <c r="I1603" s="40"/>
      <c r="K1603" s="40"/>
    </row>
    <row r="1604" customFormat="false" ht="15" hidden="false" customHeight="false" outlineLevel="0" collapsed="false">
      <c r="D1604" s="40"/>
      <c r="E1604" s="40"/>
      <c r="F1604" s="40"/>
      <c r="G1604" s="40"/>
      <c r="H1604" s="40"/>
      <c r="I1604" s="40"/>
      <c r="K1604" s="40"/>
    </row>
    <row r="1605" customFormat="false" ht="15" hidden="false" customHeight="false" outlineLevel="0" collapsed="false">
      <c r="D1605" s="40"/>
      <c r="E1605" s="40"/>
      <c r="F1605" s="40"/>
      <c r="G1605" s="40"/>
      <c r="H1605" s="40"/>
      <c r="I1605" s="40"/>
      <c r="K1605" s="40"/>
    </row>
    <row r="1606" customFormat="false" ht="15" hidden="false" customHeight="false" outlineLevel="0" collapsed="false">
      <c r="D1606" s="40"/>
      <c r="E1606" s="40"/>
      <c r="F1606" s="40"/>
      <c r="G1606" s="40"/>
      <c r="H1606" s="40"/>
      <c r="I1606" s="40"/>
      <c r="K1606" s="40"/>
    </row>
    <row r="1607" customFormat="false" ht="15" hidden="false" customHeight="false" outlineLevel="0" collapsed="false">
      <c r="D1607" s="40"/>
      <c r="E1607" s="40"/>
      <c r="F1607" s="40"/>
      <c r="G1607" s="40"/>
      <c r="H1607" s="40"/>
      <c r="I1607" s="40"/>
      <c r="K1607" s="40"/>
    </row>
    <row r="1608" customFormat="false" ht="15" hidden="false" customHeight="false" outlineLevel="0" collapsed="false">
      <c r="D1608" s="40"/>
      <c r="E1608" s="40"/>
      <c r="F1608" s="40"/>
      <c r="G1608" s="40"/>
      <c r="H1608" s="40"/>
      <c r="I1608" s="40"/>
      <c r="K1608" s="40"/>
    </row>
    <row r="1609" customFormat="false" ht="15" hidden="false" customHeight="false" outlineLevel="0" collapsed="false">
      <c r="D1609" s="40"/>
      <c r="E1609" s="40"/>
      <c r="F1609" s="40"/>
      <c r="G1609" s="40"/>
      <c r="H1609" s="40"/>
      <c r="I1609" s="40"/>
      <c r="K1609" s="40"/>
    </row>
    <row r="1610" customFormat="false" ht="15" hidden="false" customHeight="false" outlineLevel="0" collapsed="false">
      <c r="D1610" s="40"/>
      <c r="E1610" s="40"/>
      <c r="F1610" s="40"/>
      <c r="G1610" s="40"/>
      <c r="H1610" s="40"/>
      <c r="I1610" s="40"/>
      <c r="K1610" s="40"/>
    </row>
    <row r="1611" customFormat="false" ht="15" hidden="false" customHeight="false" outlineLevel="0" collapsed="false">
      <c r="D1611" s="40"/>
      <c r="E1611" s="40"/>
      <c r="F1611" s="40"/>
      <c r="G1611" s="40"/>
      <c r="H1611" s="40"/>
      <c r="I1611" s="40"/>
      <c r="K1611" s="40"/>
    </row>
    <row r="1612" customFormat="false" ht="15" hidden="false" customHeight="false" outlineLevel="0" collapsed="false">
      <c r="D1612" s="40"/>
      <c r="E1612" s="40"/>
      <c r="F1612" s="40"/>
      <c r="G1612" s="40"/>
      <c r="H1612" s="40"/>
      <c r="I1612" s="40"/>
      <c r="K1612" s="40"/>
    </row>
    <row r="1613" customFormat="false" ht="15" hidden="false" customHeight="false" outlineLevel="0" collapsed="false">
      <c r="D1613" s="40"/>
      <c r="E1613" s="40"/>
      <c r="F1613" s="40"/>
      <c r="G1613" s="40"/>
      <c r="H1613" s="40"/>
      <c r="I1613" s="40"/>
      <c r="K1613" s="40"/>
    </row>
    <row r="1614" customFormat="false" ht="15" hidden="false" customHeight="false" outlineLevel="0" collapsed="false">
      <c r="D1614" s="40"/>
      <c r="E1614" s="40"/>
      <c r="F1614" s="40"/>
      <c r="G1614" s="40"/>
      <c r="H1614" s="40"/>
      <c r="I1614" s="40"/>
      <c r="K1614" s="40"/>
    </row>
    <row r="1615" customFormat="false" ht="15" hidden="false" customHeight="false" outlineLevel="0" collapsed="false">
      <c r="D1615" s="40"/>
      <c r="E1615" s="40"/>
      <c r="F1615" s="40"/>
      <c r="G1615" s="40"/>
      <c r="H1615" s="40"/>
      <c r="I1615" s="40"/>
      <c r="K1615" s="40"/>
    </row>
    <row r="1616" customFormat="false" ht="15" hidden="false" customHeight="false" outlineLevel="0" collapsed="false">
      <c r="D1616" s="40"/>
      <c r="E1616" s="40"/>
      <c r="F1616" s="40"/>
      <c r="G1616" s="40"/>
      <c r="H1616" s="40"/>
      <c r="I1616" s="40"/>
      <c r="K1616" s="40"/>
    </row>
    <row r="1617" customFormat="false" ht="15" hidden="false" customHeight="false" outlineLevel="0" collapsed="false">
      <c r="D1617" s="40"/>
      <c r="E1617" s="40"/>
      <c r="F1617" s="40"/>
      <c r="G1617" s="40"/>
      <c r="H1617" s="40"/>
      <c r="I1617" s="40"/>
      <c r="K1617" s="40"/>
    </row>
    <row r="1618" customFormat="false" ht="15" hidden="false" customHeight="false" outlineLevel="0" collapsed="false">
      <c r="D1618" s="40"/>
      <c r="E1618" s="40"/>
      <c r="F1618" s="40"/>
      <c r="G1618" s="40"/>
      <c r="H1618" s="40"/>
      <c r="I1618" s="40"/>
      <c r="K1618" s="40"/>
    </row>
    <row r="1619" customFormat="false" ht="15" hidden="false" customHeight="false" outlineLevel="0" collapsed="false">
      <c r="D1619" s="40"/>
      <c r="E1619" s="40"/>
      <c r="F1619" s="40"/>
      <c r="G1619" s="40"/>
      <c r="H1619" s="40"/>
      <c r="I1619" s="40"/>
      <c r="K1619" s="40"/>
    </row>
    <row r="1620" customFormat="false" ht="15" hidden="false" customHeight="false" outlineLevel="0" collapsed="false">
      <c r="D1620" s="40"/>
      <c r="E1620" s="40"/>
      <c r="F1620" s="40"/>
      <c r="G1620" s="40"/>
      <c r="H1620" s="40"/>
      <c r="I1620" s="40"/>
      <c r="K1620" s="40"/>
    </row>
    <row r="1621" customFormat="false" ht="15" hidden="false" customHeight="false" outlineLevel="0" collapsed="false">
      <c r="D1621" s="40"/>
      <c r="E1621" s="40"/>
      <c r="F1621" s="40"/>
      <c r="G1621" s="40"/>
      <c r="H1621" s="40"/>
      <c r="I1621" s="40"/>
      <c r="K1621" s="40"/>
    </row>
    <row r="1622" customFormat="false" ht="15" hidden="false" customHeight="false" outlineLevel="0" collapsed="false">
      <c r="D1622" s="40"/>
      <c r="E1622" s="40"/>
      <c r="F1622" s="40"/>
      <c r="G1622" s="40"/>
      <c r="H1622" s="40"/>
      <c r="I1622" s="40"/>
      <c r="K1622" s="40"/>
    </row>
    <row r="1623" customFormat="false" ht="15" hidden="false" customHeight="false" outlineLevel="0" collapsed="false">
      <c r="D1623" s="40"/>
      <c r="E1623" s="40"/>
      <c r="F1623" s="40"/>
      <c r="G1623" s="40"/>
      <c r="H1623" s="40"/>
      <c r="I1623" s="40"/>
      <c r="K1623" s="40"/>
    </row>
    <row r="1624" customFormat="false" ht="15" hidden="false" customHeight="false" outlineLevel="0" collapsed="false">
      <c r="D1624" s="40"/>
      <c r="E1624" s="40"/>
      <c r="F1624" s="40"/>
      <c r="G1624" s="40"/>
      <c r="H1624" s="40"/>
      <c r="I1624" s="40"/>
      <c r="K1624" s="40"/>
    </row>
    <row r="1625" customFormat="false" ht="15" hidden="false" customHeight="false" outlineLevel="0" collapsed="false">
      <c r="D1625" s="40"/>
      <c r="E1625" s="40"/>
      <c r="F1625" s="40"/>
      <c r="G1625" s="40"/>
      <c r="H1625" s="40"/>
      <c r="I1625" s="40"/>
      <c r="K1625" s="40"/>
    </row>
    <row r="1626" customFormat="false" ht="15" hidden="false" customHeight="false" outlineLevel="0" collapsed="false">
      <c r="D1626" s="40"/>
      <c r="E1626" s="40"/>
      <c r="F1626" s="40"/>
      <c r="G1626" s="40"/>
      <c r="H1626" s="40"/>
      <c r="I1626" s="40"/>
      <c r="K1626" s="40"/>
    </row>
    <row r="1627" customFormat="false" ht="15" hidden="false" customHeight="false" outlineLevel="0" collapsed="false">
      <c r="D1627" s="40"/>
      <c r="E1627" s="40"/>
      <c r="F1627" s="40"/>
      <c r="G1627" s="40"/>
      <c r="H1627" s="40"/>
      <c r="I1627" s="40"/>
      <c r="K1627" s="40"/>
    </row>
    <row r="1628" customFormat="false" ht="15" hidden="false" customHeight="false" outlineLevel="0" collapsed="false">
      <c r="D1628" s="40"/>
      <c r="E1628" s="40"/>
      <c r="F1628" s="40"/>
      <c r="G1628" s="40"/>
      <c r="H1628" s="40"/>
      <c r="I1628" s="40"/>
      <c r="K1628" s="40"/>
    </row>
    <row r="1629" customFormat="false" ht="15" hidden="false" customHeight="false" outlineLevel="0" collapsed="false">
      <c r="D1629" s="40"/>
      <c r="E1629" s="40"/>
      <c r="F1629" s="40"/>
      <c r="G1629" s="40"/>
      <c r="H1629" s="40"/>
      <c r="I1629" s="40"/>
      <c r="K1629" s="40"/>
    </row>
    <row r="1630" customFormat="false" ht="15" hidden="false" customHeight="false" outlineLevel="0" collapsed="false">
      <c r="D1630" s="40"/>
      <c r="E1630" s="40"/>
      <c r="F1630" s="40"/>
      <c r="G1630" s="40"/>
      <c r="H1630" s="40"/>
      <c r="I1630" s="40"/>
      <c r="K1630" s="40"/>
    </row>
    <row r="1631" customFormat="false" ht="15" hidden="false" customHeight="false" outlineLevel="0" collapsed="false">
      <c r="D1631" s="40"/>
      <c r="E1631" s="40"/>
      <c r="F1631" s="40"/>
      <c r="G1631" s="40"/>
      <c r="H1631" s="40"/>
      <c r="I1631" s="40"/>
      <c r="K1631" s="40"/>
    </row>
    <row r="1632" customFormat="false" ht="15" hidden="false" customHeight="false" outlineLevel="0" collapsed="false">
      <c r="D1632" s="40"/>
      <c r="E1632" s="40"/>
      <c r="F1632" s="40"/>
      <c r="G1632" s="40"/>
      <c r="H1632" s="40"/>
      <c r="I1632" s="40"/>
      <c r="K1632" s="40"/>
    </row>
    <row r="1633" customFormat="false" ht="15" hidden="false" customHeight="false" outlineLevel="0" collapsed="false">
      <c r="D1633" s="40"/>
      <c r="E1633" s="40"/>
      <c r="F1633" s="40"/>
      <c r="G1633" s="40"/>
      <c r="H1633" s="40"/>
      <c r="I1633" s="40"/>
      <c r="K1633" s="40"/>
    </row>
    <row r="1634" customFormat="false" ht="15" hidden="false" customHeight="false" outlineLevel="0" collapsed="false">
      <c r="D1634" s="40"/>
      <c r="E1634" s="40"/>
      <c r="F1634" s="40"/>
      <c r="G1634" s="40"/>
      <c r="H1634" s="40"/>
      <c r="I1634" s="40"/>
      <c r="K1634" s="40"/>
    </row>
    <row r="1635" customFormat="false" ht="15" hidden="false" customHeight="false" outlineLevel="0" collapsed="false">
      <c r="D1635" s="40"/>
      <c r="E1635" s="40"/>
      <c r="F1635" s="40"/>
      <c r="G1635" s="40"/>
      <c r="H1635" s="40"/>
      <c r="I1635" s="40"/>
      <c r="K1635" s="40"/>
    </row>
    <row r="1636" customFormat="false" ht="15" hidden="false" customHeight="false" outlineLevel="0" collapsed="false">
      <c r="D1636" s="40"/>
      <c r="E1636" s="40"/>
      <c r="F1636" s="40"/>
      <c r="G1636" s="40"/>
      <c r="H1636" s="40"/>
      <c r="I1636" s="40"/>
      <c r="K1636" s="40"/>
    </row>
    <row r="1637" customFormat="false" ht="15" hidden="false" customHeight="false" outlineLevel="0" collapsed="false">
      <c r="D1637" s="40"/>
      <c r="E1637" s="40"/>
      <c r="F1637" s="40"/>
      <c r="G1637" s="40"/>
      <c r="H1637" s="40"/>
      <c r="I1637" s="40"/>
      <c r="K1637" s="40"/>
    </row>
    <row r="1638" customFormat="false" ht="15" hidden="false" customHeight="false" outlineLevel="0" collapsed="false">
      <c r="D1638" s="40"/>
      <c r="E1638" s="40"/>
      <c r="F1638" s="40"/>
      <c r="G1638" s="40"/>
      <c r="H1638" s="40"/>
      <c r="I1638" s="40"/>
      <c r="K1638" s="40"/>
    </row>
    <row r="1639" customFormat="false" ht="15" hidden="false" customHeight="false" outlineLevel="0" collapsed="false">
      <c r="D1639" s="40"/>
      <c r="E1639" s="40"/>
      <c r="F1639" s="40"/>
      <c r="G1639" s="40"/>
      <c r="H1639" s="40"/>
      <c r="I1639" s="40"/>
      <c r="K1639" s="40"/>
    </row>
    <row r="1640" customFormat="false" ht="15" hidden="false" customHeight="false" outlineLevel="0" collapsed="false">
      <c r="D1640" s="40"/>
      <c r="E1640" s="40"/>
      <c r="F1640" s="40"/>
      <c r="G1640" s="40"/>
      <c r="H1640" s="40"/>
      <c r="I1640" s="40"/>
      <c r="K1640" s="40"/>
    </row>
    <row r="1641" customFormat="false" ht="15" hidden="false" customHeight="false" outlineLevel="0" collapsed="false">
      <c r="D1641" s="40"/>
      <c r="E1641" s="40"/>
      <c r="F1641" s="40"/>
      <c r="G1641" s="40"/>
      <c r="H1641" s="40"/>
      <c r="I1641" s="40"/>
      <c r="K1641" s="40"/>
    </row>
    <row r="1642" customFormat="false" ht="15" hidden="false" customHeight="false" outlineLevel="0" collapsed="false">
      <c r="D1642" s="40"/>
      <c r="E1642" s="40"/>
      <c r="F1642" s="40"/>
      <c r="G1642" s="40"/>
      <c r="H1642" s="40"/>
      <c r="I1642" s="40"/>
      <c r="K1642" s="40"/>
    </row>
    <row r="1643" customFormat="false" ht="15" hidden="false" customHeight="false" outlineLevel="0" collapsed="false">
      <c r="D1643" s="40"/>
      <c r="E1643" s="40"/>
      <c r="F1643" s="40"/>
      <c r="G1643" s="40"/>
      <c r="H1643" s="40"/>
      <c r="I1643" s="40"/>
      <c r="K1643" s="40"/>
    </row>
    <row r="1644" customFormat="false" ht="15" hidden="false" customHeight="false" outlineLevel="0" collapsed="false">
      <c r="D1644" s="40"/>
      <c r="E1644" s="40"/>
      <c r="F1644" s="40"/>
      <c r="G1644" s="40"/>
      <c r="H1644" s="40"/>
      <c r="I1644" s="40"/>
      <c r="K1644" s="40"/>
    </row>
    <row r="1645" customFormat="false" ht="15" hidden="false" customHeight="false" outlineLevel="0" collapsed="false">
      <c r="D1645" s="40"/>
      <c r="E1645" s="40"/>
      <c r="F1645" s="40"/>
      <c r="G1645" s="40"/>
      <c r="H1645" s="40"/>
      <c r="I1645" s="40"/>
      <c r="K1645" s="40"/>
    </row>
    <row r="1646" customFormat="false" ht="15" hidden="false" customHeight="false" outlineLevel="0" collapsed="false">
      <c r="D1646" s="40"/>
      <c r="E1646" s="40"/>
      <c r="F1646" s="40"/>
      <c r="G1646" s="40"/>
      <c r="H1646" s="40"/>
      <c r="I1646" s="40"/>
      <c r="K1646" s="40"/>
    </row>
    <row r="1647" customFormat="false" ht="15" hidden="false" customHeight="false" outlineLevel="0" collapsed="false">
      <c r="D1647" s="40"/>
      <c r="E1647" s="40"/>
      <c r="F1647" s="40"/>
      <c r="G1647" s="40"/>
      <c r="H1647" s="40"/>
      <c r="I1647" s="40"/>
      <c r="K1647" s="40"/>
    </row>
    <row r="1648" customFormat="false" ht="15" hidden="false" customHeight="false" outlineLevel="0" collapsed="false">
      <c r="D1648" s="40"/>
      <c r="E1648" s="40"/>
      <c r="F1648" s="40"/>
      <c r="G1648" s="40"/>
      <c r="H1648" s="40"/>
      <c r="I1648" s="40"/>
      <c r="K1648" s="40"/>
    </row>
    <row r="1649" customFormat="false" ht="15" hidden="false" customHeight="false" outlineLevel="0" collapsed="false">
      <c r="D1649" s="40"/>
      <c r="E1649" s="40"/>
      <c r="F1649" s="40"/>
      <c r="G1649" s="40"/>
      <c r="H1649" s="40"/>
      <c r="I1649" s="40"/>
      <c r="K1649" s="40"/>
    </row>
    <row r="1650" customFormat="false" ht="15" hidden="false" customHeight="false" outlineLevel="0" collapsed="false">
      <c r="D1650" s="40"/>
      <c r="E1650" s="40"/>
      <c r="F1650" s="40"/>
      <c r="G1650" s="40"/>
      <c r="H1650" s="40"/>
      <c r="I1650" s="40"/>
      <c r="K1650" s="40"/>
    </row>
    <row r="1651" customFormat="false" ht="15" hidden="false" customHeight="false" outlineLevel="0" collapsed="false">
      <c r="D1651" s="40"/>
      <c r="E1651" s="40"/>
      <c r="F1651" s="40"/>
      <c r="G1651" s="40"/>
      <c r="H1651" s="40"/>
      <c r="I1651" s="40"/>
      <c r="K1651" s="40"/>
    </row>
    <row r="1652" customFormat="false" ht="15" hidden="false" customHeight="false" outlineLevel="0" collapsed="false">
      <c r="D1652" s="40"/>
      <c r="E1652" s="40"/>
      <c r="F1652" s="40"/>
      <c r="G1652" s="40"/>
      <c r="H1652" s="40"/>
      <c r="I1652" s="40"/>
      <c r="K1652" s="40"/>
    </row>
    <row r="1653" customFormat="false" ht="15" hidden="false" customHeight="false" outlineLevel="0" collapsed="false">
      <c r="D1653" s="40"/>
      <c r="E1653" s="40"/>
      <c r="F1653" s="40"/>
      <c r="G1653" s="40"/>
      <c r="H1653" s="40"/>
      <c r="I1653" s="40"/>
      <c r="K1653" s="40"/>
    </row>
    <row r="1654" customFormat="false" ht="15" hidden="false" customHeight="false" outlineLevel="0" collapsed="false">
      <c r="D1654" s="40"/>
      <c r="E1654" s="40"/>
      <c r="F1654" s="40"/>
      <c r="G1654" s="40"/>
      <c r="H1654" s="40"/>
      <c r="I1654" s="40"/>
      <c r="K1654" s="40"/>
    </row>
    <row r="1655" customFormat="false" ht="15" hidden="false" customHeight="false" outlineLevel="0" collapsed="false">
      <c r="D1655" s="40"/>
      <c r="E1655" s="40"/>
      <c r="F1655" s="40"/>
      <c r="G1655" s="40"/>
      <c r="H1655" s="40"/>
      <c r="I1655" s="40"/>
      <c r="K1655" s="40"/>
    </row>
    <row r="1656" customFormat="false" ht="15" hidden="false" customHeight="false" outlineLevel="0" collapsed="false">
      <c r="D1656" s="40"/>
      <c r="E1656" s="40"/>
      <c r="F1656" s="40"/>
      <c r="G1656" s="40"/>
      <c r="H1656" s="40"/>
      <c r="I1656" s="40"/>
      <c r="K1656" s="40"/>
    </row>
    <row r="1657" customFormat="false" ht="15" hidden="false" customHeight="false" outlineLevel="0" collapsed="false">
      <c r="D1657" s="40"/>
      <c r="E1657" s="40"/>
      <c r="F1657" s="40"/>
      <c r="G1657" s="40"/>
      <c r="H1657" s="40"/>
      <c r="I1657" s="40"/>
      <c r="K1657" s="40"/>
    </row>
    <row r="1658" customFormat="false" ht="15" hidden="false" customHeight="false" outlineLevel="0" collapsed="false">
      <c r="D1658" s="40"/>
      <c r="E1658" s="40"/>
      <c r="F1658" s="40"/>
      <c r="G1658" s="40"/>
      <c r="H1658" s="40"/>
      <c r="I1658" s="40"/>
      <c r="K1658" s="40"/>
    </row>
    <row r="1659" customFormat="false" ht="15" hidden="false" customHeight="false" outlineLevel="0" collapsed="false">
      <c r="D1659" s="40"/>
      <c r="E1659" s="40"/>
      <c r="F1659" s="40"/>
      <c r="G1659" s="40"/>
      <c r="H1659" s="40"/>
      <c r="I1659" s="40"/>
      <c r="K1659" s="40"/>
    </row>
    <row r="1660" customFormat="false" ht="15" hidden="false" customHeight="false" outlineLevel="0" collapsed="false">
      <c r="D1660" s="40"/>
      <c r="E1660" s="40"/>
      <c r="F1660" s="40"/>
      <c r="G1660" s="40"/>
      <c r="H1660" s="40"/>
      <c r="I1660" s="40"/>
      <c r="K1660" s="40"/>
    </row>
    <row r="1661" customFormat="false" ht="15" hidden="false" customHeight="false" outlineLevel="0" collapsed="false">
      <c r="D1661" s="40"/>
      <c r="E1661" s="40"/>
      <c r="F1661" s="40"/>
      <c r="G1661" s="40"/>
      <c r="H1661" s="40"/>
      <c r="I1661" s="40"/>
      <c r="K1661" s="40"/>
    </row>
    <row r="1662" customFormat="false" ht="15" hidden="false" customHeight="false" outlineLevel="0" collapsed="false">
      <c r="D1662" s="40"/>
      <c r="E1662" s="40"/>
      <c r="F1662" s="40"/>
      <c r="G1662" s="40"/>
      <c r="H1662" s="40"/>
      <c r="I1662" s="40"/>
      <c r="K1662" s="40"/>
    </row>
    <row r="1663" customFormat="false" ht="15" hidden="false" customHeight="false" outlineLevel="0" collapsed="false">
      <c r="D1663" s="40"/>
      <c r="E1663" s="40"/>
      <c r="F1663" s="40"/>
      <c r="G1663" s="40"/>
      <c r="H1663" s="40"/>
      <c r="I1663" s="40"/>
      <c r="K1663" s="40"/>
    </row>
    <row r="1664" customFormat="false" ht="15" hidden="false" customHeight="false" outlineLevel="0" collapsed="false">
      <c r="D1664" s="40"/>
      <c r="E1664" s="40"/>
      <c r="F1664" s="40"/>
      <c r="G1664" s="40"/>
      <c r="H1664" s="40"/>
      <c r="I1664" s="40"/>
      <c r="K1664" s="40"/>
    </row>
    <row r="1665" customFormat="false" ht="15" hidden="false" customHeight="false" outlineLevel="0" collapsed="false">
      <c r="D1665" s="40"/>
      <c r="E1665" s="40"/>
      <c r="F1665" s="40"/>
      <c r="G1665" s="40"/>
      <c r="H1665" s="40"/>
      <c r="I1665" s="40"/>
      <c r="K1665" s="40"/>
    </row>
    <row r="1666" customFormat="false" ht="15" hidden="false" customHeight="false" outlineLevel="0" collapsed="false">
      <c r="D1666" s="40"/>
      <c r="E1666" s="40"/>
      <c r="F1666" s="40"/>
      <c r="G1666" s="40"/>
      <c r="H1666" s="40"/>
      <c r="I1666" s="40"/>
      <c r="K1666" s="40"/>
    </row>
    <row r="1667" customFormat="false" ht="15" hidden="false" customHeight="false" outlineLevel="0" collapsed="false">
      <c r="D1667" s="40"/>
      <c r="E1667" s="40"/>
      <c r="F1667" s="40"/>
      <c r="G1667" s="40"/>
      <c r="H1667" s="40"/>
      <c r="I1667" s="40"/>
      <c r="K1667" s="40"/>
    </row>
    <row r="1668" customFormat="false" ht="15" hidden="false" customHeight="false" outlineLevel="0" collapsed="false">
      <c r="D1668" s="40"/>
      <c r="E1668" s="40"/>
      <c r="F1668" s="40"/>
      <c r="G1668" s="40"/>
      <c r="H1668" s="40"/>
      <c r="I1668" s="40"/>
      <c r="K1668" s="40"/>
    </row>
    <row r="1669" customFormat="false" ht="15" hidden="false" customHeight="false" outlineLevel="0" collapsed="false">
      <c r="D1669" s="40"/>
      <c r="E1669" s="40"/>
      <c r="F1669" s="40"/>
      <c r="G1669" s="40"/>
      <c r="H1669" s="40"/>
      <c r="I1669" s="40"/>
      <c r="K1669" s="40"/>
    </row>
    <row r="1670" customFormat="false" ht="15" hidden="false" customHeight="false" outlineLevel="0" collapsed="false">
      <c r="D1670" s="40"/>
      <c r="E1670" s="40"/>
      <c r="F1670" s="40"/>
      <c r="G1670" s="40"/>
      <c r="H1670" s="40"/>
      <c r="I1670" s="40"/>
      <c r="K1670" s="40"/>
    </row>
    <row r="1671" customFormat="false" ht="15" hidden="false" customHeight="false" outlineLevel="0" collapsed="false">
      <c r="D1671" s="40"/>
      <c r="E1671" s="40"/>
      <c r="F1671" s="40"/>
      <c r="G1671" s="40"/>
      <c r="H1671" s="40"/>
      <c r="I1671" s="40"/>
      <c r="K1671" s="40"/>
    </row>
    <row r="1672" customFormat="false" ht="15" hidden="false" customHeight="false" outlineLevel="0" collapsed="false">
      <c r="D1672" s="40"/>
      <c r="E1672" s="40"/>
      <c r="F1672" s="40"/>
      <c r="G1672" s="40"/>
      <c r="H1672" s="40"/>
      <c r="I1672" s="40"/>
      <c r="K1672" s="40"/>
    </row>
    <row r="1673" customFormat="false" ht="15" hidden="false" customHeight="false" outlineLevel="0" collapsed="false">
      <c r="D1673" s="40"/>
      <c r="E1673" s="40"/>
      <c r="F1673" s="40"/>
      <c r="G1673" s="40"/>
      <c r="H1673" s="40"/>
      <c r="I1673" s="40"/>
      <c r="K1673" s="40"/>
    </row>
    <row r="1674" customFormat="false" ht="15" hidden="false" customHeight="false" outlineLevel="0" collapsed="false">
      <c r="D1674" s="40"/>
      <c r="E1674" s="40"/>
      <c r="F1674" s="40"/>
      <c r="G1674" s="40"/>
      <c r="H1674" s="40"/>
      <c r="I1674" s="40"/>
      <c r="K1674" s="40"/>
    </row>
    <row r="1675" customFormat="false" ht="15" hidden="false" customHeight="false" outlineLevel="0" collapsed="false">
      <c r="D1675" s="40"/>
      <c r="E1675" s="40"/>
      <c r="F1675" s="40"/>
      <c r="G1675" s="40"/>
      <c r="H1675" s="40"/>
      <c r="I1675" s="40"/>
      <c r="K1675" s="40"/>
    </row>
    <row r="1676" customFormat="false" ht="15" hidden="false" customHeight="false" outlineLevel="0" collapsed="false">
      <c r="D1676" s="40"/>
      <c r="E1676" s="40"/>
      <c r="F1676" s="40"/>
      <c r="G1676" s="40"/>
      <c r="H1676" s="40"/>
      <c r="I1676" s="40"/>
      <c r="K1676" s="40"/>
    </row>
    <row r="1677" customFormat="false" ht="15" hidden="false" customHeight="false" outlineLevel="0" collapsed="false">
      <c r="D1677" s="40"/>
      <c r="E1677" s="40"/>
      <c r="F1677" s="40"/>
      <c r="G1677" s="40"/>
      <c r="H1677" s="40"/>
      <c r="I1677" s="40"/>
      <c r="K1677" s="40"/>
    </row>
    <row r="1678" customFormat="false" ht="15" hidden="false" customHeight="false" outlineLevel="0" collapsed="false">
      <c r="D1678" s="40"/>
      <c r="E1678" s="40"/>
      <c r="F1678" s="40"/>
      <c r="G1678" s="40"/>
      <c r="H1678" s="40"/>
      <c r="I1678" s="40"/>
      <c r="K1678" s="40"/>
    </row>
    <row r="1679" customFormat="false" ht="15" hidden="false" customHeight="false" outlineLevel="0" collapsed="false">
      <c r="D1679" s="40"/>
      <c r="E1679" s="40"/>
      <c r="F1679" s="40"/>
      <c r="G1679" s="40"/>
      <c r="H1679" s="40"/>
      <c r="I1679" s="40"/>
      <c r="K1679" s="40"/>
    </row>
    <row r="1680" s="64" customFormat="true" ht="15" hidden="false" customHeight="false" outlineLevel="0" collapsed="false">
      <c r="A1680" s="1"/>
      <c r="B1680" s="2"/>
      <c r="C1680" s="1"/>
      <c r="D1680" s="40"/>
      <c r="E1680" s="40"/>
      <c r="F1680" s="40"/>
      <c r="G1680" s="40"/>
      <c r="H1680" s="40"/>
      <c r="I1680" s="40"/>
      <c r="J1680" s="3"/>
      <c r="K1680" s="40"/>
      <c r="L1680" s="2"/>
      <c r="M1680" s="2"/>
      <c r="P1680" s="2"/>
      <c r="Q1680" s="2"/>
      <c r="R1680" s="2"/>
      <c r="S1680" s="2"/>
      <c r="T1680" s="2"/>
      <c r="U1680" s="2"/>
      <c r="V1680" s="2"/>
      <c r="W1680" s="2"/>
    </row>
    <row r="1681" customFormat="false" ht="15" hidden="false" customHeight="false" outlineLevel="0" collapsed="false">
      <c r="D1681" s="40"/>
      <c r="E1681" s="40"/>
      <c r="F1681" s="40"/>
      <c r="G1681" s="40"/>
      <c r="H1681" s="40"/>
      <c r="I1681" s="40"/>
      <c r="K1681" s="40"/>
    </row>
    <row r="1682" customFormat="false" ht="15" hidden="false" customHeight="false" outlineLevel="0" collapsed="false">
      <c r="D1682" s="40"/>
      <c r="E1682" s="40"/>
      <c r="F1682" s="40"/>
      <c r="G1682" s="40"/>
      <c r="H1682" s="40"/>
      <c r="I1682" s="40"/>
      <c r="K1682" s="40"/>
    </row>
    <row r="1683" customFormat="false" ht="15" hidden="false" customHeight="false" outlineLevel="0" collapsed="false">
      <c r="D1683" s="40"/>
      <c r="E1683" s="40"/>
      <c r="F1683" s="40"/>
      <c r="G1683" s="40"/>
      <c r="H1683" s="40"/>
      <c r="I1683" s="40"/>
      <c r="K1683" s="40"/>
    </row>
    <row r="1684" customFormat="false" ht="15" hidden="false" customHeight="false" outlineLevel="0" collapsed="false">
      <c r="D1684" s="40"/>
      <c r="E1684" s="40"/>
      <c r="F1684" s="40"/>
      <c r="G1684" s="40"/>
      <c r="H1684" s="40"/>
      <c r="I1684" s="40"/>
      <c r="K1684" s="40"/>
    </row>
    <row r="1685" customFormat="false" ht="15" hidden="false" customHeight="false" outlineLevel="0" collapsed="false">
      <c r="D1685" s="40"/>
      <c r="E1685" s="40"/>
      <c r="F1685" s="40"/>
      <c r="G1685" s="40"/>
      <c r="H1685" s="40"/>
      <c r="I1685" s="40"/>
      <c r="K1685" s="40"/>
    </row>
    <row r="1686" customFormat="false" ht="15" hidden="false" customHeight="false" outlineLevel="0" collapsed="false">
      <c r="D1686" s="40"/>
      <c r="E1686" s="40"/>
      <c r="F1686" s="40"/>
      <c r="G1686" s="40"/>
      <c r="H1686" s="40"/>
      <c r="I1686" s="40"/>
      <c r="K1686" s="40"/>
    </row>
    <row r="1687" customFormat="false" ht="15" hidden="false" customHeight="false" outlineLevel="0" collapsed="false">
      <c r="D1687" s="40"/>
      <c r="E1687" s="40"/>
      <c r="F1687" s="40"/>
      <c r="G1687" s="40"/>
      <c r="H1687" s="40"/>
      <c r="I1687" s="40"/>
      <c r="K1687" s="40"/>
    </row>
    <row r="1688" customFormat="false" ht="15" hidden="false" customHeight="false" outlineLevel="0" collapsed="false">
      <c r="D1688" s="40"/>
      <c r="E1688" s="40"/>
      <c r="F1688" s="40"/>
      <c r="G1688" s="40"/>
      <c r="H1688" s="40"/>
      <c r="I1688" s="40"/>
      <c r="K1688" s="40"/>
    </row>
    <row r="1689" customFormat="false" ht="15" hidden="false" customHeight="false" outlineLevel="0" collapsed="false">
      <c r="D1689" s="40"/>
      <c r="E1689" s="40"/>
      <c r="F1689" s="40"/>
      <c r="G1689" s="40"/>
      <c r="H1689" s="40"/>
      <c r="I1689" s="40"/>
      <c r="K1689" s="40"/>
    </row>
    <row r="1690" customFormat="false" ht="15" hidden="false" customHeight="false" outlineLevel="0" collapsed="false">
      <c r="D1690" s="40"/>
      <c r="E1690" s="40"/>
      <c r="F1690" s="40"/>
      <c r="G1690" s="40"/>
      <c r="H1690" s="40"/>
      <c r="I1690" s="40"/>
      <c r="K1690" s="40"/>
    </row>
    <row r="1691" customFormat="false" ht="15" hidden="false" customHeight="false" outlineLevel="0" collapsed="false">
      <c r="D1691" s="40"/>
      <c r="E1691" s="40"/>
      <c r="F1691" s="40"/>
      <c r="G1691" s="40"/>
      <c r="H1691" s="40"/>
      <c r="I1691" s="40"/>
      <c r="K1691" s="40"/>
    </row>
    <row r="1692" customFormat="false" ht="15" hidden="false" customHeight="false" outlineLevel="0" collapsed="false">
      <c r="D1692" s="40"/>
      <c r="E1692" s="40"/>
      <c r="F1692" s="40"/>
      <c r="G1692" s="40"/>
      <c r="H1692" s="40"/>
      <c r="I1692" s="40"/>
      <c r="K1692" s="40"/>
    </row>
    <row r="1693" customFormat="false" ht="15" hidden="false" customHeight="false" outlineLevel="0" collapsed="false">
      <c r="D1693" s="40"/>
      <c r="E1693" s="40"/>
      <c r="F1693" s="40"/>
      <c r="G1693" s="40"/>
      <c r="H1693" s="40"/>
      <c r="I1693" s="40"/>
      <c r="K1693" s="40"/>
    </row>
    <row r="1694" customFormat="false" ht="15" hidden="false" customHeight="false" outlineLevel="0" collapsed="false">
      <c r="D1694" s="40"/>
      <c r="E1694" s="40"/>
      <c r="F1694" s="40"/>
      <c r="G1694" s="40"/>
      <c r="H1694" s="40"/>
      <c r="I1694" s="40"/>
      <c r="K1694" s="40"/>
    </row>
    <row r="1695" customFormat="false" ht="15" hidden="false" customHeight="false" outlineLevel="0" collapsed="false">
      <c r="D1695" s="40"/>
      <c r="E1695" s="40"/>
      <c r="F1695" s="40"/>
      <c r="G1695" s="40"/>
      <c r="H1695" s="40"/>
      <c r="I1695" s="40"/>
      <c r="K1695" s="40"/>
    </row>
    <row r="1696" customFormat="false" ht="15" hidden="false" customHeight="false" outlineLevel="0" collapsed="false">
      <c r="D1696" s="40"/>
      <c r="E1696" s="40"/>
      <c r="F1696" s="40"/>
      <c r="G1696" s="40"/>
      <c r="H1696" s="40"/>
      <c r="I1696" s="40"/>
      <c r="K1696" s="40"/>
    </row>
    <row r="1697" customFormat="false" ht="15" hidden="false" customHeight="false" outlineLevel="0" collapsed="false">
      <c r="D1697" s="40"/>
      <c r="E1697" s="40"/>
      <c r="F1697" s="40"/>
      <c r="G1697" s="40"/>
      <c r="H1697" s="40"/>
      <c r="I1697" s="40"/>
      <c r="K1697" s="40"/>
    </row>
    <row r="1698" customFormat="false" ht="15" hidden="false" customHeight="false" outlineLevel="0" collapsed="false">
      <c r="D1698" s="40"/>
      <c r="E1698" s="40"/>
      <c r="F1698" s="40"/>
      <c r="G1698" s="40"/>
      <c r="H1698" s="40"/>
      <c r="I1698" s="40"/>
      <c r="K1698" s="40"/>
    </row>
    <row r="1699" customFormat="false" ht="15" hidden="false" customHeight="false" outlineLevel="0" collapsed="false">
      <c r="D1699" s="40"/>
      <c r="E1699" s="40"/>
      <c r="F1699" s="40"/>
      <c r="G1699" s="40"/>
      <c r="H1699" s="40"/>
      <c r="I1699" s="40"/>
      <c r="K1699" s="40"/>
    </row>
    <row r="1700" customFormat="false" ht="15" hidden="false" customHeight="false" outlineLevel="0" collapsed="false">
      <c r="D1700" s="40"/>
      <c r="E1700" s="40"/>
      <c r="F1700" s="40"/>
      <c r="G1700" s="40"/>
      <c r="H1700" s="40"/>
      <c r="I1700" s="40"/>
      <c r="K1700" s="40"/>
    </row>
    <row r="1701" customFormat="false" ht="15" hidden="false" customHeight="false" outlineLevel="0" collapsed="false">
      <c r="D1701" s="40"/>
      <c r="E1701" s="40"/>
      <c r="F1701" s="40"/>
      <c r="G1701" s="40"/>
      <c r="H1701" s="40"/>
      <c r="I1701" s="40"/>
      <c r="K1701" s="40"/>
    </row>
    <row r="1702" customFormat="false" ht="15" hidden="false" customHeight="false" outlineLevel="0" collapsed="false">
      <c r="D1702" s="40"/>
      <c r="E1702" s="40"/>
      <c r="F1702" s="40"/>
      <c r="G1702" s="40"/>
      <c r="H1702" s="40"/>
      <c r="I1702" s="40"/>
      <c r="K1702" s="40"/>
    </row>
    <row r="1703" customFormat="false" ht="15" hidden="false" customHeight="false" outlineLevel="0" collapsed="false">
      <c r="D1703" s="40"/>
      <c r="E1703" s="40"/>
      <c r="F1703" s="40"/>
      <c r="G1703" s="40"/>
      <c r="H1703" s="40"/>
      <c r="I1703" s="40"/>
      <c r="K1703" s="40"/>
    </row>
    <row r="1704" customFormat="false" ht="15" hidden="false" customHeight="false" outlineLevel="0" collapsed="false">
      <c r="D1704" s="40"/>
      <c r="E1704" s="40"/>
      <c r="F1704" s="40"/>
      <c r="G1704" s="40"/>
      <c r="H1704" s="40"/>
      <c r="I1704" s="40"/>
      <c r="K1704" s="40"/>
    </row>
    <row r="1705" customFormat="false" ht="15" hidden="false" customHeight="false" outlineLevel="0" collapsed="false">
      <c r="D1705" s="40"/>
      <c r="E1705" s="40"/>
      <c r="F1705" s="40"/>
      <c r="G1705" s="40"/>
      <c r="H1705" s="40"/>
      <c r="I1705" s="40"/>
      <c r="K1705" s="40"/>
    </row>
    <row r="1706" customFormat="false" ht="15" hidden="false" customHeight="false" outlineLevel="0" collapsed="false">
      <c r="D1706" s="40"/>
      <c r="E1706" s="40"/>
      <c r="F1706" s="40"/>
      <c r="G1706" s="40"/>
      <c r="H1706" s="40"/>
      <c r="I1706" s="40"/>
      <c r="K1706" s="40"/>
    </row>
    <row r="1707" customFormat="false" ht="15" hidden="false" customHeight="false" outlineLevel="0" collapsed="false">
      <c r="D1707" s="40"/>
      <c r="E1707" s="40"/>
      <c r="F1707" s="40"/>
      <c r="G1707" s="40"/>
      <c r="H1707" s="40"/>
      <c r="I1707" s="40"/>
      <c r="K1707" s="40"/>
    </row>
    <row r="1708" customFormat="false" ht="15" hidden="false" customHeight="false" outlineLevel="0" collapsed="false">
      <c r="D1708" s="40"/>
      <c r="E1708" s="40"/>
      <c r="F1708" s="40"/>
      <c r="G1708" s="40"/>
      <c r="H1708" s="40"/>
      <c r="I1708" s="40"/>
      <c r="K1708" s="40"/>
    </row>
    <row r="1709" customFormat="false" ht="15" hidden="false" customHeight="false" outlineLevel="0" collapsed="false">
      <c r="D1709" s="40"/>
      <c r="E1709" s="40"/>
      <c r="F1709" s="40"/>
      <c r="G1709" s="40"/>
      <c r="H1709" s="40"/>
      <c r="I1709" s="40"/>
      <c r="K1709" s="40"/>
    </row>
    <row r="1710" customFormat="false" ht="15" hidden="false" customHeight="false" outlineLevel="0" collapsed="false">
      <c r="D1710" s="40"/>
      <c r="E1710" s="40"/>
      <c r="F1710" s="40"/>
      <c r="G1710" s="40"/>
      <c r="H1710" s="40"/>
      <c r="I1710" s="40"/>
      <c r="K1710" s="40"/>
    </row>
    <row r="1711" customFormat="false" ht="15" hidden="false" customHeight="false" outlineLevel="0" collapsed="false">
      <c r="D1711" s="40"/>
      <c r="E1711" s="40"/>
      <c r="F1711" s="40"/>
      <c r="G1711" s="40"/>
      <c r="H1711" s="40"/>
      <c r="I1711" s="40"/>
      <c r="K1711" s="40"/>
    </row>
    <row r="1712" customFormat="false" ht="15" hidden="false" customHeight="false" outlineLevel="0" collapsed="false">
      <c r="D1712" s="40"/>
      <c r="E1712" s="40"/>
      <c r="F1712" s="40"/>
      <c r="G1712" s="40"/>
      <c r="H1712" s="40"/>
      <c r="I1712" s="40"/>
      <c r="K1712" s="40"/>
    </row>
    <row r="1713" customFormat="false" ht="15" hidden="false" customHeight="false" outlineLevel="0" collapsed="false">
      <c r="D1713" s="40"/>
      <c r="E1713" s="40"/>
      <c r="F1713" s="40"/>
      <c r="G1713" s="40"/>
      <c r="H1713" s="40"/>
      <c r="I1713" s="40"/>
      <c r="K1713" s="40"/>
    </row>
    <row r="1714" customFormat="false" ht="15" hidden="false" customHeight="false" outlineLevel="0" collapsed="false">
      <c r="D1714" s="40"/>
      <c r="E1714" s="40"/>
      <c r="F1714" s="40"/>
      <c r="G1714" s="40"/>
      <c r="H1714" s="40"/>
      <c r="I1714" s="40"/>
      <c r="K1714" s="40"/>
    </row>
    <row r="1715" customFormat="false" ht="15" hidden="false" customHeight="false" outlineLevel="0" collapsed="false">
      <c r="D1715" s="40"/>
      <c r="E1715" s="40"/>
      <c r="F1715" s="40"/>
      <c r="G1715" s="40"/>
      <c r="H1715" s="40"/>
      <c r="I1715" s="40"/>
      <c r="K1715" s="40"/>
    </row>
    <row r="1716" customFormat="false" ht="15" hidden="false" customHeight="false" outlineLevel="0" collapsed="false">
      <c r="D1716" s="40"/>
      <c r="E1716" s="40"/>
      <c r="F1716" s="40"/>
      <c r="G1716" s="40"/>
      <c r="H1716" s="40"/>
      <c r="I1716" s="40"/>
      <c r="K1716" s="40"/>
    </row>
    <row r="1717" customFormat="false" ht="15" hidden="false" customHeight="false" outlineLevel="0" collapsed="false">
      <c r="D1717" s="40"/>
      <c r="E1717" s="40"/>
      <c r="F1717" s="40"/>
      <c r="G1717" s="40"/>
      <c r="H1717" s="40"/>
      <c r="I1717" s="40"/>
      <c r="K1717" s="40"/>
    </row>
    <row r="1718" customFormat="false" ht="15" hidden="false" customHeight="false" outlineLevel="0" collapsed="false">
      <c r="D1718" s="40"/>
      <c r="E1718" s="40"/>
      <c r="F1718" s="40"/>
      <c r="G1718" s="40"/>
      <c r="H1718" s="40"/>
      <c r="I1718" s="40"/>
      <c r="K1718" s="40"/>
    </row>
    <row r="1719" customFormat="false" ht="15" hidden="false" customHeight="false" outlineLevel="0" collapsed="false">
      <c r="D1719" s="40"/>
      <c r="E1719" s="40"/>
      <c r="F1719" s="40"/>
      <c r="G1719" s="40"/>
      <c r="H1719" s="40"/>
      <c r="I1719" s="40"/>
      <c r="K1719" s="40"/>
    </row>
    <row r="1720" customFormat="false" ht="15" hidden="false" customHeight="false" outlineLevel="0" collapsed="false">
      <c r="D1720" s="40"/>
      <c r="E1720" s="40"/>
      <c r="F1720" s="40"/>
      <c r="G1720" s="40"/>
      <c r="H1720" s="40"/>
      <c r="I1720" s="40"/>
      <c r="K1720" s="40"/>
    </row>
    <row r="1721" customFormat="false" ht="15" hidden="false" customHeight="false" outlineLevel="0" collapsed="false">
      <c r="D1721" s="40"/>
      <c r="E1721" s="40"/>
      <c r="F1721" s="40"/>
      <c r="G1721" s="40"/>
      <c r="H1721" s="40"/>
      <c r="I1721" s="40"/>
      <c r="K1721" s="40"/>
    </row>
    <row r="1722" customFormat="false" ht="15" hidden="false" customHeight="false" outlineLevel="0" collapsed="false">
      <c r="D1722" s="40"/>
      <c r="E1722" s="40"/>
      <c r="F1722" s="40"/>
      <c r="G1722" s="40"/>
      <c r="H1722" s="40"/>
      <c r="I1722" s="40"/>
      <c r="K1722" s="40"/>
    </row>
    <row r="1723" customFormat="false" ht="15" hidden="false" customHeight="false" outlineLevel="0" collapsed="false">
      <c r="D1723" s="40"/>
      <c r="E1723" s="40"/>
      <c r="F1723" s="40"/>
      <c r="G1723" s="40"/>
      <c r="H1723" s="40"/>
      <c r="I1723" s="40"/>
      <c r="K1723" s="40"/>
    </row>
    <row r="1724" customFormat="false" ht="15" hidden="false" customHeight="false" outlineLevel="0" collapsed="false">
      <c r="D1724" s="40"/>
      <c r="E1724" s="40"/>
      <c r="F1724" s="40"/>
      <c r="G1724" s="40"/>
      <c r="H1724" s="40"/>
      <c r="I1724" s="40"/>
      <c r="K1724" s="40"/>
    </row>
    <row r="1725" customFormat="false" ht="15" hidden="false" customHeight="false" outlineLevel="0" collapsed="false">
      <c r="D1725" s="40"/>
      <c r="E1725" s="40"/>
      <c r="F1725" s="40"/>
      <c r="G1725" s="40"/>
      <c r="H1725" s="40"/>
      <c r="I1725" s="40"/>
      <c r="K1725" s="40"/>
    </row>
    <row r="1726" customFormat="false" ht="15" hidden="false" customHeight="false" outlineLevel="0" collapsed="false">
      <c r="D1726" s="40"/>
      <c r="E1726" s="40"/>
      <c r="F1726" s="40"/>
      <c r="G1726" s="40"/>
      <c r="H1726" s="40"/>
      <c r="I1726" s="40"/>
      <c r="K1726" s="40"/>
    </row>
    <row r="1727" customFormat="false" ht="15" hidden="false" customHeight="false" outlineLevel="0" collapsed="false">
      <c r="D1727" s="40"/>
      <c r="E1727" s="40"/>
      <c r="F1727" s="40"/>
      <c r="G1727" s="40"/>
      <c r="H1727" s="40"/>
      <c r="I1727" s="40"/>
      <c r="K1727" s="40"/>
    </row>
    <row r="1728" customFormat="false" ht="15" hidden="false" customHeight="false" outlineLevel="0" collapsed="false">
      <c r="D1728" s="40"/>
      <c r="E1728" s="40"/>
      <c r="F1728" s="40"/>
      <c r="G1728" s="40"/>
      <c r="H1728" s="40"/>
      <c r="I1728" s="40"/>
      <c r="K1728" s="40"/>
    </row>
    <row r="1729" customFormat="false" ht="15" hidden="false" customHeight="false" outlineLevel="0" collapsed="false">
      <c r="D1729" s="40"/>
      <c r="E1729" s="40"/>
      <c r="F1729" s="40"/>
      <c r="G1729" s="40"/>
      <c r="H1729" s="40"/>
      <c r="I1729" s="40"/>
      <c r="K1729" s="40"/>
    </row>
    <row r="1730" customFormat="false" ht="15" hidden="false" customHeight="false" outlineLevel="0" collapsed="false">
      <c r="D1730" s="40"/>
      <c r="E1730" s="40"/>
      <c r="F1730" s="40"/>
      <c r="G1730" s="40"/>
      <c r="H1730" s="40"/>
      <c r="I1730" s="40"/>
      <c r="K1730" s="40"/>
    </row>
    <row r="1731" customFormat="false" ht="15" hidden="false" customHeight="false" outlineLevel="0" collapsed="false">
      <c r="D1731" s="40"/>
      <c r="E1731" s="40"/>
      <c r="F1731" s="40"/>
      <c r="G1731" s="40"/>
      <c r="H1731" s="40"/>
      <c r="I1731" s="40"/>
      <c r="K1731" s="40"/>
    </row>
    <row r="1732" customFormat="false" ht="15" hidden="false" customHeight="false" outlineLevel="0" collapsed="false">
      <c r="D1732" s="40"/>
      <c r="E1732" s="40"/>
      <c r="F1732" s="40"/>
      <c r="G1732" s="40"/>
      <c r="H1732" s="40"/>
      <c r="I1732" s="40"/>
      <c r="K1732" s="40"/>
    </row>
    <row r="1733" customFormat="false" ht="15" hidden="false" customHeight="false" outlineLevel="0" collapsed="false">
      <c r="D1733" s="40"/>
      <c r="E1733" s="40"/>
      <c r="F1733" s="40"/>
      <c r="G1733" s="40"/>
      <c r="H1733" s="40"/>
      <c r="I1733" s="40"/>
      <c r="K1733" s="40"/>
    </row>
    <row r="1734" customFormat="false" ht="15" hidden="false" customHeight="false" outlineLevel="0" collapsed="false">
      <c r="D1734" s="40"/>
      <c r="E1734" s="40"/>
      <c r="F1734" s="40"/>
      <c r="G1734" s="40"/>
      <c r="H1734" s="40"/>
      <c r="I1734" s="40"/>
      <c r="K1734" s="40"/>
    </row>
    <row r="1735" customFormat="false" ht="15" hidden="false" customHeight="false" outlineLevel="0" collapsed="false">
      <c r="D1735" s="40"/>
      <c r="E1735" s="40"/>
      <c r="F1735" s="40"/>
      <c r="G1735" s="40"/>
      <c r="H1735" s="40"/>
      <c r="I1735" s="40"/>
      <c r="K1735" s="40"/>
    </row>
    <row r="1736" customFormat="false" ht="15" hidden="false" customHeight="false" outlineLevel="0" collapsed="false">
      <c r="D1736" s="40"/>
      <c r="E1736" s="40"/>
      <c r="F1736" s="40"/>
      <c r="G1736" s="40"/>
      <c r="H1736" s="40"/>
      <c r="I1736" s="40"/>
      <c r="K1736" s="40"/>
    </row>
    <row r="1737" customFormat="false" ht="15" hidden="false" customHeight="false" outlineLevel="0" collapsed="false">
      <c r="D1737" s="40"/>
      <c r="E1737" s="40"/>
      <c r="F1737" s="40"/>
      <c r="G1737" s="40"/>
      <c r="H1737" s="40"/>
      <c r="I1737" s="40"/>
      <c r="K1737" s="40"/>
    </row>
    <row r="1738" customFormat="false" ht="15" hidden="false" customHeight="false" outlineLevel="0" collapsed="false">
      <c r="D1738" s="40"/>
      <c r="E1738" s="40"/>
      <c r="F1738" s="40"/>
      <c r="G1738" s="40"/>
      <c r="H1738" s="40"/>
      <c r="I1738" s="40"/>
      <c r="K1738" s="40"/>
    </row>
    <row r="1739" customFormat="false" ht="15" hidden="false" customHeight="false" outlineLevel="0" collapsed="false">
      <c r="D1739" s="40"/>
      <c r="E1739" s="40"/>
      <c r="F1739" s="40"/>
      <c r="G1739" s="40"/>
      <c r="H1739" s="40"/>
      <c r="I1739" s="40"/>
      <c r="K1739" s="40"/>
    </row>
    <row r="1740" customFormat="false" ht="15" hidden="false" customHeight="false" outlineLevel="0" collapsed="false">
      <c r="D1740" s="40"/>
      <c r="E1740" s="40"/>
      <c r="F1740" s="40"/>
      <c r="G1740" s="40"/>
      <c r="H1740" s="40"/>
      <c r="I1740" s="40"/>
      <c r="K1740" s="40"/>
    </row>
    <row r="1741" customFormat="false" ht="15" hidden="false" customHeight="false" outlineLevel="0" collapsed="false">
      <c r="D1741" s="40"/>
      <c r="E1741" s="40"/>
      <c r="F1741" s="40"/>
      <c r="G1741" s="40"/>
      <c r="H1741" s="40"/>
      <c r="I1741" s="40"/>
      <c r="K1741" s="40"/>
    </row>
    <row r="1742" customFormat="false" ht="15" hidden="false" customHeight="false" outlineLevel="0" collapsed="false">
      <c r="D1742" s="40"/>
      <c r="E1742" s="40"/>
      <c r="F1742" s="40"/>
      <c r="G1742" s="40"/>
      <c r="H1742" s="40"/>
      <c r="I1742" s="40"/>
      <c r="K1742" s="40"/>
    </row>
    <row r="1743" customFormat="false" ht="15" hidden="false" customHeight="false" outlineLevel="0" collapsed="false">
      <c r="D1743" s="40"/>
      <c r="E1743" s="40"/>
      <c r="F1743" s="40"/>
      <c r="G1743" s="40"/>
      <c r="H1743" s="40"/>
      <c r="I1743" s="40"/>
      <c r="K1743" s="40"/>
    </row>
    <row r="1744" customFormat="false" ht="15" hidden="false" customHeight="false" outlineLevel="0" collapsed="false">
      <c r="D1744" s="40"/>
      <c r="E1744" s="40"/>
      <c r="F1744" s="40"/>
      <c r="G1744" s="40"/>
      <c r="H1744" s="40"/>
      <c r="I1744" s="40"/>
      <c r="K1744" s="40"/>
    </row>
    <row r="1745" customFormat="false" ht="15" hidden="false" customHeight="false" outlineLevel="0" collapsed="false">
      <c r="D1745" s="40"/>
      <c r="E1745" s="40"/>
      <c r="F1745" s="40"/>
      <c r="G1745" s="40"/>
      <c r="H1745" s="40"/>
      <c r="I1745" s="40"/>
      <c r="K1745" s="40"/>
    </row>
    <row r="1746" customFormat="false" ht="15" hidden="false" customHeight="false" outlineLevel="0" collapsed="false">
      <c r="D1746" s="40"/>
      <c r="E1746" s="40"/>
      <c r="F1746" s="40"/>
      <c r="G1746" s="40"/>
      <c r="H1746" s="40"/>
      <c r="I1746" s="40"/>
      <c r="K1746" s="40"/>
    </row>
    <row r="1747" customFormat="false" ht="15" hidden="false" customHeight="false" outlineLevel="0" collapsed="false">
      <c r="D1747" s="40"/>
      <c r="E1747" s="40"/>
      <c r="F1747" s="40"/>
      <c r="G1747" s="40"/>
      <c r="H1747" s="40"/>
      <c r="I1747" s="40"/>
      <c r="K1747" s="40"/>
    </row>
    <row r="1748" customFormat="false" ht="15" hidden="false" customHeight="false" outlineLevel="0" collapsed="false">
      <c r="D1748" s="40"/>
      <c r="E1748" s="40"/>
      <c r="F1748" s="40"/>
      <c r="G1748" s="40"/>
      <c r="H1748" s="40"/>
      <c r="I1748" s="40"/>
      <c r="K1748" s="40"/>
    </row>
    <row r="1749" customFormat="false" ht="15" hidden="false" customHeight="false" outlineLevel="0" collapsed="false">
      <c r="D1749" s="40"/>
      <c r="E1749" s="40"/>
      <c r="F1749" s="40"/>
      <c r="G1749" s="40"/>
      <c r="H1749" s="40"/>
      <c r="I1749" s="40"/>
      <c r="K1749" s="40"/>
    </row>
    <row r="1750" customFormat="false" ht="15" hidden="false" customHeight="false" outlineLevel="0" collapsed="false">
      <c r="D1750" s="40"/>
      <c r="E1750" s="40"/>
      <c r="F1750" s="40"/>
      <c r="G1750" s="40"/>
      <c r="H1750" s="40"/>
      <c r="I1750" s="40"/>
      <c r="K1750" s="40"/>
    </row>
    <row r="1751" customFormat="false" ht="15" hidden="false" customHeight="false" outlineLevel="0" collapsed="false">
      <c r="D1751" s="40"/>
      <c r="E1751" s="40"/>
      <c r="F1751" s="40"/>
      <c r="G1751" s="40"/>
      <c r="H1751" s="40"/>
      <c r="I1751" s="40"/>
      <c r="K1751" s="40"/>
    </row>
    <row r="1752" customFormat="false" ht="15" hidden="false" customHeight="false" outlineLevel="0" collapsed="false">
      <c r="D1752" s="40"/>
      <c r="E1752" s="40"/>
      <c r="F1752" s="40"/>
      <c r="G1752" s="40"/>
      <c r="H1752" s="40"/>
      <c r="I1752" s="40"/>
      <c r="K1752" s="40"/>
    </row>
    <row r="1753" customFormat="false" ht="15" hidden="false" customHeight="false" outlineLevel="0" collapsed="false">
      <c r="D1753" s="40"/>
      <c r="E1753" s="40"/>
      <c r="F1753" s="40"/>
      <c r="G1753" s="40"/>
      <c r="H1753" s="40"/>
      <c r="I1753" s="40"/>
      <c r="K1753" s="40"/>
    </row>
    <row r="1754" customFormat="false" ht="15" hidden="false" customHeight="false" outlineLevel="0" collapsed="false">
      <c r="D1754" s="40"/>
      <c r="E1754" s="40"/>
      <c r="F1754" s="40"/>
      <c r="G1754" s="40"/>
      <c r="H1754" s="40"/>
      <c r="I1754" s="40"/>
      <c r="K1754" s="40"/>
    </row>
    <row r="1755" customFormat="false" ht="15" hidden="false" customHeight="false" outlineLevel="0" collapsed="false">
      <c r="D1755" s="40"/>
      <c r="E1755" s="40"/>
      <c r="F1755" s="40"/>
      <c r="G1755" s="40"/>
      <c r="H1755" s="40"/>
      <c r="I1755" s="40"/>
      <c r="K1755" s="40"/>
    </row>
    <row r="1756" customFormat="false" ht="15" hidden="false" customHeight="false" outlineLevel="0" collapsed="false">
      <c r="D1756" s="40"/>
      <c r="E1756" s="40"/>
      <c r="F1756" s="40"/>
      <c r="G1756" s="40"/>
      <c r="H1756" s="40"/>
      <c r="I1756" s="40"/>
      <c r="K1756" s="40"/>
    </row>
    <row r="1757" customFormat="false" ht="15" hidden="false" customHeight="false" outlineLevel="0" collapsed="false">
      <c r="D1757" s="40"/>
      <c r="E1757" s="40"/>
      <c r="F1757" s="40"/>
      <c r="G1757" s="40"/>
      <c r="H1757" s="40"/>
      <c r="I1757" s="40"/>
      <c r="K1757" s="40"/>
    </row>
    <row r="1758" customFormat="false" ht="15" hidden="false" customHeight="false" outlineLevel="0" collapsed="false">
      <c r="D1758" s="40"/>
      <c r="E1758" s="40"/>
      <c r="F1758" s="40"/>
      <c r="G1758" s="40"/>
      <c r="H1758" s="40"/>
      <c r="I1758" s="40"/>
      <c r="K1758" s="40"/>
    </row>
    <row r="1759" customFormat="false" ht="15" hidden="false" customHeight="false" outlineLevel="0" collapsed="false">
      <c r="D1759" s="40"/>
      <c r="E1759" s="40"/>
      <c r="F1759" s="40"/>
      <c r="G1759" s="40"/>
      <c r="H1759" s="40"/>
      <c r="I1759" s="40"/>
      <c r="K1759" s="40"/>
    </row>
    <row r="1760" customFormat="false" ht="15" hidden="false" customHeight="false" outlineLevel="0" collapsed="false">
      <c r="D1760" s="40"/>
      <c r="E1760" s="40"/>
      <c r="F1760" s="40"/>
      <c r="G1760" s="40"/>
      <c r="H1760" s="40"/>
      <c r="I1760" s="40"/>
      <c r="K1760" s="40"/>
    </row>
    <row r="1761" customFormat="false" ht="15" hidden="false" customHeight="false" outlineLevel="0" collapsed="false">
      <c r="D1761" s="40"/>
      <c r="E1761" s="40"/>
      <c r="F1761" s="40"/>
      <c r="G1761" s="40"/>
      <c r="H1761" s="40"/>
      <c r="I1761" s="40"/>
      <c r="K1761" s="40"/>
    </row>
    <row r="1762" customFormat="false" ht="15" hidden="false" customHeight="false" outlineLevel="0" collapsed="false">
      <c r="D1762" s="40"/>
      <c r="E1762" s="40"/>
      <c r="F1762" s="40"/>
      <c r="G1762" s="40"/>
      <c r="H1762" s="40"/>
      <c r="I1762" s="40"/>
      <c r="K1762" s="40"/>
    </row>
    <row r="1763" customFormat="false" ht="15" hidden="false" customHeight="false" outlineLevel="0" collapsed="false">
      <c r="D1763" s="40"/>
      <c r="E1763" s="40"/>
      <c r="F1763" s="40"/>
      <c r="G1763" s="40"/>
      <c r="H1763" s="40"/>
      <c r="I1763" s="40"/>
      <c r="K1763" s="40"/>
    </row>
    <row r="1764" customFormat="false" ht="15" hidden="false" customHeight="false" outlineLevel="0" collapsed="false">
      <c r="D1764" s="40"/>
      <c r="E1764" s="40"/>
      <c r="F1764" s="40"/>
      <c r="G1764" s="40"/>
      <c r="H1764" s="40"/>
      <c r="I1764" s="40"/>
      <c r="K1764" s="40"/>
    </row>
    <row r="1765" customFormat="false" ht="15" hidden="false" customHeight="false" outlineLevel="0" collapsed="false">
      <c r="D1765" s="40"/>
      <c r="E1765" s="40"/>
      <c r="F1765" s="40"/>
      <c r="G1765" s="40"/>
      <c r="H1765" s="40"/>
      <c r="I1765" s="40"/>
      <c r="K1765" s="40"/>
    </row>
    <row r="1766" customFormat="false" ht="15" hidden="false" customHeight="false" outlineLevel="0" collapsed="false">
      <c r="D1766" s="40"/>
      <c r="E1766" s="40"/>
      <c r="F1766" s="40"/>
      <c r="G1766" s="40"/>
      <c r="H1766" s="40"/>
      <c r="I1766" s="40"/>
      <c r="K1766" s="40"/>
    </row>
    <row r="1767" customFormat="false" ht="15" hidden="false" customHeight="false" outlineLevel="0" collapsed="false">
      <c r="D1767" s="40"/>
      <c r="E1767" s="40"/>
      <c r="F1767" s="40"/>
      <c r="G1767" s="40"/>
      <c r="H1767" s="40"/>
      <c r="I1767" s="40"/>
      <c r="K1767" s="40"/>
    </row>
    <row r="1768" customFormat="false" ht="15" hidden="false" customHeight="false" outlineLevel="0" collapsed="false">
      <c r="D1768" s="40"/>
      <c r="E1768" s="40"/>
      <c r="F1768" s="40"/>
      <c r="G1768" s="40"/>
      <c r="H1768" s="40"/>
      <c r="I1768" s="40"/>
      <c r="K1768" s="40"/>
    </row>
    <row r="1769" customFormat="false" ht="15" hidden="false" customHeight="false" outlineLevel="0" collapsed="false">
      <c r="D1769" s="40"/>
      <c r="E1769" s="40"/>
      <c r="F1769" s="40"/>
      <c r="G1769" s="40"/>
      <c r="H1769" s="40"/>
      <c r="I1769" s="40"/>
      <c r="K1769" s="40"/>
    </row>
    <row r="1770" customFormat="false" ht="15" hidden="false" customHeight="false" outlineLevel="0" collapsed="false">
      <c r="D1770" s="40"/>
      <c r="E1770" s="40"/>
      <c r="F1770" s="40"/>
      <c r="G1770" s="40"/>
      <c r="H1770" s="40"/>
      <c r="I1770" s="40"/>
      <c r="K1770" s="40"/>
    </row>
    <row r="1771" customFormat="false" ht="15" hidden="false" customHeight="false" outlineLevel="0" collapsed="false">
      <c r="D1771" s="40"/>
      <c r="E1771" s="40"/>
      <c r="F1771" s="40"/>
      <c r="G1771" s="40"/>
      <c r="H1771" s="40"/>
      <c r="I1771" s="40"/>
      <c r="K1771" s="40"/>
    </row>
    <row r="1772" customFormat="false" ht="15" hidden="false" customHeight="false" outlineLevel="0" collapsed="false">
      <c r="D1772" s="40"/>
      <c r="E1772" s="40"/>
      <c r="F1772" s="40"/>
      <c r="G1772" s="40"/>
      <c r="H1772" s="40"/>
      <c r="I1772" s="40"/>
      <c r="K1772" s="40"/>
    </row>
    <row r="1773" customFormat="false" ht="15" hidden="false" customHeight="false" outlineLevel="0" collapsed="false">
      <c r="D1773" s="40"/>
      <c r="E1773" s="40"/>
      <c r="F1773" s="40"/>
      <c r="G1773" s="40"/>
      <c r="H1773" s="40"/>
      <c r="I1773" s="40"/>
      <c r="K1773" s="40"/>
    </row>
    <row r="1774" customFormat="false" ht="15" hidden="false" customHeight="false" outlineLevel="0" collapsed="false">
      <c r="D1774" s="40"/>
      <c r="E1774" s="40"/>
      <c r="F1774" s="40"/>
      <c r="G1774" s="40"/>
      <c r="H1774" s="40"/>
      <c r="I1774" s="40"/>
      <c r="K1774" s="40"/>
    </row>
    <row r="1775" customFormat="false" ht="15" hidden="false" customHeight="false" outlineLevel="0" collapsed="false">
      <c r="D1775" s="40"/>
      <c r="E1775" s="40"/>
      <c r="F1775" s="40"/>
      <c r="G1775" s="40"/>
      <c r="H1775" s="40"/>
      <c r="I1775" s="40"/>
      <c r="K1775" s="40"/>
    </row>
    <row r="1776" customFormat="false" ht="15" hidden="false" customHeight="false" outlineLevel="0" collapsed="false">
      <c r="D1776" s="40"/>
      <c r="E1776" s="40"/>
      <c r="F1776" s="40"/>
      <c r="G1776" s="40"/>
      <c r="H1776" s="40"/>
      <c r="I1776" s="40"/>
      <c r="K1776" s="40"/>
    </row>
    <row r="1777" customFormat="false" ht="15" hidden="false" customHeight="false" outlineLevel="0" collapsed="false">
      <c r="D1777" s="40"/>
      <c r="E1777" s="40"/>
      <c r="F1777" s="40"/>
      <c r="G1777" s="40"/>
      <c r="H1777" s="40"/>
      <c r="I1777" s="40"/>
      <c r="K1777" s="40"/>
    </row>
    <row r="1778" customFormat="false" ht="15" hidden="false" customHeight="false" outlineLevel="0" collapsed="false">
      <c r="D1778" s="40"/>
      <c r="E1778" s="40"/>
      <c r="F1778" s="40"/>
      <c r="G1778" s="40"/>
      <c r="H1778" s="40"/>
      <c r="I1778" s="40"/>
      <c r="K1778" s="40"/>
    </row>
    <row r="1779" customFormat="false" ht="15" hidden="false" customHeight="false" outlineLevel="0" collapsed="false">
      <c r="D1779" s="40"/>
      <c r="E1779" s="40"/>
      <c r="F1779" s="40"/>
      <c r="G1779" s="40"/>
      <c r="H1779" s="40"/>
      <c r="I1779" s="40"/>
      <c r="K1779" s="40"/>
    </row>
    <row r="1780" customFormat="false" ht="15" hidden="false" customHeight="false" outlineLevel="0" collapsed="false">
      <c r="D1780" s="40"/>
      <c r="E1780" s="40"/>
      <c r="F1780" s="40"/>
      <c r="G1780" s="40"/>
      <c r="H1780" s="40"/>
      <c r="I1780" s="40"/>
      <c r="K1780" s="40"/>
    </row>
    <row r="1781" customFormat="false" ht="15" hidden="false" customHeight="false" outlineLevel="0" collapsed="false">
      <c r="D1781" s="40"/>
      <c r="E1781" s="40"/>
      <c r="F1781" s="40"/>
      <c r="G1781" s="40"/>
      <c r="H1781" s="40"/>
      <c r="I1781" s="40"/>
      <c r="K1781" s="40"/>
    </row>
    <row r="1782" customFormat="false" ht="15" hidden="false" customHeight="false" outlineLevel="0" collapsed="false">
      <c r="D1782" s="40"/>
      <c r="E1782" s="40"/>
      <c r="F1782" s="40"/>
      <c r="G1782" s="40"/>
      <c r="H1782" s="40"/>
      <c r="I1782" s="40"/>
      <c r="K1782" s="40"/>
    </row>
    <row r="1783" customFormat="false" ht="15" hidden="false" customHeight="false" outlineLevel="0" collapsed="false">
      <c r="D1783" s="40"/>
      <c r="E1783" s="40"/>
      <c r="F1783" s="40"/>
      <c r="G1783" s="40"/>
      <c r="H1783" s="40"/>
      <c r="I1783" s="40"/>
      <c r="K1783" s="40"/>
    </row>
    <row r="1784" customFormat="false" ht="15" hidden="false" customHeight="false" outlineLevel="0" collapsed="false">
      <c r="D1784" s="40"/>
      <c r="E1784" s="40"/>
      <c r="F1784" s="40"/>
      <c r="G1784" s="40"/>
      <c r="H1784" s="40"/>
      <c r="I1784" s="40"/>
      <c r="K1784" s="40"/>
    </row>
    <row r="1785" customFormat="false" ht="15" hidden="false" customHeight="false" outlineLevel="0" collapsed="false">
      <c r="D1785" s="40"/>
      <c r="E1785" s="40"/>
      <c r="F1785" s="40"/>
      <c r="G1785" s="40"/>
      <c r="H1785" s="40"/>
      <c r="I1785" s="40"/>
      <c r="K1785" s="40"/>
    </row>
    <row r="1786" customFormat="false" ht="15" hidden="false" customHeight="false" outlineLevel="0" collapsed="false">
      <c r="D1786" s="40"/>
      <c r="E1786" s="40"/>
      <c r="F1786" s="40"/>
      <c r="G1786" s="40"/>
      <c r="H1786" s="40"/>
      <c r="I1786" s="40"/>
      <c r="K1786" s="40"/>
    </row>
    <row r="1787" customFormat="false" ht="15" hidden="false" customHeight="false" outlineLevel="0" collapsed="false">
      <c r="D1787" s="40"/>
      <c r="E1787" s="40"/>
      <c r="F1787" s="40"/>
      <c r="G1787" s="40"/>
      <c r="H1787" s="40"/>
      <c r="I1787" s="40"/>
      <c r="K1787" s="40"/>
    </row>
    <row r="1788" customFormat="false" ht="15" hidden="false" customHeight="false" outlineLevel="0" collapsed="false">
      <c r="D1788" s="40"/>
      <c r="E1788" s="40"/>
      <c r="F1788" s="40"/>
      <c r="G1788" s="40"/>
      <c r="H1788" s="40"/>
      <c r="I1788" s="40"/>
      <c r="K1788" s="40"/>
    </row>
    <row r="1789" customFormat="false" ht="15" hidden="false" customHeight="false" outlineLevel="0" collapsed="false">
      <c r="D1789" s="40"/>
      <c r="E1789" s="40"/>
      <c r="F1789" s="40"/>
      <c r="G1789" s="40"/>
      <c r="H1789" s="40"/>
      <c r="I1789" s="40"/>
      <c r="K1789" s="40"/>
    </row>
    <row r="1790" customFormat="false" ht="15" hidden="false" customHeight="false" outlineLevel="0" collapsed="false">
      <c r="D1790" s="40"/>
      <c r="E1790" s="40"/>
      <c r="F1790" s="40"/>
      <c r="G1790" s="40"/>
      <c r="H1790" s="40"/>
      <c r="I1790" s="40"/>
      <c r="K1790" s="40"/>
    </row>
    <row r="1791" customFormat="false" ht="15" hidden="false" customHeight="false" outlineLevel="0" collapsed="false">
      <c r="D1791" s="40"/>
      <c r="E1791" s="40"/>
      <c r="F1791" s="40"/>
      <c r="G1791" s="40"/>
      <c r="H1791" s="40"/>
      <c r="I1791" s="40"/>
      <c r="K1791" s="40"/>
    </row>
    <row r="1792" customFormat="false" ht="15" hidden="false" customHeight="false" outlineLevel="0" collapsed="false">
      <c r="D1792" s="40"/>
      <c r="E1792" s="40"/>
      <c r="F1792" s="40"/>
      <c r="G1792" s="40"/>
      <c r="H1792" s="40"/>
      <c r="I1792" s="40"/>
      <c r="K1792" s="40"/>
    </row>
    <row r="1793" customFormat="false" ht="15" hidden="false" customHeight="false" outlineLevel="0" collapsed="false">
      <c r="D1793" s="40"/>
      <c r="E1793" s="40"/>
      <c r="F1793" s="40"/>
      <c r="G1793" s="40"/>
      <c r="H1793" s="40"/>
      <c r="I1793" s="40"/>
      <c r="K1793" s="40"/>
    </row>
    <row r="1794" customFormat="false" ht="15" hidden="false" customHeight="false" outlineLevel="0" collapsed="false">
      <c r="D1794" s="40"/>
      <c r="E1794" s="40"/>
      <c r="F1794" s="40"/>
      <c r="G1794" s="40"/>
      <c r="H1794" s="40"/>
      <c r="I1794" s="40"/>
      <c r="K1794" s="40"/>
    </row>
    <row r="1795" customFormat="false" ht="15" hidden="false" customHeight="false" outlineLevel="0" collapsed="false">
      <c r="D1795" s="40"/>
      <c r="E1795" s="40"/>
      <c r="F1795" s="40"/>
      <c r="G1795" s="40"/>
      <c r="H1795" s="40"/>
      <c r="I1795" s="40"/>
      <c r="K1795" s="40"/>
    </row>
    <row r="1796" customFormat="false" ht="15" hidden="false" customHeight="false" outlineLevel="0" collapsed="false">
      <c r="D1796" s="40"/>
      <c r="E1796" s="40"/>
      <c r="F1796" s="40"/>
      <c r="G1796" s="40"/>
      <c r="H1796" s="40"/>
      <c r="I1796" s="40"/>
      <c r="K1796" s="40"/>
    </row>
    <row r="1797" customFormat="false" ht="15" hidden="false" customHeight="false" outlineLevel="0" collapsed="false">
      <c r="D1797" s="40"/>
      <c r="E1797" s="40"/>
      <c r="F1797" s="40"/>
      <c r="G1797" s="40"/>
      <c r="H1797" s="40"/>
      <c r="I1797" s="40"/>
      <c r="K1797" s="40"/>
    </row>
    <row r="1798" customFormat="false" ht="15" hidden="false" customHeight="false" outlineLevel="0" collapsed="false">
      <c r="D1798" s="40"/>
      <c r="E1798" s="40"/>
      <c r="F1798" s="40"/>
      <c r="G1798" s="40"/>
      <c r="H1798" s="40"/>
      <c r="I1798" s="40"/>
      <c r="K1798" s="40"/>
    </row>
    <row r="1799" customFormat="false" ht="15" hidden="false" customHeight="false" outlineLevel="0" collapsed="false">
      <c r="D1799" s="40"/>
      <c r="E1799" s="40"/>
      <c r="F1799" s="40"/>
      <c r="G1799" s="40"/>
      <c r="H1799" s="40"/>
      <c r="I1799" s="40"/>
      <c r="K1799" s="40"/>
    </row>
    <row r="1800" customFormat="false" ht="15" hidden="false" customHeight="false" outlineLevel="0" collapsed="false">
      <c r="D1800" s="40"/>
      <c r="E1800" s="40"/>
      <c r="F1800" s="40"/>
      <c r="G1800" s="40"/>
      <c r="H1800" s="40"/>
      <c r="I1800" s="40"/>
      <c r="K1800" s="40"/>
    </row>
    <row r="1801" customFormat="false" ht="15" hidden="false" customHeight="false" outlineLevel="0" collapsed="false">
      <c r="D1801" s="40"/>
      <c r="E1801" s="40"/>
      <c r="F1801" s="40"/>
      <c r="G1801" s="40"/>
      <c r="H1801" s="40"/>
      <c r="I1801" s="40"/>
      <c r="K1801" s="40"/>
    </row>
    <row r="1802" customFormat="false" ht="15" hidden="false" customHeight="false" outlineLevel="0" collapsed="false">
      <c r="D1802" s="40"/>
      <c r="E1802" s="40"/>
      <c r="F1802" s="40"/>
      <c r="G1802" s="40"/>
      <c r="H1802" s="40"/>
      <c r="I1802" s="40"/>
      <c r="K1802" s="40"/>
    </row>
    <row r="1803" customFormat="false" ht="15" hidden="false" customHeight="false" outlineLevel="0" collapsed="false">
      <c r="D1803" s="40"/>
      <c r="E1803" s="40"/>
      <c r="F1803" s="40"/>
      <c r="G1803" s="40"/>
      <c r="H1803" s="40"/>
      <c r="I1803" s="40"/>
      <c r="K1803" s="40"/>
    </row>
    <row r="1804" customFormat="false" ht="15" hidden="false" customHeight="false" outlineLevel="0" collapsed="false">
      <c r="D1804" s="40"/>
      <c r="E1804" s="40"/>
      <c r="F1804" s="40"/>
      <c r="G1804" s="40"/>
      <c r="H1804" s="40"/>
      <c r="I1804" s="40"/>
      <c r="K1804" s="40"/>
    </row>
    <row r="1805" customFormat="false" ht="15" hidden="false" customHeight="false" outlineLevel="0" collapsed="false">
      <c r="D1805" s="40"/>
      <c r="E1805" s="40"/>
      <c r="F1805" s="40"/>
      <c r="G1805" s="40"/>
      <c r="H1805" s="40"/>
      <c r="I1805" s="40"/>
      <c r="K1805" s="40"/>
    </row>
    <row r="1806" customFormat="false" ht="15" hidden="false" customHeight="false" outlineLevel="0" collapsed="false">
      <c r="D1806" s="40"/>
      <c r="E1806" s="40"/>
      <c r="F1806" s="40"/>
      <c r="G1806" s="40"/>
      <c r="H1806" s="40"/>
      <c r="I1806" s="40"/>
      <c r="K1806" s="40"/>
    </row>
    <row r="1807" customFormat="false" ht="15" hidden="false" customHeight="false" outlineLevel="0" collapsed="false">
      <c r="D1807" s="40"/>
      <c r="E1807" s="40"/>
      <c r="F1807" s="40"/>
      <c r="G1807" s="40"/>
      <c r="H1807" s="40"/>
      <c r="I1807" s="40"/>
      <c r="K1807" s="40"/>
    </row>
    <row r="1808" customFormat="false" ht="15" hidden="false" customHeight="false" outlineLevel="0" collapsed="false">
      <c r="D1808" s="40"/>
      <c r="E1808" s="40"/>
      <c r="F1808" s="40"/>
      <c r="G1808" s="40"/>
      <c r="H1808" s="40"/>
      <c r="I1808" s="40"/>
      <c r="K1808" s="40"/>
    </row>
    <row r="1809" customFormat="false" ht="15" hidden="false" customHeight="false" outlineLevel="0" collapsed="false">
      <c r="D1809" s="40"/>
      <c r="E1809" s="40"/>
      <c r="F1809" s="40"/>
      <c r="G1809" s="40"/>
      <c r="H1809" s="40"/>
      <c r="I1809" s="40"/>
      <c r="K1809" s="40"/>
    </row>
    <row r="1810" customFormat="false" ht="15" hidden="false" customHeight="false" outlineLevel="0" collapsed="false">
      <c r="D1810" s="40"/>
      <c r="E1810" s="40"/>
      <c r="F1810" s="40"/>
      <c r="G1810" s="40"/>
      <c r="H1810" s="40"/>
      <c r="I1810" s="40"/>
      <c r="K1810" s="40"/>
    </row>
    <row r="1811" customFormat="false" ht="15" hidden="false" customHeight="false" outlineLevel="0" collapsed="false">
      <c r="D1811" s="40"/>
      <c r="E1811" s="40"/>
      <c r="F1811" s="40"/>
      <c r="G1811" s="40"/>
      <c r="H1811" s="40"/>
      <c r="I1811" s="40"/>
      <c r="K1811" s="40"/>
    </row>
    <row r="1812" customFormat="false" ht="15" hidden="false" customHeight="false" outlineLevel="0" collapsed="false">
      <c r="D1812" s="40"/>
      <c r="E1812" s="40"/>
      <c r="F1812" s="40"/>
      <c r="G1812" s="40"/>
      <c r="H1812" s="40"/>
      <c r="I1812" s="40"/>
      <c r="K1812" s="40"/>
    </row>
    <row r="1813" customFormat="false" ht="15" hidden="false" customHeight="false" outlineLevel="0" collapsed="false">
      <c r="D1813" s="40"/>
      <c r="E1813" s="40"/>
      <c r="F1813" s="40"/>
      <c r="G1813" s="40"/>
      <c r="H1813" s="40"/>
      <c r="I1813" s="40"/>
      <c r="K1813" s="40"/>
    </row>
    <row r="1814" customFormat="false" ht="15" hidden="false" customHeight="false" outlineLevel="0" collapsed="false">
      <c r="D1814" s="40"/>
      <c r="E1814" s="40"/>
      <c r="F1814" s="40"/>
      <c r="G1814" s="40"/>
      <c r="H1814" s="40"/>
      <c r="I1814" s="40"/>
      <c r="K1814" s="40"/>
    </row>
    <row r="1815" customFormat="false" ht="15" hidden="false" customHeight="false" outlineLevel="0" collapsed="false">
      <c r="D1815" s="40"/>
      <c r="E1815" s="40"/>
      <c r="F1815" s="40"/>
      <c r="G1815" s="40"/>
      <c r="H1815" s="40"/>
      <c r="I1815" s="40"/>
      <c r="K1815" s="40"/>
    </row>
    <row r="1816" customFormat="false" ht="15" hidden="false" customHeight="false" outlineLevel="0" collapsed="false">
      <c r="D1816" s="40"/>
      <c r="E1816" s="40"/>
      <c r="F1816" s="40"/>
      <c r="G1816" s="40"/>
      <c r="H1816" s="40"/>
      <c r="I1816" s="40"/>
      <c r="K1816" s="40"/>
    </row>
    <row r="1817" customFormat="false" ht="15" hidden="false" customHeight="false" outlineLevel="0" collapsed="false">
      <c r="D1817" s="40"/>
      <c r="E1817" s="40"/>
      <c r="F1817" s="40"/>
      <c r="G1817" s="40"/>
      <c r="H1817" s="40"/>
      <c r="I1817" s="40"/>
      <c r="K1817" s="40"/>
    </row>
    <row r="1818" customFormat="false" ht="15" hidden="false" customHeight="false" outlineLevel="0" collapsed="false">
      <c r="D1818" s="40"/>
      <c r="E1818" s="40"/>
      <c r="F1818" s="40"/>
      <c r="G1818" s="40"/>
      <c r="H1818" s="40"/>
      <c r="I1818" s="40"/>
      <c r="K1818" s="40"/>
    </row>
    <row r="1819" customFormat="false" ht="15" hidden="false" customHeight="false" outlineLevel="0" collapsed="false">
      <c r="D1819" s="40"/>
      <c r="E1819" s="40"/>
      <c r="F1819" s="40"/>
      <c r="G1819" s="40"/>
      <c r="H1819" s="40"/>
      <c r="I1819" s="40"/>
      <c r="K1819" s="40"/>
    </row>
    <row r="1820" customFormat="false" ht="15" hidden="false" customHeight="false" outlineLevel="0" collapsed="false">
      <c r="D1820" s="40"/>
      <c r="E1820" s="40"/>
      <c r="F1820" s="40"/>
      <c r="G1820" s="40"/>
      <c r="H1820" s="40"/>
      <c r="I1820" s="40"/>
      <c r="K1820" s="40"/>
    </row>
    <row r="1821" customFormat="false" ht="15" hidden="false" customHeight="false" outlineLevel="0" collapsed="false">
      <c r="D1821" s="40"/>
      <c r="E1821" s="40"/>
      <c r="F1821" s="40"/>
      <c r="G1821" s="40"/>
      <c r="H1821" s="40"/>
      <c r="I1821" s="40"/>
      <c r="K1821" s="40"/>
    </row>
    <row r="1822" customFormat="false" ht="15" hidden="false" customHeight="false" outlineLevel="0" collapsed="false">
      <c r="D1822" s="40"/>
      <c r="E1822" s="40"/>
      <c r="F1822" s="40"/>
      <c r="G1822" s="40"/>
      <c r="H1822" s="40"/>
      <c r="I1822" s="40"/>
      <c r="K1822" s="40"/>
    </row>
    <row r="1823" customFormat="false" ht="15" hidden="false" customHeight="false" outlineLevel="0" collapsed="false">
      <c r="D1823" s="40"/>
      <c r="E1823" s="40"/>
      <c r="F1823" s="40"/>
      <c r="G1823" s="40"/>
      <c r="H1823" s="40"/>
      <c r="I1823" s="40"/>
      <c r="K1823" s="40"/>
    </row>
    <row r="1824" customFormat="false" ht="15" hidden="false" customHeight="false" outlineLevel="0" collapsed="false">
      <c r="D1824" s="40"/>
      <c r="E1824" s="40"/>
      <c r="F1824" s="40"/>
      <c r="G1824" s="40"/>
      <c r="H1824" s="40"/>
      <c r="I1824" s="40"/>
      <c r="K1824" s="40"/>
    </row>
    <row r="1825" customFormat="false" ht="15" hidden="false" customHeight="false" outlineLevel="0" collapsed="false">
      <c r="D1825" s="40"/>
      <c r="E1825" s="40"/>
      <c r="F1825" s="40"/>
      <c r="G1825" s="40"/>
      <c r="H1825" s="40"/>
      <c r="I1825" s="40"/>
      <c r="K1825" s="40"/>
    </row>
    <row r="1826" customFormat="false" ht="15" hidden="false" customHeight="false" outlineLevel="0" collapsed="false">
      <c r="D1826" s="40"/>
      <c r="E1826" s="40"/>
      <c r="F1826" s="40"/>
      <c r="G1826" s="40"/>
      <c r="H1826" s="40"/>
      <c r="I1826" s="40"/>
      <c r="K1826" s="40"/>
    </row>
    <row r="1827" customFormat="false" ht="15" hidden="false" customHeight="false" outlineLevel="0" collapsed="false">
      <c r="D1827" s="40"/>
      <c r="E1827" s="40"/>
      <c r="F1827" s="40"/>
      <c r="G1827" s="40"/>
      <c r="H1827" s="40"/>
      <c r="I1827" s="40"/>
      <c r="K1827" s="40"/>
    </row>
    <row r="1828" customFormat="false" ht="15" hidden="false" customHeight="false" outlineLevel="0" collapsed="false">
      <c r="D1828" s="40"/>
      <c r="E1828" s="40"/>
      <c r="F1828" s="40"/>
      <c r="G1828" s="40"/>
      <c r="H1828" s="40"/>
      <c r="I1828" s="40"/>
      <c r="K1828" s="40"/>
    </row>
    <row r="1829" customFormat="false" ht="15" hidden="false" customHeight="false" outlineLevel="0" collapsed="false">
      <c r="D1829" s="40"/>
      <c r="E1829" s="40"/>
      <c r="F1829" s="40"/>
      <c r="G1829" s="40"/>
      <c r="H1829" s="40"/>
      <c r="I1829" s="40"/>
      <c r="K1829" s="40"/>
    </row>
    <row r="1830" customFormat="false" ht="15" hidden="false" customHeight="false" outlineLevel="0" collapsed="false">
      <c r="D1830" s="40"/>
      <c r="E1830" s="40"/>
      <c r="F1830" s="40"/>
      <c r="G1830" s="40"/>
      <c r="H1830" s="40"/>
      <c r="I1830" s="40"/>
      <c r="K1830" s="40"/>
    </row>
    <row r="1831" customFormat="false" ht="15" hidden="false" customHeight="false" outlineLevel="0" collapsed="false">
      <c r="D1831" s="40"/>
      <c r="E1831" s="40"/>
      <c r="F1831" s="40"/>
      <c r="G1831" s="40"/>
      <c r="H1831" s="40"/>
      <c r="I1831" s="40"/>
      <c r="K1831" s="40"/>
    </row>
    <row r="1832" customFormat="false" ht="15" hidden="false" customHeight="false" outlineLevel="0" collapsed="false">
      <c r="D1832" s="40"/>
      <c r="E1832" s="40"/>
      <c r="F1832" s="40"/>
      <c r="G1832" s="40"/>
      <c r="H1832" s="40"/>
      <c r="I1832" s="40"/>
      <c r="K1832" s="40"/>
    </row>
    <row r="1833" customFormat="false" ht="15" hidden="false" customHeight="false" outlineLevel="0" collapsed="false">
      <c r="D1833" s="40"/>
      <c r="E1833" s="40"/>
      <c r="F1833" s="40"/>
      <c r="G1833" s="40"/>
      <c r="H1833" s="40"/>
      <c r="I1833" s="40"/>
      <c r="K1833" s="40"/>
    </row>
    <row r="1834" customFormat="false" ht="15" hidden="false" customHeight="false" outlineLevel="0" collapsed="false">
      <c r="D1834" s="40"/>
      <c r="E1834" s="40"/>
      <c r="F1834" s="40"/>
      <c r="G1834" s="40"/>
      <c r="H1834" s="40"/>
      <c r="I1834" s="40"/>
      <c r="K1834" s="40"/>
    </row>
    <row r="1835" customFormat="false" ht="15" hidden="false" customHeight="false" outlineLevel="0" collapsed="false">
      <c r="D1835" s="40"/>
      <c r="E1835" s="40"/>
      <c r="F1835" s="40"/>
      <c r="G1835" s="40"/>
      <c r="H1835" s="40"/>
      <c r="I1835" s="40"/>
      <c r="K1835" s="40"/>
    </row>
    <row r="1836" customFormat="false" ht="15" hidden="false" customHeight="false" outlineLevel="0" collapsed="false">
      <c r="D1836" s="40"/>
      <c r="E1836" s="40"/>
      <c r="F1836" s="40"/>
      <c r="G1836" s="40"/>
      <c r="H1836" s="40"/>
      <c r="I1836" s="40"/>
      <c r="K1836" s="40"/>
    </row>
    <row r="1837" customFormat="false" ht="15" hidden="false" customHeight="false" outlineLevel="0" collapsed="false">
      <c r="D1837" s="40"/>
      <c r="E1837" s="40"/>
      <c r="F1837" s="40"/>
      <c r="G1837" s="40"/>
      <c r="H1837" s="40"/>
      <c r="I1837" s="40"/>
      <c r="K1837" s="40"/>
    </row>
    <row r="1838" customFormat="false" ht="15" hidden="false" customHeight="false" outlineLevel="0" collapsed="false">
      <c r="D1838" s="40"/>
      <c r="E1838" s="40"/>
      <c r="F1838" s="40"/>
      <c r="G1838" s="40"/>
      <c r="H1838" s="40"/>
      <c r="I1838" s="40"/>
      <c r="K1838" s="40"/>
    </row>
    <row r="1839" customFormat="false" ht="15" hidden="false" customHeight="false" outlineLevel="0" collapsed="false">
      <c r="D1839" s="40"/>
      <c r="E1839" s="40"/>
      <c r="F1839" s="40"/>
      <c r="G1839" s="40"/>
      <c r="H1839" s="40"/>
      <c r="I1839" s="40"/>
      <c r="K1839" s="40"/>
    </row>
    <row r="1840" customFormat="false" ht="15" hidden="false" customHeight="false" outlineLevel="0" collapsed="false">
      <c r="D1840" s="40"/>
      <c r="E1840" s="40"/>
      <c r="F1840" s="40"/>
      <c r="G1840" s="40"/>
      <c r="H1840" s="40"/>
      <c r="I1840" s="40"/>
      <c r="K1840" s="40"/>
    </row>
    <row r="1841" customFormat="false" ht="15" hidden="false" customHeight="false" outlineLevel="0" collapsed="false">
      <c r="D1841" s="40"/>
      <c r="E1841" s="40"/>
      <c r="F1841" s="40"/>
      <c r="G1841" s="40"/>
      <c r="H1841" s="40"/>
      <c r="I1841" s="40"/>
      <c r="K1841" s="40"/>
    </row>
    <row r="1842" customFormat="false" ht="15" hidden="false" customHeight="false" outlineLevel="0" collapsed="false">
      <c r="D1842" s="40"/>
      <c r="E1842" s="40"/>
      <c r="F1842" s="40"/>
      <c r="G1842" s="40"/>
      <c r="H1842" s="40"/>
      <c r="I1842" s="40"/>
      <c r="K1842" s="40"/>
    </row>
    <row r="1843" customFormat="false" ht="15" hidden="false" customHeight="false" outlineLevel="0" collapsed="false">
      <c r="D1843" s="40"/>
      <c r="E1843" s="40"/>
      <c r="F1843" s="40"/>
      <c r="G1843" s="40"/>
      <c r="H1843" s="40"/>
      <c r="I1843" s="40"/>
      <c r="K1843" s="40"/>
    </row>
    <row r="1844" customFormat="false" ht="15" hidden="false" customHeight="false" outlineLevel="0" collapsed="false">
      <c r="D1844" s="40"/>
      <c r="E1844" s="40"/>
      <c r="F1844" s="40"/>
      <c r="G1844" s="40"/>
      <c r="H1844" s="40"/>
      <c r="I1844" s="40"/>
      <c r="K1844" s="40"/>
    </row>
    <row r="1845" customFormat="false" ht="15" hidden="false" customHeight="false" outlineLevel="0" collapsed="false">
      <c r="D1845" s="40"/>
      <c r="E1845" s="40"/>
      <c r="F1845" s="40"/>
      <c r="G1845" s="40"/>
      <c r="H1845" s="40"/>
      <c r="I1845" s="40"/>
      <c r="K1845" s="40"/>
    </row>
    <row r="1846" customFormat="false" ht="15" hidden="false" customHeight="false" outlineLevel="0" collapsed="false">
      <c r="D1846" s="40"/>
      <c r="E1846" s="40"/>
      <c r="F1846" s="40"/>
      <c r="G1846" s="40"/>
      <c r="H1846" s="40"/>
      <c r="I1846" s="40"/>
      <c r="K1846" s="40"/>
    </row>
    <row r="1847" customFormat="false" ht="15" hidden="false" customHeight="false" outlineLevel="0" collapsed="false">
      <c r="D1847" s="40"/>
      <c r="E1847" s="40"/>
      <c r="F1847" s="40"/>
      <c r="G1847" s="40"/>
      <c r="H1847" s="40"/>
      <c r="I1847" s="40"/>
      <c r="K1847" s="40"/>
    </row>
    <row r="1848" customFormat="false" ht="15" hidden="false" customHeight="false" outlineLevel="0" collapsed="false">
      <c r="D1848" s="40"/>
      <c r="E1848" s="40"/>
      <c r="F1848" s="40"/>
      <c r="G1848" s="40"/>
      <c r="H1848" s="40"/>
      <c r="I1848" s="40"/>
      <c r="K1848" s="40"/>
    </row>
    <row r="1849" customFormat="false" ht="15" hidden="false" customHeight="false" outlineLevel="0" collapsed="false">
      <c r="D1849" s="40"/>
      <c r="E1849" s="40"/>
      <c r="F1849" s="40"/>
      <c r="G1849" s="40"/>
      <c r="H1849" s="40"/>
      <c r="I1849" s="40"/>
      <c r="K1849" s="40"/>
    </row>
    <row r="1850" customFormat="false" ht="15" hidden="false" customHeight="false" outlineLevel="0" collapsed="false">
      <c r="D1850" s="40"/>
      <c r="E1850" s="40"/>
      <c r="F1850" s="40"/>
      <c r="G1850" s="40"/>
      <c r="H1850" s="40"/>
      <c r="I1850" s="40"/>
      <c r="K1850" s="40"/>
    </row>
    <row r="1851" customFormat="false" ht="15" hidden="false" customHeight="false" outlineLevel="0" collapsed="false">
      <c r="D1851" s="40"/>
      <c r="E1851" s="40"/>
      <c r="F1851" s="40"/>
      <c r="G1851" s="40"/>
      <c r="H1851" s="40"/>
      <c r="I1851" s="40"/>
      <c r="K1851" s="40"/>
    </row>
    <row r="1852" customFormat="false" ht="15" hidden="false" customHeight="false" outlineLevel="0" collapsed="false">
      <c r="D1852" s="40"/>
      <c r="E1852" s="40"/>
      <c r="F1852" s="40"/>
      <c r="G1852" s="40"/>
      <c r="H1852" s="40"/>
      <c r="I1852" s="40"/>
      <c r="K1852" s="40"/>
    </row>
    <row r="1853" customFormat="false" ht="15" hidden="false" customHeight="false" outlineLevel="0" collapsed="false">
      <c r="D1853" s="40"/>
      <c r="E1853" s="40"/>
      <c r="F1853" s="40"/>
      <c r="G1853" s="40"/>
      <c r="H1853" s="40"/>
      <c r="I1853" s="40"/>
      <c r="K1853" s="40"/>
    </row>
    <row r="1854" customFormat="false" ht="15" hidden="false" customHeight="false" outlineLevel="0" collapsed="false">
      <c r="D1854" s="40"/>
      <c r="E1854" s="40"/>
      <c r="F1854" s="40"/>
      <c r="G1854" s="40"/>
      <c r="H1854" s="40"/>
      <c r="I1854" s="40"/>
      <c r="K1854" s="40"/>
    </row>
    <row r="1855" customFormat="false" ht="15" hidden="false" customHeight="false" outlineLevel="0" collapsed="false">
      <c r="D1855" s="40"/>
      <c r="E1855" s="40"/>
      <c r="F1855" s="40"/>
      <c r="G1855" s="40"/>
      <c r="H1855" s="40"/>
      <c r="I1855" s="40"/>
      <c r="K1855" s="40"/>
    </row>
    <row r="1856" customFormat="false" ht="15" hidden="false" customHeight="false" outlineLevel="0" collapsed="false">
      <c r="D1856" s="40"/>
      <c r="E1856" s="40"/>
      <c r="F1856" s="40"/>
      <c r="G1856" s="40"/>
      <c r="H1856" s="40"/>
      <c r="I1856" s="40"/>
      <c r="K1856" s="40"/>
    </row>
    <row r="1857" customFormat="false" ht="15" hidden="false" customHeight="false" outlineLevel="0" collapsed="false">
      <c r="D1857" s="40"/>
      <c r="E1857" s="40"/>
      <c r="F1857" s="40"/>
      <c r="G1857" s="40"/>
      <c r="H1857" s="40"/>
      <c r="I1857" s="40"/>
      <c r="K1857" s="40"/>
    </row>
    <row r="1858" customFormat="false" ht="15" hidden="false" customHeight="false" outlineLevel="0" collapsed="false">
      <c r="D1858" s="40"/>
      <c r="E1858" s="40"/>
      <c r="F1858" s="40"/>
      <c r="G1858" s="40"/>
      <c r="H1858" s="40"/>
      <c r="I1858" s="40"/>
      <c r="K1858" s="40"/>
    </row>
    <row r="1859" customFormat="false" ht="15" hidden="false" customHeight="false" outlineLevel="0" collapsed="false">
      <c r="D1859" s="40"/>
      <c r="E1859" s="40"/>
      <c r="F1859" s="40"/>
      <c r="G1859" s="40"/>
      <c r="H1859" s="40"/>
      <c r="I1859" s="40"/>
      <c r="K1859" s="40"/>
    </row>
    <row r="1860" customFormat="false" ht="15" hidden="false" customHeight="false" outlineLevel="0" collapsed="false">
      <c r="D1860" s="40"/>
      <c r="E1860" s="40"/>
      <c r="F1860" s="40"/>
      <c r="G1860" s="40"/>
      <c r="H1860" s="40"/>
      <c r="I1860" s="40"/>
      <c r="K1860" s="40"/>
    </row>
    <row r="1861" customFormat="false" ht="15" hidden="false" customHeight="false" outlineLevel="0" collapsed="false">
      <c r="D1861" s="40"/>
      <c r="E1861" s="40"/>
      <c r="F1861" s="40"/>
      <c r="G1861" s="40"/>
      <c r="H1861" s="40"/>
      <c r="I1861" s="40"/>
      <c r="K1861" s="40"/>
    </row>
    <row r="1862" customFormat="false" ht="15" hidden="false" customHeight="false" outlineLevel="0" collapsed="false">
      <c r="D1862" s="40"/>
      <c r="E1862" s="40"/>
      <c r="F1862" s="40"/>
      <c r="G1862" s="40"/>
      <c r="H1862" s="40"/>
      <c r="I1862" s="40"/>
      <c r="K1862" s="40"/>
    </row>
    <row r="1863" customFormat="false" ht="15" hidden="false" customHeight="false" outlineLevel="0" collapsed="false">
      <c r="D1863" s="40"/>
      <c r="E1863" s="40"/>
      <c r="F1863" s="40"/>
      <c r="G1863" s="40"/>
      <c r="H1863" s="40"/>
      <c r="I1863" s="40"/>
      <c r="K1863" s="40"/>
    </row>
    <row r="1864" customFormat="false" ht="15" hidden="false" customHeight="false" outlineLevel="0" collapsed="false">
      <c r="D1864" s="40"/>
      <c r="E1864" s="40"/>
      <c r="F1864" s="40"/>
      <c r="G1864" s="40"/>
      <c r="H1864" s="40"/>
      <c r="I1864" s="40"/>
      <c r="K1864" s="40"/>
    </row>
    <row r="1865" customFormat="false" ht="15" hidden="false" customHeight="false" outlineLevel="0" collapsed="false">
      <c r="D1865" s="40"/>
      <c r="E1865" s="40"/>
      <c r="F1865" s="40"/>
      <c r="G1865" s="40"/>
      <c r="H1865" s="40"/>
      <c r="I1865" s="40"/>
      <c r="K1865" s="40"/>
    </row>
    <row r="1866" customFormat="false" ht="15" hidden="false" customHeight="false" outlineLevel="0" collapsed="false">
      <c r="D1866" s="40"/>
      <c r="E1866" s="40"/>
      <c r="F1866" s="40"/>
      <c r="G1866" s="40"/>
      <c r="H1866" s="40"/>
      <c r="I1866" s="40"/>
      <c r="K1866" s="40"/>
    </row>
    <row r="1867" customFormat="false" ht="15" hidden="false" customHeight="false" outlineLevel="0" collapsed="false">
      <c r="D1867" s="40"/>
      <c r="E1867" s="40"/>
      <c r="F1867" s="40"/>
      <c r="G1867" s="40"/>
      <c r="H1867" s="40"/>
      <c r="I1867" s="40"/>
      <c r="K1867" s="40"/>
    </row>
    <row r="1868" customFormat="false" ht="15" hidden="false" customHeight="false" outlineLevel="0" collapsed="false">
      <c r="D1868" s="40"/>
      <c r="E1868" s="40"/>
      <c r="F1868" s="40"/>
      <c r="G1868" s="40"/>
      <c r="H1868" s="40"/>
      <c r="I1868" s="40"/>
      <c r="K1868" s="40"/>
    </row>
    <row r="1869" customFormat="false" ht="15" hidden="false" customHeight="false" outlineLevel="0" collapsed="false">
      <c r="D1869" s="40"/>
      <c r="E1869" s="40"/>
      <c r="F1869" s="40"/>
      <c r="G1869" s="40"/>
      <c r="H1869" s="40"/>
      <c r="I1869" s="40"/>
      <c r="K1869" s="40"/>
    </row>
    <row r="1870" customFormat="false" ht="15" hidden="false" customHeight="false" outlineLevel="0" collapsed="false">
      <c r="D1870" s="40"/>
      <c r="E1870" s="40"/>
      <c r="F1870" s="40"/>
      <c r="G1870" s="40"/>
      <c r="H1870" s="40"/>
      <c r="I1870" s="40"/>
      <c r="K1870" s="40"/>
    </row>
    <row r="1871" customFormat="false" ht="15" hidden="false" customHeight="false" outlineLevel="0" collapsed="false">
      <c r="D1871" s="40"/>
      <c r="E1871" s="40"/>
      <c r="F1871" s="40"/>
      <c r="G1871" s="40"/>
      <c r="H1871" s="40"/>
      <c r="I1871" s="40"/>
      <c r="K1871" s="40"/>
    </row>
    <row r="1872" customFormat="false" ht="15" hidden="false" customHeight="false" outlineLevel="0" collapsed="false">
      <c r="D1872" s="40"/>
      <c r="E1872" s="40"/>
      <c r="F1872" s="40"/>
      <c r="G1872" s="40"/>
      <c r="H1872" s="40"/>
      <c r="I1872" s="40"/>
      <c r="K1872" s="40"/>
    </row>
    <row r="1873" customFormat="false" ht="15" hidden="false" customHeight="false" outlineLevel="0" collapsed="false">
      <c r="D1873" s="40"/>
      <c r="E1873" s="40"/>
      <c r="F1873" s="40"/>
      <c r="G1873" s="40"/>
      <c r="H1873" s="40"/>
      <c r="I1873" s="40"/>
      <c r="K1873" s="40"/>
    </row>
    <row r="1874" customFormat="false" ht="15" hidden="false" customHeight="false" outlineLevel="0" collapsed="false">
      <c r="D1874" s="40"/>
      <c r="E1874" s="40"/>
      <c r="F1874" s="40"/>
      <c r="G1874" s="40"/>
      <c r="H1874" s="40"/>
      <c r="I1874" s="40"/>
      <c r="K1874" s="40"/>
    </row>
    <row r="1875" customFormat="false" ht="15" hidden="false" customHeight="false" outlineLevel="0" collapsed="false">
      <c r="D1875" s="40"/>
      <c r="E1875" s="40"/>
      <c r="F1875" s="40"/>
      <c r="G1875" s="40"/>
      <c r="H1875" s="40"/>
      <c r="I1875" s="40"/>
      <c r="K1875" s="40"/>
    </row>
    <row r="1876" customFormat="false" ht="15" hidden="false" customHeight="false" outlineLevel="0" collapsed="false">
      <c r="D1876" s="40"/>
      <c r="E1876" s="40"/>
      <c r="F1876" s="40"/>
      <c r="G1876" s="40"/>
      <c r="H1876" s="40"/>
      <c r="I1876" s="40"/>
      <c r="K1876" s="40"/>
    </row>
    <row r="1877" customFormat="false" ht="15" hidden="false" customHeight="false" outlineLevel="0" collapsed="false">
      <c r="D1877" s="40"/>
      <c r="E1877" s="40"/>
      <c r="F1877" s="40"/>
      <c r="G1877" s="40"/>
      <c r="H1877" s="40"/>
      <c r="I1877" s="40"/>
      <c r="K1877" s="40"/>
    </row>
    <row r="1878" customFormat="false" ht="15" hidden="false" customHeight="false" outlineLevel="0" collapsed="false">
      <c r="D1878" s="40"/>
      <c r="E1878" s="40"/>
      <c r="F1878" s="40"/>
      <c r="G1878" s="40"/>
      <c r="H1878" s="40"/>
      <c r="I1878" s="40"/>
      <c r="K1878" s="40"/>
    </row>
    <row r="1879" customFormat="false" ht="15" hidden="false" customHeight="false" outlineLevel="0" collapsed="false">
      <c r="D1879" s="40"/>
      <c r="E1879" s="40"/>
      <c r="F1879" s="40"/>
      <c r="G1879" s="40"/>
      <c r="H1879" s="40"/>
      <c r="I1879" s="40"/>
      <c r="K1879" s="40"/>
    </row>
    <row r="1880" customFormat="false" ht="15" hidden="false" customHeight="false" outlineLevel="0" collapsed="false">
      <c r="D1880" s="40"/>
      <c r="E1880" s="40"/>
      <c r="F1880" s="40"/>
      <c r="G1880" s="40"/>
      <c r="H1880" s="40"/>
      <c r="I1880" s="40"/>
      <c r="K1880" s="40"/>
    </row>
    <row r="1881" customFormat="false" ht="15" hidden="false" customHeight="false" outlineLevel="0" collapsed="false">
      <c r="D1881" s="40"/>
      <c r="E1881" s="40"/>
      <c r="F1881" s="40"/>
      <c r="G1881" s="40"/>
      <c r="H1881" s="40"/>
      <c r="I1881" s="40"/>
      <c r="K1881" s="40"/>
    </row>
    <row r="1882" customFormat="false" ht="15" hidden="false" customHeight="false" outlineLevel="0" collapsed="false">
      <c r="D1882" s="40"/>
      <c r="E1882" s="40"/>
      <c r="F1882" s="40"/>
      <c r="G1882" s="40"/>
      <c r="H1882" s="40"/>
      <c r="I1882" s="40"/>
      <c r="K1882" s="40"/>
    </row>
    <row r="1883" customFormat="false" ht="15" hidden="false" customHeight="false" outlineLevel="0" collapsed="false">
      <c r="D1883" s="40"/>
      <c r="E1883" s="40"/>
      <c r="F1883" s="40"/>
      <c r="G1883" s="40"/>
      <c r="H1883" s="40"/>
      <c r="I1883" s="40"/>
      <c r="K1883" s="40"/>
    </row>
    <row r="1884" customFormat="false" ht="15" hidden="false" customHeight="false" outlineLevel="0" collapsed="false">
      <c r="D1884" s="40"/>
      <c r="E1884" s="40"/>
      <c r="F1884" s="40"/>
      <c r="G1884" s="40"/>
      <c r="H1884" s="40"/>
      <c r="I1884" s="40"/>
      <c r="K1884" s="40"/>
    </row>
    <row r="1885" customFormat="false" ht="15" hidden="false" customHeight="false" outlineLevel="0" collapsed="false">
      <c r="D1885" s="40"/>
      <c r="E1885" s="40"/>
      <c r="F1885" s="40"/>
      <c r="G1885" s="40"/>
      <c r="H1885" s="40"/>
      <c r="I1885" s="40"/>
      <c r="K1885" s="40"/>
    </row>
    <row r="1886" customFormat="false" ht="15" hidden="false" customHeight="false" outlineLevel="0" collapsed="false">
      <c r="D1886" s="40"/>
      <c r="E1886" s="40"/>
      <c r="F1886" s="40"/>
      <c r="G1886" s="40"/>
      <c r="H1886" s="40"/>
      <c r="I1886" s="40"/>
      <c r="K1886" s="40"/>
    </row>
    <row r="1887" customFormat="false" ht="15" hidden="false" customHeight="false" outlineLevel="0" collapsed="false">
      <c r="D1887" s="40"/>
      <c r="E1887" s="40"/>
      <c r="F1887" s="40"/>
      <c r="G1887" s="40"/>
      <c r="H1887" s="40"/>
      <c r="I1887" s="40"/>
      <c r="K1887" s="40"/>
    </row>
    <row r="1888" customFormat="false" ht="15" hidden="false" customHeight="false" outlineLevel="0" collapsed="false">
      <c r="D1888" s="40"/>
      <c r="E1888" s="40"/>
      <c r="F1888" s="40"/>
      <c r="G1888" s="40"/>
      <c r="H1888" s="40"/>
      <c r="I1888" s="40"/>
      <c r="K1888" s="40"/>
    </row>
    <row r="1889" customFormat="false" ht="15" hidden="false" customHeight="false" outlineLevel="0" collapsed="false">
      <c r="D1889" s="40"/>
      <c r="E1889" s="40"/>
      <c r="F1889" s="40"/>
      <c r="G1889" s="40"/>
      <c r="H1889" s="40"/>
      <c r="I1889" s="40"/>
      <c r="K1889" s="40"/>
    </row>
    <row r="1890" customFormat="false" ht="15" hidden="false" customHeight="false" outlineLevel="0" collapsed="false">
      <c r="D1890" s="40"/>
      <c r="E1890" s="40"/>
      <c r="F1890" s="40"/>
      <c r="G1890" s="40"/>
      <c r="H1890" s="40"/>
      <c r="I1890" s="40"/>
      <c r="K1890" s="40"/>
    </row>
    <row r="1891" customFormat="false" ht="15" hidden="false" customHeight="false" outlineLevel="0" collapsed="false">
      <c r="D1891" s="40"/>
      <c r="E1891" s="40"/>
      <c r="F1891" s="40"/>
      <c r="G1891" s="40"/>
      <c r="H1891" s="40"/>
      <c r="I1891" s="40"/>
      <c r="K1891" s="40"/>
    </row>
    <row r="1892" customFormat="false" ht="15" hidden="false" customHeight="false" outlineLevel="0" collapsed="false">
      <c r="D1892" s="40"/>
      <c r="E1892" s="40"/>
      <c r="F1892" s="40"/>
      <c r="G1892" s="40"/>
      <c r="H1892" s="40"/>
      <c r="I1892" s="40"/>
      <c r="K1892" s="40"/>
    </row>
    <row r="1893" customFormat="false" ht="15" hidden="false" customHeight="false" outlineLevel="0" collapsed="false">
      <c r="D1893" s="40"/>
      <c r="E1893" s="40"/>
      <c r="F1893" s="40"/>
      <c r="G1893" s="40"/>
      <c r="H1893" s="40"/>
      <c r="I1893" s="40"/>
      <c r="K1893" s="40"/>
    </row>
    <row r="1894" customFormat="false" ht="15" hidden="false" customHeight="false" outlineLevel="0" collapsed="false">
      <c r="D1894" s="40"/>
      <c r="E1894" s="40"/>
      <c r="F1894" s="40"/>
      <c r="G1894" s="40"/>
      <c r="H1894" s="40"/>
      <c r="I1894" s="40"/>
      <c r="K1894" s="40"/>
    </row>
    <row r="1895" customFormat="false" ht="15" hidden="false" customHeight="false" outlineLevel="0" collapsed="false">
      <c r="D1895" s="40"/>
      <c r="E1895" s="40"/>
      <c r="F1895" s="40"/>
      <c r="G1895" s="40"/>
      <c r="H1895" s="40"/>
      <c r="I1895" s="40"/>
      <c r="K1895" s="40"/>
    </row>
    <row r="1896" customFormat="false" ht="15" hidden="false" customHeight="false" outlineLevel="0" collapsed="false">
      <c r="D1896" s="40"/>
      <c r="E1896" s="40"/>
      <c r="F1896" s="40"/>
      <c r="G1896" s="40"/>
      <c r="H1896" s="40"/>
      <c r="I1896" s="40"/>
      <c r="K1896" s="40"/>
    </row>
    <row r="1897" customFormat="false" ht="15" hidden="false" customHeight="false" outlineLevel="0" collapsed="false">
      <c r="D1897" s="40"/>
      <c r="E1897" s="40"/>
      <c r="F1897" s="40"/>
      <c r="G1897" s="40"/>
      <c r="H1897" s="40"/>
      <c r="I1897" s="40"/>
      <c r="K1897" s="40"/>
    </row>
    <row r="1898" customFormat="false" ht="15" hidden="false" customHeight="false" outlineLevel="0" collapsed="false">
      <c r="D1898" s="40"/>
      <c r="E1898" s="40"/>
      <c r="F1898" s="40"/>
      <c r="G1898" s="40"/>
      <c r="H1898" s="40"/>
      <c r="I1898" s="40"/>
      <c r="K1898" s="40"/>
    </row>
    <row r="1899" customFormat="false" ht="15" hidden="false" customHeight="false" outlineLevel="0" collapsed="false">
      <c r="D1899" s="40"/>
      <c r="E1899" s="40"/>
      <c r="F1899" s="40"/>
      <c r="G1899" s="40"/>
      <c r="H1899" s="40"/>
      <c r="I1899" s="40"/>
      <c r="K1899" s="40"/>
    </row>
    <row r="1900" customFormat="false" ht="15" hidden="false" customHeight="false" outlineLevel="0" collapsed="false">
      <c r="D1900" s="40"/>
      <c r="E1900" s="40"/>
      <c r="F1900" s="40"/>
      <c r="G1900" s="40"/>
      <c r="H1900" s="40"/>
      <c r="I1900" s="40"/>
      <c r="K1900" s="40"/>
    </row>
    <row r="1901" customFormat="false" ht="15" hidden="false" customHeight="false" outlineLevel="0" collapsed="false">
      <c r="D1901" s="40"/>
      <c r="E1901" s="40"/>
      <c r="F1901" s="40"/>
      <c r="G1901" s="40"/>
      <c r="H1901" s="40"/>
      <c r="I1901" s="40"/>
      <c r="K1901" s="40"/>
    </row>
    <row r="1902" customFormat="false" ht="15" hidden="false" customHeight="false" outlineLevel="0" collapsed="false">
      <c r="D1902" s="40"/>
      <c r="E1902" s="40"/>
      <c r="F1902" s="40"/>
      <c r="G1902" s="40"/>
      <c r="H1902" s="40"/>
      <c r="I1902" s="40"/>
      <c r="K1902" s="40"/>
    </row>
    <row r="1903" customFormat="false" ht="15" hidden="false" customHeight="false" outlineLevel="0" collapsed="false">
      <c r="D1903" s="40"/>
      <c r="E1903" s="40"/>
      <c r="F1903" s="40"/>
      <c r="G1903" s="40"/>
      <c r="H1903" s="40"/>
      <c r="I1903" s="40"/>
      <c r="K1903" s="40"/>
    </row>
    <row r="1904" customFormat="false" ht="15" hidden="false" customHeight="false" outlineLevel="0" collapsed="false">
      <c r="D1904" s="40"/>
      <c r="E1904" s="40"/>
      <c r="F1904" s="40"/>
      <c r="G1904" s="40"/>
      <c r="H1904" s="40"/>
      <c r="I1904" s="40"/>
      <c r="K1904" s="40"/>
    </row>
    <row r="1905" customFormat="false" ht="15" hidden="false" customHeight="false" outlineLevel="0" collapsed="false">
      <c r="D1905" s="40"/>
      <c r="E1905" s="40"/>
      <c r="F1905" s="40"/>
      <c r="G1905" s="40"/>
      <c r="H1905" s="40"/>
      <c r="I1905" s="40"/>
      <c r="K1905" s="40"/>
    </row>
    <row r="1906" customFormat="false" ht="15" hidden="false" customHeight="false" outlineLevel="0" collapsed="false">
      <c r="D1906" s="40"/>
      <c r="E1906" s="40"/>
      <c r="F1906" s="40"/>
      <c r="G1906" s="40"/>
      <c r="H1906" s="40"/>
      <c r="I1906" s="40"/>
      <c r="K1906" s="40"/>
    </row>
    <row r="1907" customFormat="false" ht="15" hidden="false" customHeight="false" outlineLevel="0" collapsed="false">
      <c r="D1907" s="40"/>
      <c r="E1907" s="40"/>
      <c r="F1907" s="40"/>
      <c r="G1907" s="40"/>
      <c r="H1907" s="40"/>
      <c r="I1907" s="40"/>
      <c r="K1907" s="40"/>
    </row>
    <row r="1908" customFormat="false" ht="15" hidden="false" customHeight="false" outlineLevel="0" collapsed="false">
      <c r="D1908" s="40"/>
      <c r="E1908" s="40"/>
      <c r="F1908" s="40"/>
      <c r="G1908" s="40"/>
      <c r="H1908" s="40"/>
      <c r="I1908" s="40"/>
      <c r="K1908" s="40"/>
    </row>
    <row r="1909" customFormat="false" ht="15" hidden="false" customHeight="false" outlineLevel="0" collapsed="false">
      <c r="D1909" s="40"/>
      <c r="E1909" s="40"/>
      <c r="F1909" s="40"/>
      <c r="G1909" s="40"/>
      <c r="H1909" s="40"/>
      <c r="I1909" s="40"/>
      <c r="K1909" s="40"/>
    </row>
    <row r="1910" customFormat="false" ht="15" hidden="false" customHeight="false" outlineLevel="0" collapsed="false">
      <c r="D1910" s="40"/>
      <c r="E1910" s="40"/>
      <c r="F1910" s="40"/>
      <c r="G1910" s="40"/>
      <c r="H1910" s="40"/>
      <c r="I1910" s="40"/>
      <c r="K1910" s="40"/>
    </row>
    <row r="1911" customFormat="false" ht="15" hidden="false" customHeight="false" outlineLevel="0" collapsed="false">
      <c r="D1911" s="40"/>
      <c r="E1911" s="40"/>
      <c r="F1911" s="40"/>
      <c r="G1911" s="40"/>
      <c r="H1911" s="40"/>
      <c r="I1911" s="40"/>
      <c r="K1911" s="40"/>
    </row>
    <row r="1912" customFormat="false" ht="15" hidden="false" customHeight="false" outlineLevel="0" collapsed="false">
      <c r="D1912" s="40"/>
      <c r="E1912" s="40"/>
      <c r="F1912" s="40"/>
      <c r="G1912" s="40"/>
      <c r="H1912" s="40"/>
      <c r="I1912" s="40"/>
      <c r="K1912" s="40"/>
    </row>
    <row r="1913" customFormat="false" ht="15" hidden="false" customHeight="false" outlineLevel="0" collapsed="false">
      <c r="D1913" s="40"/>
      <c r="E1913" s="40"/>
      <c r="F1913" s="40"/>
      <c r="G1913" s="40"/>
      <c r="H1913" s="40"/>
      <c r="I1913" s="40"/>
      <c r="K1913" s="40"/>
    </row>
    <row r="1914" customFormat="false" ht="15" hidden="false" customHeight="false" outlineLevel="0" collapsed="false">
      <c r="D1914" s="40"/>
      <c r="E1914" s="40"/>
      <c r="F1914" s="40"/>
      <c r="G1914" s="40"/>
      <c r="H1914" s="40"/>
      <c r="I1914" s="40"/>
      <c r="K1914" s="40"/>
    </row>
    <row r="1915" customFormat="false" ht="15" hidden="false" customHeight="false" outlineLevel="0" collapsed="false">
      <c r="D1915" s="40"/>
      <c r="E1915" s="40"/>
      <c r="F1915" s="40"/>
      <c r="G1915" s="40"/>
      <c r="H1915" s="40"/>
      <c r="I1915" s="40"/>
      <c r="K1915" s="40"/>
    </row>
    <row r="1916" customFormat="false" ht="15" hidden="false" customHeight="false" outlineLevel="0" collapsed="false">
      <c r="D1916" s="40"/>
      <c r="E1916" s="40"/>
      <c r="F1916" s="40"/>
      <c r="G1916" s="40"/>
      <c r="H1916" s="40"/>
      <c r="I1916" s="40"/>
      <c r="K1916" s="40"/>
    </row>
    <row r="1917" customFormat="false" ht="15" hidden="false" customHeight="false" outlineLevel="0" collapsed="false">
      <c r="D1917" s="40"/>
      <c r="E1917" s="40"/>
      <c r="F1917" s="40"/>
      <c r="G1917" s="40"/>
      <c r="H1917" s="40"/>
      <c r="I1917" s="40"/>
      <c r="K1917" s="40"/>
    </row>
    <row r="1918" customFormat="false" ht="15" hidden="false" customHeight="false" outlineLevel="0" collapsed="false">
      <c r="D1918" s="40"/>
      <c r="E1918" s="40"/>
      <c r="F1918" s="40"/>
      <c r="G1918" s="40"/>
      <c r="H1918" s="40"/>
      <c r="I1918" s="40"/>
      <c r="K1918" s="40"/>
    </row>
    <row r="1919" customFormat="false" ht="15" hidden="false" customHeight="false" outlineLevel="0" collapsed="false">
      <c r="D1919" s="40"/>
      <c r="E1919" s="40"/>
      <c r="F1919" s="40"/>
      <c r="G1919" s="40"/>
      <c r="H1919" s="40"/>
      <c r="I1919" s="40"/>
      <c r="K1919" s="40"/>
    </row>
    <row r="1920" customFormat="false" ht="15" hidden="false" customHeight="false" outlineLevel="0" collapsed="false">
      <c r="D1920" s="40"/>
      <c r="E1920" s="40"/>
      <c r="F1920" s="40"/>
      <c r="G1920" s="40"/>
      <c r="H1920" s="40"/>
      <c r="I1920" s="40"/>
      <c r="K1920" s="40"/>
    </row>
    <row r="1921" customFormat="false" ht="15" hidden="false" customHeight="false" outlineLevel="0" collapsed="false">
      <c r="D1921" s="40"/>
      <c r="E1921" s="40"/>
      <c r="F1921" s="40"/>
      <c r="G1921" s="40"/>
      <c r="H1921" s="40"/>
      <c r="I1921" s="40"/>
      <c r="K1921" s="40"/>
    </row>
    <row r="1922" customFormat="false" ht="15" hidden="false" customHeight="false" outlineLevel="0" collapsed="false">
      <c r="D1922" s="40"/>
      <c r="E1922" s="40"/>
      <c r="F1922" s="40"/>
      <c r="G1922" s="40"/>
      <c r="H1922" s="40"/>
      <c r="I1922" s="40"/>
      <c r="K1922" s="40"/>
    </row>
    <row r="1923" customFormat="false" ht="15" hidden="false" customHeight="false" outlineLevel="0" collapsed="false">
      <c r="D1923" s="40"/>
      <c r="E1923" s="40"/>
      <c r="F1923" s="40"/>
      <c r="G1923" s="40"/>
      <c r="H1923" s="40"/>
      <c r="I1923" s="40"/>
      <c r="K1923" s="40"/>
    </row>
    <row r="1924" customFormat="false" ht="15" hidden="false" customHeight="false" outlineLevel="0" collapsed="false">
      <c r="D1924" s="40"/>
      <c r="E1924" s="40"/>
      <c r="F1924" s="40"/>
      <c r="G1924" s="40"/>
      <c r="H1924" s="40"/>
      <c r="I1924" s="40"/>
      <c r="K1924" s="40"/>
    </row>
    <row r="1925" customFormat="false" ht="15" hidden="false" customHeight="false" outlineLevel="0" collapsed="false">
      <c r="D1925" s="40"/>
      <c r="E1925" s="40"/>
      <c r="F1925" s="40"/>
      <c r="G1925" s="40"/>
      <c r="H1925" s="40"/>
      <c r="I1925" s="40"/>
      <c r="K1925" s="40"/>
    </row>
    <row r="1926" customFormat="false" ht="15" hidden="false" customHeight="false" outlineLevel="0" collapsed="false">
      <c r="D1926" s="40"/>
      <c r="E1926" s="40"/>
      <c r="F1926" s="40"/>
      <c r="G1926" s="40"/>
      <c r="H1926" s="40"/>
      <c r="I1926" s="40"/>
      <c r="K1926" s="40"/>
    </row>
    <row r="1927" customFormat="false" ht="15" hidden="false" customHeight="false" outlineLevel="0" collapsed="false">
      <c r="D1927" s="40"/>
      <c r="E1927" s="40"/>
      <c r="F1927" s="40"/>
      <c r="G1927" s="40"/>
      <c r="H1927" s="40"/>
      <c r="I1927" s="40"/>
      <c r="K1927" s="40"/>
    </row>
    <row r="1928" customFormat="false" ht="15" hidden="false" customHeight="false" outlineLevel="0" collapsed="false">
      <c r="D1928" s="40"/>
      <c r="E1928" s="40"/>
      <c r="F1928" s="40"/>
      <c r="G1928" s="40"/>
      <c r="H1928" s="40"/>
      <c r="I1928" s="40"/>
      <c r="K1928" s="40"/>
    </row>
    <row r="1929" customFormat="false" ht="15" hidden="false" customHeight="false" outlineLevel="0" collapsed="false">
      <c r="D1929" s="40"/>
      <c r="E1929" s="40"/>
      <c r="F1929" s="40"/>
      <c r="G1929" s="40"/>
      <c r="H1929" s="40"/>
      <c r="I1929" s="40"/>
      <c r="K1929" s="40"/>
    </row>
    <row r="1930" customFormat="false" ht="15" hidden="false" customHeight="false" outlineLevel="0" collapsed="false">
      <c r="D1930" s="40"/>
      <c r="E1930" s="40"/>
      <c r="F1930" s="40"/>
      <c r="G1930" s="40"/>
      <c r="H1930" s="40"/>
      <c r="I1930" s="40"/>
      <c r="K1930" s="40"/>
    </row>
    <row r="1931" customFormat="false" ht="15" hidden="false" customHeight="false" outlineLevel="0" collapsed="false">
      <c r="D1931" s="40"/>
      <c r="E1931" s="40"/>
      <c r="F1931" s="40"/>
      <c r="G1931" s="40"/>
      <c r="H1931" s="40"/>
      <c r="I1931" s="40"/>
      <c r="K1931" s="40"/>
    </row>
    <row r="1932" customFormat="false" ht="15" hidden="false" customHeight="false" outlineLevel="0" collapsed="false">
      <c r="D1932" s="40"/>
      <c r="E1932" s="40"/>
      <c r="F1932" s="40"/>
      <c r="G1932" s="40"/>
      <c r="H1932" s="40"/>
      <c r="I1932" s="40"/>
      <c r="K1932" s="40"/>
    </row>
    <row r="1933" customFormat="false" ht="15" hidden="false" customHeight="false" outlineLevel="0" collapsed="false">
      <c r="D1933" s="40"/>
      <c r="E1933" s="40"/>
      <c r="F1933" s="40"/>
      <c r="G1933" s="40"/>
      <c r="H1933" s="40"/>
      <c r="I1933" s="40"/>
      <c r="K1933" s="40"/>
    </row>
    <row r="1934" customFormat="false" ht="15" hidden="false" customHeight="false" outlineLevel="0" collapsed="false">
      <c r="D1934" s="40"/>
      <c r="E1934" s="40"/>
      <c r="F1934" s="40"/>
      <c r="G1934" s="40"/>
      <c r="H1934" s="40"/>
      <c r="I1934" s="40"/>
      <c r="K1934" s="40"/>
    </row>
    <row r="1935" customFormat="false" ht="15" hidden="false" customHeight="false" outlineLevel="0" collapsed="false">
      <c r="D1935" s="40"/>
      <c r="E1935" s="40"/>
      <c r="F1935" s="40"/>
      <c r="G1935" s="40"/>
      <c r="H1935" s="40"/>
      <c r="I1935" s="40"/>
      <c r="K1935" s="40"/>
    </row>
    <row r="1936" customFormat="false" ht="15" hidden="false" customHeight="false" outlineLevel="0" collapsed="false">
      <c r="D1936" s="40"/>
      <c r="E1936" s="40"/>
      <c r="F1936" s="40"/>
      <c r="G1936" s="40"/>
      <c r="H1936" s="40"/>
      <c r="I1936" s="40"/>
      <c r="K1936" s="40"/>
    </row>
    <row r="1937" customFormat="false" ht="15" hidden="false" customHeight="false" outlineLevel="0" collapsed="false">
      <c r="D1937" s="40"/>
      <c r="E1937" s="40"/>
      <c r="F1937" s="40"/>
      <c r="G1937" s="40"/>
      <c r="H1937" s="40"/>
      <c r="I1937" s="40"/>
      <c r="K1937" s="40"/>
    </row>
    <row r="1938" customFormat="false" ht="15" hidden="false" customHeight="false" outlineLevel="0" collapsed="false">
      <c r="D1938" s="40"/>
      <c r="E1938" s="40"/>
      <c r="F1938" s="40"/>
      <c r="G1938" s="40"/>
      <c r="H1938" s="40"/>
      <c r="I1938" s="40"/>
      <c r="K1938" s="40"/>
    </row>
    <row r="1939" customFormat="false" ht="15" hidden="false" customHeight="false" outlineLevel="0" collapsed="false">
      <c r="D1939" s="40"/>
      <c r="E1939" s="40"/>
      <c r="F1939" s="40"/>
      <c r="G1939" s="40"/>
      <c r="H1939" s="40"/>
      <c r="I1939" s="40"/>
      <c r="K1939" s="40"/>
    </row>
    <row r="1940" customFormat="false" ht="15" hidden="false" customHeight="false" outlineLevel="0" collapsed="false">
      <c r="D1940" s="40"/>
      <c r="E1940" s="40"/>
      <c r="F1940" s="40"/>
      <c r="G1940" s="40"/>
      <c r="H1940" s="40"/>
      <c r="I1940" s="40"/>
      <c r="K1940" s="40"/>
    </row>
    <row r="1941" customFormat="false" ht="15" hidden="false" customHeight="false" outlineLevel="0" collapsed="false">
      <c r="D1941" s="40"/>
      <c r="E1941" s="40"/>
      <c r="F1941" s="40"/>
      <c r="G1941" s="40"/>
      <c r="H1941" s="40"/>
      <c r="I1941" s="40"/>
      <c r="K1941" s="40"/>
    </row>
    <row r="1942" customFormat="false" ht="15" hidden="false" customHeight="false" outlineLevel="0" collapsed="false">
      <c r="D1942" s="40"/>
      <c r="E1942" s="40"/>
      <c r="F1942" s="40"/>
      <c r="G1942" s="40"/>
      <c r="H1942" s="40"/>
      <c r="I1942" s="40"/>
      <c r="K1942" s="40"/>
    </row>
    <row r="1943" customFormat="false" ht="15" hidden="false" customHeight="false" outlineLevel="0" collapsed="false">
      <c r="D1943" s="40"/>
      <c r="E1943" s="40"/>
      <c r="F1943" s="40"/>
      <c r="G1943" s="40"/>
      <c r="H1943" s="40"/>
      <c r="I1943" s="40"/>
      <c r="K1943" s="40"/>
    </row>
    <row r="1944" customFormat="false" ht="15" hidden="false" customHeight="false" outlineLevel="0" collapsed="false">
      <c r="D1944" s="40"/>
      <c r="E1944" s="40"/>
      <c r="F1944" s="40"/>
      <c r="G1944" s="40"/>
      <c r="H1944" s="40"/>
      <c r="I1944" s="40"/>
      <c r="K1944" s="40"/>
    </row>
    <row r="1945" customFormat="false" ht="15" hidden="false" customHeight="false" outlineLevel="0" collapsed="false">
      <c r="D1945" s="40"/>
      <c r="E1945" s="40"/>
      <c r="F1945" s="40"/>
      <c r="G1945" s="40"/>
      <c r="H1945" s="40"/>
      <c r="I1945" s="40"/>
      <c r="K1945" s="40"/>
    </row>
    <row r="1946" customFormat="false" ht="15" hidden="false" customHeight="false" outlineLevel="0" collapsed="false">
      <c r="D1946" s="40"/>
      <c r="E1946" s="40"/>
      <c r="F1946" s="40"/>
      <c r="G1946" s="40"/>
      <c r="H1946" s="40"/>
      <c r="I1946" s="40"/>
      <c r="K1946" s="40"/>
    </row>
    <row r="1947" customFormat="false" ht="15" hidden="false" customHeight="false" outlineLevel="0" collapsed="false">
      <c r="D1947" s="40"/>
      <c r="E1947" s="40"/>
      <c r="F1947" s="40"/>
      <c r="G1947" s="40"/>
      <c r="H1947" s="40"/>
      <c r="I1947" s="40"/>
      <c r="K1947" s="40"/>
    </row>
    <row r="1948" customFormat="false" ht="15" hidden="false" customHeight="false" outlineLevel="0" collapsed="false">
      <c r="D1948" s="40"/>
      <c r="E1948" s="40"/>
      <c r="F1948" s="40"/>
      <c r="G1948" s="40"/>
      <c r="H1948" s="40"/>
      <c r="I1948" s="40"/>
      <c r="K1948" s="40"/>
    </row>
    <row r="1949" customFormat="false" ht="15" hidden="false" customHeight="false" outlineLevel="0" collapsed="false">
      <c r="D1949" s="40"/>
      <c r="E1949" s="40"/>
      <c r="F1949" s="40"/>
      <c r="G1949" s="40"/>
      <c r="H1949" s="40"/>
      <c r="I1949" s="40"/>
      <c r="K1949" s="40"/>
    </row>
    <row r="1950" customFormat="false" ht="15" hidden="false" customHeight="false" outlineLevel="0" collapsed="false">
      <c r="D1950" s="40"/>
      <c r="E1950" s="40"/>
      <c r="F1950" s="40"/>
      <c r="G1950" s="40"/>
      <c r="H1950" s="40"/>
      <c r="I1950" s="40"/>
      <c r="K1950" s="40"/>
    </row>
    <row r="1951" customFormat="false" ht="15" hidden="false" customHeight="false" outlineLevel="0" collapsed="false">
      <c r="D1951" s="40"/>
      <c r="E1951" s="40"/>
      <c r="F1951" s="40"/>
      <c r="G1951" s="40"/>
      <c r="H1951" s="40"/>
      <c r="I1951" s="40"/>
      <c r="K1951" s="40"/>
    </row>
    <row r="1952" customFormat="false" ht="15" hidden="false" customHeight="false" outlineLevel="0" collapsed="false">
      <c r="D1952" s="40"/>
      <c r="E1952" s="40"/>
      <c r="F1952" s="40"/>
      <c r="G1952" s="40"/>
      <c r="H1952" s="40"/>
      <c r="I1952" s="40"/>
      <c r="K1952" s="40"/>
    </row>
    <row r="1953" customFormat="false" ht="15" hidden="false" customHeight="false" outlineLevel="0" collapsed="false">
      <c r="D1953" s="40"/>
      <c r="E1953" s="40"/>
      <c r="F1953" s="40"/>
      <c r="G1953" s="40"/>
      <c r="H1953" s="40"/>
      <c r="I1953" s="40"/>
      <c r="K1953" s="40"/>
    </row>
    <row r="1954" customFormat="false" ht="15" hidden="false" customHeight="false" outlineLevel="0" collapsed="false">
      <c r="D1954" s="40"/>
      <c r="E1954" s="40"/>
      <c r="F1954" s="40"/>
      <c r="G1954" s="40"/>
      <c r="H1954" s="40"/>
      <c r="I1954" s="40"/>
      <c r="K1954" s="40"/>
    </row>
    <row r="1955" customFormat="false" ht="15" hidden="false" customHeight="false" outlineLevel="0" collapsed="false">
      <c r="D1955" s="40"/>
      <c r="E1955" s="40"/>
      <c r="F1955" s="40"/>
      <c r="G1955" s="40"/>
      <c r="H1955" s="40"/>
      <c r="I1955" s="40"/>
      <c r="K1955" s="40"/>
    </row>
    <row r="1956" customFormat="false" ht="15" hidden="false" customHeight="false" outlineLevel="0" collapsed="false">
      <c r="D1956" s="40"/>
      <c r="E1956" s="40"/>
      <c r="F1956" s="40"/>
      <c r="G1956" s="40"/>
      <c r="H1956" s="40"/>
      <c r="I1956" s="40"/>
      <c r="K1956" s="40"/>
    </row>
    <row r="1957" customFormat="false" ht="15" hidden="false" customHeight="false" outlineLevel="0" collapsed="false">
      <c r="D1957" s="40"/>
      <c r="E1957" s="40"/>
      <c r="F1957" s="40"/>
      <c r="G1957" s="40"/>
      <c r="H1957" s="40"/>
      <c r="I1957" s="40"/>
      <c r="K1957" s="40"/>
    </row>
    <row r="1958" customFormat="false" ht="15" hidden="false" customHeight="false" outlineLevel="0" collapsed="false">
      <c r="D1958" s="40"/>
      <c r="E1958" s="40"/>
      <c r="F1958" s="40"/>
      <c r="G1958" s="40"/>
      <c r="H1958" s="40"/>
      <c r="I1958" s="40"/>
      <c r="K1958" s="40"/>
    </row>
    <row r="1959" customFormat="false" ht="15" hidden="false" customHeight="false" outlineLevel="0" collapsed="false">
      <c r="D1959" s="40"/>
      <c r="E1959" s="40"/>
      <c r="F1959" s="40"/>
      <c r="G1959" s="40"/>
      <c r="H1959" s="40"/>
      <c r="I1959" s="40"/>
      <c r="K1959" s="40"/>
    </row>
    <row r="1960" customFormat="false" ht="15" hidden="false" customHeight="false" outlineLevel="0" collapsed="false">
      <c r="D1960" s="40"/>
      <c r="E1960" s="40"/>
      <c r="F1960" s="40"/>
      <c r="G1960" s="40"/>
      <c r="H1960" s="40"/>
      <c r="I1960" s="40"/>
      <c r="K1960" s="40"/>
    </row>
    <row r="1961" customFormat="false" ht="15" hidden="false" customHeight="false" outlineLevel="0" collapsed="false">
      <c r="D1961" s="40"/>
      <c r="E1961" s="40"/>
      <c r="F1961" s="40"/>
      <c r="G1961" s="40"/>
      <c r="H1961" s="40"/>
      <c r="I1961" s="40"/>
      <c r="K1961" s="40"/>
    </row>
    <row r="1962" customFormat="false" ht="15" hidden="false" customHeight="false" outlineLevel="0" collapsed="false">
      <c r="D1962" s="40"/>
      <c r="E1962" s="40"/>
      <c r="F1962" s="40"/>
      <c r="G1962" s="40"/>
      <c r="H1962" s="40"/>
      <c r="I1962" s="40"/>
      <c r="K1962" s="40"/>
    </row>
    <row r="1963" customFormat="false" ht="15" hidden="false" customHeight="false" outlineLevel="0" collapsed="false">
      <c r="D1963" s="40"/>
      <c r="E1963" s="40"/>
      <c r="F1963" s="40"/>
      <c r="G1963" s="40"/>
      <c r="H1963" s="40"/>
      <c r="I1963" s="40"/>
      <c r="K1963" s="40"/>
    </row>
    <row r="1964" customFormat="false" ht="15" hidden="false" customHeight="false" outlineLevel="0" collapsed="false">
      <c r="D1964" s="40"/>
      <c r="E1964" s="40"/>
      <c r="F1964" s="40"/>
      <c r="G1964" s="40"/>
      <c r="H1964" s="40"/>
      <c r="I1964" s="40"/>
      <c r="K1964" s="40"/>
    </row>
    <row r="1965" customFormat="false" ht="15" hidden="false" customHeight="false" outlineLevel="0" collapsed="false">
      <c r="D1965" s="40"/>
      <c r="E1965" s="40"/>
      <c r="F1965" s="40"/>
      <c r="G1965" s="40"/>
      <c r="H1965" s="40"/>
      <c r="I1965" s="40"/>
      <c r="K1965" s="40"/>
    </row>
    <row r="1966" customFormat="false" ht="15" hidden="false" customHeight="false" outlineLevel="0" collapsed="false">
      <c r="D1966" s="40"/>
      <c r="E1966" s="40"/>
      <c r="F1966" s="40"/>
      <c r="G1966" s="40"/>
      <c r="H1966" s="40"/>
      <c r="I1966" s="40"/>
      <c r="K1966" s="40"/>
    </row>
    <row r="1967" customFormat="false" ht="15" hidden="false" customHeight="false" outlineLevel="0" collapsed="false">
      <c r="D1967" s="40"/>
      <c r="E1967" s="40"/>
      <c r="F1967" s="40"/>
      <c r="G1967" s="40"/>
      <c r="H1967" s="40"/>
      <c r="I1967" s="40"/>
      <c r="K1967" s="40"/>
    </row>
    <row r="1968" customFormat="false" ht="15" hidden="false" customHeight="false" outlineLevel="0" collapsed="false">
      <c r="D1968" s="40"/>
      <c r="E1968" s="40"/>
      <c r="F1968" s="40"/>
      <c r="G1968" s="40"/>
      <c r="H1968" s="40"/>
      <c r="I1968" s="40"/>
      <c r="K1968" s="40"/>
    </row>
    <row r="1969" customFormat="false" ht="15" hidden="false" customHeight="false" outlineLevel="0" collapsed="false">
      <c r="D1969" s="40"/>
      <c r="E1969" s="40"/>
      <c r="F1969" s="40"/>
      <c r="G1969" s="40"/>
      <c r="H1969" s="40"/>
      <c r="I1969" s="40"/>
      <c r="K1969" s="40"/>
    </row>
    <row r="1970" customFormat="false" ht="15" hidden="false" customHeight="false" outlineLevel="0" collapsed="false">
      <c r="D1970" s="40"/>
      <c r="E1970" s="40"/>
      <c r="F1970" s="40"/>
      <c r="G1970" s="40"/>
      <c r="H1970" s="40"/>
      <c r="I1970" s="40"/>
      <c r="K1970" s="40"/>
    </row>
    <row r="1971" customFormat="false" ht="15" hidden="false" customHeight="false" outlineLevel="0" collapsed="false">
      <c r="D1971" s="40"/>
      <c r="E1971" s="40"/>
      <c r="F1971" s="40"/>
      <c r="G1971" s="40"/>
      <c r="H1971" s="40"/>
      <c r="I1971" s="40"/>
      <c r="K1971" s="40"/>
    </row>
    <row r="1972" customFormat="false" ht="15" hidden="false" customHeight="false" outlineLevel="0" collapsed="false">
      <c r="D1972" s="40"/>
      <c r="E1972" s="40"/>
      <c r="F1972" s="40"/>
      <c r="G1972" s="40"/>
      <c r="H1972" s="40"/>
      <c r="I1972" s="40"/>
      <c r="K1972" s="40"/>
    </row>
    <row r="1973" customFormat="false" ht="15" hidden="false" customHeight="false" outlineLevel="0" collapsed="false">
      <c r="D1973" s="40"/>
      <c r="E1973" s="40"/>
      <c r="F1973" s="40"/>
      <c r="G1973" s="40"/>
      <c r="H1973" s="40"/>
      <c r="I1973" s="40"/>
      <c r="K1973" s="40"/>
    </row>
    <row r="1974" customFormat="false" ht="15" hidden="false" customHeight="false" outlineLevel="0" collapsed="false">
      <c r="D1974" s="40"/>
      <c r="E1974" s="40"/>
      <c r="F1974" s="40"/>
      <c r="G1974" s="40"/>
      <c r="H1974" s="40"/>
      <c r="I1974" s="40"/>
      <c r="K1974" s="40"/>
    </row>
    <row r="1975" customFormat="false" ht="15" hidden="false" customHeight="false" outlineLevel="0" collapsed="false">
      <c r="D1975" s="40"/>
      <c r="E1975" s="40"/>
      <c r="F1975" s="40"/>
      <c r="G1975" s="40"/>
      <c r="H1975" s="40"/>
      <c r="I1975" s="40"/>
      <c r="K1975" s="40"/>
    </row>
    <row r="1976" customFormat="false" ht="15" hidden="false" customHeight="false" outlineLevel="0" collapsed="false">
      <c r="D1976" s="40"/>
      <c r="E1976" s="40"/>
      <c r="F1976" s="40"/>
      <c r="G1976" s="40"/>
      <c r="H1976" s="40"/>
      <c r="I1976" s="40"/>
      <c r="K1976" s="40"/>
    </row>
    <row r="1977" customFormat="false" ht="15" hidden="false" customHeight="false" outlineLevel="0" collapsed="false">
      <c r="D1977" s="40"/>
      <c r="E1977" s="40"/>
      <c r="F1977" s="40"/>
      <c r="G1977" s="40"/>
      <c r="H1977" s="40"/>
      <c r="I1977" s="40"/>
      <c r="K1977" s="40"/>
    </row>
    <row r="1978" customFormat="false" ht="15" hidden="false" customHeight="false" outlineLevel="0" collapsed="false">
      <c r="D1978" s="40"/>
      <c r="E1978" s="40"/>
      <c r="F1978" s="40"/>
      <c r="G1978" s="40"/>
      <c r="H1978" s="40"/>
      <c r="I1978" s="40"/>
      <c r="K1978" s="40"/>
    </row>
    <row r="1979" customFormat="false" ht="15" hidden="false" customHeight="false" outlineLevel="0" collapsed="false">
      <c r="D1979" s="40"/>
      <c r="E1979" s="40"/>
      <c r="F1979" s="40"/>
      <c r="G1979" s="40"/>
      <c r="H1979" s="40"/>
      <c r="I1979" s="40"/>
      <c r="K1979" s="40"/>
    </row>
    <row r="1980" customFormat="false" ht="15" hidden="false" customHeight="false" outlineLevel="0" collapsed="false">
      <c r="D1980" s="40"/>
      <c r="E1980" s="40"/>
      <c r="F1980" s="40"/>
      <c r="G1980" s="40"/>
      <c r="H1980" s="40"/>
      <c r="I1980" s="40"/>
      <c r="K1980" s="40"/>
    </row>
    <row r="1981" customFormat="false" ht="15" hidden="false" customHeight="false" outlineLevel="0" collapsed="false">
      <c r="D1981" s="40"/>
      <c r="E1981" s="40"/>
      <c r="F1981" s="40"/>
      <c r="G1981" s="40"/>
      <c r="H1981" s="40"/>
      <c r="I1981" s="40"/>
      <c r="K1981" s="40"/>
    </row>
    <row r="1982" customFormat="false" ht="15" hidden="false" customHeight="false" outlineLevel="0" collapsed="false">
      <c r="D1982" s="40"/>
      <c r="E1982" s="40"/>
      <c r="F1982" s="40"/>
      <c r="G1982" s="40"/>
      <c r="H1982" s="40"/>
      <c r="I1982" s="40"/>
      <c r="K1982" s="40"/>
    </row>
    <row r="1983" customFormat="false" ht="15" hidden="false" customHeight="false" outlineLevel="0" collapsed="false">
      <c r="D1983" s="40"/>
      <c r="E1983" s="40"/>
      <c r="F1983" s="40"/>
      <c r="G1983" s="40"/>
      <c r="H1983" s="40"/>
      <c r="I1983" s="40"/>
      <c r="K1983" s="40"/>
    </row>
    <row r="1984" customFormat="false" ht="15" hidden="false" customHeight="false" outlineLevel="0" collapsed="false">
      <c r="D1984" s="40"/>
      <c r="E1984" s="40"/>
      <c r="F1984" s="40"/>
      <c r="G1984" s="40"/>
      <c r="H1984" s="40"/>
      <c r="I1984" s="40"/>
      <c r="K1984" s="40"/>
    </row>
    <row r="1985" customFormat="false" ht="15" hidden="false" customHeight="false" outlineLevel="0" collapsed="false">
      <c r="D1985" s="40"/>
      <c r="E1985" s="40"/>
      <c r="F1985" s="40"/>
      <c r="G1985" s="40"/>
      <c r="H1985" s="40"/>
      <c r="I1985" s="40"/>
      <c r="K1985" s="40"/>
    </row>
    <row r="1986" customFormat="false" ht="15" hidden="false" customHeight="false" outlineLevel="0" collapsed="false">
      <c r="D1986" s="40"/>
      <c r="E1986" s="40"/>
      <c r="F1986" s="40"/>
      <c r="G1986" s="40"/>
      <c r="H1986" s="40"/>
      <c r="I1986" s="40"/>
      <c r="K1986" s="40"/>
    </row>
    <row r="1987" customFormat="false" ht="15" hidden="false" customHeight="false" outlineLevel="0" collapsed="false">
      <c r="D1987" s="40"/>
      <c r="E1987" s="40"/>
      <c r="F1987" s="40"/>
      <c r="G1987" s="40"/>
      <c r="H1987" s="40"/>
      <c r="I1987" s="40"/>
      <c r="K1987" s="40"/>
    </row>
    <row r="1988" customFormat="false" ht="15" hidden="false" customHeight="false" outlineLevel="0" collapsed="false">
      <c r="D1988" s="40"/>
      <c r="E1988" s="40"/>
      <c r="F1988" s="40"/>
      <c r="G1988" s="40"/>
      <c r="H1988" s="40"/>
      <c r="I1988" s="40"/>
      <c r="K1988" s="40"/>
    </row>
    <row r="1989" customFormat="false" ht="15" hidden="false" customHeight="false" outlineLevel="0" collapsed="false">
      <c r="D1989" s="40"/>
      <c r="E1989" s="40"/>
      <c r="F1989" s="40"/>
      <c r="G1989" s="40"/>
      <c r="H1989" s="40"/>
      <c r="I1989" s="40"/>
      <c r="K1989" s="40"/>
    </row>
    <row r="1990" customFormat="false" ht="15" hidden="false" customHeight="false" outlineLevel="0" collapsed="false">
      <c r="D1990" s="40"/>
      <c r="E1990" s="40"/>
      <c r="F1990" s="40"/>
      <c r="G1990" s="40"/>
      <c r="H1990" s="40"/>
      <c r="I1990" s="40"/>
      <c r="K1990" s="40"/>
    </row>
    <row r="1991" customFormat="false" ht="15" hidden="false" customHeight="false" outlineLevel="0" collapsed="false">
      <c r="D1991" s="40"/>
      <c r="E1991" s="40"/>
      <c r="F1991" s="40"/>
      <c r="G1991" s="40"/>
      <c r="H1991" s="40"/>
      <c r="I1991" s="40"/>
      <c r="K1991" s="40"/>
    </row>
    <row r="1992" customFormat="false" ht="15" hidden="false" customHeight="false" outlineLevel="0" collapsed="false">
      <c r="D1992" s="40"/>
      <c r="E1992" s="40"/>
      <c r="F1992" s="40"/>
      <c r="G1992" s="40"/>
      <c r="H1992" s="40"/>
      <c r="I1992" s="40"/>
      <c r="K1992" s="40"/>
    </row>
    <row r="1993" customFormat="false" ht="15" hidden="false" customHeight="false" outlineLevel="0" collapsed="false">
      <c r="D1993" s="40"/>
      <c r="E1993" s="40"/>
      <c r="F1993" s="40"/>
      <c r="G1993" s="40"/>
      <c r="H1993" s="40"/>
      <c r="I1993" s="40"/>
      <c r="K1993" s="40"/>
    </row>
    <row r="1994" customFormat="false" ht="15" hidden="false" customHeight="false" outlineLevel="0" collapsed="false">
      <c r="D1994" s="40"/>
      <c r="E1994" s="40"/>
      <c r="F1994" s="40"/>
      <c r="G1994" s="40"/>
      <c r="H1994" s="40"/>
      <c r="I1994" s="40"/>
      <c r="K1994" s="40"/>
    </row>
    <row r="1995" customFormat="false" ht="15" hidden="false" customHeight="false" outlineLevel="0" collapsed="false">
      <c r="D1995" s="40"/>
      <c r="E1995" s="40"/>
      <c r="F1995" s="40"/>
      <c r="G1995" s="40"/>
      <c r="H1995" s="40"/>
      <c r="I1995" s="40"/>
      <c r="K1995" s="40"/>
    </row>
    <row r="1996" customFormat="false" ht="15" hidden="false" customHeight="false" outlineLevel="0" collapsed="false">
      <c r="D1996" s="40"/>
      <c r="E1996" s="40"/>
      <c r="F1996" s="40"/>
      <c r="G1996" s="40"/>
      <c r="H1996" s="40"/>
      <c r="I1996" s="40"/>
      <c r="K1996" s="40"/>
    </row>
    <row r="1997" customFormat="false" ht="15" hidden="false" customHeight="false" outlineLevel="0" collapsed="false">
      <c r="D1997" s="40"/>
      <c r="E1997" s="40"/>
      <c r="F1997" s="40"/>
      <c r="G1997" s="40"/>
      <c r="H1997" s="40"/>
      <c r="I1997" s="40"/>
      <c r="K1997" s="40"/>
    </row>
    <row r="1998" customFormat="false" ht="15" hidden="false" customHeight="false" outlineLevel="0" collapsed="false">
      <c r="D1998" s="40"/>
      <c r="E1998" s="40"/>
      <c r="F1998" s="40"/>
      <c r="G1998" s="40"/>
      <c r="H1998" s="40"/>
      <c r="I1998" s="40"/>
      <c r="K1998" s="40"/>
    </row>
    <row r="1999" customFormat="false" ht="15" hidden="false" customHeight="false" outlineLevel="0" collapsed="false">
      <c r="D1999" s="40"/>
      <c r="E1999" s="40"/>
      <c r="F1999" s="40"/>
      <c r="G1999" s="40"/>
      <c r="H1999" s="40"/>
      <c r="I1999" s="40"/>
      <c r="K1999" s="40"/>
    </row>
    <row r="2000" customFormat="false" ht="15" hidden="false" customHeight="false" outlineLevel="0" collapsed="false">
      <c r="D2000" s="40"/>
      <c r="E2000" s="40"/>
      <c r="F2000" s="40"/>
      <c r="G2000" s="40"/>
      <c r="H2000" s="40"/>
      <c r="I2000" s="40"/>
      <c r="K2000" s="40"/>
    </row>
    <row r="2001" customFormat="false" ht="15" hidden="false" customHeight="false" outlineLevel="0" collapsed="false">
      <c r="D2001" s="40"/>
      <c r="E2001" s="40"/>
      <c r="F2001" s="40"/>
      <c r="G2001" s="40"/>
      <c r="H2001" s="40"/>
      <c r="I2001" s="40"/>
      <c r="K2001" s="40"/>
    </row>
    <row r="2002" customFormat="false" ht="15" hidden="false" customHeight="false" outlineLevel="0" collapsed="false">
      <c r="D2002" s="40"/>
      <c r="E2002" s="40"/>
      <c r="F2002" s="40"/>
      <c r="G2002" s="40"/>
      <c r="H2002" s="40"/>
      <c r="I2002" s="40"/>
      <c r="K2002" s="40"/>
    </row>
    <row r="2003" customFormat="false" ht="15" hidden="false" customHeight="false" outlineLevel="0" collapsed="false">
      <c r="D2003" s="40"/>
      <c r="E2003" s="40"/>
      <c r="F2003" s="40"/>
      <c r="G2003" s="40"/>
      <c r="H2003" s="40"/>
      <c r="I2003" s="40"/>
      <c r="K2003" s="40"/>
    </row>
    <row r="2004" customFormat="false" ht="15" hidden="false" customHeight="false" outlineLevel="0" collapsed="false">
      <c r="D2004" s="40"/>
      <c r="E2004" s="40"/>
      <c r="F2004" s="40"/>
      <c r="G2004" s="40"/>
      <c r="H2004" s="40"/>
      <c r="I2004" s="40"/>
      <c r="K2004" s="40"/>
    </row>
    <row r="2005" customFormat="false" ht="15" hidden="false" customHeight="false" outlineLevel="0" collapsed="false">
      <c r="D2005" s="40"/>
      <c r="E2005" s="40"/>
      <c r="F2005" s="40"/>
      <c r="G2005" s="40"/>
      <c r="H2005" s="40"/>
      <c r="I2005" s="40"/>
      <c r="K2005" s="40"/>
    </row>
    <row r="2006" customFormat="false" ht="15" hidden="false" customHeight="false" outlineLevel="0" collapsed="false">
      <c r="D2006" s="40"/>
      <c r="E2006" s="40"/>
      <c r="F2006" s="40"/>
      <c r="G2006" s="40"/>
      <c r="H2006" s="40"/>
      <c r="I2006" s="40"/>
      <c r="K2006" s="40"/>
    </row>
    <row r="2007" customFormat="false" ht="15" hidden="false" customHeight="false" outlineLevel="0" collapsed="false">
      <c r="D2007" s="40"/>
      <c r="E2007" s="40"/>
      <c r="F2007" s="40"/>
      <c r="G2007" s="40"/>
      <c r="H2007" s="40"/>
      <c r="I2007" s="40"/>
      <c r="K2007" s="40"/>
    </row>
    <row r="2008" customFormat="false" ht="15" hidden="false" customHeight="false" outlineLevel="0" collapsed="false">
      <c r="D2008" s="40"/>
      <c r="E2008" s="40"/>
      <c r="F2008" s="40"/>
      <c r="G2008" s="40"/>
      <c r="H2008" s="40"/>
      <c r="I2008" s="40"/>
      <c r="K2008" s="40"/>
    </row>
    <row r="2009" customFormat="false" ht="15" hidden="false" customHeight="false" outlineLevel="0" collapsed="false">
      <c r="D2009" s="40"/>
      <c r="E2009" s="40"/>
      <c r="F2009" s="40"/>
      <c r="G2009" s="40"/>
      <c r="H2009" s="40"/>
      <c r="I2009" s="40"/>
      <c r="K2009" s="40"/>
    </row>
    <row r="2010" customFormat="false" ht="15" hidden="false" customHeight="false" outlineLevel="0" collapsed="false">
      <c r="D2010" s="40"/>
      <c r="E2010" s="40"/>
      <c r="F2010" s="40"/>
      <c r="G2010" s="40"/>
      <c r="H2010" s="40"/>
      <c r="I2010" s="40"/>
      <c r="K2010" s="40"/>
    </row>
    <row r="2011" customFormat="false" ht="15" hidden="false" customHeight="false" outlineLevel="0" collapsed="false">
      <c r="D2011" s="40"/>
      <c r="E2011" s="40"/>
      <c r="F2011" s="40"/>
      <c r="G2011" s="40"/>
      <c r="H2011" s="40"/>
      <c r="I2011" s="40"/>
      <c r="K2011" s="40"/>
    </row>
    <row r="2012" customFormat="false" ht="15" hidden="false" customHeight="false" outlineLevel="0" collapsed="false">
      <c r="D2012" s="40"/>
      <c r="E2012" s="40"/>
      <c r="F2012" s="40"/>
      <c r="G2012" s="40"/>
      <c r="H2012" s="40"/>
      <c r="I2012" s="40"/>
      <c r="K2012" s="40"/>
    </row>
    <row r="2013" customFormat="false" ht="15" hidden="false" customHeight="false" outlineLevel="0" collapsed="false">
      <c r="D2013" s="40"/>
      <c r="E2013" s="40"/>
      <c r="F2013" s="40"/>
      <c r="G2013" s="40"/>
      <c r="H2013" s="40"/>
      <c r="I2013" s="40"/>
      <c r="K2013" s="40"/>
    </row>
    <row r="2014" customFormat="false" ht="15" hidden="false" customHeight="false" outlineLevel="0" collapsed="false">
      <c r="D2014" s="40"/>
      <c r="E2014" s="40"/>
      <c r="F2014" s="40"/>
      <c r="G2014" s="40"/>
      <c r="H2014" s="40"/>
      <c r="I2014" s="40"/>
      <c r="K2014" s="40"/>
    </row>
    <row r="2015" customFormat="false" ht="15" hidden="false" customHeight="false" outlineLevel="0" collapsed="false">
      <c r="D2015" s="40"/>
      <c r="E2015" s="40"/>
      <c r="F2015" s="40"/>
      <c r="G2015" s="40"/>
      <c r="H2015" s="40"/>
      <c r="I2015" s="40"/>
      <c r="K2015" s="40"/>
    </row>
    <row r="2016" customFormat="false" ht="15" hidden="false" customHeight="false" outlineLevel="0" collapsed="false">
      <c r="D2016" s="40"/>
      <c r="E2016" s="40"/>
      <c r="F2016" s="40"/>
      <c r="G2016" s="40"/>
      <c r="H2016" s="40"/>
      <c r="I2016" s="40"/>
      <c r="K2016" s="40"/>
    </row>
    <row r="2017" customFormat="false" ht="15" hidden="false" customHeight="false" outlineLevel="0" collapsed="false">
      <c r="D2017" s="40"/>
      <c r="E2017" s="40"/>
      <c r="F2017" s="40"/>
      <c r="G2017" s="40"/>
      <c r="H2017" s="40"/>
      <c r="I2017" s="40"/>
      <c r="K2017" s="40"/>
    </row>
    <row r="2018" customFormat="false" ht="15" hidden="false" customHeight="false" outlineLevel="0" collapsed="false">
      <c r="D2018" s="40"/>
      <c r="E2018" s="40"/>
      <c r="F2018" s="40"/>
      <c r="G2018" s="40"/>
      <c r="H2018" s="40"/>
      <c r="I2018" s="40"/>
      <c r="K2018" s="40"/>
    </row>
    <row r="2019" customFormat="false" ht="15" hidden="false" customHeight="false" outlineLevel="0" collapsed="false">
      <c r="D2019" s="40"/>
      <c r="E2019" s="40"/>
      <c r="F2019" s="40"/>
      <c r="G2019" s="40"/>
      <c r="H2019" s="40"/>
      <c r="I2019" s="40"/>
      <c r="K2019" s="40"/>
    </row>
    <row r="2020" customFormat="false" ht="15" hidden="false" customHeight="false" outlineLevel="0" collapsed="false">
      <c r="D2020" s="40"/>
      <c r="E2020" s="40"/>
      <c r="F2020" s="40"/>
      <c r="G2020" s="40"/>
      <c r="H2020" s="40"/>
      <c r="I2020" s="40"/>
      <c r="K2020" s="40"/>
    </row>
    <row r="2021" customFormat="false" ht="15" hidden="false" customHeight="false" outlineLevel="0" collapsed="false">
      <c r="D2021" s="40"/>
      <c r="E2021" s="40"/>
      <c r="F2021" s="40"/>
      <c r="G2021" s="40"/>
      <c r="H2021" s="40"/>
      <c r="I2021" s="40"/>
      <c r="K2021" s="40"/>
    </row>
    <row r="2022" customFormat="false" ht="15" hidden="false" customHeight="false" outlineLevel="0" collapsed="false">
      <c r="D2022" s="40"/>
      <c r="E2022" s="40"/>
      <c r="F2022" s="40"/>
      <c r="G2022" s="40"/>
      <c r="H2022" s="40"/>
      <c r="I2022" s="40"/>
      <c r="K2022" s="40"/>
    </row>
    <row r="2023" customFormat="false" ht="15" hidden="false" customHeight="false" outlineLevel="0" collapsed="false">
      <c r="D2023" s="40"/>
      <c r="E2023" s="40"/>
      <c r="F2023" s="40"/>
      <c r="G2023" s="40"/>
      <c r="H2023" s="40"/>
      <c r="I2023" s="40"/>
      <c r="K2023" s="40"/>
    </row>
    <row r="2024" customFormat="false" ht="15" hidden="false" customHeight="false" outlineLevel="0" collapsed="false">
      <c r="D2024" s="40"/>
      <c r="E2024" s="40"/>
      <c r="F2024" s="40"/>
      <c r="G2024" s="40"/>
      <c r="H2024" s="40"/>
      <c r="I2024" s="40"/>
      <c r="K2024" s="40"/>
    </row>
    <row r="2025" customFormat="false" ht="15" hidden="false" customHeight="false" outlineLevel="0" collapsed="false">
      <c r="D2025" s="40"/>
      <c r="E2025" s="40"/>
      <c r="F2025" s="40"/>
      <c r="G2025" s="40"/>
      <c r="H2025" s="40"/>
      <c r="I2025" s="40"/>
      <c r="K2025" s="40"/>
    </row>
    <row r="2026" customFormat="false" ht="15" hidden="false" customHeight="false" outlineLevel="0" collapsed="false">
      <c r="D2026" s="40"/>
      <c r="E2026" s="40"/>
      <c r="F2026" s="40"/>
      <c r="G2026" s="40"/>
      <c r="H2026" s="40"/>
      <c r="I2026" s="40"/>
      <c r="K2026" s="40"/>
    </row>
    <row r="2027" customFormat="false" ht="15" hidden="false" customHeight="false" outlineLevel="0" collapsed="false">
      <c r="D2027" s="40"/>
      <c r="E2027" s="40"/>
      <c r="F2027" s="40"/>
      <c r="G2027" s="40"/>
      <c r="H2027" s="40"/>
      <c r="I2027" s="40"/>
      <c r="K2027" s="40"/>
    </row>
    <row r="2028" customFormat="false" ht="15" hidden="false" customHeight="false" outlineLevel="0" collapsed="false">
      <c r="D2028" s="40"/>
      <c r="E2028" s="40"/>
      <c r="F2028" s="40"/>
      <c r="G2028" s="40"/>
      <c r="H2028" s="40"/>
      <c r="I2028" s="40"/>
      <c r="K2028" s="40"/>
    </row>
    <row r="2029" customFormat="false" ht="15" hidden="false" customHeight="false" outlineLevel="0" collapsed="false">
      <c r="D2029" s="40"/>
      <c r="E2029" s="40"/>
      <c r="F2029" s="40"/>
      <c r="G2029" s="40"/>
      <c r="H2029" s="40"/>
      <c r="I2029" s="40"/>
      <c r="K2029" s="40"/>
    </row>
    <row r="2030" customFormat="false" ht="15" hidden="false" customHeight="false" outlineLevel="0" collapsed="false">
      <c r="D2030" s="40"/>
      <c r="E2030" s="40"/>
      <c r="F2030" s="40"/>
      <c r="G2030" s="40"/>
      <c r="H2030" s="40"/>
      <c r="I2030" s="40"/>
      <c r="K2030" s="40"/>
    </row>
    <row r="2031" customFormat="false" ht="15" hidden="false" customHeight="false" outlineLevel="0" collapsed="false">
      <c r="D2031" s="40"/>
      <c r="E2031" s="40"/>
      <c r="F2031" s="40"/>
      <c r="G2031" s="40"/>
      <c r="H2031" s="40"/>
      <c r="I2031" s="40"/>
      <c r="K2031" s="40"/>
    </row>
    <row r="2032" customFormat="false" ht="15" hidden="false" customHeight="false" outlineLevel="0" collapsed="false">
      <c r="D2032" s="40"/>
      <c r="E2032" s="40"/>
      <c r="F2032" s="40"/>
      <c r="G2032" s="40"/>
      <c r="H2032" s="40"/>
      <c r="I2032" s="40"/>
      <c r="K2032" s="40"/>
    </row>
    <row r="2033" customFormat="false" ht="15" hidden="false" customHeight="false" outlineLevel="0" collapsed="false">
      <c r="D2033" s="40"/>
      <c r="E2033" s="40"/>
      <c r="F2033" s="40"/>
      <c r="G2033" s="40"/>
      <c r="H2033" s="40"/>
      <c r="I2033" s="40"/>
      <c r="K2033" s="40"/>
    </row>
    <row r="2034" customFormat="false" ht="15" hidden="false" customHeight="false" outlineLevel="0" collapsed="false">
      <c r="D2034" s="40"/>
      <c r="E2034" s="40"/>
      <c r="F2034" s="40"/>
      <c r="G2034" s="40"/>
      <c r="H2034" s="40"/>
      <c r="I2034" s="40"/>
      <c r="K2034" s="40"/>
    </row>
    <row r="2035" customFormat="false" ht="15" hidden="false" customHeight="false" outlineLevel="0" collapsed="false">
      <c r="D2035" s="40"/>
      <c r="E2035" s="40"/>
      <c r="F2035" s="40"/>
      <c r="G2035" s="40"/>
      <c r="H2035" s="40"/>
      <c r="I2035" s="40"/>
      <c r="K2035" s="40"/>
    </row>
    <row r="2036" customFormat="false" ht="15" hidden="false" customHeight="false" outlineLevel="0" collapsed="false">
      <c r="D2036" s="40"/>
      <c r="E2036" s="40"/>
      <c r="F2036" s="40"/>
      <c r="G2036" s="40"/>
      <c r="H2036" s="40"/>
      <c r="I2036" s="40"/>
      <c r="K2036" s="40"/>
    </row>
    <row r="2037" customFormat="false" ht="15" hidden="false" customHeight="false" outlineLevel="0" collapsed="false">
      <c r="D2037" s="40"/>
      <c r="E2037" s="40"/>
      <c r="F2037" s="40"/>
      <c r="G2037" s="40"/>
      <c r="H2037" s="40"/>
      <c r="I2037" s="40"/>
      <c r="K2037" s="40"/>
    </row>
    <row r="2038" customFormat="false" ht="15" hidden="false" customHeight="false" outlineLevel="0" collapsed="false">
      <c r="D2038" s="40"/>
      <c r="E2038" s="40"/>
      <c r="F2038" s="40"/>
      <c r="G2038" s="40"/>
      <c r="H2038" s="40"/>
      <c r="I2038" s="40"/>
      <c r="K2038" s="40"/>
    </row>
    <row r="2039" customFormat="false" ht="15" hidden="false" customHeight="false" outlineLevel="0" collapsed="false">
      <c r="D2039" s="40"/>
      <c r="E2039" s="40"/>
      <c r="F2039" s="40"/>
      <c r="G2039" s="40"/>
      <c r="H2039" s="40"/>
      <c r="I2039" s="40"/>
      <c r="K2039" s="40"/>
    </row>
    <row r="2040" customFormat="false" ht="15" hidden="false" customHeight="false" outlineLevel="0" collapsed="false">
      <c r="D2040" s="40"/>
      <c r="E2040" s="40"/>
      <c r="F2040" s="40"/>
      <c r="G2040" s="40"/>
      <c r="H2040" s="40"/>
      <c r="I2040" s="40"/>
      <c r="K2040" s="40"/>
    </row>
    <row r="2041" customFormat="false" ht="15" hidden="false" customHeight="false" outlineLevel="0" collapsed="false">
      <c r="D2041" s="40"/>
      <c r="E2041" s="40"/>
      <c r="F2041" s="40"/>
      <c r="G2041" s="40"/>
      <c r="H2041" s="40"/>
      <c r="I2041" s="40"/>
      <c r="K2041" s="40"/>
    </row>
    <row r="2042" customFormat="false" ht="15" hidden="false" customHeight="false" outlineLevel="0" collapsed="false">
      <c r="D2042" s="40"/>
      <c r="E2042" s="40"/>
      <c r="F2042" s="40"/>
      <c r="G2042" s="40"/>
      <c r="H2042" s="40"/>
      <c r="I2042" s="40"/>
      <c r="K2042" s="40"/>
    </row>
    <row r="2043" customFormat="false" ht="15" hidden="false" customHeight="false" outlineLevel="0" collapsed="false">
      <c r="D2043" s="40"/>
      <c r="E2043" s="40"/>
      <c r="F2043" s="40"/>
      <c r="G2043" s="40"/>
      <c r="H2043" s="40"/>
      <c r="I2043" s="40"/>
      <c r="K2043" s="40"/>
    </row>
    <row r="2044" customFormat="false" ht="15" hidden="false" customHeight="false" outlineLevel="0" collapsed="false">
      <c r="D2044" s="40"/>
      <c r="E2044" s="40"/>
      <c r="F2044" s="40"/>
      <c r="G2044" s="40"/>
      <c r="H2044" s="40"/>
      <c r="I2044" s="40"/>
      <c r="K2044" s="40"/>
    </row>
    <row r="2045" customFormat="false" ht="15" hidden="false" customHeight="false" outlineLevel="0" collapsed="false">
      <c r="D2045" s="40"/>
      <c r="E2045" s="40"/>
      <c r="F2045" s="40"/>
      <c r="G2045" s="40"/>
      <c r="H2045" s="40"/>
      <c r="I2045" s="40"/>
      <c r="K2045" s="40"/>
    </row>
    <row r="2046" customFormat="false" ht="15" hidden="false" customHeight="false" outlineLevel="0" collapsed="false">
      <c r="D2046" s="40"/>
      <c r="E2046" s="40"/>
      <c r="F2046" s="40"/>
      <c r="G2046" s="40"/>
      <c r="H2046" s="40"/>
      <c r="I2046" s="40"/>
      <c r="K2046" s="40"/>
    </row>
    <row r="2047" customFormat="false" ht="15" hidden="false" customHeight="false" outlineLevel="0" collapsed="false">
      <c r="D2047" s="40"/>
      <c r="E2047" s="40"/>
      <c r="F2047" s="40"/>
      <c r="G2047" s="40"/>
      <c r="H2047" s="40"/>
      <c r="I2047" s="40"/>
      <c r="K2047" s="40"/>
    </row>
    <row r="2048" customFormat="false" ht="15" hidden="false" customHeight="false" outlineLevel="0" collapsed="false">
      <c r="D2048" s="40"/>
      <c r="E2048" s="40"/>
      <c r="F2048" s="40"/>
      <c r="G2048" s="40"/>
      <c r="H2048" s="40"/>
      <c r="I2048" s="40"/>
      <c r="K2048" s="40"/>
    </row>
    <row r="2049" customFormat="false" ht="15" hidden="false" customHeight="false" outlineLevel="0" collapsed="false">
      <c r="D2049" s="40"/>
      <c r="E2049" s="40"/>
      <c r="F2049" s="40"/>
      <c r="G2049" s="40"/>
      <c r="H2049" s="40"/>
      <c r="I2049" s="40"/>
      <c r="K2049" s="40"/>
    </row>
    <row r="2050" customFormat="false" ht="15" hidden="false" customHeight="false" outlineLevel="0" collapsed="false">
      <c r="D2050" s="40"/>
      <c r="E2050" s="40"/>
      <c r="F2050" s="40"/>
      <c r="G2050" s="40"/>
      <c r="H2050" s="40"/>
      <c r="I2050" s="40"/>
      <c r="K2050" s="40"/>
    </row>
    <row r="2051" customFormat="false" ht="15" hidden="false" customHeight="false" outlineLevel="0" collapsed="false">
      <c r="D2051" s="40"/>
      <c r="E2051" s="40"/>
      <c r="F2051" s="40"/>
      <c r="G2051" s="40"/>
      <c r="H2051" s="40"/>
      <c r="I2051" s="40"/>
      <c r="K2051" s="40"/>
    </row>
    <row r="2052" customFormat="false" ht="15" hidden="false" customHeight="false" outlineLevel="0" collapsed="false">
      <c r="D2052" s="40"/>
      <c r="E2052" s="40"/>
      <c r="F2052" s="40"/>
      <c r="G2052" s="40"/>
      <c r="H2052" s="40"/>
      <c r="I2052" s="40"/>
      <c r="K2052" s="40"/>
    </row>
    <row r="2053" customFormat="false" ht="15" hidden="false" customHeight="false" outlineLevel="0" collapsed="false">
      <c r="D2053" s="40"/>
      <c r="E2053" s="40"/>
      <c r="F2053" s="40"/>
      <c r="G2053" s="40"/>
      <c r="H2053" s="40"/>
      <c r="I2053" s="40"/>
      <c r="K2053" s="40"/>
    </row>
    <row r="2054" customFormat="false" ht="15" hidden="false" customHeight="false" outlineLevel="0" collapsed="false">
      <c r="D2054" s="40"/>
      <c r="E2054" s="40"/>
      <c r="F2054" s="40"/>
      <c r="G2054" s="40"/>
      <c r="H2054" s="40"/>
      <c r="I2054" s="40"/>
      <c r="K2054" s="40"/>
    </row>
    <row r="2055" customFormat="false" ht="15" hidden="false" customHeight="false" outlineLevel="0" collapsed="false">
      <c r="D2055" s="40"/>
      <c r="E2055" s="40"/>
      <c r="F2055" s="40"/>
      <c r="G2055" s="40"/>
      <c r="H2055" s="40"/>
      <c r="I2055" s="40"/>
      <c r="K2055" s="40"/>
    </row>
    <row r="2056" customFormat="false" ht="15" hidden="false" customHeight="false" outlineLevel="0" collapsed="false">
      <c r="D2056" s="40"/>
      <c r="E2056" s="40"/>
      <c r="F2056" s="40"/>
      <c r="G2056" s="40"/>
      <c r="H2056" s="40"/>
      <c r="I2056" s="40"/>
      <c r="K2056" s="40"/>
    </row>
    <row r="2057" customFormat="false" ht="15" hidden="false" customHeight="false" outlineLevel="0" collapsed="false">
      <c r="D2057" s="40"/>
      <c r="E2057" s="40"/>
      <c r="F2057" s="40"/>
      <c r="G2057" s="40"/>
      <c r="H2057" s="40"/>
      <c r="I2057" s="40"/>
      <c r="K2057" s="40"/>
    </row>
    <row r="2058" customFormat="false" ht="15" hidden="false" customHeight="false" outlineLevel="0" collapsed="false">
      <c r="D2058" s="40"/>
      <c r="E2058" s="40"/>
      <c r="F2058" s="40"/>
      <c r="G2058" s="40"/>
      <c r="H2058" s="40"/>
      <c r="I2058" s="40"/>
      <c r="K2058" s="40"/>
    </row>
    <row r="2059" customFormat="false" ht="15" hidden="false" customHeight="false" outlineLevel="0" collapsed="false">
      <c r="D2059" s="40"/>
      <c r="E2059" s="40"/>
      <c r="F2059" s="40"/>
      <c r="G2059" s="40"/>
      <c r="H2059" s="40"/>
      <c r="I2059" s="40"/>
      <c r="K2059" s="40"/>
    </row>
    <row r="2060" customFormat="false" ht="15" hidden="false" customHeight="false" outlineLevel="0" collapsed="false">
      <c r="D2060" s="40"/>
      <c r="E2060" s="40"/>
      <c r="F2060" s="40"/>
      <c r="G2060" s="40"/>
      <c r="H2060" s="40"/>
      <c r="I2060" s="40"/>
      <c r="K2060" s="40"/>
    </row>
    <row r="2061" customFormat="false" ht="15" hidden="false" customHeight="false" outlineLevel="0" collapsed="false">
      <c r="D2061" s="40"/>
      <c r="E2061" s="40"/>
      <c r="F2061" s="40"/>
      <c r="G2061" s="40"/>
      <c r="H2061" s="40"/>
      <c r="I2061" s="40"/>
      <c r="K2061" s="40"/>
    </row>
    <row r="2062" customFormat="false" ht="15" hidden="false" customHeight="false" outlineLevel="0" collapsed="false">
      <c r="D2062" s="40"/>
      <c r="E2062" s="40"/>
      <c r="F2062" s="40"/>
      <c r="G2062" s="40"/>
      <c r="H2062" s="40"/>
      <c r="I2062" s="40"/>
      <c r="K2062" s="40"/>
    </row>
    <row r="2063" customFormat="false" ht="15" hidden="false" customHeight="false" outlineLevel="0" collapsed="false">
      <c r="D2063" s="40"/>
      <c r="E2063" s="40"/>
      <c r="F2063" s="40"/>
      <c r="G2063" s="40"/>
      <c r="H2063" s="40"/>
      <c r="I2063" s="40"/>
      <c r="K2063" s="40"/>
    </row>
    <row r="2064" customFormat="false" ht="15" hidden="false" customHeight="false" outlineLevel="0" collapsed="false">
      <c r="D2064" s="40"/>
      <c r="E2064" s="40"/>
      <c r="F2064" s="40"/>
      <c r="G2064" s="40"/>
      <c r="H2064" s="40"/>
      <c r="I2064" s="40"/>
      <c r="K2064" s="40"/>
    </row>
    <row r="2065" customFormat="false" ht="15" hidden="false" customHeight="false" outlineLevel="0" collapsed="false">
      <c r="D2065" s="40"/>
      <c r="E2065" s="40"/>
      <c r="F2065" s="40"/>
      <c r="G2065" s="40"/>
      <c r="H2065" s="40"/>
      <c r="I2065" s="40"/>
      <c r="K2065" s="40"/>
    </row>
    <row r="2066" customFormat="false" ht="15" hidden="false" customHeight="false" outlineLevel="0" collapsed="false">
      <c r="D2066" s="40"/>
      <c r="E2066" s="40"/>
      <c r="F2066" s="40"/>
      <c r="G2066" s="40"/>
      <c r="H2066" s="40"/>
      <c r="I2066" s="40"/>
      <c r="K2066" s="40"/>
    </row>
    <row r="2067" customFormat="false" ht="15" hidden="false" customHeight="false" outlineLevel="0" collapsed="false">
      <c r="D2067" s="40"/>
      <c r="E2067" s="40"/>
      <c r="F2067" s="40"/>
      <c r="G2067" s="40"/>
      <c r="H2067" s="40"/>
      <c r="I2067" s="40"/>
      <c r="K2067" s="40"/>
    </row>
    <row r="2068" customFormat="false" ht="15" hidden="false" customHeight="false" outlineLevel="0" collapsed="false">
      <c r="D2068" s="40"/>
      <c r="E2068" s="40"/>
      <c r="F2068" s="40"/>
      <c r="G2068" s="40"/>
      <c r="H2068" s="40"/>
      <c r="I2068" s="40"/>
      <c r="K2068" s="40"/>
    </row>
    <row r="2069" customFormat="false" ht="15" hidden="false" customHeight="false" outlineLevel="0" collapsed="false">
      <c r="D2069" s="40"/>
      <c r="E2069" s="40"/>
      <c r="F2069" s="40"/>
      <c r="G2069" s="40"/>
      <c r="H2069" s="40"/>
      <c r="I2069" s="40"/>
      <c r="K2069" s="40"/>
    </row>
    <row r="2070" customFormat="false" ht="15" hidden="false" customHeight="false" outlineLevel="0" collapsed="false">
      <c r="D2070" s="40"/>
      <c r="E2070" s="40"/>
      <c r="F2070" s="40"/>
      <c r="G2070" s="40"/>
      <c r="H2070" s="40"/>
      <c r="I2070" s="40"/>
      <c r="K2070" s="40"/>
    </row>
    <row r="2071" customFormat="false" ht="15" hidden="false" customHeight="false" outlineLevel="0" collapsed="false">
      <c r="D2071" s="40"/>
      <c r="E2071" s="40"/>
      <c r="F2071" s="40"/>
      <c r="G2071" s="40"/>
      <c r="H2071" s="40"/>
      <c r="I2071" s="40"/>
      <c r="K2071" s="40"/>
    </row>
    <row r="2072" customFormat="false" ht="15" hidden="false" customHeight="false" outlineLevel="0" collapsed="false">
      <c r="D2072" s="40"/>
      <c r="E2072" s="40"/>
      <c r="F2072" s="40"/>
      <c r="G2072" s="40"/>
      <c r="H2072" s="40"/>
      <c r="I2072" s="40"/>
      <c r="K2072" s="40"/>
    </row>
    <row r="2073" customFormat="false" ht="15" hidden="false" customHeight="false" outlineLevel="0" collapsed="false">
      <c r="D2073" s="40"/>
      <c r="E2073" s="40"/>
      <c r="F2073" s="40"/>
      <c r="G2073" s="40"/>
      <c r="H2073" s="40"/>
      <c r="I2073" s="40"/>
      <c r="K2073" s="40"/>
    </row>
    <row r="2074" customFormat="false" ht="15" hidden="false" customHeight="false" outlineLevel="0" collapsed="false">
      <c r="D2074" s="40"/>
      <c r="E2074" s="40"/>
      <c r="F2074" s="40"/>
      <c r="G2074" s="40"/>
      <c r="H2074" s="40"/>
      <c r="I2074" s="40"/>
      <c r="K2074" s="40"/>
    </row>
    <row r="2075" customFormat="false" ht="15" hidden="false" customHeight="false" outlineLevel="0" collapsed="false">
      <c r="D2075" s="40"/>
      <c r="E2075" s="40"/>
      <c r="F2075" s="40"/>
      <c r="G2075" s="40"/>
      <c r="H2075" s="40"/>
      <c r="I2075" s="40"/>
      <c r="K2075" s="40"/>
    </row>
    <row r="2076" customFormat="false" ht="15" hidden="false" customHeight="false" outlineLevel="0" collapsed="false">
      <c r="D2076" s="40"/>
      <c r="E2076" s="40"/>
      <c r="F2076" s="40"/>
      <c r="G2076" s="40"/>
      <c r="H2076" s="40"/>
      <c r="I2076" s="40"/>
      <c r="K2076" s="40"/>
    </row>
    <row r="2077" customFormat="false" ht="15" hidden="false" customHeight="false" outlineLevel="0" collapsed="false">
      <c r="D2077" s="40"/>
      <c r="E2077" s="40"/>
      <c r="F2077" s="40"/>
      <c r="G2077" s="40"/>
      <c r="H2077" s="40"/>
      <c r="I2077" s="40"/>
      <c r="K2077" s="40"/>
    </row>
    <row r="2078" customFormat="false" ht="15" hidden="false" customHeight="false" outlineLevel="0" collapsed="false">
      <c r="D2078" s="40"/>
      <c r="E2078" s="40"/>
      <c r="F2078" s="40"/>
      <c r="G2078" s="40"/>
      <c r="H2078" s="40"/>
      <c r="I2078" s="40"/>
      <c r="K2078" s="40"/>
    </row>
    <row r="2079" customFormat="false" ht="15" hidden="false" customHeight="false" outlineLevel="0" collapsed="false">
      <c r="D2079" s="40"/>
      <c r="E2079" s="40"/>
      <c r="F2079" s="40"/>
      <c r="G2079" s="40"/>
      <c r="H2079" s="40"/>
      <c r="I2079" s="40"/>
      <c r="K2079" s="40"/>
    </row>
    <row r="2080" customFormat="false" ht="15" hidden="false" customHeight="false" outlineLevel="0" collapsed="false">
      <c r="D2080" s="40"/>
      <c r="E2080" s="40"/>
      <c r="F2080" s="40"/>
      <c r="G2080" s="40"/>
      <c r="H2080" s="40"/>
      <c r="I2080" s="40"/>
      <c r="K2080" s="40"/>
    </row>
    <row r="2081" customFormat="false" ht="15" hidden="false" customHeight="false" outlineLevel="0" collapsed="false">
      <c r="D2081" s="40"/>
      <c r="E2081" s="40"/>
      <c r="F2081" s="40"/>
      <c r="G2081" s="40"/>
      <c r="H2081" s="40"/>
      <c r="I2081" s="40"/>
      <c r="K2081" s="40"/>
    </row>
    <row r="2082" customFormat="false" ht="15" hidden="false" customHeight="false" outlineLevel="0" collapsed="false">
      <c r="D2082" s="40"/>
      <c r="E2082" s="40"/>
      <c r="F2082" s="40"/>
      <c r="G2082" s="40"/>
      <c r="H2082" s="40"/>
      <c r="I2082" s="40"/>
      <c r="K2082" s="40"/>
    </row>
    <row r="2083" customFormat="false" ht="15" hidden="false" customHeight="false" outlineLevel="0" collapsed="false">
      <c r="D2083" s="40"/>
      <c r="E2083" s="40"/>
      <c r="F2083" s="40"/>
      <c r="G2083" s="40"/>
      <c r="H2083" s="40"/>
      <c r="I2083" s="40"/>
      <c r="K2083" s="40"/>
    </row>
    <row r="2084" customFormat="false" ht="15" hidden="false" customHeight="false" outlineLevel="0" collapsed="false">
      <c r="D2084" s="40"/>
      <c r="E2084" s="40"/>
      <c r="F2084" s="40"/>
      <c r="G2084" s="40"/>
      <c r="H2084" s="40"/>
      <c r="I2084" s="40"/>
      <c r="K2084" s="40"/>
    </row>
    <row r="2085" customFormat="false" ht="15" hidden="false" customHeight="false" outlineLevel="0" collapsed="false">
      <c r="D2085" s="40"/>
      <c r="E2085" s="40"/>
      <c r="F2085" s="40"/>
      <c r="G2085" s="40"/>
      <c r="H2085" s="40"/>
      <c r="I2085" s="40"/>
      <c r="K2085" s="40"/>
    </row>
    <row r="2086" customFormat="false" ht="15" hidden="false" customHeight="false" outlineLevel="0" collapsed="false">
      <c r="D2086" s="40"/>
      <c r="E2086" s="40"/>
      <c r="F2086" s="40"/>
      <c r="G2086" s="40"/>
      <c r="H2086" s="40"/>
      <c r="I2086" s="40"/>
      <c r="K2086" s="40"/>
    </row>
    <row r="2087" customFormat="false" ht="15" hidden="false" customHeight="false" outlineLevel="0" collapsed="false">
      <c r="D2087" s="40"/>
      <c r="E2087" s="40"/>
      <c r="F2087" s="40"/>
      <c r="G2087" s="40"/>
      <c r="H2087" s="40"/>
      <c r="I2087" s="40"/>
      <c r="K2087" s="40"/>
    </row>
    <row r="2088" customFormat="false" ht="15" hidden="false" customHeight="false" outlineLevel="0" collapsed="false">
      <c r="D2088" s="40"/>
      <c r="E2088" s="40"/>
      <c r="F2088" s="40"/>
      <c r="G2088" s="40"/>
      <c r="H2088" s="40"/>
      <c r="I2088" s="40"/>
      <c r="K2088" s="40"/>
    </row>
    <row r="2089" customFormat="false" ht="15" hidden="false" customHeight="false" outlineLevel="0" collapsed="false">
      <c r="D2089" s="40"/>
      <c r="E2089" s="40"/>
      <c r="F2089" s="40"/>
      <c r="G2089" s="40"/>
      <c r="H2089" s="40"/>
      <c r="I2089" s="40"/>
      <c r="K2089" s="40"/>
    </row>
    <row r="2090" customFormat="false" ht="15" hidden="false" customHeight="false" outlineLevel="0" collapsed="false">
      <c r="D2090" s="40"/>
      <c r="E2090" s="40"/>
      <c r="F2090" s="40"/>
      <c r="G2090" s="40"/>
      <c r="H2090" s="40"/>
      <c r="I2090" s="40"/>
      <c r="K2090" s="40"/>
    </row>
    <row r="2091" customFormat="false" ht="15" hidden="false" customHeight="false" outlineLevel="0" collapsed="false">
      <c r="D2091" s="40"/>
      <c r="E2091" s="40"/>
      <c r="F2091" s="40"/>
      <c r="G2091" s="40"/>
      <c r="H2091" s="40"/>
      <c r="I2091" s="40"/>
      <c r="K2091" s="40"/>
    </row>
    <row r="2092" customFormat="false" ht="15" hidden="false" customHeight="false" outlineLevel="0" collapsed="false">
      <c r="D2092" s="40"/>
      <c r="E2092" s="40"/>
      <c r="F2092" s="40"/>
      <c r="G2092" s="40"/>
      <c r="H2092" s="40"/>
      <c r="I2092" s="40"/>
      <c r="K2092" s="40"/>
    </row>
    <row r="2093" customFormat="false" ht="15" hidden="false" customHeight="false" outlineLevel="0" collapsed="false">
      <c r="D2093" s="40"/>
      <c r="E2093" s="40"/>
      <c r="F2093" s="40"/>
      <c r="G2093" s="40"/>
      <c r="H2093" s="40"/>
      <c r="I2093" s="40"/>
      <c r="K2093" s="40"/>
    </row>
    <row r="2094" customFormat="false" ht="15" hidden="false" customHeight="false" outlineLevel="0" collapsed="false">
      <c r="D2094" s="40"/>
      <c r="E2094" s="40"/>
      <c r="F2094" s="40"/>
      <c r="G2094" s="40"/>
      <c r="H2094" s="40"/>
      <c r="I2094" s="40"/>
      <c r="K2094" s="40"/>
    </row>
    <row r="2095" customFormat="false" ht="15" hidden="false" customHeight="false" outlineLevel="0" collapsed="false">
      <c r="D2095" s="40"/>
      <c r="E2095" s="40"/>
      <c r="F2095" s="40"/>
      <c r="G2095" s="40"/>
      <c r="H2095" s="40"/>
      <c r="I2095" s="40"/>
      <c r="K2095" s="40"/>
    </row>
    <row r="2096" customFormat="false" ht="15" hidden="false" customHeight="false" outlineLevel="0" collapsed="false">
      <c r="D2096" s="40"/>
      <c r="E2096" s="40"/>
      <c r="F2096" s="40"/>
      <c r="G2096" s="40"/>
      <c r="H2096" s="40"/>
      <c r="I2096" s="40"/>
      <c r="K2096" s="40"/>
    </row>
    <row r="2097" customFormat="false" ht="15" hidden="false" customHeight="false" outlineLevel="0" collapsed="false">
      <c r="D2097" s="40"/>
      <c r="E2097" s="40"/>
      <c r="F2097" s="40"/>
      <c r="G2097" s="40"/>
      <c r="H2097" s="40"/>
      <c r="I2097" s="40"/>
      <c r="K2097" s="40"/>
    </row>
    <row r="2098" customFormat="false" ht="15" hidden="false" customHeight="false" outlineLevel="0" collapsed="false">
      <c r="D2098" s="40"/>
      <c r="E2098" s="40"/>
      <c r="F2098" s="40"/>
      <c r="G2098" s="40"/>
      <c r="H2098" s="40"/>
      <c r="I2098" s="40"/>
      <c r="K2098" s="40"/>
    </row>
    <row r="2099" customFormat="false" ht="15" hidden="false" customHeight="false" outlineLevel="0" collapsed="false">
      <c r="D2099" s="40"/>
      <c r="E2099" s="40"/>
      <c r="F2099" s="40"/>
      <c r="G2099" s="40"/>
      <c r="H2099" s="40"/>
      <c r="I2099" s="40"/>
      <c r="K2099" s="40"/>
    </row>
    <row r="2100" customFormat="false" ht="15" hidden="false" customHeight="false" outlineLevel="0" collapsed="false">
      <c r="D2100" s="40"/>
      <c r="E2100" s="40"/>
      <c r="F2100" s="40"/>
      <c r="G2100" s="40"/>
      <c r="H2100" s="40"/>
      <c r="I2100" s="40"/>
      <c r="K2100" s="40"/>
    </row>
    <row r="2101" customFormat="false" ht="15" hidden="false" customHeight="false" outlineLevel="0" collapsed="false">
      <c r="D2101" s="40"/>
      <c r="E2101" s="40"/>
      <c r="F2101" s="40"/>
      <c r="G2101" s="40"/>
      <c r="H2101" s="40"/>
      <c r="I2101" s="40"/>
      <c r="K2101" s="40"/>
    </row>
    <row r="2102" customFormat="false" ht="15" hidden="false" customHeight="false" outlineLevel="0" collapsed="false">
      <c r="D2102" s="40"/>
      <c r="E2102" s="40"/>
      <c r="F2102" s="40"/>
      <c r="G2102" s="40"/>
      <c r="H2102" s="40"/>
      <c r="I2102" s="40"/>
      <c r="K2102" s="40"/>
    </row>
    <row r="2103" customFormat="false" ht="15" hidden="false" customHeight="false" outlineLevel="0" collapsed="false">
      <c r="D2103" s="40"/>
      <c r="E2103" s="40"/>
      <c r="F2103" s="40"/>
      <c r="G2103" s="40"/>
      <c r="H2103" s="40"/>
      <c r="I2103" s="40"/>
      <c r="K2103" s="40"/>
    </row>
    <row r="2104" customFormat="false" ht="15" hidden="false" customHeight="false" outlineLevel="0" collapsed="false">
      <c r="D2104" s="40"/>
      <c r="E2104" s="40"/>
      <c r="F2104" s="40"/>
      <c r="G2104" s="40"/>
      <c r="H2104" s="40"/>
      <c r="I2104" s="40"/>
      <c r="K2104" s="40"/>
    </row>
    <row r="2105" customFormat="false" ht="15" hidden="false" customHeight="false" outlineLevel="0" collapsed="false">
      <c r="D2105" s="40"/>
      <c r="E2105" s="40"/>
      <c r="F2105" s="40"/>
      <c r="G2105" s="40"/>
      <c r="H2105" s="40"/>
      <c r="I2105" s="40"/>
      <c r="K2105" s="40"/>
    </row>
    <row r="2106" customFormat="false" ht="15" hidden="false" customHeight="false" outlineLevel="0" collapsed="false">
      <c r="D2106" s="40"/>
      <c r="E2106" s="40"/>
      <c r="F2106" s="40"/>
      <c r="G2106" s="40"/>
      <c r="H2106" s="40"/>
      <c r="I2106" s="40"/>
      <c r="K2106" s="40"/>
    </row>
    <row r="2107" customFormat="false" ht="15" hidden="false" customHeight="false" outlineLevel="0" collapsed="false">
      <c r="D2107" s="40"/>
      <c r="E2107" s="40"/>
      <c r="F2107" s="40"/>
      <c r="G2107" s="40"/>
      <c r="H2107" s="40"/>
      <c r="I2107" s="40"/>
      <c r="K2107" s="40"/>
    </row>
    <row r="2108" customFormat="false" ht="15" hidden="false" customHeight="false" outlineLevel="0" collapsed="false">
      <c r="D2108" s="40"/>
      <c r="E2108" s="40"/>
      <c r="F2108" s="40"/>
      <c r="G2108" s="40"/>
      <c r="H2108" s="40"/>
      <c r="I2108" s="40"/>
      <c r="K2108" s="40"/>
    </row>
    <row r="2109" customFormat="false" ht="15" hidden="false" customHeight="false" outlineLevel="0" collapsed="false">
      <c r="D2109" s="40"/>
      <c r="E2109" s="40"/>
      <c r="F2109" s="40"/>
      <c r="G2109" s="40"/>
      <c r="H2109" s="40"/>
      <c r="I2109" s="40"/>
      <c r="K2109" s="40"/>
    </row>
    <row r="2110" customFormat="false" ht="15" hidden="false" customHeight="false" outlineLevel="0" collapsed="false">
      <c r="D2110" s="40"/>
      <c r="E2110" s="40"/>
      <c r="F2110" s="40"/>
      <c r="G2110" s="40"/>
      <c r="H2110" s="40"/>
      <c r="I2110" s="40"/>
      <c r="K2110" s="40"/>
    </row>
  </sheetData>
  <autoFilter ref="A11:K1110"/>
  <mergeCells count="165">
    <mergeCell ref="C1:D1"/>
    <mergeCell ref="C2:D2"/>
    <mergeCell ref="B4:D4"/>
    <mergeCell ref="B5:D5"/>
    <mergeCell ref="B6:D6"/>
    <mergeCell ref="B7:D7"/>
    <mergeCell ref="B8:D8"/>
    <mergeCell ref="B9:D9"/>
    <mergeCell ref="B12:B18"/>
    <mergeCell ref="B19:B25"/>
    <mergeCell ref="B26:B32"/>
    <mergeCell ref="B33:B39"/>
    <mergeCell ref="B40:B46"/>
    <mergeCell ref="B47:B53"/>
    <mergeCell ref="B54:B60"/>
    <mergeCell ref="B61:B67"/>
    <mergeCell ref="B68:B74"/>
    <mergeCell ref="B75:B81"/>
    <mergeCell ref="B82:B88"/>
    <mergeCell ref="B89:B95"/>
    <mergeCell ref="B96:B102"/>
    <mergeCell ref="B103:B109"/>
    <mergeCell ref="B110:B116"/>
    <mergeCell ref="B117:B123"/>
    <mergeCell ref="B124:B130"/>
    <mergeCell ref="B131:B137"/>
    <mergeCell ref="B138:B144"/>
    <mergeCell ref="B145:B151"/>
    <mergeCell ref="B152:B158"/>
    <mergeCell ref="B159:B165"/>
    <mergeCell ref="B166:B172"/>
    <mergeCell ref="B173:B179"/>
    <mergeCell ref="B180:B186"/>
    <mergeCell ref="B187:B193"/>
    <mergeCell ref="B194:B200"/>
    <mergeCell ref="B201:B207"/>
    <mergeCell ref="B208:B214"/>
    <mergeCell ref="B215:B221"/>
    <mergeCell ref="B222:B228"/>
    <mergeCell ref="B229:B235"/>
    <mergeCell ref="B236:B242"/>
    <mergeCell ref="B243:B249"/>
    <mergeCell ref="B250:B256"/>
    <mergeCell ref="B257:B263"/>
    <mergeCell ref="B264:B270"/>
    <mergeCell ref="B271:B277"/>
    <mergeCell ref="B278:B284"/>
    <mergeCell ref="B285:B291"/>
    <mergeCell ref="B292:B298"/>
    <mergeCell ref="B299:B305"/>
    <mergeCell ref="B306:B312"/>
    <mergeCell ref="B313:B319"/>
    <mergeCell ref="B320:B326"/>
    <mergeCell ref="B327:B333"/>
    <mergeCell ref="B334:B340"/>
    <mergeCell ref="B341:B347"/>
    <mergeCell ref="B348:B354"/>
    <mergeCell ref="B355:B361"/>
    <mergeCell ref="B362:B368"/>
    <mergeCell ref="B369:B375"/>
    <mergeCell ref="B376:B382"/>
    <mergeCell ref="B383:B389"/>
    <mergeCell ref="B390:B396"/>
    <mergeCell ref="B397:B403"/>
    <mergeCell ref="B404:B410"/>
    <mergeCell ref="B411:B417"/>
    <mergeCell ref="B418:B424"/>
    <mergeCell ref="B425:B431"/>
    <mergeCell ref="B432:B438"/>
    <mergeCell ref="B439:B445"/>
    <mergeCell ref="B446:B452"/>
    <mergeCell ref="B453:B459"/>
    <mergeCell ref="B460:B466"/>
    <mergeCell ref="B467:B473"/>
    <mergeCell ref="B474:B480"/>
    <mergeCell ref="B481:B487"/>
    <mergeCell ref="B488:B494"/>
    <mergeCell ref="B495:B501"/>
    <mergeCell ref="B502:B508"/>
    <mergeCell ref="B509:B515"/>
    <mergeCell ref="B516:B522"/>
    <mergeCell ref="B523:B529"/>
    <mergeCell ref="B530:B536"/>
    <mergeCell ref="B537:B543"/>
    <mergeCell ref="B544:B550"/>
    <mergeCell ref="B551:B557"/>
    <mergeCell ref="B558:B564"/>
    <mergeCell ref="B565:B571"/>
    <mergeCell ref="B572:B578"/>
    <mergeCell ref="B579:B585"/>
    <mergeCell ref="B586:B592"/>
    <mergeCell ref="B593:B599"/>
    <mergeCell ref="B600:B606"/>
    <mergeCell ref="B607:B613"/>
    <mergeCell ref="B614:B620"/>
    <mergeCell ref="B621:B627"/>
    <mergeCell ref="B628:B634"/>
    <mergeCell ref="B635:B641"/>
    <mergeCell ref="B642:B648"/>
    <mergeCell ref="B649:B655"/>
    <mergeCell ref="B656:B662"/>
    <mergeCell ref="B663:B669"/>
    <mergeCell ref="B670:B676"/>
    <mergeCell ref="B677:B683"/>
    <mergeCell ref="B684:B690"/>
    <mergeCell ref="B691:B697"/>
    <mergeCell ref="B698:B704"/>
    <mergeCell ref="B705:B711"/>
    <mergeCell ref="B712:B718"/>
    <mergeCell ref="B719:B725"/>
    <mergeCell ref="B726:B732"/>
    <mergeCell ref="B733:B739"/>
    <mergeCell ref="B740:B746"/>
    <mergeCell ref="B747:B753"/>
    <mergeCell ref="B754:B760"/>
    <mergeCell ref="B761:B767"/>
    <mergeCell ref="B768:B774"/>
    <mergeCell ref="B775:B781"/>
    <mergeCell ref="B782:B788"/>
    <mergeCell ref="B789:B795"/>
    <mergeCell ref="B796:B802"/>
    <mergeCell ref="B803:B809"/>
    <mergeCell ref="B810:B816"/>
    <mergeCell ref="B817:B823"/>
    <mergeCell ref="B824:B830"/>
    <mergeCell ref="B831:B837"/>
    <mergeCell ref="B838:B844"/>
    <mergeCell ref="B845:B851"/>
    <mergeCell ref="B852:B858"/>
    <mergeCell ref="B859:B865"/>
    <mergeCell ref="B866:B872"/>
    <mergeCell ref="B873:B879"/>
    <mergeCell ref="B880:B886"/>
    <mergeCell ref="B887:B893"/>
    <mergeCell ref="B894:B900"/>
    <mergeCell ref="B901:B907"/>
    <mergeCell ref="B908:B914"/>
    <mergeCell ref="B915:B921"/>
    <mergeCell ref="B922:B928"/>
    <mergeCell ref="B929:B935"/>
    <mergeCell ref="B936:B942"/>
    <mergeCell ref="B943:B949"/>
    <mergeCell ref="B950:B956"/>
    <mergeCell ref="B957:B963"/>
    <mergeCell ref="B964:B970"/>
    <mergeCell ref="B971:B977"/>
    <mergeCell ref="B978:B984"/>
    <mergeCell ref="B985:B991"/>
    <mergeCell ref="B992:B998"/>
    <mergeCell ref="B999:B1005"/>
    <mergeCell ref="B1006:B1012"/>
    <mergeCell ref="B1013:B1019"/>
    <mergeCell ref="B1020:B1026"/>
    <mergeCell ref="B1027:B1033"/>
    <mergeCell ref="B1034:B1040"/>
    <mergeCell ref="B1041:B1047"/>
    <mergeCell ref="B1048:B1054"/>
    <mergeCell ref="B1055:B1061"/>
    <mergeCell ref="B1062:B1068"/>
    <mergeCell ref="B1069:B1075"/>
    <mergeCell ref="B1076:B1082"/>
    <mergeCell ref="B1083:B1089"/>
    <mergeCell ref="B1090:B1096"/>
    <mergeCell ref="B1097:B1103"/>
    <mergeCell ref="B1104:B1110"/>
  </mergeCells>
  <conditionalFormatting sqref="K12:K1106 C1107:K4844">
    <cfRule type="expression" priority="2" aboveAverage="0" equalAverage="0" bottom="0" percent="0" rank="0" text="" dxfId="4">
      <formula>#ref!="1"</formula>
    </cfRule>
  </conditionalFormatting>
  <conditionalFormatting sqref="C11:J11 C1107:J1110 E12:E1106">
    <cfRule type="expression" priority="3" aboveAverage="0" equalAverage="0" bottom="0" percent="0" rank="0" text="" dxfId="5">
      <formula>$E11=$W$1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LibreOffice/7.2.3.2$Linux_X86_64 LibreOffice_project/a49ed84f3d037188bbbcb324f9afc3796d887539</Application>
  <AppVersion>15.0000</AppVersion>
  <DocSecurity>1</DocSecurity>
  <Company>Airbus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2021-09-27T09:39:43Z</dcterms:created>
  <dc:creator>PAUMIER, Benoit</dc:creator>
  <dc:description/>
  <dc:language>es-ES</dc:language>
  <cp:lastModifiedBy/>
  <dcterms:modified xsi:type="dcterms:W3CDTF">2021-12-04T12:11:33Z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