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peno\Beilagebrief\Beilage-Massenbrief\"/>
    </mc:Choice>
  </mc:AlternateContent>
  <xr:revisionPtr revIDLastSave="0" documentId="13_ncr:1_{0AF2E09C-632A-4D37-A7F3-AEE78CF08B41}" xr6:coauthVersionLast="47" xr6:coauthVersionMax="47" xr10:uidLastSave="{00000000-0000-0000-0000-000000000000}"/>
  <bookViews>
    <workbookView xWindow="-120" yWindow="-120" windowWidth="29040" windowHeight="15720" activeTab="1" xr2:uid="{00000000-000D-0000-FFFF-FFFF00000000}"/>
  </bookViews>
  <sheets>
    <sheet name="Kontierung" sheetId="1" r:id="rId1"/>
    <sheet name="NA15 Begründungen" sheetId="11" r:id="rId2"/>
  </sheets>
  <definedNames>
    <definedName name="_xlnm._FilterDatabase" localSheetId="0" hidden="1">Kontierung!$A$1:$P$90</definedName>
    <definedName name="_xlnm._FilterDatabase" localSheetId="1" hidden="1">'NA15 Begründungen'!$A$2:$H$203</definedName>
    <definedName name="_xlcn.WorksheetConnection_20250818_WFSchuldenruf2.xlsxTable11" hidden="1">Kontierung[]</definedName>
    <definedName name="_xlcn.WorksheetConnection_20250818_WFSchuldenruf2.xlsxTable21" hidden="1">Table2</definedName>
    <definedName name="_xlcn.WorksheetConnection_20250818_WFSchuldenruf2.xlsxTable31" hidden="1">Table3</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Kostenart" connection="WorksheetConnection_20250818_WF Schuldenruf2.xlsx!Table3"/>
          <x15:modelTable id="Table2" name="Kostenstelle" connection="WorksheetConnection_20250818_WF Schuldenruf2.xlsx!Table2"/>
          <x15:modelTable id="Table1" name="Kontierung" connection="WorksheetConnection_20250818_WF Schuldenruf2.xlsx!Table1"/>
        </x15:modelTables>
        <x15:modelRelationships>
          <x15:modelRelationship fromTable="Kontierung" fromColumn="itlCostCentreCode1" toTable="Kostenstelle" toColumn="Kostenstelle"/>
          <x15:modelRelationship fromTable="Kontierung" fromColumn="itlCostTypeCode1" toTable="Kostenart" toColumn="Kostenart"/>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1" i="1" l="1"/>
  <c r="R22" i="1"/>
  <c r="R26" i="1"/>
  <c r="R35" i="1"/>
  <c r="R41" i="1"/>
  <c r="R42" i="1"/>
  <c r="R43" i="1"/>
  <c r="R44" i="1"/>
  <c r="R45" i="1"/>
  <c r="R39" i="1"/>
  <c r="R46" i="1"/>
  <c r="R47" i="1"/>
  <c r="R25" i="1"/>
  <c r="R2" i="1"/>
  <c r="R27" i="1"/>
  <c r="R28" i="1"/>
  <c r="R29" i="1"/>
  <c r="R30" i="1"/>
  <c r="R31" i="1"/>
  <c r="R6" i="1"/>
  <c r="R48" i="1"/>
  <c r="R7" i="1"/>
  <c r="R40" i="1"/>
  <c r="R3" i="1"/>
  <c r="R4" i="1"/>
  <c r="R8" i="1"/>
  <c r="R5" i="1"/>
  <c r="R32" i="1"/>
  <c r="R9" i="1"/>
  <c r="R33" i="1"/>
  <c r="R16" i="1"/>
  <c r="R10" i="1"/>
  <c r="R34" i="1"/>
  <c r="R36" i="1"/>
  <c r="R37" i="1"/>
  <c r="R38" i="1"/>
  <c r="R11" i="1"/>
  <c r="R12" i="1"/>
  <c r="R13" i="1"/>
  <c r="R17" i="1"/>
  <c r="R18" i="1"/>
  <c r="R19" i="1"/>
  <c r="R14" i="1"/>
  <c r="R15" i="1"/>
  <c r="R20" i="1"/>
  <c r="R23" i="1"/>
  <c r="R24"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O102" i="1" a="1"/>
  <c r="O10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EF6E94-279C-4959-A2FD-48EE9C1DC5E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DC0C33EA-40A0-48A4-B3D1-AE945F8BF48A}" name="WorksheetConnection_20250818_WF Schuldenruf2.xlsx!Table1" type="102" refreshedVersion="8" minRefreshableVersion="5">
    <extLst>
      <ext xmlns:x15="http://schemas.microsoft.com/office/spreadsheetml/2010/11/main" uri="{DE250136-89BD-433C-8126-D09CA5730AF9}">
        <x15:connection id="Table1">
          <x15:rangePr sourceName="_xlcn.WorksheetConnection_20250818_WFSchuldenruf2.xlsxTable11"/>
        </x15:connection>
      </ext>
    </extLst>
  </connection>
  <connection id="3" xr16:uid="{98C10EE6-F64A-4DF5-8A05-A966BC726B5A}" name="WorksheetConnection_20250818_WF Schuldenruf2.xlsx!Table2" type="102" refreshedVersion="8" minRefreshableVersion="5">
    <extLst>
      <ext xmlns:x15="http://schemas.microsoft.com/office/spreadsheetml/2010/11/main" uri="{DE250136-89BD-433C-8126-D09CA5730AF9}">
        <x15:connection id="Table2">
          <x15:rangePr sourceName="_xlcn.WorksheetConnection_20250818_WFSchuldenruf2.xlsxTable21"/>
        </x15:connection>
      </ext>
    </extLst>
  </connection>
  <connection id="4" xr16:uid="{8726A025-197B-45FC-8CC9-5B60937C876B}" name="WorksheetConnection_20250818_WF Schuldenruf2.xlsx!Table3" type="102" refreshedVersion="8" minRefreshableVersion="5">
    <extLst>
      <ext xmlns:x15="http://schemas.microsoft.com/office/spreadsheetml/2010/11/main" uri="{DE250136-89BD-433C-8126-D09CA5730AF9}">
        <x15:connection id="Table3">
          <x15:rangePr sourceName="_xlcn.WorksheetConnection_20250818_WFSchuldenruf2.xlsxTable3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<sst xmlns="http://schemas.openxmlformats.org/spreadsheetml/2006/main" count="1531" uniqueCount="555">
  <si>
    <t>Code</t>
  </si>
  <si>
    <t>Kategorie Begründung</t>
  </si>
  <si>
    <t>Kommentar Begründung</t>
  </si>
  <si>
    <t>NA01</t>
  </si>
  <si>
    <t>NA02</t>
  </si>
  <si>
    <t>NA04</t>
  </si>
  <si>
    <t>NA06</t>
  </si>
  <si>
    <t>Forderungsabtretungen</t>
  </si>
  <si>
    <t>NA07</t>
  </si>
  <si>
    <t>NA09</t>
  </si>
  <si>
    <t>Betrifft nicht SAG</t>
  </si>
  <si>
    <t>NA10</t>
  </si>
  <si>
    <t>NA12</t>
  </si>
  <si>
    <t>NA15</t>
  </si>
  <si>
    <t>Anderes</t>
  </si>
  <si>
    <t>CO02</t>
  </si>
  <si>
    <t>CO04</t>
  </si>
  <si>
    <t>Baloise</t>
  </si>
  <si>
    <t>Network 41 AG</t>
  </si>
  <si>
    <t>Regent Beleuchtungsk</t>
  </si>
  <si>
    <t>thinkproject Swiss G</t>
  </si>
  <si>
    <t>ACCOUNTING</t>
  </si>
  <si>
    <t>APPROVAL</t>
  </si>
  <si>
    <t>DELIVERED</t>
  </si>
  <si>
    <t>FINALCHECK</t>
  </si>
  <si>
    <t>Name</t>
  </si>
  <si>
    <t>Begründung</t>
  </si>
  <si>
    <t>GZO Spital Wetzikon</t>
  </si>
  <si>
    <t>Swiss Re Internation</t>
  </si>
  <si>
    <t>Thomas Pohl</t>
  </si>
  <si>
    <t>Edmond de Rothschild</t>
  </si>
  <si>
    <t>Anliker AG</t>
  </si>
  <si>
    <t>DEMATHIEU BARD HOLDI</t>
  </si>
  <si>
    <t>Alpenda SA</t>
  </si>
  <si>
    <t>ETH Zürich Immobilie</t>
  </si>
  <si>
    <t>Steiner (Deutschland</t>
  </si>
  <si>
    <t>Kanton Basel-Landschaft</t>
  </si>
  <si>
    <t>Seraina Investment F</t>
  </si>
  <si>
    <t>Lake Resort Interlak</t>
  </si>
  <si>
    <t>Frutiger AG</t>
  </si>
  <si>
    <t>HFM Schweiz AG</t>
  </si>
  <si>
    <t>Patrimonium Anlagest</t>
  </si>
  <si>
    <t>Projet Faubourg Oues</t>
  </si>
  <si>
    <t>Confédération Suiss</t>
  </si>
  <si>
    <t>ithMandatorId1</t>
  </si>
  <si>
    <t>ER</t>
  </si>
  <si>
    <t>ithState1</t>
  </si>
  <si>
    <t>ithDocDate1</t>
  </si>
  <si>
    <t>ithSupplierExternalNbr1</t>
  </si>
  <si>
    <t>ithSupplierCode</t>
  </si>
  <si>
    <t>ithSupplierName</t>
  </si>
  <si>
    <t>ithSupplierCity</t>
  </si>
  <si>
    <t>itlCostCentreCode1</t>
  </si>
  <si>
    <t>itlCostTypeCode1</t>
  </si>
  <si>
    <t>itlTotalAmount</t>
  </si>
  <si>
    <t>itlVatBaseAmount</t>
  </si>
  <si>
    <t>itlVatCode</t>
  </si>
  <si>
    <t>itlVatAmount</t>
  </si>
  <si>
    <t>itlVatRate</t>
  </si>
  <si>
    <t>itlPostingText</t>
  </si>
  <si>
    <t>C0463_3</t>
  </si>
  <si>
    <t>4B AG</t>
  </si>
  <si>
    <t>Hochdorf</t>
  </si>
  <si>
    <t>O3</t>
  </si>
  <si>
    <t>RG 66074814</t>
  </si>
  <si>
    <t>C0463_5</t>
  </si>
  <si>
    <t>RG 66074818</t>
  </si>
  <si>
    <t>C0463_6</t>
  </si>
  <si>
    <t>RG 66082119</t>
  </si>
  <si>
    <t>C0463_4</t>
  </si>
  <si>
    <t>RG 66074817</t>
  </si>
  <si>
    <t>C0463_2</t>
  </si>
  <si>
    <t>O0</t>
  </si>
  <si>
    <t>SV 4100004267</t>
  </si>
  <si>
    <t>C0463_1</t>
  </si>
  <si>
    <t>SV 4100004246</t>
  </si>
  <si>
    <t>C0463_7</t>
  </si>
  <si>
    <t>SV 4100004265</t>
  </si>
  <si>
    <t>C0463_10</t>
  </si>
  <si>
    <t>RG 66086146</t>
  </si>
  <si>
    <t>O7</t>
  </si>
  <si>
    <t>C0463_8</t>
  </si>
  <si>
    <t>RG 66064245</t>
  </si>
  <si>
    <t>C0044_1</t>
  </si>
  <si>
    <t>ADannoncen AG</t>
  </si>
  <si>
    <t>Köniz</t>
  </si>
  <si>
    <t>1931/192</t>
  </si>
  <si>
    <t>C0044_5</t>
  </si>
  <si>
    <t>RG 2053/224</t>
  </si>
  <si>
    <t>C0044_4</t>
  </si>
  <si>
    <t>2023/214</t>
  </si>
  <si>
    <t>C0044_3</t>
  </si>
  <si>
    <t>1979/204</t>
  </si>
  <si>
    <t>C0044_2</t>
  </si>
  <si>
    <t>1952/197</t>
  </si>
  <si>
    <t>C0933</t>
  </si>
  <si>
    <t>Zürich</t>
  </si>
  <si>
    <t>Direktzahlungen Subunternehmer</t>
  </si>
  <si>
    <t>C0886_1</t>
  </si>
  <si>
    <t xml:space="preserve">Kautionsversicherungsvertrag </t>
  </si>
  <si>
    <t>C0268_1</t>
  </si>
  <si>
    <t>Advokatur im Lindenh</t>
  </si>
  <si>
    <t>Arbon</t>
  </si>
  <si>
    <t>RG 28934</t>
  </si>
  <si>
    <t>C0268_2</t>
  </si>
  <si>
    <t>RG 29032</t>
  </si>
  <si>
    <t>C0934</t>
  </si>
  <si>
    <t>AELCOM AG</t>
  </si>
  <si>
    <t>Rotkreuz</t>
  </si>
  <si>
    <t>RG 2308001</t>
  </si>
  <si>
    <t>C0896_1</t>
  </si>
  <si>
    <t xml:space="preserve">Vereinbarung Schlussrechnung Glasi Quartier </t>
  </si>
  <si>
    <t>C0689_2</t>
  </si>
  <si>
    <t>RG 23111018</t>
  </si>
  <si>
    <t>RG 2311018</t>
  </si>
  <si>
    <t>RG 2401006</t>
  </si>
  <si>
    <t>RG 2403008</t>
  </si>
  <si>
    <t>RG 2402009</t>
  </si>
  <si>
    <t>Verzugszins</t>
  </si>
  <si>
    <t>C0689_3</t>
  </si>
  <si>
    <t>C0609</t>
  </si>
  <si>
    <t>Kassel</t>
  </si>
  <si>
    <t>Offene Darlehenstordeamg per 31 03 2025</t>
  </si>
  <si>
    <t>C0689_5</t>
  </si>
  <si>
    <t>C0689_4</t>
  </si>
  <si>
    <t>C0689_1</t>
  </si>
  <si>
    <t>C0881_3</t>
  </si>
  <si>
    <t>Aargauische Kantonal</t>
  </si>
  <si>
    <t>Aarau</t>
  </si>
  <si>
    <t>Bedingte Entschädigungsansprüche</t>
  </si>
  <si>
    <t>C0698</t>
  </si>
  <si>
    <t>Aepli Metallbau AG</t>
  </si>
  <si>
    <t>Gossau SG</t>
  </si>
  <si>
    <t>Schlussrechnung 20232102</t>
  </si>
  <si>
    <t>C0366_1</t>
  </si>
  <si>
    <t>Alberto Sanchez Cebr</t>
  </si>
  <si>
    <t>Bülach</t>
  </si>
  <si>
    <t>Mangel: Loggia curtains</t>
  </si>
  <si>
    <t>C0890_1</t>
  </si>
  <si>
    <t>Ersatzanspruch aus Kautionsversicherungsvertrag</t>
  </si>
  <si>
    <t>Arlesheim</t>
  </si>
  <si>
    <t>Tolochenaz</t>
  </si>
  <si>
    <t>C0869_3</t>
  </si>
  <si>
    <t>Jean-Daniel + Claude</t>
  </si>
  <si>
    <t>Corminboeuf</t>
  </si>
  <si>
    <t>Nichterfüllung Mängel</t>
  </si>
  <si>
    <t>C0504_2</t>
  </si>
  <si>
    <t>Montigny-les-Metz</t>
  </si>
  <si>
    <t>Emi AG Gebäudetechni</t>
  </si>
  <si>
    <t>C0894_8</t>
  </si>
  <si>
    <t>C0894_3</t>
  </si>
  <si>
    <t>C0869_2</t>
  </si>
  <si>
    <t>Bauhandwerkerpfandrecht</t>
  </si>
  <si>
    <t>Bern</t>
  </si>
  <si>
    <t>Frauenfeld</t>
  </si>
  <si>
    <t>Bühler + Scherler AG</t>
  </si>
  <si>
    <t>C0912_17</t>
  </si>
  <si>
    <t>Danuta Cichocka und</t>
  </si>
  <si>
    <t>Wasserschaden ESTH / Haus 24</t>
  </si>
  <si>
    <t>C0411</t>
  </si>
  <si>
    <t>ARGE Meier-Kopp&amp;Lipp</t>
  </si>
  <si>
    <t>C0346</t>
  </si>
  <si>
    <t>Arnet Elementbau AG</t>
  </si>
  <si>
    <t>C0687</t>
  </si>
  <si>
    <t>Association ARK</t>
  </si>
  <si>
    <t>SAW Spannbetonwerk A</t>
  </si>
  <si>
    <t>Baden</t>
  </si>
  <si>
    <t>C0449_5</t>
  </si>
  <si>
    <t>AXA Versicherungen A</t>
  </si>
  <si>
    <t>C0449_4</t>
  </si>
  <si>
    <t>C0449_10</t>
  </si>
  <si>
    <t>C0449_11</t>
  </si>
  <si>
    <t>C0449_7</t>
  </si>
  <si>
    <t>C0449_9</t>
  </si>
  <si>
    <t>C0449_8</t>
  </si>
  <si>
    <t>C0919_5</t>
  </si>
  <si>
    <t>C0919_6</t>
  </si>
  <si>
    <t>C0919_2</t>
  </si>
  <si>
    <t>C0919_3</t>
  </si>
  <si>
    <t>C0919_9</t>
  </si>
  <si>
    <t>Gewährleistungsgarantie</t>
  </si>
  <si>
    <t>C0919_1</t>
  </si>
  <si>
    <t>C0919_7</t>
  </si>
  <si>
    <t>C0919_8</t>
  </si>
  <si>
    <t>C0919_4</t>
  </si>
  <si>
    <t>Servisa Supra Sammel</t>
  </si>
  <si>
    <t>C0548_4</t>
  </si>
  <si>
    <t>Baumberger &amp; Stegmei</t>
  </si>
  <si>
    <t>C0548</t>
  </si>
  <si>
    <t>C0548_2</t>
  </si>
  <si>
    <t>C0548_1</t>
  </si>
  <si>
    <t>EgoKiefer AG</t>
  </si>
  <si>
    <t>C0683_21</t>
  </si>
  <si>
    <t>BEP Baugenossenschaf</t>
  </si>
  <si>
    <t>C0683_4</t>
  </si>
  <si>
    <t>C0683_20</t>
  </si>
  <si>
    <t>C0683_5</t>
  </si>
  <si>
    <t>C0683_12</t>
  </si>
  <si>
    <t>C0683_13</t>
  </si>
  <si>
    <t>C0683_17</t>
  </si>
  <si>
    <t>C0683_6</t>
  </si>
  <si>
    <t>C0683_14</t>
  </si>
  <si>
    <t>C0683_3</t>
  </si>
  <si>
    <t>C0683_2</t>
  </si>
  <si>
    <t>C0683_1</t>
  </si>
  <si>
    <t>C0683_18</t>
  </si>
  <si>
    <t>C0683_16</t>
  </si>
  <si>
    <t>C0683_10</t>
  </si>
  <si>
    <t>C0683_9</t>
  </si>
  <si>
    <t>C0683_8</t>
  </si>
  <si>
    <t>C0683_7</t>
  </si>
  <si>
    <t>C0683_11</t>
  </si>
  <si>
    <t>C0683_15</t>
  </si>
  <si>
    <t>Equans Switzerland A</t>
  </si>
  <si>
    <t>C0879_11</t>
  </si>
  <si>
    <t>Bernhard Werthemann</t>
  </si>
  <si>
    <t>C0356_3</t>
  </si>
  <si>
    <t>Beyonity Switzerland</t>
  </si>
  <si>
    <t>Elektrizitätswerke d</t>
  </si>
  <si>
    <t>C0510_7</t>
  </si>
  <si>
    <t>C0154_2</t>
  </si>
  <si>
    <t>BuildingPoint Schwei</t>
  </si>
  <si>
    <t>Luigi Casutt AG</t>
  </si>
  <si>
    <t>C0578_1</t>
  </si>
  <si>
    <t>Catenazzi AG</t>
  </si>
  <si>
    <t>Kriens</t>
  </si>
  <si>
    <t>Fribourg</t>
  </si>
  <si>
    <t>C0710_1</t>
  </si>
  <si>
    <t>C0879_10</t>
  </si>
  <si>
    <t>Corinne &amp; Jonathan G</t>
  </si>
  <si>
    <t>C0230_1</t>
  </si>
  <si>
    <t>Datasite Germany Gmb</t>
  </si>
  <si>
    <t>C0230_4</t>
  </si>
  <si>
    <t>C0230_5</t>
  </si>
  <si>
    <t>C0230_2</t>
  </si>
  <si>
    <t>C0230_6</t>
  </si>
  <si>
    <t>C0230_3</t>
  </si>
  <si>
    <t>C0716_7</t>
  </si>
  <si>
    <t>C0716_8</t>
  </si>
  <si>
    <t>C0716_4</t>
  </si>
  <si>
    <t>C0716_6</t>
  </si>
  <si>
    <t>C0660_2</t>
  </si>
  <si>
    <t>dgr bauabdichtung gm</t>
  </si>
  <si>
    <t>C0792_1</t>
  </si>
  <si>
    <t>Gaël Chuard</t>
  </si>
  <si>
    <t>Courtaman</t>
  </si>
  <si>
    <t>Mängel, Schadenersatz</t>
  </si>
  <si>
    <t>Minderleistungen Mieterausbau Wisli</t>
  </si>
  <si>
    <t>Beratungskosten betreffend Liquiditätsengpass</t>
  </si>
  <si>
    <t>Leistungen ERRES</t>
  </si>
  <si>
    <t>Kostenbeteiligung Bauherrenberatung Wisli</t>
  </si>
  <si>
    <t>C0405_5</t>
  </si>
  <si>
    <t>C0405_4</t>
  </si>
  <si>
    <t>planikum AG</t>
  </si>
  <si>
    <t>Jean-Pierre Müller</t>
  </si>
  <si>
    <t>Gebert Gartenbau AG</t>
  </si>
  <si>
    <t>C0922_2</t>
  </si>
  <si>
    <t>C0856_1</t>
  </si>
  <si>
    <t>Elsa Piller et Augou</t>
  </si>
  <si>
    <t>C0856_2</t>
  </si>
  <si>
    <t>Anwaltskosten</t>
  </si>
  <si>
    <t>C0848_7</t>
  </si>
  <si>
    <t>C0848_5</t>
  </si>
  <si>
    <t>C0663_1</t>
  </si>
  <si>
    <t>C0663_2</t>
  </si>
  <si>
    <t>Roth-Kippe AG</t>
  </si>
  <si>
    <t>Stockwerkeigentümerg</t>
  </si>
  <si>
    <t>C0695_5</t>
  </si>
  <si>
    <t>C0695_3</t>
  </si>
  <si>
    <t>Minderwert statt Nachbesserung</t>
  </si>
  <si>
    <t>C0695_2</t>
  </si>
  <si>
    <t>C0695_1</t>
  </si>
  <si>
    <t>C0695_4</t>
  </si>
  <si>
    <t>Minderpreis Vertrag</t>
  </si>
  <si>
    <t>Intera Bodenbeläge G</t>
  </si>
  <si>
    <t>Gartenmann Engineeri</t>
  </si>
  <si>
    <t>C0917_1</t>
  </si>
  <si>
    <t>Fondation Terra et C</t>
  </si>
  <si>
    <t>C0917_5</t>
  </si>
  <si>
    <t>C0917_3</t>
  </si>
  <si>
    <t>C0917_4</t>
  </si>
  <si>
    <t>C0917_2</t>
  </si>
  <si>
    <t>SiKUBA GmbH</t>
  </si>
  <si>
    <t>C0504_4</t>
  </si>
  <si>
    <t>C0150</t>
  </si>
  <si>
    <t>C0504_5</t>
  </si>
  <si>
    <t>C0504_3</t>
  </si>
  <si>
    <t>C0473_7</t>
  </si>
  <si>
    <t>C0553_1</t>
  </si>
  <si>
    <t>Netzwerk Nachhaltige</t>
  </si>
  <si>
    <t>C0622_1</t>
  </si>
  <si>
    <t>PSP Swiss Property A</t>
  </si>
  <si>
    <t>Weissgrund Kommunika</t>
  </si>
  <si>
    <t>C0904_2</t>
  </si>
  <si>
    <t>C0904_1</t>
  </si>
  <si>
    <t>C0904_4</t>
  </si>
  <si>
    <t>Schadenersatz aus Vertragsverletzung</t>
  </si>
  <si>
    <t>C0904_3</t>
  </si>
  <si>
    <t>Ablösung BHPR</t>
  </si>
  <si>
    <t>C0904_5</t>
  </si>
  <si>
    <t>C0904_6</t>
  </si>
  <si>
    <t>Tecnotest AG</t>
  </si>
  <si>
    <t>Rüschlikon</t>
  </si>
  <si>
    <t>C0589_1</t>
  </si>
  <si>
    <t>H.P. Fugen GmbH</t>
  </si>
  <si>
    <t>C0589_2</t>
  </si>
  <si>
    <t>C0792_2</t>
  </si>
  <si>
    <t>Isler Bruno &amp; Isler</t>
  </si>
  <si>
    <t>Ostermundigen</t>
  </si>
  <si>
    <t>Thomas Lüem Partner</t>
  </si>
  <si>
    <t>C0826_1</t>
  </si>
  <si>
    <t>C0706_2</t>
  </si>
  <si>
    <t>C0793_2</t>
  </si>
  <si>
    <t>ISBA AG</t>
  </si>
  <si>
    <t>Meyer Tanja und Meye</t>
  </si>
  <si>
    <t>C0327</t>
  </si>
  <si>
    <t>swisspro Solutions A</t>
  </si>
  <si>
    <t>C0880_3</t>
  </si>
  <si>
    <t>C0949_1</t>
  </si>
  <si>
    <t>Schmuziger Nicolas</t>
  </si>
  <si>
    <t>C0373</t>
  </si>
  <si>
    <t>Krinner Montage AG</t>
  </si>
  <si>
    <t>C0843_1</t>
  </si>
  <si>
    <t>C0289_2</t>
  </si>
  <si>
    <t>C0699_4</t>
  </si>
  <si>
    <t>MWST-Gruppe, Gebäude</t>
  </si>
  <si>
    <t>C0699_5</t>
  </si>
  <si>
    <t>C0699_6</t>
  </si>
  <si>
    <t>C0699_10</t>
  </si>
  <si>
    <t>C0699_8</t>
  </si>
  <si>
    <t>C0699_12</t>
  </si>
  <si>
    <t>C0699_14</t>
  </si>
  <si>
    <t>C0699_13</t>
  </si>
  <si>
    <t>C0699_7</t>
  </si>
  <si>
    <t>C0699_15</t>
  </si>
  <si>
    <t>C0699_9</t>
  </si>
  <si>
    <t>C0699_11</t>
  </si>
  <si>
    <t>C0699_3</t>
  </si>
  <si>
    <t>C0699_2</t>
  </si>
  <si>
    <t>C0699_1</t>
  </si>
  <si>
    <t>Swisswindows AG*</t>
  </si>
  <si>
    <t>C0371_2</t>
  </si>
  <si>
    <t>C0880_6</t>
  </si>
  <si>
    <t>C0880_5</t>
  </si>
  <si>
    <t>C0430</t>
  </si>
  <si>
    <t>Pilato AG</t>
  </si>
  <si>
    <t>C0764_15</t>
  </si>
  <si>
    <t>C0764_10</t>
  </si>
  <si>
    <t>C0764_12</t>
  </si>
  <si>
    <t>C0764_8</t>
  </si>
  <si>
    <t>C0764_13</t>
  </si>
  <si>
    <t>C0764_7</t>
  </si>
  <si>
    <t>C0764_14</t>
  </si>
  <si>
    <t>C0764_9</t>
  </si>
  <si>
    <t>C0764_11</t>
  </si>
  <si>
    <t>C0764_16</t>
  </si>
  <si>
    <t>C0764_17</t>
  </si>
  <si>
    <t>PostFinance AG</t>
  </si>
  <si>
    <t>C0577</t>
  </si>
  <si>
    <t>Pro Elektro AG</t>
  </si>
  <si>
    <t>C0389_4</t>
  </si>
  <si>
    <t>C0389_2</t>
  </si>
  <si>
    <t>C0389_3</t>
  </si>
  <si>
    <t>C0925</t>
  </si>
  <si>
    <t>C0622_4</t>
  </si>
  <si>
    <t>C0622_3</t>
  </si>
  <si>
    <t>C0022_2</t>
  </si>
  <si>
    <t>C0828</t>
  </si>
  <si>
    <t>Renovbau AG</t>
  </si>
  <si>
    <t>C0310_4</t>
  </si>
  <si>
    <t>C0235_2</t>
  </si>
  <si>
    <t>C0833_2</t>
  </si>
  <si>
    <t>Sekundarschule Düben</t>
  </si>
  <si>
    <t>C0833_3</t>
  </si>
  <si>
    <t>C0833_1</t>
  </si>
  <si>
    <t>C0833_4</t>
  </si>
  <si>
    <t>C0822_1</t>
  </si>
  <si>
    <t>C0951</t>
  </si>
  <si>
    <t>C0928</t>
  </si>
  <si>
    <t>C0700_20</t>
  </si>
  <si>
    <t>C0700_1</t>
  </si>
  <si>
    <t>C0847_2</t>
  </si>
  <si>
    <t>C0768_1</t>
  </si>
  <si>
    <t>storabble Group AG</t>
  </si>
  <si>
    <t>C0768_2</t>
  </si>
  <si>
    <t>C0307_1</t>
  </si>
  <si>
    <t>C0307_2</t>
  </si>
  <si>
    <t>C0303_4</t>
  </si>
  <si>
    <t>Tecton AG Zürich***b</t>
  </si>
  <si>
    <t>C0303_2</t>
  </si>
  <si>
    <t>C0303_1</t>
  </si>
  <si>
    <t>C0303_3</t>
  </si>
  <si>
    <t>C0862_63</t>
  </si>
  <si>
    <t>C0862_60</t>
  </si>
  <si>
    <t>C0862_64</t>
  </si>
  <si>
    <t>C0862_66</t>
  </si>
  <si>
    <t>C0862_62</t>
  </si>
  <si>
    <t>C0862_65</t>
  </si>
  <si>
    <t>C0862_58</t>
  </si>
  <si>
    <t>C0204_1</t>
  </si>
  <si>
    <t>C0204_2</t>
  </si>
  <si>
    <t>C0204_5</t>
  </si>
  <si>
    <t>CO204_6</t>
  </si>
  <si>
    <t>C0204_3</t>
  </si>
  <si>
    <t>C0204_4</t>
  </si>
  <si>
    <t>C0678_1</t>
  </si>
  <si>
    <t>C0808_1</t>
  </si>
  <si>
    <t>UBS Investment Found</t>
  </si>
  <si>
    <t>C0808_3</t>
  </si>
  <si>
    <t>C0819_2</t>
  </si>
  <si>
    <t>C0819_1</t>
  </si>
  <si>
    <t>C0819_3</t>
  </si>
  <si>
    <t>C0716_5</t>
  </si>
  <si>
    <t>C0879_9</t>
  </si>
  <si>
    <t>C0945_1</t>
  </si>
  <si>
    <t>Wyss Liegenschaften</t>
  </si>
  <si>
    <t>Wabern</t>
  </si>
  <si>
    <t>C0894_6</t>
  </si>
  <si>
    <t>C0941</t>
  </si>
  <si>
    <t>Banque Cantonale De</t>
  </si>
  <si>
    <t>C0823_3</t>
  </si>
  <si>
    <t>STOWE Jade</t>
  </si>
  <si>
    <t>C0823_1</t>
  </si>
  <si>
    <t>C0812_2</t>
  </si>
  <si>
    <t>Del Vecchio Gianni</t>
  </si>
  <si>
    <t>C0811_1</t>
  </si>
  <si>
    <t>Gabriela und Dr. Ber</t>
  </si>
  <si>
    <t>C0863_19</t>
  </si>
  <si>
    <t>C0812_1</t>
  </si>
  <si>
    <t>C0829_16</t>
  </si>
  <si>
    <t>C0869_1</t>
  </si>
  <si>
    <t>C0823_2</t>
  </si>
  <si>
    <t>C0829_17</t>
  </si>
  <si>
    <t>C0811_3</t>
  </si>
  <si>
    <t>C0806_3</t>
  </si>
  <si>
    <t>C0832_14</t>
  </si>
  <si>
    <t>C0863_18</t>
  </si>
  <si>
    <t>C0811_2</t>
  </si>
  <si>
    <t>C0837_3</t>
  </si>
  <si>
    <t>thurmed Immobilien A</t>
  </si>
  <si>
    <t>C0837__1</t>
  </si>
  <si>
    <t>C0467_1</t>
  </si>
  <si>
    <t>C0837_2</t>
  </si>
  <si>
    <t>C0305</t>
  </si>
  <si>
    <t>C0852_3</t>
  </si>
  <si>
    <t>Concetta-Anna Cauda</t>
  </si>
  <si>
    <t>C0852_1</t>
  </si>
  <si>
    <t>C0852_2</t>
  </si>
  <si>
    <t>C0901_1</t>
  </si>
  <si>
    <t>Baugenossenschaft Gl</t>
  </si>
  <si>
    <t>C0902_4</t>
  </si>
  <si>
    <t>Logis Suisse AG</t>
  </si>
  <si>
    <t>C0901_3</t>
  </si>
  <si>
    <t>C0901_2</t>
  </si>
  <si>
    <t>C0902_1</t>
  </si>
  <si>
    <t>C0901_5</t>
  </si>
  <si>
    <t>C0901_4</t>
  </si>
  <si>
    <t>C0902_2</t>
  </si>
  <si>
    <t>C0902_3</t>
  </si>
  <si>
    <t>C0929</t>
  </si>
  <si>
    <t>C0921_2</t>
  </si>
  <si>
    <t>C0921_1</t>
  </si>
  <si>
    <t>C0939_2</t>
  </si>
  <si>
    <t>UBS Fund Management</t>
  </si>
  <si>
    <t>C0939_1</t>
  </si>
  <si>
    <t>Betrag</t>
  </si>
  <si>
    <t>Liste Kim?</t>
  </si>
  <si>
    <t>Es handelt sich um vorbereitende Arbeiten der SCSA für die geplante Ausführung des TU-Werkvertrages. Solche Arbeiten erfolgten ohne Vergütung – dieses Verständnis wurde auch im Kaufvertrag mit Demathieu Bard vom 4.12.23 nochmals explizit definiert 
(Artikel 31.2 (d) (iii)), so wie es auch zuvor innerhalb der Steiner Gruppe gehandhabt wurde.</t>
  </si>
  <si>
    <t>Bei der Abrechnung wurde ein falscher Mehrwertsteuersatz angewendet. Die letzte Lieferung erfolgte am 01.10.2023. Zu diesem Zeitpunkt galt der reguläre Mehrwertsteuersatz von 7.7 %.</t>
  </si>
  <si>
    <t>Unsere Projektleitung hat die ursprüngliche Rechnung aufgrund des Leistungszeitraums in zwei Teile aufgeteilt. 
CHF 16'500 wurden bereits beglichen, da die entsprechenden Leistungen nach dem 6. Juni erbracht wurden. 
Die restlichen CHF 13'500 betreffen die Nachlassstundung, wurden jedoch bei uns nie als separate Rechnung eingereicht.</t>
  </si>
  <si>
    <t>Die Garantielaufzeit ist abgelaufen.</t>
  </si>
  <si>
    <t>Die Forderung wird vollumfänglich bestritten. Zudem sind die Forderungen der Basler Leben AG gegen die Steiner AG mit dem Vermögensübertragungsvertrag vom 20.12.2024 an die H56 Immo AG ehemals Steiner Eagle übertragen worden.</t>
  </si>
  <si>
    <t>in der Zwischenzeit eingetroffen (Zahlungsmeilenstein ist eingetroffen) bedingt anerkannt buchen</t>
  </si>
  <si>
    <t>Ersatzvornahme Hartbeton</t>
  </si>
  <si>
    <t>externe Honorare Bauherrenvertreter Ersatzvornahme</t>
  </si>
  <si>
    <t>Ersatzvornahme fehlende SINAS</t>
  </si>
  <si>
    <t>Roth Kippe AG Trocknung</t>
  </si>
  <si>
    <t>Rechnung Firma Baumgarnter Fenster</t>
  </si>
  <si>
    <t>Auftragsbestätigung Maler Gipser Firma De Filipo</t>
  </si>
  <si>
    <t>Ersatzvornahme Gewerberäume Firma Emi</t>
  </si>
  <si>
    <t>Ersatzvornahme Gewerberäume Firma Aelcom</t>
  </si>
  <si>
    <t>Ersatzvornahme Markise EG</t>
  </si>
  <si>
    <t>offene Mietzinsforderung Raummiete Steiner</t>
  </si>
  <si>
    <t>Rechnugn Firma WB Bügin AG</t>
  </si>
  <si>
    <t>Rechnung Firma De Filippo</t>
  </si>
  <si>
    <t>Rechnung Firma Elektro Kasper</t>
  </si>
  <si>
    <t>Rechnung Sanitär Firma Safix</t>
  </si>
  <si>
    <t>Mietergutschrift mehrtägiger Stromausfall</t>
  </si>
  <si>
    <t>Rechnung Firma Santos de Jesus</t>
  </si>
  <si>
    <t>Bei der Abrechnung wurde ein falscher Mehrwertsteuersatz angewendet. Zu diesem Zeitpunkt galt der reguläre Mehrwertsteuersatz von 7.7 %.</t>
  </si>
  <si>
    <t>Die Aufteilung diente lediglich der Erstellung eines Nachtrags gegenüber der ETH. Dieser Nachtrag wurde seitens der ETH nicht genehmigt.</t>
  </si>
  <si>
    <t>Zum Zeitpunkt der Rechnungsperiode bestand eine Sperrung unseres Zugangs zur Plattform. Die Rechnung betrifft somit ausschliesslich den Zeitraum der Sperrung.</t>
  </si>
  <si>
    <t>Gemäss dem Vertrag zwischen Datasite und Steiner AG sind pro Projekt lediglich CHF 540 geschuldet. Dies ergibt insgesamt einen Betrag von CHF 3'780. Aufgrund eines Fehlers im System von Datasite wurden uns jedoch fälschlicherweise 200'000 Seiten pro Projekt verrechnet, obwohl tatsächlich nur 1'000 Seiten verhandelt und unterzeichnet wurden.</t>
  </si>
  <si>
    <t>Exklusivitätsverpfllichtungen</t>
  </si>
  <si>
    <t>Schäden an SCSA Marke</t>
  </si>
  <si>
    <t>Oberried</t>
  </si>
  <si>
    <t>In Ziff. 8.1 SPA i.V.m. Anhang 8.1(o)(B) des SPA gewährleistet SAG gegenüber DBH4, dass ausser die in vorgenanntem Anhang aufgeführten drohendenden oder laufenden Rechtsstreitigkeiten gegenüber SAG keine weiteren Rechtsstreitigkeiten bestehen.
Am 17. Februar 2017 hat SAG mit Lake Resort Interlaken Oberriet AG («LRIO») einen GU-Werkvertrag betreffend das Projekt Oberriet, Interlaken abgeschlossen. Dieses Projekt wurde mittels Vermögensübertragung nach Art. 69 ff. FusG am 5. Oktober 2022 an ALSA übertragen. Am 3. August 2023 hatte Silverroc AG, als neue Bauherrenvertreterin der LRIO, angekündigt, dass LRIO u.a. wegen Mängeln am bereits erstellten Werk sich weigere, ausstehende und weitere Rechnungen der ALSA zu bezahlen. Gemäss Angaben von DBH4 beläuft sich der ausstehende Rechnungsbetrag auf CHF 5'728’707.86. Weiter soll LRIO sich geweigert haben, das Werk oder Teile dessen zeitgerecht abzunehmen, wodurch ALSA ein zusätzlicher Schaden in Höhe von CHF 1'338'850.00 entstanden sein soll. Dies ergäbe einen totalen Schaden von ALSA in Höhe von CHF 7'067'557.86.
Silverroc AG hat die Bauherrenvertreten von LRIO im Sommer 2023 neu übernommen. Es ist im Baugeschäft notorisches Standardvorgehen, dass eine neu eingesetzte Bauherrenvertreterin unmittelbar nach deren Mandatierung gegenüber der Unternehmerin – wie vorliegend – ein hartes Vorgehen ankündigt. Dies bedeutet selbstverständlich in keinem Fall, dass die Forderungen der LRIO begründet wären, was sie auch nicht sind. Da es sich hierbei um ein Standardvorgehen vonseiten einer neu mandatierten Bauherrenvertreterin und nicht – wie von DBH4 geltend gemacht – um die Ankündigung eines Rechtsstreites handelt, war SAG nicht veranlasst, das Schreiben der Silverroc AG vom 3. August 2023 als Androhung eines Rechtsstreites einzustufen. Es liegt somit keine Gewährleistungsverletzung vor, welche Anspruch auf Schadenersatz gäbe.
Zudem ist SAG auch kein Schaden entstanden: Alleine die Tatsache, dass LRIO die Rechnungen (unberechtigterweise) nicht an ALSA bezahlt, begründet bei ALSA keinen Schaden in Höhe der unbezahlten Rechnungen. Vielmehr sind die in Rechnung gestellten Forderungen einzufordern, notfalls auf dem Betreibungswege und mittels Absicherung durch die (vorerst provisorische) Eintragung von Bauhandwerkerpfandrechten. Ob dies geschehen oder unterblieben ist, wurde von DBH4 nicht vorgebracht und entzieht sich unserer Kenntnis.In Ziff. 8.1 SPA i.V.m. Anhang 8.1(o)(B) des SPA gewährleistet SAG gegenüber DBH4, dass ausser die in vorgenanntem Anhang aufgeführten drohendenden oder laufenden Rechtsstreitigkeiten gegenüber SAG keine weiteren Rechtsstreitigkeiten bestehen.</t>
  </si>
  <si>
    <t>Malley</t>
  </si>
  <si>
    <t>Gemäss Ziff. 10.2(a)(v) SPA hat DBH4 einen Anspruch auf die Differenz zwischen CHF 3.25 Mio. und dem Betrag, welcher ALSA unter dem Malley Settlement Agreement (wie im SPA definiert) erhält. DBH4 macht in ihrer Forderungseingabe geltend, dass ALSA unter dem Malley Settlement Agreement einen Betrag von CHF 2.1 Mio. überwiesen erhalten haben. Im Gegenzug für die Zustimmung auf eine im Vergleich zur ursprünglichen Forderung tiefere Entschädigung verzichtet die Bestellerin gegenüber ALSA auf sämtliche Garantierechte unter dem von der Bestellerin gekündigten Werkvertrag. Branchenmässig werden betreffend ein Projekt künftige Garantieforderungen in Höhe von 1% des Werkpreises fällig. Der Werkpreis des Projektes Malley betrug CHF 200 Mio. Der aufgrund des Malley Settlement Agreements erreichte Garantieverzicht ermöglicht ALSO folglich Ersparnisse, welche erfahrungsgemäss eine Höhe von CHF 2 Mio. erreichen. Diese Ersparnisse sind als Zahlungen i.S.v. Ziff. 10.2(a)(v) SPA zu betrachten, da Ersparnisse unter dem Malley Settlement Agreement die gleichen wirtschaftlichen Auswirkungen wie erhaltene Zahlungen haben. Logischerweise sind sie folglich gleich zu betrachten, was auch dem der Ziff. Ziff. 10.2(a)(v) SPA zugrundeliegenden Parteiwillen von SAG und DBH4 entspricht.</t>
  </si>
  <si>
    <t>Es können nur Kosten für effektive und von Steiner AG akzeptierte Mängelbehebungen geltend gemacht werden.</t>
  </si>
  <si>
    <t>Es wurde ein TU-Pauschalpreis vereinbart. Entsprechend gehen Einsparungen infolge Optimierung  zugunsten des Totalunternehmers.</t>
  </si>
  <si>
    <t xml:space="preserve">Anwaltskosten BHPR </t>
  </si>
  <si>
    <t>Bestehende BHPR</t>
  </si>
  <si>
    <t>Herabsetzung Vertragspauschale</t>
  </si>
  <si>
    <t>KNO</t>
  </si>
  <si>
    <t>Schaden Bürgschaftsforderungen Sub der SAG</t>
  </si>
  <si>
    <t>Mehrkosten zufolge Verzug</t>
  </si>
  <si>
    <t>Ersatzvornahmekosten</t>
  </si>
  <si>
    <t>Pauschalentschädigung Comadur Thun</t>
  </si>
  <si>
    <t>OPPLI</t>
  </si>
  <si>
    <t>Rückforderung Akontozahlungen</t>
  </si>
  <si>
    <t>Konventionalstrafe</t>
  </si>
  <si>
    <t>Kosten Interessenswahrung druch Reetz Sohm</t>
  </si>
  <si>
    <t>Beanspruchung Erfüllungsgarantien</t>
  </si>
  <si>
    <t>Der Anspruch aus der unberechtigten Ziehung der Erfüllungsgarantie wurde von der Steiner AG an die H56 Immo AG (ehemalig Steiner Eagle AG) übertragen.</t>
  </si>
  <si>
    <t>gem. SCY und KOF Versicherungsfall</t>
  </si>
  <si>
    <t>Der Versicherungsfall nach Abnahme muss vom Eigentümer selbst getragen werden. Die Steiner AG hat lediglich koordiniert.</t>
  </si>
  <si>
    <t xml:space="preserve"> </t>
  </si>
  <si>
    <t>Forderung aus TU-Werkvertrag</t>
  </si>
  <si>
    <t>Das Projekt wurde mit Vermögensübertragung an die Alpenda SA (ehemalig Steiner Construciton SA) übertragen.</t>
  </si>
  <si>
    <t>Die Versicherungszahlungen betreffen ein Projekt, welches mit Vermögensübertragung an die Alpenda SA (ehemalig Steiner Construciton SA) übertragen wurde. Die Zahlungen wurden an die Alpenda SA weitergeleitet und müssen bei der Alpenda SA zurückgefordert werden.</t>
  </si>
  <si>
    <t>BHPR Frutiger</t>
  </si>
  <si>
    <t>Ersatzvornahme Fernwärme</t>
  </si>
  <si>
    <t>BHPR Keller Frei</t>
  </si>
  <si>
    <t>Gemäss eingereichter Vereinbarung vom 03.09.2024 sowie Entwicklungsvereinbarung Ziff. 3.1 Abs. 6 und 7, tritt dies nur ein, wenn die Projektziele erreicht werden. Die Projektziele wurden jedoch nicht erreicht.</t>
  </si>
  <si>
    <t>Dabei handelt es sich nicht um eine Forderungseingabe, sondern um die Mängelrüge, welche in Kopie der Sachwalterin zugestellt und von dieser fälschlicherweise als Forderungseingabe klassifiziert wurde.</t>
  </si>
  <si>
    <t>Forderung für Leistungen Drittunternehmern</t>
  </si>
  <si>
    <t>Nachbesserungskosten</t>
  </si>
  <si>
    <t>Kosten Helbling Beratung + Bauplangung</t>
  </si>
  <si>
    <t>Zollikofen Work / ZOWO</t>
  </si>
  <si>
    <t>Glasi PQRS Legionellen</t>
  </si>
  <si>
    <t>Glasi PQRD Mietzinsausfall</t>
  </si>
  <si>
    <t>TU-Werkvertrag SCSA Gland</t>
  </si>
  <si>
    <t>Glasi PQRS Umgebung</t>
  </si>
  <si>
    <t>Glasi PQRS EWZ Rücklauftemparatur</t>
  </si>
  <si>
    <t>Chien-Boeufs --&gt; Kellerhals Carrard</t>
  </si>
  <si>
    <t>Der Antrag CO647 wurde anerkannt. Die restlichen Forderungsanmeldungen sind bestritten.</t>
  </si>
  <si>
    <t>Bei der Abnahme wurde der Mangel nicht festgestellt. Stillschweigende Anerkennung des Mangels durch den Bauherrn.</t>
  </si>
  <si>
    <t>Gemäss E-Mail vom 18.09.2023 wurden lediglich CHF 1'900 CHF genehmigt, wofür auch ein entsprechender Nachtrag vorliegt. Die verbleibende Forderung wurde seitens der Projektleitung der Steiner AG abgelehnt.</t>
  </si>
  <si>
    <t>Versicherungsfall?</t>
  </si>
  <si>
    <t>Mängelforderungen Löwenbräu</t>
  </si>
  <si>
    <t>Klage wurde abgewiesen</t>
  </si>
  <si>
    <t>Garantie gezogen</t>
  </si>
  <si>
    <t>ERRES</t>
  </si>
  <si>
    <t>Die Forderungen wurden vom Unternehmen an die Seraina Investment Foundation abgetreten. Das Unternehmen hat somit keinen rechtlichen Anspruch mehr auf diese Beträge.</t>
  </si>
  <si>
    <t>Die vorgelegte Rechnung betrifft nicht die Steiner AG, sondern die Alpenda SA.</t>
  </si>
  <si>
    <t>Die vorgelegte Rechnung betrifft nicht die Steiner AG, sondern die Verwaltung.</t>
  </si>
  <si>
    <t>Die vorgelegte Rechnung betrifft nicht die Steiner AG, sondern die Eigentümer.</t>
  </si>
  <si>
    <t>Die vorgelegte Rechnung betrifft nicht die Steiner AG, sondern die HH56 Immo</t>
  </si>
  <si>
    <t>Die vorgelegte Rechnung betrifft nicht die Steiner AG, sondern die Fischer AG Immobilienmanagement.</t>
  </si>
  <si>
    <t>Die vorgelegte Rechnung betrifft nicht die Steiner AG, sondern die EDMOND DE ROTHSCHILD REIM (SUISSE) SA.</t>
  </si>
  <si>
    <t>Die vorgelegte Rechnung betrifft nicht die Steiner AG, sondern die Werkarena Basel AG.</t>
  </si>
  <si>
    <t>Die Mängelbehebung wurde nicht abgeschlossen. Die ETH hat ab Mai 2024 die Ersatzvornahme für sämtliche unerledigte Mängel eingeleitet. Die Forderung wird daher zur Verrechnung gestellt.</t>
  </si>
  <si>
    <t>Der Regieantrag Nr. 170 wurde nicht bestellt und nicht ausgeführt.</t>
  </si>
  <si>
    <t xml:space="preserve">Gemäss Ergänzungsvereinbarung Nr. 2 vom 25.03.2022 zum Werkvertrag, Art. 5, ist die Geltendmachung des Betrags nur unter Vorbehalt der Genehmigung durch die ETH zulässig. Da diese Genehmigung nicht erteilt wurde, wird die Forderung abgelehnt.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</si>
</sst>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4" x14ac:knownFonts="1">
    <font>
      <sz val="10"/>
      <color theme="1"/>
      <name val="Arial"/>
      <family val="2"/>
    </font>
    <font>
      <b/>
      <sz val="10"/>
      <color theme="1"/>
      <name val="Arial"/>
      <family val="2"/>
    </font>
    <font>
      <sz val="10"/>
      <color theme="1"/>
      <name val="Arial"/>
      <family val="2"/>
    </font>
    <font>
      <sz val="11"/>
      <color theme="1"/>
      <name val="Calibri"/>
      <family val="2"/>
    </font>
  </fonts>
  <fills count="4">
    <fill>
      <patternFill patternType="none"/>
    </fill>
    <fill>
      <patternFill patternType="gray125"/>
    </fill>
    <fill>
      <patternFill patternType="solid">
        <fgColor rgb="FFF2F2F2"/>
        <bgColor indexed="64"/>
      </patternFill>
    </fill>
    <fill>
      <patternFill patternType="solid">
        <fgColor theme="7" tint="0.79998168889431442"/>
        <bgColor indexed="64"/>
      </patternFill>
    </fill>
  </fills>
  <borders count="2">
    <border>
      <left/>
      <right/>
      <top/>
      <bottom/>
      <diagonal/>
    </border>
    <border>
      <left style="medium">
        <color rgb="FFA3A3A3"/>
      </left>
      <right style="medium">
        <color rgb="FFA3A3A3"/>
      </right>
      <top style="medium">
        <color rgb="FFA3A3A3"/>
      </top>
      <bottom style="medium">
        <color rgb="FFA3A3A3"/>
      </bottom>
      <diagonal/>
    </border>
  </borders>
  <cellStyleXfs count="2">
    <xf numFmtId="0" fontId="0" fillId="0" borderId="0"/>
    <xf numFmtId="43" fontId="2" fillId="0" borderId="0" applyFont="0" applyFill="0" applyBorder="0" applyAlignment="0" applyProtection="0"/>
  </cellStyleXfs>
  <cellXfs count="16">
    <xf numFmtId="0" fontId="0" fillId="0" borderId="0" xfId="0"/>
    <xf numFmtId="22" fontId="0" fillId="0" borderId="0" xfId="0" applyNumberFormat="1"/>
    <xf numFmtId="4" fontId="0" fillId="0" borderId="0" xfId="0" applyNumberFormat="1"/>
    <xf numFmtId="0" fontId="0" fillId="0" borderId="0" xfId="0" applyAlignment="1">
      <alignment vertical="center" wrapText="1"/>
    </xf>
    <xf numFmtId="0" fontId="1" fillId="2" borderId="1" xfId="0" applyFont="1" applyFill="1" applyBorder="1" applyAlignment="1">
      <alignment vertical="center" wrapText="1"/>
    </xf>
    <xf numFmtId="0" fontId="0" fillId="0" borderId="0" xfId="0" applyAlignment="1">
      <alignment horizontal="center"/>
    </xf>
    <xf numFmtId="0" fontId="0" fillId="3" borderId="0" xfId="0" applyFill="1"/>
    <xf numFmtId="0" fontId="0" fillId="0" borderId="0" xfId="0" applyAlignment="1">
      <alignment horizontal="center" vertical="center" wrapText="1"/>
    </xf>
    <xf numFmtId="0" fontId="0" fillId="0" borderId="0" xfId="0" applyAlignment="1">
      <alignment horizontal="left" indent="2"/>
    </xf>
    <xf numFmtId="43" fontId="0" fillId="0" borderId="0" xfId="1" applyFont="1"/>
    <xf numFmtId="43" fontId="1" fillId="2" borderId="1" xfId="1" applyFont="1" applyFill="1" applyBorder="1" applyAlignment="1">
      <alignment vertical="center" wrapText="1"/>
    </xf>
    <xf numFmtId="0" fontId="0" fillId="0" borderId="0" xfId="0" applyAlignment="1">
      <alignment wrapText="1"/>
    </xf>
    <xf numFmtId="43" fontId="0" fillId="3" borderId="0" xfId="1" applyFont="1" applyFill="1"/>
    <xf numFmtId="43" fontId="0" fillId="0" borderId="0" xfId="1" applyFont="1" applyFill="1"/>
    <xf numFmtId="0" fontId="0" fillId="0" borderId="0" xfId="0" applyAlignment="1">
      <alignment horizontal="left" vertical="center" indent="4"/>
    </xf>
    <xf numFmtId="0" fontId="3" fillId="0" borderId="0" xfId="0" applyFont="1"/>
  </cellXfs>
  <cellStyles count="2">
    <cellStyle name="Comma" xfId="1" builtinId="3"/>
    <cellStyle name="Normal" xfId="0" builtinId="0"/>
  </cellStyles>
  <dxfs count="25">
    <dxf>
      <font>
        <b/>
      </font>
      <numFmt numFmtId="0" formatCode="General"/>
    </dxf>
    <dxf>
      <numFmt numFmtId="0" formatCode="General"/>
      <alignment horizontal="left" vertical="bottom" textRotation="0" wrapText="0" relativeIndent="1" justifyLastLine="0" shrinkToFit="0" readingOrder="0"/>
    </dxf>
    <dxf>
      <font>
        <b/>
      </font>
      <alignment horizontal="center" vertical="bottom" textRotation="0" wrapText="0" indent="0" justifyLastLine="0" shrinkToFit="0" readingOrder="0"/>
    </dxf>
    <dxf>
      <alignment horizontal="center" textRotation="0" indent="0" justifyLastLine="0" shrinkToFit="0" readingOrder="0"/>
    </dxf>
    <dxf>
      <font>
        <b/>
      </font>
    </dxf>
    <dxf>
      <font>
        <b/>
      </font>
    </dxf>
    <dxf>
      <font>
        <b/>
      </font>
      <numFmt numFmtId="4" formatCode="#,##0.00"/>
    </dxf>
    <dxf>
      <numFmt numFmtId="4" formatCode="#,##0.00"/>
    </dxf>
    <dxf>
      <font>
        <b/>
      </font>
    </dxf>
    <dxf>
      <font>
        <b/>
      </font>
      <numFmt numFmtId="4" formatCode="#,##0.00"/>
    </dxf>
    <dxf>
      <numFmt numFmtId="4" formatCode="#,##0.00"/>
    </dxf>
    <dxf>
      <font>
        <b/>
      </font>
      <numFmt numFmtId="4" formatCode="#,##0.00"/>
    </dxf>
    <dxf>
      <numFmt numFmtId="4" formatCode="#,##0.00"/>
    </dxf>
    <dxf>
      <font>
        <b/>
      </font>
    </dxf>
    <dxf>
      <font>
        <b/>
      </font>
    </dxf>
    <dxf>
      <font>
        <b/>
      </font>
    </dxf>
    <dxf>
      <font>
        <b/>
      </font>
    </dxf>
    <dxf>
      <font>
        <b/>
      </font>
      <numFmt numFmtId="0" formatCode="General"/>
    </dxf>
    <dxf>
      <font>
        <b/>
      </font>
    </dxf>
    <dxf>
      <font>
        <b/>
      </font>
      <numFmt numFmtId="27" formatCode="dd/mm/yyyy\ hh:mm"/>
    </dxf>
    <dxf>
      <numFmt numFmtId="27" formatCode="dd/mm/yyyy\ hh:mm"/>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theme" Target="theme/theme1.xml"/><Relationship Id="rId21" Type="http://schemas.openxmlformats.org/officeDocument/2006/relationships/customXml" Target="../customXml/item12.xml"/><Relationship Id="rId7" Type="http://schemas.openxmlformats.org/officeDocument/2006/relationships/sheetMetadata" Target="metadata.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styles" Target="styles.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openxmlformats.org/officeDocument/2006/relationships/connections" Target="connections.xml"/><Relationship Id="rId9" Type="http://schemas.openxmlformats.org/officeDocument/2006/relationships/calcChain" Target="calcChain.xml"/><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004355-AAFD-4BA7-8E4F-9580FA49E6E4}" name="Kontierung" displayName="Kontierung" ref="A1:R90" totalsRowShown="0" totalsRowDxfId="24">
  <autoFilter ref="A1:R90" xr:uid="{D5004355-AAFD-4BA7-8E4F-9580FA49E6E4}">
    <filterColumn colId="2">
      <filters>
        <filter val="DELIVERED"/>
        <filter val="REJECTED"/>
      </filters>
    </filterColumn>
  </autoFilter>
  <sortState xmlns:xlrd2="http://schemas.microsoft.com/office/spreadsheetml/2017/richdata2" ref="A39:R48">
    <sortCondition ref="G1:G90"/>
  </sortState>
  <tableColumns count="18">
    <tableColumn id="1" xr3:uid="{A86FAA2D-8927-4090-A2AC-41EF6B6D6BFB}" name="ithMandatorId1" totalsRowDxfId="23"/>
    <tableColumn id="2" xr3:uid="{9D4C65E5-0EA4-4371-8502-9B02C04DC0F0}" name="ER" totalsRowDxfId="22"/>
    <tableColumn id="3" xr3:uid="{C8AF5AC0-2610-4BBF-A923-191D87EBEB30}" name="ithState1" totalsRowDxfId="21"/>
    <tableColumn id="4" xr3:uid="{ED7A95A3-4E5E-4F2C-98F2-744218178288}" name="ithDocDate1" dataDxfId="20" totalsRowDxfId="19"/>
    <tableColumn id="5" xr3:uid="{873A3DF9-9416-4228-8728-3C3F12DB066D}" name="ithSupplierExternalNbr1" totalsRowDxfId="18"/>
    <tableColumn id="6" xr3:uid="{C2CE386A-297B-4B4F-913D-D84C2F5ACCD8}" name="ithSupplierCode" totalsRowDxfId="17"/>
    <tableColumn id="7" xr3:uid="{7A43E879-9812-4E7A-AA6D-075804CA60DF}" name="ithSupplierName" totalsRowDxfId="16"/>
    <tableColumn id="8" xr3:uid="{149EFA2C-9EF1-4F79-B15E-3887E5BFACB6}" name="ithSupplierCity" totalsRowDxfId="15"/>
    <tableColumn id="9" xr3:uid="{AE80C800-8E57-427C-9BCA-7AB34D354B69}" name="itlCostCentreCode1" totalsRowDxfId="14"/>
    <tableColumn id="10" xr3:uid="{4B62FF04-4D99-4DFC-BF68-49199B861F54}" name="itlCostTypeCode1" totalsRowDxfId="13"/>
    <tableColumn id="11" xr3:uid="{247D215E-85EC-4ED6-8B6C-DBA8B8EB7207}" name="itlTotalAmount" dataDxfId="12" totalsRowDxfId="11"/>
    <tableColumn id="12" xr3:uid="{9C582F2C-2FD8-4141-AFD4-FBEE0D83DD22}" name="itlVatBaseAmount" dataDxfId="10" totalsRowDxfId="9"/>
    <tableColumn id="13" xr3:uid="{E4BFF0C9-CD9F-46AD-80CD-C21A9AF3BC11}" name="itlVatCode" totalsRowDxfId="8"/>
    <tableColumn id="14" xr3:uid="{56CA5A37-B7B6-4210-8998-6E74714BC830}" name="itlVatAmount" dataDxfId="7" totalsRowDxfId="6"/>
    <tableColumn id="15" xr3:uid="{0AC07B6F-9590-4094-BBEB-9913EBCF02DA}" name="itlVatRate" totalsRowDxfId="5"/>
    <tableColumn id="16" xr3:uid="{19ADC181-77A0-43ED-9D2E-71B4C1F2251D}" name="itlPostingText" totalsRowDxfId="4"/>
    <tableColumn id="17" xr3:uid="{C4BA129D-00C7-483D-8EDD-D1D2F06439D3}" name="Code" dataDxfId="3" totalsRowDxfId="2"/>
    <tableColumn id="18" xr3:uid="{51576755-0EBE-45DC-B063-60F689E84585}" name="Begründung" dataDxfId="1" totalsRowDxfId="0">
      <calculatedColumnFormula>VLOOKUP(Kontierung[[#This Row],[Code]],#REF!,2,FALSE)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teiner">
  <a:themeElements>
    <a:clrScheme name="Steiner">
      <a:dk1>
        <a:sysClr val="windowText" lastClr="000000"/>
      </a:dk1>
      <a:lt1>
        <a:sysClr val="window" lastClr="FFFFFF"/>
      </a:lt1>
      <a:dk2>
        <a:srgbClr val="005087"/>
      </a:dk2>
      <a:lt2>
        <a:srgbClr val="0091D7"/>
      </a:lt2>
      <a:accent1>
        <a:srgbClr val="962887"/>
      </a:accent1>
      <a:accent2>
        <a:srgbClr val="DC007D"/>
      </a:accent2>
      <a:accent3>
        <a:srgbClr val="5F961E"/>
      </a:accent3>
      <a:accent4>
        <a:srgbClr val="C8D200"/>
      </a:accent4>
      <a:accent5>
        <a:srgbClr val="005087"/>
      </a:accent5>
      <a:accent6>
        <a:srgbClr val="0091D7"/>
      </a:accent6>
      <a:hlink>
        <a:srgbClr val="005087"/>
      </a:hlink>
      <a:folHlink>
        <a:srgbClr val="962887"/>
      </a:folHlink>
    </a:clrScheme>
    <a:fontScheme name="Steiner">
      <a:majorFont>
        <a:latin typeface="Arial"/>
        <a:ea typeface=""/>
        <a:cs typeface=""/>
      </a:majorFont>
      <a:minorFont>
        <a:latin typeface="Arial"/>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2"/>
  <sheetViews>
    <sheetView showWhiteSpace="0" zoomScale="89" zoomScaleNormal="89" workbookViewId="0">
      <selection activeCell="H98" sqref="H98"/>
    </sheetView>
  </sheetViews>
  <sheetFormatPr defaultColWidth="9.140625" defaultRowHeight="12.75" x14ac:dyDescent="0.2"/>
  <cols>
    <col min="1" max="1" width="16.7109375" customWidth="1"/>
    <col min="2" max="2" width="8.140625" bestFit="1" customWidth="1"/>
    <col min="3" max="3" width="20.140625" bestFit="1" customWidth="1"/>
    <col min="4" max="4" width="17.85546875" bestFit="1" customWidth="1"/>
    <col min="5" max="5" width="24.85546875" customWidth="1"/>
    <col min="6" max="6" width="17.85546875" customWidth="1"/>
    <col min="7" max="7" width="41" customWidth="1"/>
    <col min="8" max="8" width="21.85546875" bestFit="1" customWidth="1"/>
    <col min="9" max="9" width="20.42578125" customWidth="1"/>
    <col min="10" max="10" width="18.85546875" customWidth="1"/>
    <col min="11" max="11" width="16.85546875" style="2" bestFit="1" customWidth="1"/>
    <col min="12" max="12" width="19.28515625" style="2" customWidth="1"/>
    <col min="13" max="13" width="12.5703125" customWidth="1"/>
    <col min="14" max="14" width="14.85546875" style="2" customWidth="1"/>
    <col min="15" max="15" width="13.140625" bestFit="1" customWidth="1"/>
    <col min="16" max="16" width="48.7109375" bestFit="1" customWidth="1"/>
    <col min="17" max="17" width="9.140625" style="5"/>
    <col min="18" max="18" width="42.140625" style="8" customWidth="1"/>
  </cols>
  <sheetData>
    <row r="1" spans="1:18" x14ac:dyDescent="0.2">
      <c r="A1" t="s">
        <v>44</v>
      </c>
      <c r="B1" t="s">
        <v>45</v>
      </c>
      <c r="C1" t="s">
        <v>46</v>
      </c>
      <c r="D1" t="s">
        <v>47</v>
      </c>
      <c r="E1" t="s">
        <v>48</v>
      </c>
      <c r="F1" t="s">
        <v>49</v>
      </c>
      <c r="G1" t="s">
        <v>50</v>
      </c>
      <c r="H1" t="s">
        <v>51</v>
      </c>
      <c r="I1" t="s">
        <v>52</v>
      </c>
      <c r="J1" t="s">
        <v>53</v>
      </c>
      <c r="K1" s="2" t="s">
        <v>54</v>
      </c>
      <c r="L1" s="2" t="s">
        <v>55</v>
      </c>
      <c r="M1" t="s">
        <v>56</v>
      </c>
      <c r="N1" s="2" t="s">
        <v>57</v>
      </c>
      <c r="O1" t="s">
        <v>58</v>
      </c>
      <c r="P1" t="s">
        <v>59</v>
      </c>
      <c r="Q1" s="5" t="s">
        <v>0</v>
      </c>
      <c r="R1" s="8" t="s">
        <v>26</v>
      </c>
    </row>
    <row r="2" spans="1:18" x14ac:dyDescent="0.2">
      <c r="A2">
        <v>9099</v>
      </c>
      <c r="B2">
        <v>959168</v>
      </c>
      <c r="C2" t="s">
        <v>23</v>
      </c>
      <c r="D2" s="1">
        <v>45281</v>
      </c>
      <c r="E2" t="s">
        <v>60</v>
      </c>
      <c r="F2">
        <v>231621</v>
      </c>
      <c r="G2" t="s">
        <v>61</v>
      </c>
      <c r="H2" t="s">
        <v>62</v>
      </c>
      <c r="I2">
        <v>9099300</v>
      </c>
      <c r="J2">
        <v>401166</v>
      </c>
      <c r="K2" s="2">
        <v>13116.8</v>
      </c>
      <c r="L2" s="2">
        <v>12179</v>
      </c>
      <c r="M2" t="s">
        <v>63</v>
      </c>
      <c r="N2" s="2">
        <v>937.8</v>
      </c>
      <c r="O2">
        <v>7.7</v>
      </c>
      <c r="P2" t="s">
        <v>64</v>
      </c>
      <c r="Q2" s="5" t="s">
        <v>11</v>
      </c>
      <c r="R2" s="8" t="e">
        <f>VLOOKUP(Kontierung[[#This Row],[Code]],#REF!,2,FALSE)</f>
        <v>#REF!</v>
      </c>
    </row>
    <row r="3" spans="1:18" x14ac:dyDescent="0.2">
      <c r="A3">
        <v>9099</v>
      </c>
      <c r="B3">
        <v>959160</v>
      </c>
      <c r="C3" t="s">
        <v>23</v>
      </c>
      <c r="D3" s="1">
        <v>45281</v>
      </c>
      <c r="E3" t="s">
        <v>65</v>
      </c>
      <c r="F3">
        <v>231621</v>
      </c>
      <c r="G3" t="s">
        <v>61</v>
      </c>
      <c r="H3" t="s">
        <v>62</v>
      </c>
      <c r="I3">
        <v>9099300</v>
      </c>
      <c r="J3">
        <v>401166</v>
      </c>
      <c r="K3" s="2">
        <v>1574.3</v>
      </c>
      <c r="L3" s="2">
        <v>1461.75</v>
      </c>
      <c r="M3" t="s">
        <v>63</v>
      </c>
      <c r="N3" s="2">
        <v>112.55</v>
      </c>
      <c r="O3">
        <v>7.7</v>
      </c>
      <c r="P3" t="s">
        <v>66</v>
      </c>
      <c r="Q3" s="5" t="s">
        <v>11</v>
      </c>
      <c r="R3" s="8" t="e">
        <f>VLOOKUP(Kontierung[[#This Row],[Code]],#REF!,2,FALSE)</f>
        <v>#REF!</v>
      </c>
    </row>
    <row r="4" spans="1:18" x14ac:dyDescent="0.2">
      <c r="A4">
        <v>9099</v>
      </c>
      <c r="B4">
        <v>959159</v>
      </c>
      <c r="C4" t="s">
        <v>23</v>
      </c>
      <c r="D4" s="1">
        <v>45301</v>
      </c>
      <c r="E4" t="s">
        <v>67</v>
      </c>
      <c r="F4">
        <v>231621</v>
      </c>
      <c r="G4" t="s">
        <v>61</v>
      </c>
      <c r="H4" t="s">
        <v>62</v>
      </c>
      <c r="I4">
        <v>9099300</v>
      </c>
      <c r="J4">
        <v>401166</v>
      </c>
      <c r="K4" s="2">
        <v>1163.0999999999999</v>
      </c>
      <c r="L4" s="2">
        <v>1079.95</v>
      </c>
      <c r="M4" t="s">
        <v>63</v>
      </c>
      <c r="N4" s="2">
        <v>83.15</v>
      </c>
      <c r="O4">
        <v>7.7</v>
      </c>
      <c r="P4" t="s">
        <v>68</v>
      </c>
      <c r="Q4" s="5" t="s">
        <v>11</v>
      </c>
      <c r="R4" s="8" t="e">
        <f>VLOOKUP(Kontierung[[#This Row],[Code]],#REF!,2,FALSE)</f>
        <v>#REF!</v>
      </c>
    </row>
    <row r="5" spans="1:18" x14ac:dyDescent="0.2">
      <c r="A5">
        <v>9099</v>
      </c>
      <c r="B5">
        <v>959155</v>
      </c>
      <c r="C5" t="s">
        <v>23</v>
      </c>
      <c r="D5" s="1">
        <v>45281</v>
      </c>
      <c r="E5" t="s">
        <v>69</v>
      </c>
      <c r="F5">
        <v>231621</v>
      </c>
      <c r="G5" t="s">
        <v>61</v>
      </c>
      <c r="H5" t="s">
        <v>62</v>
      </c>
      <c r="I5">
        <v>9099300</v>
      </c>
      <c r="J5">
        <v>401166</v>
      </c>
      <c r="K5" s="2">
        <v>1023</v>
      </c>
      <c r="L5" s="2">
        <v>949.85</v>
      </c>
      <c r="M5" t="s">
        <v>63</v>
      </c>
      <c r="N5" s="2">
        <v>73.150000000000006</v>
      </c>
      <c r="O5">
        <v>7.7</v>
      </c>
      <c r="P5" t="s">
        <v>70</v>
      </c>
      <c r="Q5" s="5" t="s">
        <v>11</v>
      </c>
      <c r="R5" s="8" t="e">
        <f>VLOOKUP(Kontierung[[#This Row],[Code]],#REF!,2,FALSE)</f>
        <v>#REF!</v>
      </c>
    </row>
    <row r="6" spans="1:18" x14ac:dyDescent="0.2">
      <c r="A6">
        <v>9099</v>
      </c>
      <c r="B6">
        <v>959157</v>
      </c>
      <c r="C6" t="s">
        <v>23</v>
      </c>
      <c r="D6" s="1">
        <v>44986</v>
      </c>
      <c r="E6" t="s">
        <v>71</v>
      </c>
      <c r="F6">
        <v>231621</v>
      </c>
      <c r="G6" t="s">
        <v>61</v>
      </c>
      <c r="H6" t="s">
        <v>62</v>
      </c>
      <c r="I6">
        <v>9099300</v>
      </c>
      <c r="J6">
        <v>401099</v>
      </c>
      <c r="K6" s="2">
        <v>3794.4</v>
      </c>
      <c r="L6" s="2">
        <v>3794.4</v>
      </c>
      <c r="M6" t="s">
        <v>72</v>
      </c>
      <c r="N6" s="2">
        <v>0</v>
      </c>
      <c r="O6">
        <v>0</v>
      </c>
      <c r="P6" t="s">
        <v>73</v>
      </c>
      <c r="Q6" s="7" t="s">
        <v>3</v>
      </c>
      <c r="R6" s="8" t="e">
        <f>VLOOKUP(Kontierung[[#This Row],[Code]],#REF!,2,FALSE)</f>
        <v>#REF!</v>
      </c>
    </row>
    <row r="7" spans="1:18" x14ac:dyDescent="0.2">
      <c r="A7">
        <v>9099</v>
      </c>
      <c r="B7">
        <v>959167</v>
      </c>
      <c r="C7" t="s">
        <v>23</v>
      </c>
      <c r="D7" s="1">
        <v>44911</v>
      </c>
      <c r="E7" t="s">
        <v>74</v>
      </c>
      <c r="F7">
        <v>231621</v>
      </c>
      <c r="G7" t="s">
        <v>61</v>
      </c>
      <c r="H7" t="s">
        <v>62</v>
      </c>
      <c r="I7">
        <v>9099300</v>
      </c>
      <c r="J7">
        <v>401099</v>
      </c>
      <c r="K7" s="2">
        <v>2637.85</v>
      </c>
      <c r="L7" s="2">
        <v>2637.85</v>
      </c>
      <c r="M7" t="s">
        <v>72</v>
      </c>
      <c r="N7" s="2">
        <v>0</v>
      </c>
      <c r="O7">
        <v>0</v>
      </c>
      <c r="P7" t="s">
        <v>75</v>
      </c>
      <c r="Q7" s="7" t="s">
        <v>3</v>
      </c>
      <c r="R7" s="8" t="e">
        <f>VLOOKUP(Kontierung[[#This Row],[Code]],#REF!,2,FALSE)</f>
        <v>#REF!</v>
      </c>
    </row>
    <row r="8" spans="1:18" x14ac:dyDescent="0.2">
      <c r="A8">
        <v>9099</v>
      </c>
      <c r="B8">
        <v>959156</v>
      </c>
      <c r="C8" t="s">
        <v>23</v>
      </c>
      <c r="D8" s="1">
        <v>45281</v>
      </c>
      <c r="E8" t="s">
        <v>76</v>
      </c>
      <c r="F8">
        <v>231621</v>
      </c>
      <c r="G8" t="s">
        <v>61</v>
      </c>
      <c r="H8" t="s">
        <v>62</v>
      </c>
      <c r="I8">
        <v>9099300</v>
      </c>
      <c r="J8">
        <v>401099</v>
      </c>
      <c r="K8" s="2">
        <v>1048.05</v>
      </c>
      <c r="L8" s="2">
        <v>1048.05</v>
      </c>
      <c r="M8" t="s">
        <v>72</v>
      </c>
      <c r="N8" s="2">
        <v>0</v>
      </c>
      <c r="O8">
        <v>0</v>
      </c>
      <c r="P8" t="s">
        <v>77</v>
      </c>
      <c r="Q8" s="7" t="s">
        <v>3</v>
      </c>
      <c r="R8" s="8" t="e">
        <f>VLOOKUP(Kontierung[[#This Row],[Code]],#REF!,2,FALSE)</f>
        <v>#REF!</v>
      </c>
    </row>
    <row r="9" spans="1:18" x14ac:dyDescent="0.2">
      <c r="A9">
        <v>9099</v>
      </c>
      <c r="B9">
        <v>959173</v>
      </c>
      <c r="C9" t="s">
        <v>23</v>
      </c>
      <c r="D9" s="1">
        <v>45407.041666666664</v>
      </c>
      <c r="E9" t="s">
        <v>78</v>
      </c>
      <c r="F9">
        <v>231621</v>
      </c>
      <c r="G9" t="s">
        <v>61</v>
      </c>
      <c r="H9" t="s">
        <v>62</v>
      </c>
      <c r="I9">
        <v>9099300</v>
      </c>
      <c r="J9">
        <v>401147</v>
      </c>
      <c r="K9" s="2">
        <v>569.04999999999995</v>
      </c>
      <c r="L9" s="2">
        <v>569.04999999999995</v>
      </c>
      <c r="M9" t="s">
        <v>72</v>
      </c>
      <c r="N9" s="2">
        <v>0</v>
      </c>
      <c r="O9">
        <v>0</v>
      </c>
      <c r="P9" t="s">
        <v>79</v>
      </c>
      <c r="Q9" s="5" t="s">
        <v>11</v>
      </c>
      <c r="R9" s="8" t="e">
        <f>VLOOKUP(Kontierung[[#This Row],[Code]],#REF!,2,FALSE)</f>
        <v>#REF!</v>
      </c>
    </row>
    <row r="10" spans="1:18" x14ac:dyDescent="0.2">
      <c r="A10">
        <v>9099</v>
      </c>
      <c r="B10">
        <v>959168</v>
      </c>
      <c r="C10" t="s">
        <v>23</v>
      </c>
      <c r="D10" s="1">
        <v>45281</v>
      </c>
      <c r="E10" t="s">
        <v>60</v>
      </c>
      <c r="F10">
        <v>231621</v>
      </c>
      <c r="G10" t="s">
        <v>61</v>
      </c>
      <c r="H10" t="s">
        <v>62</v>
      </c>
      <c r="I10">
        <v>9099300</v>
      </c>
      <c r="J10">
        <v>401099</v>
      </c>
      <c r="K10" s="2">
        <v>301.85000000000002</v>
      </c>
      <c r="L10" s="2">
        <v>301.85000000000002</v>
      </c>
      <c r="M10" t="s">
        <v>72</v>
      </c>
      <c r="N10" s="2">
        <v>0</v>
      </c>
      <c r="O10">
        <v>0</v>
      </c>
      <c r="P10" t="s">
        <v>64</v>
      </c>
      <c r="Q10" s="7" t="s">
        <v>3</v>
      </c>
      <c r="R10" s="8" t="e">
        <f>VLOOKUP(Kontierung[[#This Row],[Code]],#REF!,2,FALSE)</f>
        <v>#REF!</v>
      </c>
    </row>
    <row r="11" spans="1:18" x14ac:dyDescent="0.2">
      <c r="A11">
        <v>9099</v>
      </c>
      <c r="B11">
        <v>959173</v>
      </c>
      <c r="C11" t="s">
        <v>23</v>
      </c>
      <c r="D11" s="1">
        <v>45407.041666666664</v>
      </c>
      <c r="E11" t="s">
        <v>78</v>
      </c>
      <c r="F11">
        <v>231621</v>
      </c>
      <c r="G11" t="s">
        <v>61</v>
      </c>
      <c r="H11" t="s">
        <v>62</v>
      </c>
      <c r="I11">
        <v>9099300</v>
      </c>
      <c r="J11">
        <v>401147</v>
      </c>
      <c r="K11" s="2">
        <v>128.65</v>
      </c>
      <c r="L11" s="2">
        <v>119</v>
      </c>
      <c r="M11" t="s">
        <v>80</v>
      </c>
      <c r="N11" s="2">
        <v>9.65</v>
      </c>
      <c r="O11">
        <v>8.1</v>
      </c>
      <c r="P11" t="s">
        <v>79</v>
      </c>
      <c r="Q11" s="5" t="s">
        <v>11</v>
      </c>
      <c r="R11" s="8" t="e">
        <f>VLOOKUP(Kontierung[[#This Row],[Code]],#REF!,2,FALSE)</f>
        <v>#REF!</v>
      </c>
    </row>
    <row r="12" spans="1:18" x14ac:dyDescent="0.2">
      <c r="A12">
        <v>9099</v>
      </c>
      <c r="B12">
        <v>959172</v>
      </c>
      <c r="C12" t="s">
        <v>23</v>
      </c>
      <c r="D12" s="1">
        <v>45169.041666666664</v>
      </c>
      <c r="E12" t="s">
        <v>81</v>
      </c>
      <c r="F12">
        <v>231621</v>
      </c>
      <c r="G12" t="s">
        <v>61</v>
      </c>
      <c r="H12" t="s">
        <v>62</v>
      </c>
      <c r="I12">
        <v>9099300</v>
      </c>
      <c r="J12">
        <v>401099</v>
      </c>
      <c r="K12" s="2">
        <v>91.15</v>
      </c>
      <c r="L12" s="2">
        <v>91.15</v>
      </c>
      <c r="M12" t="s">
        <v>72</v>
      </c>
      <c r="N12" s="2">
        <v>0</v>
      </c>
      <c r="O12">
        <v>0</v>
      </c>
      <c r="P12" t="s">
        <v>82</v>
      </c>
      <c r="Q12" s="7" t="s">
        <v>3</v>
      </c>
      <c r="R12" s="8" t="e">
        <f>VLOOKUP(Kontierung[[#This Row],[Code]],#REF!,2,FALSE)</f>
        <v>#REF!</v>
      </c>
    </row>
    <row r="13" spans="1:18" x14ac:dyDescent="0.2">
      <c r="A13">
        <v>9099</v>
      </c>
      <c r="B13">
        <v>959160</v>
      </c>
      <c r="C13" t="s">
        <v>23</v>
      </c>
      <c r="D13" s="1">
        <v>45281</v>
      </c>
      <c r="E13" t="s">
        <v>65</v>
      </c>
      <c r="F13">
        <v>231621</v>
      </c>
      <c r="G13" t="s">
        <v>61</v>
      </c>
      <c r="H13" t="s">
        <v>62</v>
      </c>
      <c r="I13">
        <v>9099300</v>
      </c>
      <c r="J13">
        <v>401099</v>
      </c>
      <c r="K13" s="2">
        <v>36.25</v>
      </c>
      <c r="L13" s="2">
        <v>36.25</v>
      </c>
      <c r="M13" t="s">
        <v>72</v>
      </c>
      <c r="N13" s="2">
        <v>0</v>
      </c>
      <c r="O13">
        <v>0</v>
      </c>
      <c r="P13" t="s">
        <v>66</v>
      </c>
      <c r="Q13" s="7" t="s">
        <v>3</v>
      </c>
      <c r="R13" s="8" t="e">
        <f>VLOOKUP(Kontierung[[#This Row],[Code]],#REF!,2,FALSE)</f>
        <v>#REF!</v>
      </c>
    </row>
    <row r="14" spans="1:18" x14ac:dyDescent="0.2">
      <c r="A14">
        <v>9099</v>
      </c>
      <c r="B14">
        <v>959159</v>
      </c>
      <c r="C14" t="s">
        <v>23</v>
      </c>
      <c r="D14" s="1">
        <v>45301</v>
      </c>
      <c r="E14" t="s">
        <v>67</v>
      </c>
      <c r="F14">
        <v>231621</v>
      </c>
      <c r="G14" t="s">
        <v>61</v>
      </c>
      <c r="H14" t="s">
        <v>62</v>
      </c>
      <c r="I14">
        <v>9099300</v>
      </c>
      <c r="J14">
        <v>401099</v>
      </c>
      <c r="K14" s="2">
        <v>23.6</v>
      </c>
      <c r="L14" s="2">
        <v>23.6</v>
      </c>
      <c r="M14" t="s">
        <v>72</v>
      </c>
      <c r="N14" s="2">
        <v>0</v>
      </c>
      <c r="O14">
        <v>0</v>
      </c>
      <c r="P14" t="s">
        <v>68</v>
      </c>
      <c r="Q14" s="7" t="s">
        <v>3</v>
      </c>
      <c r="R14" s="8" t="e">
        <f>VLOOKUP(Kontierung[[#This Row],[Code]],#REF!,2,FALSE)</f>
        <v>#REF!</v>
      </c>
    </row>
    <row r="15" spans="1:18" x14ac:dyDescent="0.2">
      <c r="A15">
        <v>9099</v>
      </c>
      <c r="B15">
        <v>959155</v>
      </c>
      <c r="C15" t="s">
        <v>23</v>
      </c>
      <c r="D15" s="1">
        <v>45281</v>
      </c>
      <c r="E15" t="s">
        <v>69</v>
      </c>
      <c r="F15">
        <v>231621</v>
      </c>
      <c r="G15" t="s">
        <v>61</v>
      </c>
      <c r="H15" t="s">
        <v>62</v>
      </c>
      <c r="I15">
        <v>9099300</v>
      </c>
      <c r="J15">
        <v>401099</v>
      </c>
      <c r="K15" s="2">
        <v>23.55</v>
      </c>
      <c r="L15" s="2">
        <v>23.55</v>
      </c>
      <c r="M15" t="s">
        <v>72</v>
      </c>
      <c r="N15" s="2">
        <v>0</v>
      </c>
      <c r="O15">
        <v>0</v>
      </c>
      <c r="P15" t="s">
        <v>70</v>
      </c>
      <c r="Q15" s="7" t="s">
        <v>3</v>
      </c>
      <c r="R15" s="8" t="e">
        <f>VLOOKUP(Kontierung[[#This Row],[Code]],#REF!,2,FALSE)</f>
        <v>#REF!</v>
      </c>
    </row>
    <row r="16" spans="1:18" x14ac:dyDescent="0.2">
      <c r="A16">
        <v>9099</v>
      </c>
      <c r="B16">
        <v>957858</v>
      </c>
      <c r="C16" t="s">
        <v>23</v>
      </c>
      <c r="D16" s="1">
        <v>45261</v>
      </c>
      <c r="E16" t="s">
        <v>83</v>
      </c>
      <c r="F16">
        <v>249827</v>
      </c>
      <c r="G16" t="s">
        <v>84</v>
      </c>
      <c r="H16" t="s">
        <v>85</v>
      </c>
      <c r="I16">
        <v>9099300</v>
      </c>
      <c r="J16">
        <v>401099</v>
      </c>
      <c r="K16" s="2">
        <v>430.05</v>
      </c>
      <c r="L16" s="2">
        <v>430.05</v>
      </c>
      <c r="M16" t="s">
        <v>72</v>
      </c>
      <c r="N16" s="2">
        <v>0</v>
      </c>
      <c r="O16">
        <v>0</v>
      </c>
      <c r="P16" t="s">
        <v>86</v>
      </c>
      <c r="Q16" s="7" t="s">
        <v>3</v>
      </c>
      <c r="R16" s="8" t="e">
        <f>VLOOKUP(Kontierung[[#This Row],[Code]],#REF!,2,FALSE)</f>
        <v>#REF!</v>
      </c>
    </row>
    <row r="17" spans="1:18" x14ac:dyDescent="0.2">
      <c r="A17">
        <v>9099</v>
      </c>
      <c r="B17">
        <v>957859</v>
      </c>
      <c r="C17" t="s">
        <v>23</v>
      </c>
      <c r="D17" s="1">
        <v>45387.041666666664</v>
      </c>
      <c r="E17" t="s">
        <v>87</v>
      </c>
      <c r="F17">
        <v>249827</v>
      </c>
      <c r="G17" t="s">
        <v>84</v>
      </c>
      <c r="H17" t="s">
        <v>85</v>
      </c>
      <c r="I17">
        <v>9099300</v>
      </c>
      <c r="J17">
        <v>401099</v>
      </c>
      <c r="K17" s="2">
        <v>33.35</v>
      </c>
      <c r="L17" s="2">
        <v>33.35</v>
      </c>
      <c r="M17" t="s">
        <v>72</v>
      </c>
      <c r="N17" s="2">
        <v>0</v>
      </c>
      <c r="O17">
        <v>0</v>
      </c>
      <c r="P17" t="s">
        <v>88</v>
      </c>
      <c r="Q17" s="7" t="s">
        <v>3</v>
      </c>
      <c r="R17" s="8" t="e">
        <f>VLOOKUP(Kontierung[[#This Row],[Code]],#REF!,2,FALSE)</f>
        <v>#REF!</v>
      </c>
    </row>
    <row r="18" spans="1:18" x14ac:dyDescent="0.2">
      <c r="A18">
        <v>9099</v>
      </c>
      <c r="B18">
        <v>957845</v>
      </c>
      <c r="C18" t="s">
        <v>23</v>
      </c>
      <c r="D18" s="1">
        <v>45355</v>
      </c>
      <c r="E18" t="s">
        <v>89</v>
      </c>
      <c r="F18">
        <v>249827</v>
      </c>
      <c r="G18" t="s">
        <v>84</v>
      </c>
      <c r="H18" t="s">
        <v>85</v>
      </c>
      <c r="I18">
        <v>9099300</v>
      </c>
      <c r="J18">
        <v>401099</v>
      </c>
      <c r="K18" s="2">
        <v>29.75</v>
      </c>
      <c r="L18" s="2">
        <v>29.75</v>
      </c>
      <c r="M18" t="s">
        <v>72</v>
      </c>
      <c r="N18" s="2">
        <v>0</v>
      </c>
      <c r="O18">
        <v>0</v>
      </c>
      <c r="P18" t="s">
        <v>90</v>
      </c>
      <c r="Q18" s="7" t="s">
        <v>3</v>
      </c>
      <c r="R18" s="8" t="e">
        <f>VLOOKUP(Kontierung[[#This Row],[Code]],#REF!,2,FALSE)</f>
        <v>#REF!</v>
      </c>
    </row>
    <row r="19" spans="1:18" x14ac:dyDescent="0.2">
      <c r="A19">
        <v>9099</v>
      </c>
      <c r="B19">
        <v>957856</v>
      </c>
      <c r="C19" t="s">
        <v>23</v>
      </c>
      <c r="D19" s="1">
        <v>45328</v>
      </c>
      <c r="E19" t="s">
        <v>91</v>
      </c>
      <c r="F19">
        <v>249827</v>
      </c>
      <c r="G19" t="s">
        <v>84</v>
      </c>
      <c r="H19" t="s">
        <v>85</v>
      </c>
      <c r="I19">
        <v>9099300</v>
      </c>
      <c r="J19">
        <v>401099</v>
      </c>
      <c r="K19" s="2">
        <v>26.8</v>
      </c>
      <c r="L19" s="2">
        <v>26.8</v>
      </c>
      <c r="M19" t="s">
        <v>72</v>
      </c>
      <c r="N19" s="2">
        <v>0</v>
      </c>
      <c r="O19">
        <v>0</v>
      </c>
      <c r="P19" t="s">
        <v>92</v>
      </c>
      <c r="Q19" s="7" t="s">
        <v>3</v>
      </c>
      <c r="R19" s="8" t="e">
        <f>VLOOKUP(Kontierung[[#This Row],[Code]],#REF!,2,FALSE)</f>
        <v>#REF!</v>
      </c>
    </row>
    <row r="20" spans="1:18" x14ac:dyDescent="0.2">
      <c r="A20">
        <v>9099</v>
      </c>
      <c r="B20">
        <v>957853</v>
      </c>
      <c r="C20" t="s">
        <v>23</v>
      </c>
      <c r="D20" s="1">
        <v>45282</v>
      </c>
      <c r="E20" t="s">
        <v>93</v>
      </c>
      <c r="F20">
        <v>249827</v>
      </c>
      <c r="G20" t="s">
        <v>84</v>
      </c>
      <c r="H20" t="s">
        <v>85</v>
      </c>
      <c r="I20">
        <v>9099300</v>
      </c>
      <c r="J20">
        <v>401099</v>
      </c>
      <c r="K20" s="2">
        <v>21.95</v>
      </c>
      <c r="L20" s="2">
        <v>21.95</v>
      </c>
      <c r="M20" t="s">
        <v>72</v>
      </c>
      <c r="N20" s="2">
        <v>0</v>
      </c>
      <c r="O20">
        <v>0</v>
      </c>
      <c r="P20" t="s">
        <v>94</v>
      </c>
      <c r="Q20" s="7" t="s">
        <v>3</v>
      </c>
      <c r="R20" s="8" t="e">
        <f>VLOOKUP(Kontierung[[#This Row],[Code]],#REF!,2,FALSE)</f>
        <v>#REF!</v>
      </c>
    </row>
    <row r="21" spans="1:18" x14ac:dyDescent="0.2">
      <c r="A21">
        <v>9099</v>
      </c>
      <c r="B21">
        <v>966606</v>
      </c>
      <c r="C21" t="s">
        <v>23</v>
      </c>
      <c r="D21" s="1">
        <v>45750.041666666664</v>
      </c>
      <c r="E21" t="s">
        <v>95</v>
      </c>
      <c r="F21">
        <v>250319</v>
      </c>
      <c r="G21" t="s">
        <v>30</v>
      </c>
      <c r="H21" t="s">
        <v>96</v>
      </c>
      <c r="I21">
        <v>9099100</v>
      </c>
      <c r="J21">
        <v>401161</v>
      </c>
      <c r="K21" s="2">
        <v>7987144.0499999998</v>
      </c>
      <c r="L21" s="2">
        <v>7987144.0499999998</v>
      </c>
      <c r="M21" t="s">
        <v>72</v>
      </c>
      <c r="N21" s="2">
        <v>0</v>
      </c>
      <c r="O21">
        <v>0</v>
      </c>
      <c r="P21" t="s">
        <v>97</v>
      </c>
      <c r="R21" s="8" t="e">
        <f>VLOOKUP(Kontierung[[#This Row],[Code]],#REF!,2,FALSE)</f>
        <v>#REF!</v>
      </c>
    </row>
    <row r="22" spans="1:18" x14ac:dyDescent="0.2">
      <c r="A22">
        <v>9099</v>
      </c>
      <c r="B22">
        <v>960367</v>
      </c>
      <c r="C22" t="s">
        <v>23</v>
      </c>
      <c r="D22" s="1">
        <v>45754.041666666664</v>
      </c>
      <c r="E22" t="s">
        <v>98</v>
      </c>
      <c r="F22">
        <v>240171</v>
      </c>
      <c r="G22" t="s">
        <v>28</v>
      </c>
      <c r="H22" t="s">
        <v>96</v>
      </c>
      <c r="I22">
        <v>9099100</v>
      </c>
      <c r="J22">
        <v>401144</v>
      </c>
      <c r="K22" s="2">
        <v>7792998</v>
      </c>
      <c r="L22" s="2">
        <v>7792998</v>
      </c>
      <c r="M22" t="s">
        <v>72</v>
      </c>
      <c r="N22" s="2">
        <v>0</v>
      </c>
      <c r="O22">
        <v>0</v>
      </c>
      <c r="P22" t="s">
        <v>99</v>
      </c>
      <c r="R22" s="8" t="e">
        <f>VLOOKUP(Kontierung[[#This Row],[Code]],#REF!,2,FALSE)</f>
        <v>#REF!</v>
      </c>
    </row>
    <row r="23" spans="1:18" x14ac:dyDescent="0.2">
      <c r="A23">
        <v>9099</v>
      </c>
      <c r="B23">
        <v>958490</v>
      </c>
      <c r="C23" t="s">
        <v>23</v>
      </c>
      <c r="D23" s="1">
        <v>45391.041666666664</v>
      </c>
      <c r="E23" t="s">
        <v>100</v>
      </c>
      <c r="F23">
        <v>249333</v>
      </c>
      <c r="G23" t="s">
        <v>101</v>
      </c>
      <c r="H23" t="s">
        <v>102</v>
      </c>
      <c r="I23">
        <v>9099300</v>
      </c>
      <c r="J23">
        <v>401099</v>
      </c>
      <c r="K23" s="2">
        <v>3.7</v>
      </c>
      <c r="L23" s="2">
        <v>3.7</v>
      </c>
      <c r="M23" t="s">
        <v>72</v>
      </c>
      <c r="N23" s="2">
        <v>0</v>
      </c>
      <c r="O23">
        <v>0</v>
      </c>
      <c r="P23" t="s">
        <v>103</v>
      </c>
      <c r="Q23" s="7" t="s">
        <v>3</v>
      </c>
      <c r="R23" s="8" t="e">
        <f>VLOOKUP(Kontierung[[#This Row],[Code]],#REF!,2,FALSE)</f>
        <v>#REF!</v>
      </c>
    </row>
    <row r="24" spans="1:18" x14ac:dyDescent="0.2">
      <c r="A24">
        <v>9099</v>
      </c>
      <c r="B24">
        <v>958486</v>
      </c>
      <c r="C24" t="s">
        <v>23</v>
      </c>
      <c r="D24" s="1">
        <v>45490.041666666664</v>
      </c>
      <c r="E24" t="s">
        <v>104</v>
      </c>
      <c r="F24">
        <v>249333</v>
      </c>
      <c r="G24" t="s">
        <v>101</v>
      </c>
      <c r="H24" t="s">
        <v>102</v>
      </c>
      <c r="I24">
        <v>9099300</v>
      </c>
      <c r="J24">
        <v>401099</v>
      </c>
      <c r="K24" s="2">
        <v>0.35</v>
      </c>
      <c r="L24" s="2">
        <v>0.35</v>
      </c>
      <c r="M24" t="s">
        <v>72</v>
      </c>
      <c r="N24" s="2">
        <v>0</v>
      </c>
      <c r="O24">
        <v>0</v>
      </c>
      <c r="P24" t="s">
        <v>105</v>
      </c>
      <c r="Q24" s="7" t="s">
        <v>3</v>
      </c>
      <c r="R24" s="8" t="e">
        <f>VLOOKUP(Kontierung[[#This Row],[Code]],#REF!,2,FALSE)</f>
        <v>#REF!</v>
      </c>
    </row>
    <row r="25" spans="1:18" x14ac:dyDescent="0.2">
      <c r="A25">
        <v>9099</v>
      </c>
      <c r="B25">
        <v>963324</v>
      </c>
      <c r="C25" t="s">
        <v>23</v>
      </c>
      <c r="D25" s="1">
        <v>45762.041666666664</v>
      </c>
      <c r="E25" t="s">
        <v>106</v>
      </c>
      <c r="F25">
        <v>249155</v>
      </c>
      <c r="G25" t="s">
        <v>107</v>
      </c>
      <c r="H25" t="s">
        <v>108</v>
      </c>
      <c r="I25">
        <v>9099300</v>
      </c>
      <c r="J25">
        <v>401144</v>
      </c>
      <c r="K25" s="2">
        <v>14255.15</v>
      </c>
      <c r="L25" s="2">
        <v>13236</v>
      </c>
      <c r="M25" t="s">
        <v>63</v>
      </c>
      <c r="N25" s="2">
        <v>1019.15</v>
      </c>
      <c r="O25">
        <v>7.7</v>
      </c>
      <c r="P25" t="s">
        <v>109</v>
      </c>
      <c r="Q25" s="5" t="s">
        <v>12</v>
      </c>
      <c r="R25" s="8" t="e">
        <f>VLOOKUP(Kontierung[[#This Row],[Code]],#REF!,2,FALSE)</f>
        <v>#REF!</v>
      </c>
    </row>
    <row r="26" spans="1:18" x14ac:dyDescent="0.2">
      <c r="A26">
        <v>9099</v>
      </c>
      <c r="B26">
        <v>960525</v>
      </c>
      <c r="C26" t="s">
        <v>23</v>
      </c>
      <c r="D26" s="1">
        <v>45750.041666666664</v>
      </c>
      <c r="E26" t="s">
        <v>110</v>
      </c>
      <c r="F26">
        <v>228984</v>
      </c>
      <c r="G26" t="s">
        <v>31</v>
      </c>
      <c r="H26" t="s">
        <v>96</v>
      </c>
      <c r="I26">
        <v>9099100</v>
      </c>
      <c r="J26">
        <v>401157</v>
      </c>
      <c r="K26" s="2">
        <v>6390918</v>
      </c>
      <c r="L26" s="2">
        <v>5934000</v>
      </c>
      <c r="M26" t="s">
        <v>63</v>
      </c>
      <c r="N26" s="2">
        <v>456918</v>
      </c>
      <c r="O26">
        <v>7.7</v>
      </c>
      <c r="P26" t="s">
        <v>111</v>
      </c>
      <c r="R26" s="8" t="e">
        <f>VLOOKUP(Kontierung[[#This Row],[Code]],#REF!,2,FALSE)</f>
        <v>#REF!</v>
      </c>
    </row>
    <row r="27" spans="1:18" x14ac:dyDescent="0.2">
      <c r="A27">
        <v>9099</v>
      </c>
      <c r="B27">
        <v>963040</v>
      </c>
      <c r="C27" t="s">
        <v>23</v>
      </c>
      <c r="D27" s="1">
        <v>45246</v>
      </c>
      <c r="E27" t="s">
        <v>112</v>
      </c>
      <c r="F27">
        <v>249155</v>
      </c>
      <c r="G27" t="s">
        <v>107</v>
      </c>
      <c r="H27" t="s">
        <v>108</v>
      </c>
      <c r="I27">
        <v>9099300</v>
      </c>
      <c r="J27">
        <v>401144</v>
      </c>
      <c r="K27" s="2">
        <v>9503.4500000000007</v>
      </c>
      <c r="L27" s="2">
        <v>8824</v>
      </c>
      <c r="M27" t="s">
        <v>63</v>
      </c>
      <c r="N27" s="2">
        <v>679.45</v>
      </c>
      <c r="O27">
        <v>7.7</v>
      </c>
      <c r="P27" t="s">
        <v>113</v>
      </c>
      <c r="Q27" s="5" t="s">
        <v>13</v>
      </c>
      <c r="R27" s="8" t="e">
        <f>VLOOKUP(Kontierung[[#This Row],[Code]],#REF!,2,FALSE)</f>
        <v>#REF!</v>
      </c>
    </row>
    <row r="28" spans="1:18" x14ac:dyDescent="0.2">
      <c r="A28">
        <v>9099</v>
      </c>
      <c r="B28">
        <v>963324</v>
      </c>
      <c r="C28" t="s">
        <v>23</v>
      </c>
      <c r="D28" s="1">
        <v>45762.041666666664</v>
      </c>
      <c r="E28" t="s">
        <v>106</v>
      </c>
      <c r="F28">
        <v>249155</v>
      </c>
      <c r="G28" t="s">
        <v>107</v>
      </c>
      <c r="H28" t="s">
        <v>108</v>
      </c>
      <c r="I28">
        <v>9099300</v>
      </c>
      <c r="J28">
        <v>401144</v>
      </c>
      <c r="K28" s="2">
        <v>9503.4500000000007</v>
      </c>
      <c r="L28" s="2">
        <v>8824</v>
      </c>
      <c r="M28" t="s">
        <v>63</v>
      </c>
      <c r="N28" s="2">
        <v>679.45</v>
      </c>
      <c r="O28">
        <v>7.7</v>
      </c>
      <c r="P28" t="s">
        <v>114</v>
      </c>
      <c r="Q28" s="5" t="s">
        <v>12</v>
      </c>
      <c r="R28" s="8" t="e">
        <f>VLOOKUP(Kontierung[[#This Row],[Code]],#REF!,2,FALSE)</f>
        <v>#REF!</v>
      </c>
    </row>
    <row r="29" spans="1:18" x14ac:dyDescent="0.2">
      <c r="A29">
        <v>9099</v>
      </c>
      <c r="B29">
        <v>963324</v>
      </c>
      <c r="C29" t="s">
        <v>23</v>
      </c>
      <c r="D29" s="1">
        <v>45762.041666666664</v>
      </c>
      <c r="E29" t="s">
        <v>106</v>
      </c>
      <c r="F29">
        <v>249155</v>
      </c>
      <c r="G29" t="s">
        <v>107</v>
      </c>
      <c r="H29" t="s">
        <v>108</v>
      </c>
      <c r="I29">
        <v>9099300</v>
      </c>
      <c r="J29">
        <v>400999</v>
      </c>
      <c r="K29" s="2">
        <v>7376.6</v>
      </c>
      <c r="L29" s="2">
        <v>6823.85</v>
      </c>
      <c r="M29" t="s">
        <v>80</v>
      </c>
      <c r="N29" s="2">
        <v>552.75</v>
      </c>
      <c r="O29">
        <v>8.1</v>
      </c>
      <c r="P29" t="s">
        <v>115</v>
      </c>
      <c r="Q29" s="5" t="s">
        <v>12</v>
      </c>
      <c r="R29" s="8" t="e">
        <f>VLOOKUP(Kontierung[[#This Row],[Code]],#REF!,2,FALSE)</f>
        <v>#REF!</v>
      </c>
    </row>
    <row r="30" spans="1:18" x14ac:dyDescent="0.2">
      <c r="A30">
        <v>9099</v>
      </c>
      <c r="B30">
        <v>963324</v>
      </c>
      <c r="C30" t="s">
        <v>23</v>
      </c>
      <c r="D30" s="1">
        <v>45762.041666666664</v>
      </c>
      <c r="E30" t="s">
        <v>106</v>
      </c>
      <c r="F30">
        <v>249155</v>
      </c>
      <c r="G30" t="s">
        <v>107</v>
      </c>
      <c r="H30" t="s">
        <v>108</v>
      </c>
      <c r="I30">
        <v>9099300</v>
      </c>
      <c r="J30">
        <v>400999</v>
      </c>
      <c r="K30" s="2">
        <v>5105.6499999999996</v>
      </c>
      <c r="L30" s="2">
        <v>4723.1000000000004</v>
      </c>
      <c r="M30" t="s">
        <v>80</v>
      </c>
      <c r="N30" s="2">
        <v>382.55</v>
      </c>
      <c r="O30">
        <v>8.1</v>
      </c>
      <c r="P30" t="s">
        <v>116</v>
      </c>
      <c r="Q30" s="5" t="s">
        <v>12</v>
      </c>
      <c r="R30" s="8" t="e">
        <f>VLOOKUP(Kontierung[[#This Row],[Code]],#REF!,2,FALSE)</f>
        <v>#REF!</v>
      </c>
    </row>
    <row r="31" spans="1:18" x14ac:dyDescent="0.2">
      <c r="A31">
        <v>9099</v>
      </c>
      <c r="B31">
        <v>963324</v>
      </c>
      <c r="C31" t="s">
        <v>23</v>
      </c>
      <c r="D31" s="1">
        <v>45762.041666666664</v>
      </c>
      <c r="E31" t="s">
        <v>106</v>
      </c>
      <c r="F31">
        <v>249155</v>
      </c>
      <c r="G31" t="s">
        <v>107</v>
      </c>
      <c r="H31" t="s">
        <v>108</v>
      </c>
      <c r="I31">
        <v>9099300</v>
      </c>
      <c r="J31">
        <v>400999</v>
      </c>
      <c r="K31" s="2">
        <v>4622.95</v>
      </c>
      <c r="L31" s="2">
        <v>4276.55</v>
      </c>
      <c r="M31" t="s">
        <v>80</v>
      </c>
      <c r="N31" s="2">
        <v>346.4</v>
      </c>
      <c r="O31">
        <v>8.1</v>
      </c>
      <c r="P31" t="s">
        <v>117</v>
      </c>
      <c r="Q31" s="5" t="s">
        <v>12</v>
      </c>
      <c r="R31" s="8" t="e">
        <f>VLOOKUP(Kontierung[[#This Row],[Code]],#REF!,2,FALSE)</f>
        <v>#REF!</v>
      </c>
    </row>
    <row r="32" spans="1:18" x14ac:dyDescent="0.2">
      <c r="A32">
        <v>9099</v>
      </c>
      <c r="B32">
        <v>963324</v>
      </c>
      <c r="C32" t="s">
        <v>23</v>
      </c>
      <c r="D32" s="1">
        <v>45762.041666666664</v>
      </c>
      <c r="E32" t="s">
        <v>106</v>
      </c>
      <c r="F32">
        <v>249155</v>
      </c>
      <c r="G32" t="s">
        <v>107</v>
      </c>
      <c r="H32" t="s">
        <v>108</v>
      </c>
      <c r="I32">
        <v>9099300</v>
      </c>
      <c r="J32">
        <v>401099</v>
      </c>
      <c r="K32" s="2">
        <v>971.6</v>
      </c>
      <c r="L32" s="2">
        <v>971.6</v>
      </c>
      <c r="M32" t="s">
        <v>72</v>
      </c>
      <c r="N32" s="2">
        <v>0</v>
      </c>
      <c r="O32">
        <v>0</v>
      </c>
      <c r="P32" t="s">
        <v>118</v>
      </c>
      <c r="Q32" s="7" t="s">
        <v>3</v>
      </c>
      <c r="R32" s="8" t="e">
        <f>VLOOKUP(Kontierung[[#This Row],[Code]],#REF!,2,FALSE)</f>
        <v>#REF!</v>
      </c>
    </row>
    <row r="33" spans="1:18" x14ac:dyDescent="0.2">
      <c r="A33">
        <v>9099</v>
      </c>
      <c r="B33">
        <v>963040</v>
      </c>
      <c r="C33" t="s">
        <v>23</v>
      </c>
      <c r="D33" s="1">
        <v>45246</v>
      </c>
      <c r="E33" t="s">
        <v>112</v>
      </c>
      <c r="F33">
        <v>249155</v>
      </c>
      <c r="G33" t="s">
        <v>107</v>
      </c>
      <c r="H33" t="s">
        <v>108</v>
      </c>
      <c r="I33">
        <v>9099300</v>
      </c>
      <c r="J33">
        <v>401099</v>
      </c>
      <c r="K33" s="2">
        <v>475.2</v>
      </c>
      <c r="L33" s="2">
        <v>475.2</v>
      </c>
      <c r="M33" t="s">
        <v>72</v>
      </c>
      <c r="N33" s="2">
        <v>0</v>
      </c>
      <c r="O33">
        <v>0</v>
      </c>
      <c r="P33" t="s">
        <v>113</v>
      </c>
      <c r="Q33" s="7" t="s">
        <v>3</v>
      </c>
      <c r="R33" s="8" t="e">
        <f>VLOOKUP(Kontierung[[#This Row],[Code]],#REF!,2,FALSE)</f>
        <v>#REF!</v>
      </c>
    </row>
    <row r="34" spans="1:18" x14ac:dyDescent="0.2">
      <c r="A34">
        <v>9099</v>
      </c>
      <c r="B34">
        <v>962998</v>
      </c>
      <c r="C34" t="s">
        <v>23</v>
      </c>
      <c r="D34" s="1">
        <v>45313</v>
      </c>
      <c r="E34" t="s">
        <v>119</v>
      </c>
      <c r="F34">
        <v>249155</v>
      </c>
      <c r="G34" t="s">
        <v>107</v>
      </c>
      <c r="H34" t="s">
        <v>108</v>
      </c>
      <c r="I34">
        <v>9099300</v>
      </c>
      <c r="J34">
        <v>401099</v>
      </c>
      <c r="K34" s="2">
        <v>261.25</v>
      </c>
      <c r="L34" s="2">
        <v>261.25</v>
      </c>
      <c r="M34" t="s">
        <v>72</v>
      </c>
      <c r="N34" s="2">
        <v>0</v>
      </c>
      <c r="O34">
        <v>0</v>
      </c>
      <c r="P34" t="s">
        <v>115</v>
      </c>
      <c r="Q34" s="7" t="s">
        <v>3</v>
      </c>
      <c r="R34" s="8" t="e">
        <f>VLOOKUP(Kontierung[[#This Row],[Code]],#REF!,2,FALSE)</f>
        <v>#REF!</v>
      </c>
    </row>
    <row r="35" spans="1:18" x14ac:dyDescent="0.2">
      <c r="A35">
        <v>9099</v>
      </c>
      <c r="B35">
        <v>959672</v>
      </c>
      <c r="C35" t="s">
        <v>23</v>
      </c>
      <c r="D35" s="1">
        <v>45449.041666666664</v>
      </c>
      <c r="E35" t="s">
        <v>120</v>
      </c>
      <c r="F35">
        <v>250799</v>
      </c>
      <c r="G35" t="s">
        <v>35</v>
      </c>
      <c r="H35" t="s">
        <v>121</v>
      </c>
      <c r="I35">
        <v>9099100</v>
      </c>
      <c r="J35">
        <v>409099</v>
      </c>
      <c r="K35" s="2">
        <v>4277908</v>
      </c>
      <c r="L35" s="2">
        <v>4277908</v>
      </c>
      <c r="M35" t="s">
        <v>72</v>
      </c>
      <c r="N35" s="2">
        <v>0</v>
      </c>
      <c r="O35">
        <v>0</v>
      </c>
      <c r="P35" t="s">
        <v>122</v>
      </c>
      <c r="R35" s="8" t="e">
        <f>VLOOKUP(Kontierung[[#This Row],[Code]],#REF!,2,FALSE)</f>
        <v>#REF!</v>
      </c>
    </row>
    <row r="36" spans="1:18" x14ac:dyDescent="0.2">
      <c r="A36">
        <v>9099</v>
      </c>
      <c r="B36">
        <v>963042</v>
      </c>
      <c r="C36" t="s">
        <v>23</v>
      </c>
      <c r="D36" s="1">
        <v>45358</v>
      </c>
      <c r="E36" t="s">
        <v>123</v>
      </c>
      <c r="F36">
        <v>249155</v>
      </c>
      <c r="G36" t="s">
        <v>107</v>
      </c>
      <c r="H36" t="s">
        <v>108</v>
      </c>
      <c r="I36">
        <v>9099300</v>
      </c>
      <c r="J36">
        <v>401099</v>
      </c>
      <c r="K36" s="2">
        <v>212.75</v>
      </c>
      <c r="L36" s="2">
        <v>212.75</v>
      </c>
      <c r="M36" t="s">
        <v>72</v>
      </c>
      <c r="N36" s="2">
        <v>0</v>
      </c>
      <c r="O36">
        <v>0</v>
      </c>
      <c r="P36" t="s">
        <v>116</v>
      </c>
      <c r="Q36" s="7" t="s">
        <v>3</v>
      </c>
      <c r="R36" s="8" t="e">
        <f>VLOOKUP(Kontierung[[#This Row],[Code]],#REF!,2,FALSE)</f>
        <v>#REF!</v>
      </c>
    </row>
    <row r="37" spans="1:18" x14ac:dyDescent="0.2">
      <c r="A37">
        <v>9099</v>
      </c>
      <c r="B37">
        <v>963004</v>
      </c>
      <c r="C37" t="s">
        <v>23</v>
      </c>
      <c r="D37" s="1">
        <v>45331</v>
      </c>
      <c r="E37" t="s">
        <v>124</v>
      </c>
      <c r="F37">
        <v>249155</v>
      </c>
      <c r="G37" t="s">
        <v>107</v>
      </c>
      <c r="H37" t="s">
        <v>108</v>
      </c>
      <c r="I37">
        <v>9099300</v>
      </c>
      <c r="J37">
        <v>401099</v>
      </c>
      <c r="K37" s="2">
        <v>175.95</v>
      </c>
      <c r="L37" s="2">
        <v>175.95</v>
      </c>
      <c r="M37" t="s">
        <v>72</v>
      </c>
      <c r="N37" s="2">
        <v>0</v>
      </c>
      <c r="O37">
        <v>0</v>
      </c>
      <c r="P37" t="s">
        <v>117</v>
      </c>
      <c r="Q37" s="7" t="s">
        <v>3</v>
      </c>
      <c r="R37" s="8" t="e">
        <f>VLOOKUP(Kontierung[[#This Row],[Code]],#REF!,2,FALSE)</f>
        <v>#REF!</v>
      </c>
    </row>
    <row r="38" spans="1:18" x14ac:dyDescent="0.2">
      <c r="A38">
        <v>9099</v>
      </c>
      <c r="B38">
        <v>963034</v>
      </c>
      <c r="C38" t="s">
        <v>23</v>
      </c>
      <c r="D38" s="1">
        <v>45141.041666666664</v>
      </c>
      <c r="E38" t="s">
        <v>125</v>
      </c>
      <c r="F38">
        <v>249155</v>
      </c>
      <c r="G38" t="s">
        <v>107</v>
      </c>
      <c r="H38" t="s">
        <v>108</v>
      </c>
      <c r="I38">
        <v>9099300</v>
      </c>
      <c r="J38">
        <v>401099</v>
      </c>
      <c r="K38" s="2">
        <v>170.25</v>
      </c>
      <c r="L38" s="2">
        <v>170.25</v>
      </c>
      <c r="M38" t="s">
        <v>72</v>
      </c>
      <c r="N38" s="2">
        <v>0</v>
      </c>
      <c r="O38">
        <v>0</v>
      </c>
      <c r="P38" t="s">
        <v>109</v>
      </c>
      <c r="Q38" s="7" t="s">
        <v>3</v>
      </c>
      <c r="R38" s="8" t="e">
        <f>VLOOKUP(Kontierung[[#This Row],[Code]],#REF!,2,FALSE)</f>
        <v>#REF!</v>
      </c>
    </row>
    <row r="39" spans="1:18" x14ac:dyDescent="0.2">
      <c r="A39">
        <v>9099</v>
      </c>
      <c r="B39">
        <v>963223</v>
      </c>
      <c r="C39" t="s">
        <v>23</v>
      </c>
      <c r="D39" s="1">
        <v>45449.041666666664</v>
      </c>
      <c r="E39" t="s">
        <v>126</v>
      </c>
      <c r="F39">
        <v>250892</v>
      </c>
      <c r="G39" t="s">
        <v>127</v>
      </c>
      <c r="H39" t="s">
        <v>128</v>
      </c>
      <c r="I39">
        <v>9099200</v>
      </c>
      <c r="J39">
        <v>400999</v>
      </c>
      <c r="K39" s="2">
        <v>262095.95</v>
      </c>
      <c r="L39" s="2">
        <v>262095.95</v>
      </c>
      <c r="M39" t="s">
        <v>72</v>
      </c>
      <c r="N39" s="2">
        <v>0</v>
      </c>
      <c r="O39">
        <v>0</v>
      </c>
      <c r="P39" t="s">
        <v>129</v>
      </c>
      <c r="Q39" s="5" t="s">
        <v>16</v>
      </c>
      <c r="R39" s="8" t="e">
        <f>VLOOKUP(Kontierung[[#This Row],[Code]],#REF!,2,FALSE)</f>
        <v>#REF!</v>
      </c>
    </row>
    <row r="40" spans="1:18" x14ac:dyDescent="0.2">
      <c r="A40">
        <v>9099</v>
      </c>
      <c r="B40">
        <v>960430</v>
      </c>
      <c r="C40" t="s">
        <v>23</v>
      </c>
      <c r="D40" s="1">
        <v>45265</v>
      </c>
      <c r="E40" t="s">
        <v>130</v>
      </c>
      <c r="F40">
        <v>200047</v>
      </c>
      <c r="G40" t="s">
        <v>131</v>
      </c>
      <c r="H40" t="s">
        <v>132</v>
      </c>
      <c r="I40">
        <v>9099300</v>
      </c>
      <c r="J40">
        <v>401099</v>
      </c>
      <c r="K40" s="2">
        <v>2254</v>
      </c>
      <c r="L40" s="2">
        <v>2254</v>
      </c>
      <c r="M40" t="s">
        <v>72</v>
      </c>
      <c r="N40" s="2">
        <v>0</v>
      </c>
      <c r="O40">
        <v>0</v>
      </c>
      <c r="P40" t="s">
        <v>133</v>
      </c>
      <c r="Q40" s="7" t="s">
        <v>3</v>
      </c>
      <c r="R40" s="8" t="e">
        <f>VLOOKUP(Kontierung[[#This Row],[Code]],#REF!,2,FALSE)</f>
        <v>#REF!</v>
      </c>
    </row>
    <row r="41" spans="1:18" x14ac:dyDescent="0.2">
      <c r="A41">
        <v>9099</v>
      </c>
      <c r="B41">
        <v>963174</v>
      </c>
      <c r="C41" t="s">
        <v>23</v>
      </c>
      <c r="D41" s="1">
        <v>45449.041666666664</v>
      </c>
      <c r="E41" t="s">
        <v>134</v>
      </c>
      <c r="F41">
        <v>250886</v>
      </c>
      <c r="G41" t="s">
        <v>135</v>
      </c>
      <c r="H41" t="s">
        <v>136</v>
      </c>
      <c r="I41">
        <v>9099200</v>
      </c>
      <c r="J41">
        <v>401157</v>
      </c>
      <c r="K41" s="2">
        <v>3000</v>
      </c>
      <c r="L41" s="2">
        <v>3000</v>
      </c>
      <c r="M41" t="s">
        <v>72</v>
      </c>
      <c r="N41" s="2">
        <v>0</v>
      </c>
      <c r="O41">
        <v>0</v>
      </c>
      <c r="P41" t="s">
        <v>137</v>
      </c>
      <c r="Q41" s="5" t="s">
        <v>15</v>
      </c>
      <c r="R41" s="8" t="e">
        <f>VLOOKUP(Kontierung[[#This Row],[Code]],#REF!,2,FALSE)</f>
        <v>#REF!</v>
      </c>
    </row>
    <row r="42" spans="1:18" x14ac:dyDescent="0.2">
      <c r="A42">
        <v>9099</v>
      </c>
      <c r="B42">
        <v>960542</v>
      </c>
      <c r="C42" t="s">
        <v>23</v>
      </c>
      <c r="D42" s="1">
        <v>45643</v>
      </c>
      <c r="E42" t="s">
        <v>138</v>
      </c>
      <c r="F42">
        <v>240171</v>
      </c>
      <c r="G42" t="s">
        <v>28</v>
      </c>
      <c r="H42" t="s">
        <v>96</v>
      </c>
      <c r="I42">
        <v>9099100</v>
      </c>
      <c r="J42">
        <v>401142</v>
      </c>
      <c r="K42" s="2">
        <v>2654008</v>
      </c>
      <c r="L42" s="2">
        <v>2654008</v>
      </c>
      <c r="M42" t="s">
        <v>72</v>
      </c>
      <c r="N42" s="2">
        <v>0</v>
      </c>
      <c r="O42">
        <v>0</v>
      </c>
      <c r="P42" t="s">
        <v>139</v>
      </c>
      <c r="R42" s="8" t="e">
        <f>VLOOKUP(Kontierung[[#This Row],[Code]],#REF!,2,FALSE)</f>
        <v>#REF!</v>
      </c>
    </row>
    <row r="43" spans="1:18" hidden="1" x14ac:dyDescent="0.2">
      <c r="A43">
        <v>9099</v>
      </c>
      <c r="B43">
        <v>965881</v>
      </c>
      <c r="C43" t="s">
        <v>22</v>
      </c>
      <c r="D43" s="1">
        <v>45751.041666666664</v>
      </c>
      <c r="E43" t="s">
        <v>142</v>
      </c>
      <c r="F43">
        <v>251013</v>
      </c>
      <c r="G43" t="s">
        <v>143</v>
      </c>
      <c r="H43" t="s">
        <v>144</v>
      </c>
      <c r="I43">
        <v>9099300</v>
      </c>
      <c r="J43">
        <v>407536</v>
      </c>
      <c r="K43" s="2">
        <v>1405000</v>
      </c>
      <c r="L43" s="2">
        <v>1405000</v>
      </c>
      <c r="M43" t="s">
        <v>72</v>
      </c>
      <c r="N43" s="2">
        <v>0</v>
      </c>
      <c r="O43">
        <v>0</v>
      </c>
      <c r="P43" t="s">
        <v>145</v>
      </c>
      <c r="R43" s="8" t="e">
        <f>VLOOKUP(Kontierung[[#This Row],[Code]],#REF!,2,FALSE)</f>
        <v>#REF!</v>
      </c>
    </row>
    <row r="44" spans="1:18" hidden="1" x14ac:dyDescent="0.2">
      <c r="A44">
        <v>9099</v>
      </c>
      <c r="B44">
        <v>965854</v>
      </c>
      <c r="C44" t="s">
        <v>22</v>
      </c>
      <c r="D44" s="1">
        <v>45751.041666666664</v>
      </c>
      <c r="E44" t="s">
        <v>151</v>
      </c>
      <c r="F44">
        <v>251013</v>
      </c>
      <c r="G44" t="s">
        <v>143</v>
      </c>
      <c r="H44" t="s">
        <v>144</v>
      </c>
      <c r="I44">
        <v>9099200</v>
      </c>
      <c r="J44">
        <v>407536</v>
      </c>
      <c r="K44" s="2">
        <v>754817.8</v>
      </c>
      <c r="L44" s="2">
        <v>754817.8</v>
      </c>
      <c r="M44" t="s">
        <v>72</v>
      </c>
      <c r="N44" s="2">
        <v>0</v>
      </c>
      <c r="O44">
        <v>0</v>
      </c>
      <c r="P44" t="s">
        <v>152</v>
      </c>
      <c r="R44" s="8" t="e">
        <f>VLOOKUP(Kontierung[[#This Row],[Code]],#REF!,2,FALSE)</f>
        <v>#REF!</v>
      </c>
    </row>
    <row r="45" spans="1:18" hidden="1" x14ac:dyDescent="0.2">
      <c r="A45">
        <v>9099</v>
      </c>
      <c r="B45">
        <v>965661</v>
      </c>
      <c r="C45" t="s">
        <v>21</v>
      </c>
      <c r="D45" s="1">
        <v>45754.041666666664</v>
      </c>
      <c r="E45" t="s">
        <v>156</v>
      </c>
      <c r="F45">
        <v>250984</v>
      </c>
      <c r="G45" t="s">
        <v>157</v>
      </c>
      <c r="H45" t="s">
        <v>140</v>
      </c>
      <c r="I45">
        <v>9099300</v>
      </c>
      <c r="J45">
        <v>402137</v>
      </c>
      <c r="K45" s="2">
        <v>483971</v>
      </c>
      <c r="L45" s="2">
        <v>483971</v>
      </c>
      <c r="M45" t="s">
        <v>72</v>
      </c>
      <c r="N45" s="2">
        <v>0</v>
      </c>
      <c r="O45">
        <v>0</v>
      </c>
      <c r="P45" t="s">
        <v>158</v>
      </c>
      <c r="Q45" s="7" t="s">
        <v>5</v>
      </c>
      <c r="R45" s="8" t="e">
        <f>VLOOKUP(Kontierung[[#This Row],[Code]],#REF!,2,FALSE)</f>
        <v>#REF!</v>
      </c>
    </row>
    <row r="46" spans="1:18" hidden="1" x14ac:dyDescent="0.2">
      <c r="A46">
        <v>9099</v>
      </c>
      <c r="B46">
        <v>961784</v>
      </c>
      <c r="C46" t="s">
        <v>24</v>
      </c>
      <c r="D46" s="1">
        <v>45449.041666666664</v>
      </c>
      <c r="E46" t="s">
        <v>243</v>
      </c>
      <c r="F46">
        <v>249377</v>
      </c>
      <c r="G46" t="s">
        <v>244</v>
      </c>
      <c r="H46" t="s">
        <v>245</v>
      </c>
      <c r="I46">
        <v>9099300</v>
      </c>
      <c r="J46">
        <v>400999</v>
      </c>
      <c r="K46" s="2">
        <v>36658.35</v>
      </c>
      <c r="L46" s="2">
        <v>36658.35</v>
      </c>
      <c r="M46" t="s">
        <v>72</v>
      </c>
      <c r="N46" s="2">
        <v>0</v>
      </c>
      <c r="O46">
        <v>0</v>
      </c>
      <c r="P46" t="s">
        <v>246</v>
      </c>
      <c r="R46" s="8" t="e">
        <f>VLOOKUP(Kontierung[[#This Row],[Code]],#REF!,2,FALSE)</f>
        <v>#REF!</v>
      </c>
    </row>
    <row r="47" spans="1:18" hidden="1" x14ac:dyDescent="0.2">
      <c r="A47">
        <v>9099</v>
      </c>
      <c r="B47">
        <v>965661</v>
      </c>
      <c r="C47" t="s">
        <v>21</v>
      </c>
      <c r="D47" s="1">
        <v>45754.041666666664</v>
      </c>
      <c r="E47" t="s">
        <v>156</v>
      </c>
      <c r="F47">
        <v>250984</v>
      </c>
      <c r="G47" t="s">
        <v>157</v>
      </c>
      <c r="H47" t="s">
        <v>140</v>
      </c>
      <c r="I47">
        <v>9099200</v>
      </c>
      <c r="J47">
        <v>402137</v>
      </c>
      <c r="K47" s="2">
        <v>18750</v>
      </c>
      <c r="L47" s="2">
        <v>18750</v>
      </c>
      <c r="M47" t="s">
        <v>72</v>
      </c>
      <c r="N47" s="2">
        <v>0</v>
      </c>
      <c r="O47">
        <v>0</v>
      </c>
      <c r="P47" s="6" t="s">
        <v>158</v>
      </c>
      <c r="Q47" s="7" t="s">
        <v>15</v>
      </c>
      <c r="R47" s="8" t="e">
        <f>VLOOKUP(Kontierung[[#This Row],[Code]],#REF!,2,FALSE)</f>
        <v>#REF!</v>
      </c>
    </row>
    <row r="48" spans="1:18" hidden="1" x14ac:dyDescent="0.2">
      <c r="A48">
        <v>9099</v>
      </c>
      <c r="B48">
        <v>961751</v>
      </c>
      <c r="C48" t="s">
        <v>24</v>
      </c>
      <c r="D48" s="1">
        <v>45449.041666666664</v>
      </c>
      <c r="E48" t="s">
        <v>306</v>
      </c>
      <c r="F48">
        <v>249377</v>
      </c>
      <c r="G48" t="s">
        <v>244</v>
      </c>
      <c r="H48" t="s">
        <v>245</v>
      </c>
      <c r="I48">
        <v>9099300</v>
      </c>
      <c r="J48">
        <v>400999</v>
      </c>
      <c r="K48" s="2">
        <v>3671.5</v>
      </c>
      <c r="L48" s="2">
        <v>3671.5</v>
      </c>
      <c r="M48" t="s">
        <v>72</v>
      </c>
      <c r="N48" s="2">
        <v>0</v>
      </c>
      <c r="O48">
        <v>0</v>
      </c>
      <c r="P48" t="s">
        <v>260</v>
      </c>
      <c r="R48" s="8" t="e">
        <f>VLOOKUP(Kontierung[[#This Row],[Code]],#REF!,2,FALSE)</f>
        <v>#REF!</v>
      </c>
    </row>
    <row r="49" spans="1:18" hidden="1" x14ac:dyDescent="0.2">
      <c r="A49">
        <v>9099</v>
      </c>
      <c r="B49">
        <v>960333</v>
      </c>
      <c r="C49" t="s">
        <v>21</v>
      </c>
      <c r="D49" s="1">
        <v>45750.041666666664</v>
      </c>
      <c r="E49" t="s">
        <v>412</v>
      </c>
      <c r="F49">
        <v>250390</v>
      </c>
      <c r="G49" t="s">
        <v>32</v>
      </c>
      <c r="H49" t="s">
        <v>147</v>
      </c>
      <c r="R49" s="8" t="e">
        <f>VLOOKUP(Kontierung[[#This Row],[Code]],#REF!,2,FALSE)</f>
        <v>#REF!</v>
      </c>
    </row>
    <row r="50" spans="1:18" hidden="1" x14ac:dyDescent="0.2">
      <c r="A50">
        <v>9099</v>
      </c>
      <c r="B50">
        <v>960579</v>
      </c>
      <c r="C50" t="s">
        <v>21</v>
      </c>
      <c r="D50" s="1">
        <v>45657</v>
      </c>
      <c r="E50" t="s">
        <v>413</v>
      </c>
      <c r="F50">
        <v>241423</v>
      </c>
      <c r="G50" t="s">
        <v>37</v>
      </c>
      <c r="H50" t="s">
        <v>96</v>
      </c>
      <c r="R50" s="8" t="e">
        <f>VLOOKUP(Kontierung[[#This Row],[Code]],#REF!,2,FALSE)</f>
        <v>#REF!</v>
      </c>
    </row>
    <row r="51" spans="1:18" hidden="1" x14ac:dyDescent="0.2">
      <c r="A51">
        <v>9099</v>
      </c>
      <c r="B51">
        <v>963162</v>
      </c>
      <c r="C51" t="s">
        <v>21</v>
      </c>
      <c r="D51" s="1">
        <v>45449.041666666664</v>
      </c>
      <c r="E51" t="s">
        <v>414</v>
      </c>
      <c r="F51">
        <v>232043</v>
      </c>
      <c r="G51" t="s">
        <v>415</v>
      </c>
      <c r="H51" t="s">
        <v>416</v>
      </c>
      <c r="R51" s="8" t="e">
        <f>VLOOKUP(Kontierung[[#This Row],[Code]],#REF!,2,FALSE)</f>
        <v>#REF!</v>
      </c>
    </row>
    <row r="52" spans="1:18" hidden="1" x14ac:dyDescent="0.2">
      <c r="A52">
        <v>9099</v>
      </c>
      <c r="B52">
        <v>963301</v>
      </c>
      <c r="C52" t="s">
        <v>21</v>
      </c>
      <c r="D52" s="1">
        <v>45449.041666666664</v>
      </c>
      <c r="E52" t="s">
        <v>417</v>
      </c>
      <c r="F52">
        <v>250034</v>
      </c>
      <c r="G52" t="s">
        <v>33</v>
      </c>
      <c r="H52" t="s">
        <v>141</v>
      </c>
      <c r="R52" s="8" t="e">
        <f>VLOOKUP(Kontierung[[#This Row],[Code]],#REF!,2,FALSE)</f>
        <v>#REF!</v>
      </c>
    </row>
    <row r="53" spans="1:18" hidden="1" x14ac:dyDescent="0.2">
      <c r="A53">
        <v>9099</v>
      </c>
      <c r="B53">
        <v>965603</v>
      </c>
      <c r="C53" t="s">
        <v>21</v>
      </c>
      <c r="D53" s="1">
        <v>45813.041666666664</v>
      </c>
      <c r="E53" t="s">
        <v>418</v>
      </c>
      <c r="F53">
        <v>250525</v>
      </c>
      <c r="G53" t="s">
        <v>419</v>
      </c>
      <c r="H53" t="s">
        <v>226</v>
      </c>
      <c r="R53" s="8" t="e">
        <f>VLOOKUP(Kontierung[[#This Row],[Code]],#REF!,2,FALSE)</f>
        <v>#REF!</v>
      </c>
    </row>
    <row r="54" spans="1:18" hidden="1" x14ac:dyDescent="0.2">
      <c r="A54">
        <v>9099</v>
      </c>
      <c r="B54">
        <v>965708</v>
      </c>
      <c r="C54" t="s">
        <v>21</v>
      </c>
      <c r="D54" s="1">
        <v>45751.041666666664</v>
      </c>
      <c r="E54" t="s">
        <v>420</v>
      </c>
      <c r="F54">
        <v>250996</v>
      </c>
      <c r="G54" t="s">
        <v>421</v>
      </c>
      <c r="H54" t="s">
        <v>136</v>
      </c>
      <c r="R54" s="8" t="e">
        <f>VLOOKUP(Kontierung[[#This Row],[Code]],#REF!,2,FALSE)</f>
        <v>#REF!</v>
      </c>
    </row>
    <row r="55" spans="1:18" hidden="1" x14ac:dyDescent="0.2">
      <c r="A55">
        <v>9099</v>
      </c>
      <c r="B55">
        <v>965715</v>
      </c>
      <c r="C55" t="s">
        <v>21</v>
      </c>
      <c r="D55" s="1">
        <v>45751.041666666664</v>
      </c>
      <c r="E55" t="s">
        <v>422</v>
      </c>
      <c r="F55">
        <v>250996</v>
      </c>
      <c r="G55" t="s">
        <v>421</v>
      </c>
      <c r="H55" t="s">
        <v>136</v>
      </c>
      <c r="R55" s="8" t="e">
        <f>VLOOKUP(Kontierung[[#This Row],[Code]],#REF!,2,FALSE)</f>
        <v>#REF!</v>
      </c>
    </row>
    <row r="56" spans="1:18" hidden="1" x14ac:dyDescent="0.2">
      <c r="A56">
        <v>9099</v>
      </c>
      <c r="B56">
        <v>965732</v>
      </c>
      <c r="C56" t="s">
        <v>21</v>
      </c>
      <c r="D56" s="1">
        <v>45751.041666666664</v>
      </c>
      <c r="E56" t="s">
        <v>423</v>
      </c>
      <c r="F56">
        <v>250977</v>
      </c>
      <c r="G56" t="s">
        <v>424</v>
      </c>
      <c r="H56" t="s">
        <v>153</v>
      </c>
      <c r="R56" s="8" t="e">
        <f>VLOOKUP(Kontierung[[#This Row],[Code]],#REF!,2,FALSE)</f>
        <v>#REF!</v>
      </c>
    </row>
    <row r="57" spans="1:18" hidden="1" x14ac:dyDescent="0.2">
      <c r="A57">
        <v>9099</v>
      </c>
      <c r="B57">
        <v>965742</v>
      </c>
      <c r="C57" t="s">
        <v>21</v>
      </c>
      <c r="D57" s="1">
        <v>45751.041666666664</v>
      </c>
      <c r="E57" t="s">
        <v>425</v>
      </c>
      <c r="F57">
        <v>251009</v>
      </c>
      <c r="G57" t="s">
        <v>426</v>
      </c>
      <c r="H57" t="s">
        <v>225</v>
      </c>
      <c r="R57" s="8" t="e">
        <f>VLOOKUP(Kontierung[[#This Row],[Code]],#REF!,2,FALSE)</f>
        <v>#REF!</v>
      </c>
    </row>
    <row r="58" spans="1:18" hidden="1" x14ac:dyDescent="0.2">
      <c r="A58">
        <v>9099</v>
      </c>
      <c r="B58">
        <v>965776</v>
      </c>
      <c r="C58" t="s">
        <v>21</v>
      </c>
      <c r="D58" s="1">
        <v>45751.041666666664</v>
      </c>
      <c r="E58" t="s">
        <v>427</v>
      </c>
      <c r="F58">
        <v>249466</v>
      </c>
      <c r="G58" t="s">
        <v>229</v>
      </c>
      <c r="H58" t="s">
        <v>140</v>
      </c>
      <c r="R58" s="8" t="e">
        <f>VLOOKUP(Kontierung[[#This Row],[Code]],#REF!,2,FALSE)</f>
        <v>#REF!</v>
      </c>
    </row>
    <row r="59" spans="1:18" hidden="1" x14ac:dyDescent="0.2">
      <c r="A59">
        <v>9099</v>
      </c>
      <c r="B59">
        <v>965777</v>
      </c>
      <c r="C59" t="s">
        <v>21</v>
      </c>
      <c r="D59" s="1">
        <v>45751.041666666664</v>
      </c>
      <c r="E59" t="s">
        <v>428</v>
      </c>
      <c r="F59">
        <v>250977</v>
      </c>
      <c r="G59" t="s">
        <v>424</v>
      </c>
      <c r="H59" t="s">
        <v>153</v>
      </c>
      <c r="R59" s="8" t="e">
        <f>VLOOKUP(Kontierung[[#This Row],[Code]],#REF!,2,FALSE)</f>
        <v>#REF!</v>
      </c>
    </row>
    <row r="60" spans="1:18" hidden="1" x14ac:dyDescent="0.2">
      <c r="A60">
        <v>9099</v>
      </c>
      <c r="B60">
        <v>965848</v>
      </c>
      <c r="C60" t="s">
        <v>21</v>
      </c>
      <c r="D60" s="1">
        <v>45751.041666666664</v>
      </c>
      <c r="E60" t="s">
        <v>429</v>
      </c>
      <c r="F60">
        <v>250995</v>
      </c>
      <c r="G60" t="s">
        <v>215</v>
      </c>
      <c r="H60" t="s">
        <v>140</v>
      </c>
      <c r="R60" s="8" t="e">
        <f>VLOOKUP(Kontierung[[#This Row],[Code]],#REF!,2,FALSE)</f>
        <v>#REF!</v>
      </c>
    </row>
    <row r="61" spans="1:18" hidden="1" x14ac:dyDescent="0.2">
      <c r="A61">
        <v>9099</v>
      </c>
      <c r="B61">
        <v>965869</v>
      </c>
      <c r="C61" t="s">
        <v>21</v>
      </c>
      <c r="D61" s="1">
        <v>45751.041666666664</v>
      </c>
      <c r="E61" t="s">
        <v>430</v>
      </c>
      <c r="F61">
        <v>251013</v>
      </c>
      <c r="G61" t="s">
        <v>143</v>
      </c>
      <c r="H61" t="s">
        <v>144</v>
      </c>
      <c r="R61" s="8" t="e">
        <f>VLOOKUP(Kontierung[[#This Row],[Code]],#REF!,2,FALSE)</f>
        <v>#REF!</v>
      </c>
    </row>
    <row r="62" spans="1:18" hidden="1" x14ac:dyDescent="0.2">
      <c r="A62">
        <v>9099</v>
      </c>
      <c r="B62">
        <v>965877</v>
      </c>
      <c r="C62" t="s">
        <v>21</v>
      </c>
      <c r="D62" s="1">
        <v>45751.041666666664</v>
      </c>
      <c r="E62" t="s">
        <v>431</v>
      </c>
      <c r="F62">
        <v>250996</v>
      </c>
      <c r="G62" t="s">
        <v>421</v>
      </c>
      <c r="H62" t="s">
        <v>136</v>
      </c>
      <c r="R62" s="8" t="e">
        <f>VLOOKUP(Kontierung[[#This Row],[Code]],#REF!,2,FALSE)</f>
        <v>#REF!</v>
      </c>
    </row>
    <row r="63" spans="1:18" hidden="1" x14ac:dyDescent="0.2">
      <c r="A63">
        <v>9099</v>
      </c>
      <c r="B63">
        <v>965884</v>
      </c>
      <c r="C63" t="s">
        <v>21</v>
      </c>
      <c r="D63" s="1">
        <v>45751.041666666664</v>
      </c>
      <c r="E63" t="s">
        <v>432</v>
      </c>
      <c r="F63">
        <v>250995</v>
      </c>
      <c r="G63" t="s">
        <v>215</v>
      </c>
      <c r="H63" t="s">
        <v>140</v>
      </c>
      <c r="R63" s="8" t="e">
        <f>VLOOKUP(Kontierung[[#This Row],[Code]],#REF!,2,FALSE)</f>
        <v>#REF!</v>
      </c>
    </row>
    <row r="64" spans="1:18" hidden="1" x14ac:dyDescent="0.2">
      <c r="A64">
        <v>9099</v>
      </c>
      <c r="B64">
        <v>965894</v>
      </c>
      <c r="C64" t="s">
        <v>21</v>
      </c>
      <c r="D64" s="1">
        <v>45751.041666666664</v>
      </c>
      <c r="E64" t="s">
        <v>433</v>
      </c>
      <c r="F64">
        <v>251009</v>
      </c>
      <c r="G64" t="s">
        <v>426</v>
      </c>
      <c r="H64" t="s">
        <v>225</v>
      </c>
      <c r="R64" s="8" t="e">
        <f>VLOOKUP(Kontierung[[#This Row],[Code]],#REF!,2,FALSE)</f>
        <v>#REF!</v>
      </c>
    </row>
    <row r="65" spans="1:18" hidden="1" x14ac:dyDescent="0.2">
      <c r="A65">
        <v>9099</v>
      </c>
      <c r="B65">
        <v>965900</v>
      </c>
      <c r="C65" t="s">
        <v>21</v>
      </c>
      <c r="D65" s="1">
        <v>45751.041666666664</v>
      </c>
      <c r="E65" t="s">
        <v>434</v>
      </c>
      <c r="F65">
        <v>251007</v>
      </c>
      <c r="G65" t="s">
        <v>254</v>
      </c>
      <c r="H65" t="s">
        <v>140</v>
      </c>
      <c r="R65" s="8" t="e">
        <f>VLOOKUP(Kontierung[[#This Row],[Code]],#REF!,2,FALSE)</f>
        <v>#REF!</v>
      </c>
    </row>
    <row r="66" spans="1:18" hidden="1" x14ac:dyDescent="0.2">
      <c r="A66">
        <v>9099</v>
      </c>
      <c r="B66">
        <v>965974</v>
      </c>
      <c r="C66" t="s">
        <v>21</v>
      </c>
      <c r="D66" s="1">
        <v>45750.041666666664</v>
      </c>
      <c r="E66" t="s">
        <v>436</v>
      </c>
      <c r="F66">
        <v>249466</v>
      </c>
      <c r="G66" t="s">
        <v>229</v>
      </c>
      <c r="H66" t="s">
        <v>140</v>
      </c>
      <c r="R66" s="8" t="e">
        <f>VLOOKUP(Kontierung[[#This Row],[Code]],#REF!,2,FALSE)</f>
        <v>#REF!</v>
      </c>
    </row>
    <row r="67" spans="1:18" hidden="1" x14ac:dyDescent="0.2">
      <c r="A67">
        <v>9099</v>
      </c>
      <c r="B67">
        <v>966365</v>
      </c>
      <c r="C67" t="s">
        <v>21</v>
      </c>
      <c r="D67" s="1">
        <v>45751.041666666664</v>
      </c>
      <c r="E67" t="s">
        <v>438</v>
      </c>
      <c r="F67">
        <v>236558</v>
      </c>
      <c r="G67" t="s">
        <v>439</v>
      </c>
      <c r="H67" t="s">
        <v>154</v>
      </c>
      <c r="R67" s="8" t="e">
        <f>VLOOKUP(Kontierung[[#This Row],[Code]],#REF!,2,FALSE)</f>
        <v>#REF!</v>
      </c>
    </row>
    <row r="68" spans="1:18" hidden="1" x14ac:dyDescent="0.2">
      <c r="A68">
        <v>9099</v>
      </c>
      <c r="B68">
        <v>966367</v>
      </c>
      <c r="C68" t="s">
        <v>21</v>
      </c>
      <c r="D68" s="1">
        <v>45751.041666666664</v>
      </c>
      <c r="E68" t="s">
        <v>440</v>
      </c>
      <c r="F68">
        <v>236558</v>
      </c>
      <c r="G68" t="s">
        <v>439</v>
      </c>
      <c r="H68" t="s">
        <v>154</v>
      </c>
      <c r="R68" s="8" t="e">
        <f>VLOOKUP(Kontierung[[#This Row],[Code]],#REF!,2,FALSE)</f>
        <v>#REF!</v>
      </c>
    </row>
    <row r="69" spans="1:18" hidden="1" x14ac:dyDescent="0.2">
      <c r="A69">
        <v>9099</v>
      </c>
      <c r="B69">
        <v>966369</v>
      </c>
      <c r="C69" t="s">
        <v>21</v>
      </c>
      <c r="D69" s="1">
        <v>45744</v>
      </c>
      <c r="E69" t="s">
        <v>441</v>
      </c>
      <c r="F69">
        <v>250819</v>
      </c>
      <c r="G69" t="s">
        <v>307</v>
      </c>
      <c r="H69" t="s">
        <v>136</v>
      </c>
      <c r="R69" s="8" t="e">
        <f>VLOOKUP(Kontierung[[#This Row],[Code]],#REF!,2,FALSE)</f>
        <v>#REF!</v>
      </c>
    </row>
    <row r="70" spans="1:18" hidden="1" x14ac:dyDescent="0.2">
      <c r="A70">
        <v>9099</v>
      </c>
      <c r="B70">
        <v>966373</v>
      </c>
      <c r="C70" t="s">
        <v>21</v>
      </c>
      <c r="D70" s="1">
        <v>45751.041666666664</v>
      </c>
      <c r="E70" t="s">
        <v>442</v>
      </c>
      <c r="F70">
        <v>236558</v>
      </c>
      <c r="G70" t="s">
        <v>439</v>
      </c>
      <c r="H70" t="s">
        <v>154</v>
      </c>
      <c r="R70" s="8" t="e">
        <f>VLOOKUP(Kontierung[[#This Row],[Code]],#REF!,2,FALSE)</f>
        <v>#REF!</v>
      </c>
    </row>
    <row r="71" spans="1:18" hidden="1" x14ac:dyDescent="0.2">
      <c r="A71">
        <v>9099</v>
      </c>
      <c r="B71">
        <v>966381</v>
      </c>
      <c r="C71" t="s">
        <v>21</v>
      </c>
      <c r="D71" s="1">
        <v>45385.041666666664</v>
      </c>
      <c r="E71" t="s">
        <v>443</v>
      </c>
      <c r="F71">
        <v>235231</v>
      </c>
      <c r="G71" t="s">
        <v>289</v>
      </c>
      <c r="H71" t="s">
        <v>96</v>
      </c>
      <c r="R71" s="8" t="e">
        <f>VLOOKUP(Kontierung[[#This Row],[Code]],#REF!,2,FALSE)</f>
        <v>#REF!</v>
      </c>
    </row>
    <row r="72" spans="1:18" hidden="1" x14ac:dyDescent="0.2">
      <c r="A72">
        <v>9099</v>
      </c>
      <c r="B72">
        <v>966386</v>
      </c>
      <c r="C72" t="s">
        <v>21</v>
      </c>
      <c r="D72" s="1">
        <v>45751.041666666664</v>
      </c>
      <c r="E72" t="s">
        <v>444</v>
      </c>
      <c r="F72">
        <v>251029</v>
      </c>
      <c r="G72" t="s">
        <v>445</v>
      </c>
      <c r="H72" t="s">
        <v>308</v>
      </c>
      <c r="R72" s="8" t="e">
        <f>VLOOKUP(Kontierung[[#This Row],[Code]],#REF!,2,FALSE)</f>
        <v>#REF!</v>
      </c>
    </row>
    <row r="73" spans="1:18" hidden="1" x14ac:dyDescent="0.2">
      <c r="A73">
        <v>9099</v>
      </c>
      <c r="B73">
        <v>966404</v>
      </c>
      <c r="C73" t="s">
        <v>21</v>
      </c>
      <c r="D73" s="1">
        <v>45751.041666666664</v>
      </c>
      <c r="E73" t="s">
        <v>446</v>
      </c>
      <c r="F73">
        <v>251029</v>
      </c>
      <c r="G73" t="s">
        <v>445</v>
      </c>
      <c r="H73" t="s">
        <v>308</v>
      </c>
      <c r="R73" s="8" t="e">
        <f>VLOOKUP(Kontierung[[#This Row],[Code]],#REF!,2,FALSE)</f>
        <v>#REF!</v>
      </c>
    </row>
    <row r="74" spans="1:18" hidden="1" x14ac:dyDescent="0.2">
      <c r="A74">
        <v>9099</v>
      </c>
      <c r="B74">
        <v>966439</v>
      </c>
      <c r="C74" t="s">
        <v>21</v>
      </c>
      <c r="D74" s="1">
        <v>45751.041666666664</v>
      </c>
      <c r="E74" t="s">
        <v>447</v>
      </c>
      <c r="F74">
        <v>251029</v>
      </c>
      <c r="G74" t="s">
        <v>445</v>
      </c>
      <c r="H74" t="s">
        <v>308</v>
      </c>
      <c r="R74" s="8" t="e">
        <f>VLOOKUP(Kontierung[[#This Row],[Code]],#REF!,2,FALSE)</f>
        <v>#REF!</v>
      </c>
    </row>
    <row r="75" spans="1:18" hidden="1" x14ac:dyDescent="0.2">
      <c r="A75">
        <v>9099</v>
      </c>
      <c r="B75">
        <v>966470</v>
      </c>
      <c r="C75" t="s">
        <v>21</v>
      </c>
      <c r="D75" s="1">
        <v>45842.041666666664</v>
      </c>
      <c r="E75" t="s">
        <v>448</v>
      </c>
      <c r="F75">
        <v>245334</v>
      </c>
      <c r="G75" t="s">
        <v>449</v>
      </c>
      <c r="H75" t="s">
        <v>96</v>
      </c>
      <c r="R75" s="8" t="e">
        <f>VLOOKUP(Kontierung[[#This Row],[Code]],#REF!,2,FALSE)</f>
        <v>#REF!</v>
      </c>
    </row>
    <row r="76" spans="1:18" hidden="1" x14ac:dyDescent="0.2">
      <c r="A76">
        <v>9099</v>
      </c>
      <c r="B76">
        <v>966471</v>
      </c>
      <c r="C76" t="s">
        <v>21</v>
      </c>
      <c r="D76" s="1">
        <v>45842.041666666664</v>
      </c>
      <c r="E76" t="s">
        <v>450</v>
      </c>
      <c r="F76">
        <v>241108</v>
      </c>
      <c r="G76" t="s">
        <v>451</v>
      </c>
      <c r="H76" t="s">
        <v>166</v>
      </c>
      <c r="R76" s="8" t="e">
        <f>VLOOKUP(Kontierung[[#This Row],[Code]],#REF!,2,FALSE)</f>
        <v>#REF!</v>
      </c>
    </row>
    <row r="77" spans="1:18" hidden="1" x14ac:dyDescent="0.2">
      <c r="A77">
        <v>9099</v>
      </c>
      <c r="B77">
        <v>966473</v>
      </c>
      <c r="C77" t="s">
        <v>21</v>
      </c>
      <c r="D77" s="1">
        <v>45842.041666666664</v>
      </c>
      <c r="E77" t="s">
        <v>452</v>
      </c>
      <c r="F77">
        <v>245334</v>
      </c>
      <c r="G77" t="s">
        <v>449</v>
      </c>
      <c r="H77" t="s">
        <v>96</v>
      </c>
      <c r="R77" s="8" t="e">
        <f>VLOOKUP(Kontierung[[#This Row],[Code]],#REF!,2,FALSE)</f>
        <v>#REF!</v>
      </c>
    </row>
    <row r="78" spans="1:18" hidden="1" x14ac:dyDescent="0.2">
      <c r="A78">
        <v>9099</v>
      </c>
      <c r="B78">
        <v>966479</v>
      </c>
      <c r="C78" t="s">
        <v>21</v>
      </c>
      <c r="D78" s="1">
        <v>45842.041666666664</v>
      </c>
      <c r="E78" t="s">
        <v>453</v>
      </c>
      <c r="F78">
        <v>245334</v>
      </c>
      <c r="G78" t="s">
        <v>449</v>
      </c>
      <c r="H78" t="s">
        <v>96</v>
      </c>
      <c r="R78" s="8" t="e">
        <f>VLOOKUP(Kontierung[[#This Row],[Code]],#REF!,2,FALSE)</f>
        <v>#REF!</v>
      </c>
    </row>
    <row r="79" spans="1:18" hidden="1" x14ac:dyDescent="0.2">
      <c r="A79">
        <v>9099</v>
      </c>
      <c r="B79">
        <v>966480</v>
      </c>
      <c r="C79" t="s">
        <v>21</v>
      </c>
      <c r="D79" s="1">
        <v>45754.041666666664</v>
      </c>
      <c r="E79" t="s">
        <v>454</v>
      </c>
      <c r="F79">
        <v>241108</v>
      </c>
      <c r="G79" t="s">
        <v>451</v>
      </c>
      <c r="H79" t="s">
        <v>166</v>
      </c>
      <c r="R79" s="8" t="e">
        <f>VLOOKUP(Kontierung[[#This Row],[Code]],#REF!,2,FALSE)</f>
        <v>#REF!</v>
      </c>
    </row>
    <row r="80" spans="1:18" hidden="1" x14ac:dyDescent="0.2">
      <c r="A80">
        <v>9099</v>
      </c>
      <c r="B80">
        <v>966489</v>
      </c>
      <c r="C80" t="s">
        <v>21</v>
      </c>
      <c r="D80" s="1">
        <v>45842.041666666664</v>
      </c>
      <c r="E80" t="s">
        <v>455</v>
      </c>
      <c r="F80">
        <v>245334</v>
      </c>
      <c r="G80" t="s">
        <v>449</v>
      </c>
      <c r="H80" t="s">
        <v>96</v>
      </c>
      <c r="R80" s="8" t="e">
        <f>VLOOKUP(Kontierung[[#This Row],[Code]],#REF!,2,FALSE)</f>
        <v>#REF!</v>
      </c>
    </row>
    <row r="81" spans="1:18" hidden="1" x14ac:dyDescent="0.2">
      <c r="A81">
        <v>9099</v>
      </c>
      <c r="B81">
        <v>966502</v>
      </c>
      <c r="C81" t="s">
        <v>21</v>
      </c>
      <c r="D81" s="1">
        <v>45842.041666666664</v>
      </c>
      <c r="E81" t="s">
        <v>456</v>
      </c>
      <c r="F81">
        <v>245334</v>
      </c>
      <c r="G81" t="s">
        <v>449</v>
      </c>
      <c r="H81" t="s">
        <v>96</v>
      </c>
      <c r="R81" s="8" t="e">
        <f>VLOOKUP(Kontierung[[#This Row],[Code]],#REF!,2,FALSE)</f>
        <v>#REF!</v>
      </c>
    </row>
    <row r="82" spans="1:18" hidden="1" x14ac:dyDescent="0.2">
      <c r="A82">
        <v>9099</v>
      </c>
      <c r="B82">
        <v>966503</v>
      </c>
      <c r="C82" t="s">
        <v>21</v>
      </c>
      <c r="D82" s="1">
        <v>45751.041666666664</v>
      </c>
      <c r="E82" t="s">
        <v>457</v>
      </c>
      <c r="F82">
        <v>241108</v>
      </c>
      <c r="G82" t="s">
        <v>451</v>
      </c>
      <c r="H82" t="s">
        <v>166</v>
      </c>
      <c r="R82" s="8" t="e">
        <f>VLOOKUP(Kontierung[[#This Row],[Code]],#REF!,2,FALSE)</f>
        <v>#REF!</v>
      </c>
    </row>
    <row r="83" spans="1:18" hidden="1" x14ac:dyDescent="0.2">
      <c r="A83">
        <v>9099</v>
      </c>
      <c r="B83">
        <v>966504</v>
      </c>
      <c r="C83" t="s">
        <v>21</v>
      </c>
      <c r="D83" s="1">
        <v>45751.041666666664</v>
      </c>
      <c r="E83" t="s">
        <v>458</v>
      </c>
      <c r="F83">
        <v>241108</v>
      </c>
      <c r="G83" t="s">
        <v>451</v>
      </c>
      <c r="H83" t="s">
        <v>166</v>
      </c>
      <c r="R83" s="8" t="e">
        <f>VLOOKUP(Kontierung[[#This Row],[Code]],#REF!,2,FALSE)</f>
        <v>#REF!</v>
      </c>
    </row>
    <row r="84" spans="1:18" hidden="1" x14ac:dyDescent="0.2">
      <c r="A84">
        <v>9099</v>
      </c>
      <c r="B84">
        <v>966510</v>
      </c>
      <c r="C84" t="s">
        <v>21</v>
      </c>
      <c r="D84" s="1">
        <v>45771.041666666664</v>
      </c>
      <c r="E84" t="s">
        <v>459</v>
      </c>
      <c r="F84">
        <v>207139</v>
      </c>
      <c r="G84" t="s">
        <v>301</v>
      </c>
      <c r="H84" t="s">
        <v>302</v>
      </c>
      <c r="R84" s="8" t="e">
        <f>VLOOKUP(Kontierung[[#This Row],[Code]],#REF!,2,FALSE)</f>
        <v>#REF!</v>
      </c>
    </row>
    <row r="85" spans="1:18" hidden="1" x14ac:dyDescent="0.2">
      <c r="A85">
        <v>9099</v>
      </c>
      <c r="B85">
        <v>966515</v>
      </c>
      <c r="C85" t="s">
        <v>21</v>
      </c>
      <c r="D85" s="1">
        <v>45750.041666666664</v>
      </c>
      <c r="E85" t="s">
        <v>460</v>
      </c>
      <c r="F85">
        <v>250928</v>
      </c>
      <c r="G85" t="s">
        <v>319</v>
      </c>
      <c r="H85" t="s">
        <v>140</v>
      </c>
      <c r="R85" s="8" t="e">
        <f>VLOOKUP(Kontierung[[#This Row],[Code]],#REF!,2,FALSE)</f>
        <v>#REF!</v>
      </c>
    </row>
    <row r="86" spans="1:18" hidden="1" x14ac:dyDescent="0.2">
      <c r="A86">
        <v>9099</v>
      </c>
      <c r="B86">
        <v>966539</v>
      </c>
      <c r="C86" t="s">
        <v>21</v>
      </c>
      <c r="D86" s="1">
        <v>45750.041666666664</v>
      </c>
      <c r="E86" t="s">
        <v>461</v>
      </c>
      <c r="F86">
        <v>250928</v>
      </c>
      <c r="G86" t="s">
        <v>319</v>
      </c>
      <c r="H86" t="s">
        <v>140</v>
      </c>
      <c r="R86" s="8" t="e">
        <f>VLOOKUP(Kontierung[[#This Row],[Code]],#REF!,2,FALSE)</f>
        <v>#REF!</v>
      </c>
    </row>
    <row r="87" spans="1:18" hidden="1" x14ac:dyDescent="0.2">
      <c r="A87">
        <v>9099</v>
      </c>
      <c r="B87">
        <v>966591</v>
      </c>
      <c r="C87" t="s">
        <v>21</v>
      </c>
      <c r="D87" s="1">
        <v>45750.041666666664</v>
      </c>
      <c r="E87" t="s">
        <v>437</v>
      </c>
      <c r="F87">
        <v>251009</v>
      </c>
      <c r="G87" t="s">
        <v>426</v>
      </c>
      <c r="H87" t="s">
        <v>225</v>
      </c>
      <c r="R87" s="8" t="e">
        <f>VLOOKUP(Kontierung[[#This Row],[Code]],#REF!,2,FALSE)</f>
        <v>#REF!</v>
      </c>
    </row>
    <row r="88" spans="1:18" hidden="1" x14ac:dyDescent="0.2">
      <c r="A88">
        <v>9099</v>
      </c>
      <c r="B88">
        <v>966600</v>
      </c>
      <c r="C88" t="s">
        <v>21</v>
      </c>
      <c r="D88" s="1">
        <v>45750.041666666664</v>
      </c>
      <c r="E88" t="s">
        <v>435</v>
      </c>
      <c r="F88">
        <v>250997</v>
      </c>
      <c r="G88" t="s">
        <v>314</v>
      </c>
      <c r="H88" t="s">
        <v>140</v>
      </c>
      <c r="R88" s="8" t="e">
        <f>VLOOKUP(Kontierung[[#This Row],[Code]],#REF!,2,FALSE)</f>
        <v>#REF!</v>
      </c>
    </row>
    <row r="89" spans="1:18" hidden="1" x14ac:dyDescent="0.2">
      <c r="A89">
        <v>9099</v>
      </c>
      <c r="B89">
        <v>966701</v>
      </c>
      <c r="C89" t="s">
        <v>21</v>
      </c>
      <c r="D89" s="1">
        <v>45784.041666666664</v>
      </c>
      <c r="E89" t="s">
        <v>462</v>
      </c>
      <c r="F89">
        <v>233260</v>
      </c>
      <c r="G89" t="s">
        <v>463</v>
      </c>
      <c r="H89" t="s">
        <v>96</v>
      </c>
      <c r="R89" s="8" t="e">
        <f>VLOOKUP(Kontierung[[#This Row],[Code]],#REF!,2,FALSE)</f>
        <v>#REF!</v>
      </c>
    </row>
    <row r="90" spans="1:18" hidden="1" x14ac:dyDescent="0.2">
      <c r="A90">
        <v>9099</v>
      </c>
      <c r="B90">
        <v>966702</v>
      </c>
      <c r="C90" t="s">
        <v>21</v>
      </c>
      <c r="D90" s="1">
        <v>45784.041666666664</v>
      </c>
      <c r="E90" t="s">
        <v>464</v>
      </c>
      <c r="F90">
        <v>233260</v>
      </c>
      <c r="G90" t="s">
        <v>463</v>
      </c>
      <c r="H90" t="s">
        <v>96</v>
      </c>
      <c r="R90" s="8" t="e">
        <f>VLOOKUP(Kontierung[[#This Row],[Code]],#REF!,2,FALSE)</f>
        <v>#REF!</v>
      </c>
    </row>
    <row r="102" spans="15:15" x14ac:dyDescent="0.2">
      <c r="O102" s="2" cm="1">
        <f t="array" ref="O102">SUMPRODUCT((Kontierung[itlCostCentreCode1]=9099100) * (ISNUMBER(MATCH(Kontierung[ithSupplierCode], INDEX(_xlfn.UNIQUE(Kontierung[ithSupplierCode]), _xlfn.SEQUENCE(ROUNDUP(COUNT(_xlfn.UNIQUE(Kontierung[ithSupplierCode]))*0.25,0))), 0))) * Kontierung[itlTotalAmount])</f>
        <v>29102976.050000001</v>
      </c>
    </row>
  </sheetData>
  <pageMargins left="0.98425196850393704" right="0.78740157480314965" top="0.98425196850393704" bottom="0.98425196850393704" header="0.39370078740157483" footer="0.39370078740157483"/>
  <pageSetup paperSize="9" orientation="portrait" r:id="rId1"/>
  <headerFooter>
    <oddHeader>&amp;R&amp;G</oddHeader>
    <oddFooter>&amp;L&amp;7&amp;D&amp;R&amp;7&amp;P</oddFooter>
  </headerFooter>
  <legacyDrawingHF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302EE-B5EE-426D-9E97-6EADADF372CB}">
  <sheetPr filterMode="1"/>
  <dimension ref="A2:I203"/>
  <sheetViews>
    <sheetView tabSelected="1" topLeftCell="A42" workbookViewId="0">
      <selection activeCell="A63" sqref="A63:XFD63"/>
    </sheetView>
  </sheetViews>
  <sheetFormatPr defaultColWidth="11.42578125" defaultRowHeight="12.75" x14ac:dyDescent="0.2"/>
  <cols>
    <col min="3" max="3" width="28.42578125" customWidth="1"/>
    <col min="4" max="4" width="17" style="9" customWidth="1"/>
    <col min="5" max="5" width="0" hidden="1" customWidth="1"/>
    <col min="6" max="6" width="12.42578125" hidden="1" customWidth="1"/>
    <col min="7" max="7" width="48.5703125" customWidth="1"/>
    <col min="8" max="8" width="255.7109375" bestFit="1" customWidth="1"/>
  </cols>
  <sheetData>
    <row r="2" spans="1:8" ht="25.5" x14ac:dyDescent="0.2">
      <c r="A2" s="4" t="s">
        <v>45</v>
      </c>
      <c r="B2" s="4"/>
      <c r="C2" s="4" t="s">
        <v>25</v>
      </c>
      <c r="D2" s="10" t="s">
        <v>465</v>
      </c>
      <c r="E2" s="4" t="s">
        <v>0</v>
      </c>
      <c r="F2" s="4" t="s">
        <v>1</v>
      </c>
      <c r="G2" s="4"/>
      <c r="H2" s="4" t="s">
        <v>2</v>
      </c>
    </row>
    <row r="3" spans="1:8" s="6" customFormat="1" x14ac:dyDescent="0.2">
      <c r="A3" s="6">
        <v>963293</v>
      </c>
      <c r="B3" s="6" t="s">
        <v>149</v>
      </c>
      <c r="C3" s="6" t="s">
        <v>33</v>
      </c>
      <c r="D3" s="12">
        <v>15610.65</v>
      </c>
      <c r="E3" s="6" t="s">
        <v>13</v>
      </c>
      <c r="F3" s="6" t="s">
        <v>14</v>
      </c>
      <c r="H3" s="6" t="s">
        <v>466</v>
      </c>
    </row>
    <row r="4" spans="1:8" ht="25.5" x14ac:dyDescent="0.2">
      <c r="A4">
        <v>963154</v>
      </c>
      <c r="B4" t="s">
        <v>150</v>
      </c>
      <c r="C4" t="s">
        <v>33</v>
      </c>
      <c r="D4" s="9">
        <v>88858.2</v>
      </c>
      <c r="E4" t="s">
        <v>13</v>
      </c>
      <c r="F4" t="s">
        <v>14</v>
      </c>
      <c r="H4" s="11" t="s">
        <v>467</v>
      </c>
    </row>
    <row r="5" spans="1:8" x14ac:dyDescent="0.2">
      <c r="A5">
        <v>958842</v>
      </c>
      <c r="B5" t="s">
        <v>161</v>
      </c>
      <c r="C5" t="s">
        <v>162</v>
      </c>
      <c r="D5" s="9">
        <v>24.45</v>
      </c>
      <c r="E5" t="s">
        <v>13</v>
      </c>
      <c r="F5" t="s">
        <v>14</v>
      </c>
      <c r="H5" s="11" t="s">
        <v>468</v>
      </c>
    </row>
    <row r="6" spans="1:8" ht="38.25" x14ac:dyDescent="0.2">
      <c r="A6">
        <v>959897</v>
      </c>
      <c r="B6" t="s">
        <v>163</v>
      </c>
      <c r="C6" t="s">
        <v>164</v>
      </c>
      <c r="D6" s="9">
        <v>30000</v>
      </c>
      <c r="E6" t="s">
        <v>13</v>
      </c>
      <c r="F6" t="s">
        <v>14</v>
      </c>
      <c r="H6" s="11" t="s">
        <v>469</v>
      </c>
    </row>
    <row r="7" spans="1:8" s="6" customFormat="1" x14ac:dyDescent="0.2">
      <c r="A7">
        <v>959006</v>
      </c>
      <c r="B7" t="s">
        <v>167</v>
      </c>
      <c r="C7" t="s">
        <v>168</v>
      </c>
      <c r="D7" s="9">
        <v>597080</v>
      </c>
      <c r="E7" t="s">
        <v>13</v>
      </c>
      <c r="F7" t="s">
        <v>14</v>
      </c>
      <c r="G7"/>
      <c r="H7" s="11" t="s">
        <v>470</v>
      </c>
    </row>
    <row r="8" spans="1:8" x14ac:dyDescent="0.2">
      <c r="A8">
        <v>959029</v>
      </c>
      <c r="B8" t="s">
        <v>169</v>
      </c>
      <c r="C8" t="s">
        <v>168</v>
      </c>
      <c r="D8" s="9">
        <v>504000</v>
      </c>
      <c r="E8" t="s">
        <v>13</v>
      </c>
      <c r="F8" t="s">
        <v>14</v>
      </c>
      <c r="H8" s="11" t="s">
        <v>470</v>
      </c>
    </row>
    <row r="9" spans="1:8" x14ac:dyDescent="0.2">
      <c r="A9">
        <v>958999</v>
      </c>
      <c r="B9" t="s">
        <v>170</v>
      </c>
      <c r="C9" t="s">
        <v>168</v>
      </c>
      <c r="D9" s="9">
        <v>418000</v>
      </c>
      <c r="E9" t="s">
        <v>13</v>
      </c>
      <c r="F9" t="s">
        <v>14</v>
      </c>
      <c r="H9" s="11" t="s">
        <v>470</v>
      </c>
    </row>
    <row r="10" spans="1:8" x14ac:dyDescent="0.2">
      <c r="A10">
        <v>959066</v>
      </c>
      <c r="B10" t="s">
        <v>171</v>
      </c>
      <c r="C10" t="s">
        <v>168</v>
      </c>
      <c r="D10" s="9">
        <v>418000</v>
      </c>
      <c r="E10" t="s">
        <v>13</v>
      </c>
      <c r="F10" t="s">
        <v>14</v>
      </c>
      <c r="H10" s="11" t="s">
        <v>470</v>
      </c>
    </row>
    <row r="11" spans="1:8" x14ac:dyDescent="0.2">
      <c r="A11">
        <v>959052</v>
      </c>
      <c r="B11" t="s">
        <v>172</v>
      </c>
      <c r="C11" t="s">
        <v>168</v>
      </c>
      <c r="D11" s="9">
        <v>403500</v>
      </c>
      <c r="E11" t="s">
        <v>13</v>
      </c>
      <c r="F11" t="s">
        <v>14</v>
      </c>
      <c r="H11" s="11" t="s">
        <v>470</v>
      </c>
    </row>
    <row r="12" spans="1:8" x14ac:dyDescent="0.2">
      <c r="A12">
        <v>959058</v>
      </c>
      <c r="B12" t="s">
        <v>173</v>
      </c>
      <c r="C12" t="s">
        <v>168</v>
      </c>
      <c r="D12" s="9">
        <v>403500</v>
      </c>
      <c r="E12" t="s">
        <v>13</v>
      </c>
      <c r="F12" t="s">
        <v>14</v>
      </c>
      <c r="H12" s="11" t="s">
        <v>470</v>
      </c>
    </row>
    <row r="13" spans="1:8" ht="13.5" customHeight="1" x14ac:dyDescent="0.2">
      <c r="A13">
        <v>959070</v>
      </c>
      <c r="B13" t="s">
        <v>174</v>
      </c>
      <c r="C13" t="s">
        <v>168</v>
      </c>
      <c r="D13" s="9">
        <v>403500</v>
      </c>
      <c r="E13" t="s">
        <v>13</v>
      </c>
      <c r="F13" t="s">
        <v>14</v>
      </c>
      <c r="H13" s="11" t="s">
        <v>470</v>
      </c>
    </row>
    <row r="14" spans="1:8" x14ac:dyDescent="0.2">
      <c r="A14">
        <v>960343</v>
      </c>
      <c r="B14" t="s">
        <v>175</v>
      </c>
      <c r="C14" t="s">
        <v>17</v>
      </c>
      <c r="D14" s="13">
        <v>34168948.299999997</v>
      </c>
      <c r="E14" t="s">
        <v>13</v>
      </c>
      <c r="F14" t="s">
        <v>14</v>
      </c>
      <c r="H14" t="s">
        <v>471</v>
      </c>
    </row>
    <row r="15" spans="1:8" x14ac:dyDescent="0.2">
      <c r="A15">
        <v>960363</v>
      </c>
      <c r="B15" t="s">
        <v>176</v>
      </c>
      <c r="C15" t="s">
        <v>17</v>
      </c>
      <c r="D15" s="13">
        <v>10674102.300000001</v>
      </c>
      <c r="E15" t="s">
        <v>13</v>
      </c>
      <c r="F15" t="s">
        <v>14</v>
      </c>
      <c r="H15" t="s">
        <v>471</v>
      </c>
    </row>
    <row r="16" spans="1:8" x14ac:dyDescent="0.2">
      <c r="A16">
        <v>960361</v>
      </c>
      <c r="B16" t="s">
        <v>177</v>
      </c>
      <c r="C16" t="s">
        <v>17</v>
      </c>
      <c r="D16" s="13">
        <v>9473460.25</v>
      </c>
      <c r="E16" t="s">
        <v>13</v>
      </c>
      <c r="F16" t="s">
        <v>14</v>
      </c>
      <c r="H16" t="s">
        <v>471</v>
      </c>
    </row>
    <row r="17" spans="1:8" x14ac:dyDescent="0.2">
      <c r="A17">
        <v>960364</v>
      </c>
      <c r="B17" t="s">
        <v>178</v>
      </c>
      <c r="C17" t="s">
        <v>17</v>
      </c>
      <c r="D17" s="13">
        <v>7642024.5</v>
      </c>
      <c r="E17" t="s">
        <v>13</v>
      </c>
      <c r="F17" t="s">
        <v>14</v>
      </c>
      <c r="H17" t="s">
        <v>471</v>
      </c>
    </row>
    <row r="18" spans="1:8" x14ac:dyDescent="0.2">
      <c r="A18">
        <v>960337</v>
      </c>
      <c r="B18" t="s">
        <v>179</v>
      </c>
      <c r="C18" t="s">
        <v>17</v>
      </c>
      <c r="D18" s="13">
        <v>5990000</v>
      </c>
      <c r="E18" t="s">
        <v>13</v>
      </c>
      <c r="F18" t="s">
        <v>14</v>
      </c>
      <c r="H18" t="s">
        <v>471</v>
      </c>
    </row>
    <row r="19" spans="1:8" x14ac:dyDescent="0.2">
      <c r="A19">
        <v>960334</v>
      </c>
      <c r="B19" t="s">
        <v>181</v>
      </c>
      <c r="C19" t="s">
        <v>17</v>
      </c>
      <c r="D19" s="13">
        <v>4500000</v>
      </c>
      <c r="E19" t="s">
        <v>13</v>
      </c>
      <c r="F19" t="s">
        <v>14</v>
      </c>
      <c r="H19" t="s">
        <v>471</v>
      </c>
    </row>
    <row r="20" spans="1:8" x14ac:dyDescent="0.2">
      <c r="A20">
        <v>960360</v>
      </c>
      <c r="B20" t="s">
        <v>182</v>
      </c>
      <c r="C20" t="s">
        <v>17</v>
      </c>
      <c r="D20" s="13">
        <v>2738994.05</v>
      </c>
      <c r="E20" t="s">
        <v>13</v>
      </c>
      <c r="F20" t="s">
        <v>14</v>
      </c>
      <c r="H20" t="s">
        <v>471</v>
      </c>
    </row>
    <row r="21" spans="1:8" x14ac:dyDescent="0.2">
      <c r="A21">
        <v>960339</v>
      </c>
      <c r="B21" t="s">
        <v>183</v>
      </c>
      <c r="C21" t="s">
        <v>17</v>
      </c>
      <c r="D21" s="13">
        <v>125727.15</v>
      </c>
      <c r="E21" t="s">
        <v>13</v>
      </c>
      <c r="F21" t="s">
        <v>14</v>
      </c>
      <c r="H21" t="s">
        <v>471</v>
      </c>
    </row>
    <row r="22" spans="1:8" x14ac:dyDescent="0.2">
      <c r="A22">
        <v>960340</v>
      </c>
      <c r="B22" t="s">
        <v>184</v>
      </c>
      <c r="C22" t="s">
        <v>17</v>
      </c>
      <c r="D22" s="13">
        <v>102879.95</v>
      </c>
      <c r="E22" t="s">
        <v>13</v>
      </c>
      <c r="F22" t="s">
        <v>14</v>
      </c>
      <c r="H22" t="s">
        <v>471</v>
      </c>
    </row>
    <row r="23" spans="1:8" s="6" customFormat="1" x14ac:dyDescent="0.2">
      <c r="A23" s="6">
        <v>959691</v>
      </c>
      <c r="B23" s="6" t="s">
        <v>186</v>
      </c>
      <c r="C23" s="6" t="s">
        <v>187</v>
      </c>
      <c r="D23" s="12">
        <v>91676.800000000003</v>
      </c>
      <c r="E23" s="6" t="s">
        <v>13</v>
      </c>
      <c r="F23" s="6" t="s">
        <v>14</v>
      </c>
      <c r="H23" s="6" t="s">
        <v>472</v>
      </c>
    </row>
    <row r="24" spans="1:8" s="6" customFormat="1" x14ac:dyDescent="0.2">
      <c r="A24" s="6">
        <v>959681</v>
      </c>
      <c r="B24" s="6" t="s">
        <v>188</v>
      </c>
      <c r="C24" s="6" t="s">
        <v>187</v>
      </c>
      <c r="D24" s="12">
        <v>75008.3</v>
      </c>
      <c r="E24" s="6" t="s">
        <v>13</v>
      </c>
      <c r="F24" s="6" t="s">
        <v>14</v>
      </c>
      <c r="H24" s="6" t="s">
        <v>472</v>
      </c>
    </row>
    <row r="25" spans="1:8" s="6" customFormat="1" x14ac:dyDescent="0.2">
      <c r="A25" s="6">
        <v>959734</v>
      </c>
      <c r="B25" s="6" t="s">
        <v>189</v>
      </c>
      <c r="C25" s="6" t="s">
        <v>187</v>
      </c>
      <c r="D25" s="12">
        <v>57668.45</v>
      </c>
      <c r="E25" s="6" t="s">
        <v>13</v>
      </c>
      <c r="F25" s="6" t="s">
        <v>14</v>
      </c>
      <c r="H25" s="6" t="s">
        <v>472</v>
      </c>
    </row>
    <row r="26" spans="1:8" s="6" customFormat="1" x14ac:dyDescent="0.2">
      <c r="A26" s="6">
        <v>959763</v>
      </c>
      <c r="B26" s="6" t="s">
        <v>190</v>
      </c>
      <c r="C26" s="6" t="s">
        <v>187</v>
      </c>
      <c r="D26" s="12">
        <v>47183.3</v>
      </c>
      <c r="E26" s="6" t="s">
        <v>13</v>
      </c>
      <c r="F26" s="6" t="s">
        <v>14</v>
      </c>
      <c r="H26" s="6" t="s">
        <v>472</v>
      </c>
    </row>
    <row r="27" spans="1:8" s="6" customFormat="1" x14ac:dyDescent="0.2">
      <c r="A27" s="6">
        <v>963265</v>
      </c>
      <c r="B27" s="6" t="s">
        <v>192</v>
      </c>
      <c r="C27" s="6" t="s">
        <v>193</v>
      </c>
      <c r="D27" s="12">
        <v>1836800</v>
      </c>
      <c r="E27" s="6" t="s">
        <v>13</v>
      </c>
      <c r="F27" s="6" t="s">
        <v>14</v>
      </c>
      <c r="H27" s="6" t="s">
        <v>8</v>
      </c>
    </row>
    <row r="28" spans="1:8" s="6" customFormat="1" x14ac:dyDescent="0.2">
      <c r="A28" s="6">
        <v>963289</v>
      </c>
      <c r="B28" s="6" t="s">
        <v>194</v>
      </c>
      <c r="C28" s="6" t="s">
        <v>193</v>
      </c>
      <c r="D28" s="12">
        <v>25200</v>
      </c>
      <c r="E28" s="6" t="s">
        <v>13</v>
      </c>
      <c r="F28" s="6" t="s">
        <v>14</v>
      </c>
      <c r="G28" s="6" t="s">
        <v>473</v>
      </c>
    </row>
    <row r="29" spans="1:8" s="6" customFormat="1" x14ac:dyDescent="0.2">
      <c r="A29" s="6">
        <v>963288</v>
      </c>
      <c r="B29" s="6" t="s">
        <v>195</v>
      </c>
      <c r="C29" s="6" t="s">
        <v>193</v>
      </c>
      <c r="D29" s="12">
        <v>22444.6</v>
      </c>
      <c r="E29" s="6" t="s">
        <v>13</v>
      </c>
      <c r="F29" s="6" t="s">
        <v>14</v>
      </c>
      <c r="G29" s="6" t="s">
        <v>474</v>
      </c>
    </row>
    <row r="30" spans="1:8" s="6" customFormat="1" x14ac:dyDescent="0.2">
      <c r="A30" s="6">
        <v>963282</v>
      </c>
      <c r="B30" s="6" t="s">
        <v>196</v>
      </c>
      <c r="C30" s="6" t="s">
        <v>193</v>
      </c>
      <c r="D30" s="12">
        <v>14890</v>
      </c>
      <c r="E30" s="6" t="s">
        <v>13</v>
      </c>
      <c r="F30" s="6" t="s">
        <v>14</v>
      </c>
      <c r="G30" s="6" t="s">
        <v>475</v>
      </c>
    </row>
    <row r="31" spans="1:8" s="6" customFormat="1" x14ac:dyDescent="0.2">
      <c r="A31" s="6">
        <v>963283</v>
      </c>
      <c r="B31" s="6" t="s">
        <v>197</v>
      </c>
      <c r="C31" s="6" t="s">
        <v>193</v>
      </c>
      <c r="D31" s="12">
        <v>9786.9500000000007</v>
      </c>
      <c r="E31" s="6" t="s">
        <v>13</v>
      </c>
      <c r="F31" s="6" t="s">
        <v>14</v>
      </c>
      <c r="G31" s="6" t="s">
        <v>476</v>
      </c>
    </row>
    <row r="32" spans="1:8" s="6" customFormat="1" x14ac:dyDescent="0.2">
      <c r="A32" s="6">
        <v>963292</v>
      </c>
      <c r="B32" s="6" t="s">
        <v>198</v>
      </c>
      <c r="C32" s="6" t="s">
        <v>193</v>
      </c>
      <c r="D32" s="12">
        <v>6297.45</v>
      </c>
      <c r="E32" s="6" t="s">
        <v>13</v>
      </c>
      <c r="F32" s="6" t="s">
        <v>14</v>
      </c>
      <c r="G32" s="6" t="s">
        <v>476</v>
      </c>
    </row>
    <row r="33" spans="1:8" s="6" customFormat="1" x14ac:dyDescent="0.2">
      <c r="A33" s="6">
        <v>963272</v>
      </c>
      <c r="B33" s="6" t="s">
        <v>199</v>
      </c>
      <c r="C33" s="6" t="s">
        <v>193</v>
      </c>
      <c r="D33" s="12">
        <v>6236.15</v>
      </c>
      <c r="E33" s="6" t="s">
        <v>13</v>
      </c>
      <c r="F33" s="6" t="s">
        <v>14</v>
      </c>
      <c r="G33" s="6" t="s">
        <v>477</v>
      </c>
    </row>
    <row r="34" spans="1:8" s="6" customFormat="1" x14ac:dyDescent="0.2">
      <c r="A34" s="6">
        <v>963270</v>
      </c>
      <c r="B34" s="6" t="s">
        <v>200</v>
      </c>
      <c r="C34" s="6" t="s">
        <v>193</v>
      </c>
      <c r="D34" s="12">
        <v>5369.2</v>
      </c>
      <c r="E34" s="6" t="s">
        <v>13</v>
      </c>
      <c r="F34" s="6" t="s">
        <v>14</v>
      </c>
      <c r="G34" s="6" t="s">
        <v>478</v>
      </c>
    </row>
    <row r="35" spans="1:8" s="6" customFormat="1" x14ac:dyDescent="0.2">
      <c r="A35" s="6">
        <v>963277</v>
      </c>
      <c r="B35" s="6" t="s">
        <v>201</v>
      </c>
      <c r="C35" s="6" t="s">
        <v>193</v>
      </c>
      <c r="D35" s="12">
        <v>4477.05</v>
      </c>
      <c r="E35" s="6" t="s">
        <v>13</v>
      </c>
      <c r="F35" s="6" t="s">
        <v>14</v>
      </c>
      <c r="G35" s="6" t="s">
        <v>476</v>
      </c>
    </row>
    <row r="36" spans="1:8" s="6" customFormat="1" x14ac:dyDescent="0.2">
      <c r="A36" s="6">
        <v>963267</v>
      </c>
      <c r="B36" s="6" t="s">
        <v>202</v>
      </c>
      <c r="C36" s="6" t="s">
        <v>193</v>
      </c>
      <c r="D36" s="12">
        <v>4110.7</v>
      </c>
      <c r="E36" s="6" t="s">
        <v>13</v>
      </c>
      <c r="F36" s="6" t="s">
        <v>14</v>
      </c>
      <c r="G36" s="6" t="s">
        <v>479</v>
      </c>
    </row>
    <row r="37" spans="1:8" s="6" customFormat="1" x14ac:dyDescent="0.2">
      <c r="A37" s="6">
        <v>963276</v>
      </c>
      <c r="B37" s="6" t="s">
        <v>203</v>
      </c>
      <c r="C37" s="6" t="s">
        <v>193</v>
      </c>
      <c r="D37" s="12">
        <v>3632.15</v>
      </c>
      <c r="E37" s="6" t="s">
        <v>13</v>
      </c>
      <c r="F37" s="6" t="s">
        <v>14</v>
      </c>
      <c r="G37" s="6" t="s">
        <v>480</v>
      </c>
    </row>
    <row r="38" spans="1:8" s="6" customFormat="1" x14ac:dyDescent="0.2">
      <c r="A38" s="6">
        <v>963299</v>
      </c>
      <c r="B38" s="6" t="s">
        <v>204</v>
      </c>
      <c r="C38" s="6" t="s">
        <v>193</v>
      </c>
      <c r="D38" s="12">
        <v>2270.1</v>
      </c>
      <c r="E38" s="6" t="s">
        <v>13</v>
      </c>
      <c r="F38" s="6" t="s">
        <v>14</v>
      </c>
      <c r="G38" s="6" t="s">
        <v>481</v>
      </c>
    </row>
    <row r="39" spans="1:8" s="6" customFormat="1" x14ac:dyDescent="0.2">
      <c r="A39" s="6">
        <v>963284</v>
      </c>
      <c r="B39" s="6" t="s">
        <v>205</v>
      </c>
      <c r="C39" s="6" t="s">
        <v>193</v>
      </c>
      <c r="D39" s="12">
        <v>2190</v>
      </c>
      <c r="E39" s="6" t="s">
        <v>13</v>
      </c>
      <c r="F39" s="6" t="s">
        <v>14</v>
      </c>
      <c r="G39" s="6" t="s">
        <v>482</v>
      </c>
    </row>
    <row r="40" spans="1:8" s="6" customFormat="1" x14ac:dyDescent="0.2">
      <c r="A40" s="6">
        <v>963278</v>
      </c>
      <c r="B40" s="6" t="s">
        <v>206</v>
      </c>
      <c r="C40" s="6" t="s">
        <v>193</v>
      </c>
      <c r="D40" s="12">
        <v>1981.85</v>
      </c>
      <c r="E40" s="6" t="s">
        <v>13</v>
      </c>
      <c r="F40" s="6" t="s">
        <v>14</v>
      </c>
      <c r="G40" s="6" t="s">
        <v>483</v>
      </c>
    </row>
    <row r="41" spans="1:8" s="6" customFormat="1" x14ac:dyDescent="0.2">
      <c r="A41" s="6">
        <v>963294</v>
      </c>
      <c r="B41" s="6" t="s">
        <v>207</v>
      </c>
      <c r="C41" s="6" t="s">
        <v>193</v>
      </c>
      <c r="D41" s="12">
        <v>778.2</v>
      </c>
      <c r="E41" s="6" t="s">
        <v>13</v>
      </c>
      <c r="F41" s="6" t="s">
        <v>14</v>
      </c>
      <c r="G41" s="6" t="s">
        <v>484</v>
      </c>
    </row>
    <row r="42" spans="1:8" s="6" customFormat="1" x14ac:dyDescent="0.2">
      <c r="A42" s="6">
        <v>963296</v>
      </c>
      <c r="B42" s="6" t="s">
        <v>208</v>
      </c>
      <c r="C42" s="6" t="s">
        <v>193</v>
      </c>
      <c r="D42" s="12">
        <v>495.2</v>
      </c>
      <c r="E42" s="6" t="s">
        <v>13</v>
      </c>
      <c r="F42" s="6" t="s">
        <v>14</v>
      </c>
      <c r="G42" s="6" t="s">
        <v>485</v>
      </c>
    </row>
    <row r="43" spans="1:8" s="6" customFormat="1" x14ac:dyDescent="0.2">
      <c r="A43" s="6">
        <v>963269</v>
      </c>
      <c r="B43" s="6" t="s">
        <v>209</v>
      </c>
      <c r="C43" s="6" t="s">
        <v>193</v>
      </c>
      <c r="D43" s="12">
        <v>456</v>
      </c>
      <c r="E43" s="6" t="s">
        <v>13</v>
      </c>
      <c r="F43" s="6" t="s">
        <v>14</v>
      </c>
      <c r="G43" s="6" t="s">
        <v>485</v>
      </c>
    </row>
    <row r="44" spans="1:8" s="6" customFormat="1" x14ac:dyDescent="0.2">
      <c r="A44" s="6">
        <v>963300</v>
      </c>
      <c r="B44" s="6" t="s">
        <v>210</v>
      </c>
      <c r="C44" s="6" t="s">
        <v>193</v>
      </c>
      <c r="D44" s="12">
        <v>302.3</v>
      </c>
      <c r="E44" s="6" t="s">
        <v>13</v>
      </c>
      <c r="F44" s="6" t="s">
        <v>14</v>
      </c>
      <c r="G44" s="6" t="s">
        <v>486</v>
      </c>
    </row>
    <row r="45" spans="1:8" s="6" customFormat="1" x14ac:dyDescent="0.2">
      <c r="A45" s="6">
        <v>963295</v>
      </c>
      <c r="B45" s="6" t="s">
        <v>211</v>
      </c>
      <c r="C45" s="6" t="s">
        <v>193</v>
      </c>
      <c r="D45" s="12">
        <v>250</v>
      </c>
      <c r="E45" s="6" t="s">
        <v>13</v>
      </c>
      <c r="F45" s="6" t="s">
        <v>14</v>
      </c>
      <c r="G45" s="6" t="s">
        <v>487</v>
      </c>
    </row>
    <row r="46" spans="1:8" s="6" customFormat="1" x14ac:dyDescent="0.2">
      <c r="A46" s="6">
        <v>963266</v>
      </c>
      <c r="B46" s="6" t="s">
        <v>212</v>
      </c>
      <c r="C46" s="6" t="s">
        <v>193</v>
      </c>
      <c r="D46" s="12">
        <v>110</v>
      </c>
      <c r="E46" s="6" t="s">
        <v>13</v>
      </c>
      <c r="F46" s="6" t="s">
        <v>14</v>
      </c>
      <c r="G46" s="6" t="s">
        <v>488</v>
      </c>
    </row>
    <row r="47" spans="1:8" s="6" customFormat="1" x14ac:dyDescent="0.2">
      <c r="A47">
        <v>958749</v>
      </c>
      <c r="B47" t="s">
        <v>216</v>
      </c>
      <c r="C47" t="s">
        <v>217</v>
      </c>
      <c r="D47" s="9">
        <v>4.5999999999999996</v>
      </c>
      <c r="E47" t="s">
        <v>13</v>
      </c>
      <c r="F47" t="s">
        <v>14</v>
      </c>
      <c r="G47"/>
      <c r="H47" s="11" t="s">
        <v>489</v>
      </c>
    </row>
    <row r="48" spans="1:8" x14ac:dyDescent="0.2">
      <c r="A48">
        <v>959294</v>
      </c>
      <c r="B48" t="s">
        <v>219</v>
      </c>
      <c r="C48" t="s">
        <v>155</v>
      </c>
      <c r="D48" s="9">
        <v>140068.75</v>
      </c>
      <c r="E48" t="s">
        <v>13</v>
      </c>
      <c r="F48" t="s">
        <v>14</v>
      </c>
      <c r="H48" t="s">
        <v>490</v>
      </c>
    </row>
    <row r="49" spans="1:8" x14ac:dyDescent="0.2">
      <c r="A49">
        <v>958097</v>
      </c>
      <c r="B49" t="s">
        <v>220</v>
      </c>
      <c r="C49" t="s">
        <v>221</v>
      </c>
      <c r="D49" s="9">
        <v>1945.8</v>
      </c>
      <c r="E49" t="s">
        <v>13</v>
      </c>
      <c r="F49" t="s">
        <v>14</v>
      </c>
      <c r="H49" t="s">
        <v>491</v>
      </c>
    </row>
    <row r="50" spans="1:8" x14ac:dyDescent="0.2">
      <c r="A50">
        <v>958345</v>
      </c>
      <c r="B50" t="s">
        <v>230</v>
      </c>
      <c r="C50" t="s">
        <v>231</v>
      </c>
      <c r="D50" s="13">
        <v>117432.7</v>
      </c>
      <c r="E50" t="s">
        <v>13</v>
      </c>
      <c r="F50" t="s">
        <v>14</v>
      </c>
      <c r="H50" t="s">
        <v>492</v>
      </c>
    </row>
    <row r="51" spans="1:8" x14ac:dyDescent="0.2">
      <c r="A51">
        <v>958436</v>
      </c>
      <c r="B51" t="s">
        <v>232</v>
      </c>
      <c r="C51" t="s">
        <v>231</v>
      </c>
      <c r="D51" s="13">
        <v>55668.65</v>
      </c>
      <c r="E51" t="s">
        <v>13</v>
      </c>
      <c r="F51" t="s">
        <v>14</v>
      </c>
      <c r="H51" t="s">
        <v>492</v>
      </c>
    </row>
    <row r="52" spans="1:8" x14ac:dyDescent="0.2">
      <c r="A52">
        <v>958403</v>
      </c>
      <c r="B52" t="s">
        <v>233</v>
      </c>
      <c r="C52" t="s">
        <v>231</v>
      </c>
      <c r="D52" s="13">
        <v>53478.7</v>
      </c>
      <c r="E52" t="s">
        <v>13</v>
      </c>
      <c r="F52" t="s">
        <v>14</v>
      </c>
      <c r="H52" t="s">
        <v>492</v>
      </c>
    </row>
    <row r="53" spans="1:8" x14ac:dyDescent="0.2">
      <c r="A53">
        <v>958404</v>
      </c>
      <c r="B53" t="s">
        <v>234</v>
      </c>
      <c r="C53" t="s">
        <v>231</v>
      </c>
      <c r="D53" s="13">
        <v>16972.900000000001</v>
      </c>
      <c r="E53" t="s">
        <v>13</v>
      </c>
      <c r="F53" t="s">
        <v>14</v>
      </c>
      <c r="H53" t="s">
        <v>492</v>
      </c>
    </row>
    <row r="54" spans="1:8" x14ac:dyDescent="0.2">
      <c r="A54">
        <v>958434</v>
      </c>
      <c r="B54" t="s">
        <v>235</v>
      </c>
      <c r="C54" t="s">
        <v>231</v>
      </c>
      <c r="D54" s="13">
        <v>8262.2000000000007</v>
      </c>
      <c r="E54" t="s">
        <v>13</v>
      </c>
      <c r="F54" t="s">
        <v>14</v>
      </c>
      <c r="H54" t="s">
        <v>492</v>
      </c>
    </row>
    <row r="55" spans="1:8" x14ac:dyDescent="0.2">
      <c r="A55">
        <v>958352</v>
      </c>
      <c r="B55" t="s">
        <v>236</v>
      </c>
      <c r="C55" t="s">
        <v>231</v>
      </c>
      <c r="D55" s="13">
        <v>2138.6</v>
      </c>
      <c r="E55" t="s">
        <v>13</v>
      </c>
      <c r="F55" t="s">
        <v>14</v>
      </c>
      <c r="H55" t="s">
        <v>492</v>
      </c>
    </row>
    <row r="56" spans="1:8" s="6" customFormat="1" x14ac:dyDescent="0.2">
      <c r="A56" s="6">
        <v>960365</v>
      </c>
      <c r="B56" s="6" t="s">
        <v>237</v>
      </c>
      <c r="C56" s="6" t="s">
        <v>32</v>
      </c>
      <c r="D56" s="12">
        <v>30900000</v>
      </c>
      <c r="E56" s="6" t="s">
        <v>13</v>
      </c>
      <c r="F56" s="6" t="s">
        <v>14</v>
      </c>
      <c r="G56" s="6" t="s">
        <v>493</v>
      </c>
    </row>
    <row r="57" spans="1:8" s="6" customFormat="1" x14ac:dyDescent="0.2">
      <c r="A57" s="6">
        <v>960344</v>
      </c>
      <c r="B57" s="6" t="s">
        <v>238</v>
      </c>
      <c r="C57" s="6" t="s">
        <v>32</v>
      </c>
      <c r="D57" s="12">
        <v>15000000</v>
      </c>
      <c r="E57" s="6" t="s">
        <v>13</v>
      </c>
      <c r="F57" s="6" t="s">
        <v>14</v>
      </c>
      <c r="G57" s="6" t="s">
        <v>494</v>
      </c>
    </row>
    <row r="58" spans="1:8" s="6" customFormat="1" ht="127.5" x14ac:dyDescent="0.2">
      <c r="A58" s="6">
        <v>960342</v>
      </c>
      <c r="B58" s="6" t="s">
        <v>239</v>
      </c>
      <c r="C58" s="6" t="s">
        <v>32</v>
      </c>
      <c r="D58" s="12">
        <v>7067557.6500000004</v>
      </c>
      <c r="E58" s="6" t="s">
        <v>13</v>
      </c>
      <c r="F58" s="6" t="s">
        <v>14</v>
      </c>
      <c r="G58" s="6" t="s">
        <v>495</v>
      </c>
      <c r="H58" s="3" t="s">
        <v>496</v>
      </c>
    </row>
    <row r="59" spans="1:8" s="6" customFormat="1" ht="63.75" x14ac:dyDescent="0.2">
      <c r="A59" s="6">
        <v>960366</v>
      </c>
      <c r="B59" s="6" t="s">
        <v>240</v>
      </c>
      <c r="C59" s="6" t="s">
        <v>32</v>
      </c>
      <c r="D59" s="12">
        <v>1150000</v>
      </c>
      <c r="E59" s="6" t="s">
        <v>13</v>
      </c>
      <c r="F59" s="6" t="s">
        <v>14</v>
      </c>
      <c r="G59" s="6" t="s">
        <v>497</v>
      </c>
      <c r="H59" s="3" t="s">
        <v>498</v>
      </c>
    </row>
    <row r="60" spans="1:8" s="6" customFormat="1" x14ac:dyDescent="0.2">
      <c r="A60" s="6">
        <v>966606</v>
      </c>
      <c r="B60" s="6" t="s">
        <v>95</v>
      </c>
      <c r="C60" s="6" t="s">
        <v>30</v>
      </c>
      <c r="D60" s="12">
        <v>869090.15</v>
      </c>
      <c r="E60" s="6" t="s">
        <v>13</v>
      </c>
      <c r="F60" s="6" t="s">
        <v>14</v>
      </c>
      <c r="G60" s="6" t="s">
        <v>180</v>
      </c>
      <c r="H60" t="s">
        <v>499</v>
      </c>
    </row>
    <row r="61" spans="1:8" s="6" customFormat="1" ht="15" x14ac:dyDescent="0.25">
      <c r="A61" s="6">
        <v>966606</v>
      </c>
      <c r="B61" s="6" t="s">
        <v>95</v>
      </c>
      <c r="C61" s="6" t="s">
        <v>30</v>
      </c>
      <c r="D61" s="12">
        <v>814811.2</v>
      </c>
      <c r="E61" s="6" t="s">
        <v>13</v>
      </c>
      <c r="F61" s="6" t="s">
        <v>14</v>
      </c>
      <c r="G61" s="6" t="s">
        <v>247</v>
      </c>
      <c r="H61" s="15" t="s">
        <v>500</v>
      </c>
    </row>
    <row r="62" spans="1:8" s="6" customFormat="1" x14ac:dyDescent="0.2">
      <c r="A62" s="6">
        <v>966606</v>
      </c>
      <c r="B62" s="6" t="s">
        <v>95</v>
      </c>
      <c r="C62" s="6" t="s">
        <v>30</v>
      </c>
      <c r="D62" s="12">
        <v>686975.75</v>
      </c>
      <c r="E62" s="6" t="s">
        <v>13</v>
      </c>
      <c r="F62" s="6" t="s">
        <v>14</v>
      </c>
      <c r="G62" s="6" t="s">
        <v>501</v>
      </c>
      <c r="H62" s="14" t="s">
        <v>4</v>
      </c>
    </row>
    <row r="63" spans="1:8" s="6" customFormat="1" x14ac:dyDescent="0.2">
      <c r="A63" s="6">
        <v>966606</v>
      </c>
      <c r="B63" s="6" t="s">
        <v>95</v>
      </c>
      <c r="C63" s="6" t="s">
        <v>30</v>
      </c>
      <c r="D63" s="12">
        <v>408156.4</v>
      </c>
      <c r="E63" s="6" t="s">
        <v>13</v>
      </c>
      <c r="F63" s="6" t="s">
        <v>14</v>
      </c>
      <c r="G63" s="6" t="s">
        <v>502</v>
      </c>
      <c r="H63" s="14" t="s">
        <v>3</v>
      </c>
    </row>
    <row r="64" spans="1:8" s="6" customFormat="1" x14ac:dyDescent="0.2">
      <c r="A64" s="6">
        <v>966606</v>
      </c>
      <c r="B64" s="6" t="s">
        <v>95</v>
      </c>
      <c r="C64" s="6" t="s">
        <v>30</v>
      </c>
      <c r="D64" s="12">
        <v>346678.9</v>
      </c>
      <c r="E64" s="6" t="s">
        <v>13</v>
      </c>
      <c r="F64" s="6" t="s">
        <v>14</v>
      </c>
      <c r="G64" s="6" t="s">
        <v>503</v>
      </c>
      <c r="H64" s="14" t="s">
        <v>8</v>
      </c>
    </row>
    <row r="65" spans="1:8" s="6" customFormat="1" x14ac:dyDescent="0.2">
      <c r="A65" s="6">
        <v>966606</v>
      </c>
      <c r="B65" s="6" t="s">
        <v>95</v>
      </c>
      <c r="C65" s="6" t="s">
        <v>30</v>
      </c>
      <c r="D65" s="12">
        <v>162135.6</v>
      </c>
      <c r="E65" s="6" t="s">
        <v>13</v>
      </c>
      <c r="F65" s="6" t="s">
        <v>14</v>
      </c>
      <c r="G65" s="6" t="s">
        <v>248</v>
      </c>
      <c r="H65" s="6" t="s">
        <v>4</v>
      </c>
    </row>
    <row r="66" spans="1:8" s="6" customFormat="1" x14ac:dyDescent="0.2">
      <c r="A66" s="6">
        <v>966606</v>
      </c>
      <c r="B66" s="6" t="s">
        <v>95</v>
      </c>
      <c r="C66" s="6" t="s">
        <v>30</v>
      </c>
      <c r="D66" s="12">
        <v>84480.1</v>
      </c>
      <c r="E66" s="6" t="s">
        <v>13</v>
      </c>
      <c r="F66" s="6" t="s">
        <v>14</v>
      </c>
      <c r="G66" s="6" t="s">
        <v>249</v>
      </c>
      <c r="H66" s="6" t="s">
        <v>4</v>
      </c>
    </row>
    <row r="67" spans="1:8" s="6" customFormat="1" x14ac:dyDescent="0.2">
      <c r="A67" s="6">
        <v>966606</v>
      </c>
      <c r="B67" s="6" t="s">
        <v>95</v>
      </c>
      <c r="C67" s="6" t="s">
        <v>30</v>
      </c>
      <c r="D67" s="12">
        <v>14936.2</v>
      </c>
      <c r="E67" s="6" t="s">
        <v>13</v>
      </c>
      <c r="F67" s="6" t="s">
        <v>14</v>
      </c>
      <c r="G67" s="6" t="s">
        <v>250</v>
      </c>
      <c r="H67" s="6" t="s">
        <v>4</v>
      </c>
    </row>
    <row r="68" spans="1:8" s="6" customFormat="1" x14ac:dyDescent="0.2">
      <c r="A68" s="6">
        <v>960332</v>
      </c>
      <c r="B68" s="6" t="s">
        <v>268</v>
      </c>
      <c r="C68" s="6" t="s">
        <v>34</v>
      </c>
      <c r="D68" s="12">
        <v>12440868</v>
      </c>
      <c r="E68" s="6" t="s">
        <v>13</v>
      </c>
      <c r="F68" s="6" t="s">
        <v>14</v>
      </c>
      <c r="G68" s="6" t="s">
        <v>269</v>
      </c>
      <c r="H68" s="6" t="s">
        <v>504</v>
      </c>
    </row>
    <row r="69" spans="1:8" s="6" customFormat="1" x14ac:dyDescent="0.2">
      <c r="A69" s="6">
        <v>960331</v>
      </c>
      <c r="B69" s="6" t="s">
        <v>267</v>
      </c>
      <c r="C69" s="6" t="s">
        <v>34</v>
      </c>
      <c r="D69" s="12">
        <v>9830473</v>
      </c>
      <c r="E69" s="6" t="s">
        <v>13</v>
      </c>
      <c r="F69" s="6" t="s">
        <v>14</v>
      </c>
      <c r="G69" s="6" t="s">
        <v>505</v>
      </c>
      <c r="H69" s="6" t="s">
        <v>504</v>
      </c>
    </row>
    <row r="70" spans="1:8" s="6" customFormat="1" x14ac:dyDescent="0.2">
      <c r="A70" s="6">
        <v>960326</v>
      </c>
      <c r="B70" s="6" t="s">
        <v>270</v>
      </c>
      <c r="C70" s="6" t="s">
        <v>34</v>
      </c>
      <c r="D70" s="12">
        <v>9000000</v>
      </c>
      <c r="E70" s="6" t="s">
        <v>13</v>
      </c>
      <c r="F70" s="6" t="s">
        <v>14</v>
      </c>
      <c r="G70" s="6" t="s">
        <v>506</v>
      </c>
      <c r="H70" s="6" t="s">
        <v>504</v>
      </c>
    </row>
    <row r="71" spans="1:8" s="6" customFormat="1" x14ac:dyDescent="0.2">
      <c r="A71" s="6">
        <v>960345</v>
      </c>
      <c r="B71" s="6" t="s">
        <v>271</v>
      </c>
      <c r="C71" s="6" t="s">
        <v>34</v>
      </c>
      <c r="D71" s="12">
        <v>5700000</v>
      </c>
      <c r="E71" s="6" t="s">
        <v>13</v>
      </c>
      <c r="F71" s="6" t="s">
        <v>14</v>
      </c>
      <c r="G71" s="6" t="s">
        <v>507</v>
      </c>
      <c r="H71" s="6" t="s">
        <v>504</v>
      </c>
    </row>
    <row r="72" spans="1:8" s="6" customFormat="1" x14ac:dyDescent="0.2">
      <c r="A72" s="6">
        <v>960330</v>
      </c>
      <c r="B72" s="6" t="s">
        <v>272</v>
      </c>
      <c r="C72" s="6" t="s">
        <v>34</v>
      </c>
      <c r="D72" s="12">
        <v>1498793</v>
      </c>
      <c r="E72" s="6" t="s">
        <v>13</v>
      </c>
      <c r="F72" s="6" t="s">
        <v>14</v>
      </c>
      <c r="G72" s="6" t="s">
        <v>273</v>
      </c>
      <c r="H72" s="6" t="s">
        <v>504</v>
      </c>
    </row>
    <row r="73" spans="1:8" s="6" customFormat="1" x14ac:dyDescent="0.2">
      <c r="A73" s="6">
        <v>959326</v>
      </c>
      <c r="B73" s="6" t="s">
        <v>283</v>
      </c>
      <c r="C73" s="6" t="s">
        <v>39</v>
      </c>
      <c r="D73" s="12">
        <v>166365.9</v>
      </c>
      <c r="E73" s="6" t="s">
        <v>13</v>
      </c>
      <c r="F73" s="6" t="s">
        <v>14</v>
      </c>
    </row>
    <row r="74" spans="1:8" s="6" customFormat="1" x14ac:dyDescent="0.2">
      <c r="A74" s="6">
        <v>959314</v>
      </c>
      <c r="B74" s="6" t="s">
        <v>146</v>
      </c>
      <c r="C74" s="6" t="s">
        <v>39</v>
      </c>
      <c r="D74" s="12">
        <v>99952</v>
      </c>
      <c r="E74" s="6" t="s">
        <v>13</v>
      </c>
      <c r="F74" s="6" t="s">
        <v>14</v>
      </c>
    </row>
    <row r="75" spans="1:8" s="6" customFormat="1" x14ac:dyDescent="0.2">
      <c r="A75" s="6">
        <v>963314</v>
      </c>
      <c r="B75" s="6" t="s">
        <v>284</v>
      </c>
      <c r="C75" s="6" t="s">
        <v>39</v>
      </c>
      <c r="D75" s="12">
        <v>99452</v>
      </c>
      <c r="E75" s="6" t="s">
        <v>13</v>
      </c>
      <c r="F75" s="6" t="s">
        <v>14</v>
      </c>
      <c r="G75" s="6" t="s">
        <v>508</v>
      </c>
    </row>
    <row r="76" spans="1:8" s="6" customFormat="1" x14ac:dyDescent="0.2">
      <c r="A76" s="6">
        <v>959306</v>
      </c>
      <c r="B76" s="6" t="s">
        <v>285</v>
      </c>
      <c r="C76" s="6" t="s">
        <v>39</v>
      </c>
      <c r="D76" s="12">
        <v>58889.8</v>
      </c>
      <c r="E76" s="6" t="s">
        <v>13</v>
      </c>
      <c r="F76" s="6" t="s">
        <v>14</v>
      </c>
    </row>
    <row r="77" spans="1:8" s="6" customFormat="1" x14ac:dyDescent="0.2">
      <c r="A77" s="6">
        <v>959323</v>
      </c>
      <c r="B77" s="6" t="s">
        <v>286</v>
      </c>
      <c r="C77" s="6" t="s">
        <v>39</v>
      </c>
      <c r="D77" s="12">
        <v>16478.099999999999</v>
      </c>
      <c r="E77" s="6" t="s">
        <v>13</v>
      </c>
      <c r="F77" s="6" t="s">
        <v>14</v>
      </c>
    </row>
    <row r="78" spans="1:8" s="6" customFormat="1" x14ac:dyDescent="0.2">
      <c r="A78" s="6">
        <v>959182</v>
      </c>
      <c r="B78" s="6" t="s">
        <v>287</v>
      </c>
      <c r="C78" s="6" t="s">
        <v>275</v>
      </c>
      <c r="D78" s="12">
        <v>2801.6</v>
      </c>
      <c r="E78" s="6" t="s">
        <v>13</v>
      </c>
      <c r="F78" s="6" t="s">
        <v>14</v>
      </c>
      <c r="H78" s="6" t="s">
        <v>509</v>
      </c>
    </row>
    <row r="79" spans="1:8" s="6" customFormat="1" x14ac:dyDescent="0.2">
      <c r="A79" s="6">
        <v>963159</v>
      </c>
      <c r="B79" s="6" t="s">
        <v>295</v>
      </c>
      <c r="C79" s="6" t="s">
        <v>27</v>
      </c>
      <c r="D79" s="12">
        <v>170920343.30000001</v>
      </c>
      <c r="E79" s="6" t="s">
        <v>13</v>
      </c>
      <c r="F79" s="6" t="s">
        <v>14</v>
      </c>
      <c r="G79" s="6" t="s">
        <v>296</v>
      </c>
      <c r="H79" s="6" t="s">
        <v>8</v>
      </c>
    </row>
    <row r="80" spans="1:8" s="6" customFormat="1" x14ac:dyDescent="0.2">
      <c r="A80" s="6">
        <v>963164</v>
      </c>
      <c r="B80" s="6" t="s">
        <v>293</v>
      </c>
      <c r="C80" s="6" t="s">
        <v>27</v>
      </c>
      <c r="D80" s="12">
        <v>45061694.149999999</v>
      </c>
      <c r="E80" s="6" t="s">
        <v>13</v>
      </c>
      <c r="F80" s="6" t="s">
        <v>14</v>
      </c>
      <c r="G80" s="6" t="s">
        <v>510</v>
      </c>
      <c r="H80" s="6" t="s">
        <v>8</v>
      </c>
    </row>
    <row r="81" spans="1:9" s="6" customFormat="1" x14ac:dyDescent="0.2">
      <c r="A81" s="6">
        <v>963156</v>
      </c>
      <c r="B81" s="6" t="s">
        <v>294</v>
      </c>
      <c r="C81" s="6" t="s">
        <v>27</v>
      </c>
      <c r="D81" s="12">
        <v>11160054.25</v>
      </c>
      <c r="E81" s="6" t="s">
        <v>13</v>
      </c>
      <c r="F81" s="6" t="s">
        <v>14</v>
      </c>
      <c r="G81" s="6" t="s">
        <v>511</v>
      </c>
      <c r="H81" s="6" t="s">
        <v>8</v>
      </c>
    </row>
    <row r="82" spans="1:9" s="6" customFormat="1" x14ac:dyDescent="0.2">
      <c r="A82" s="6">
        <v>963166</v>
      </c>
      <c r="B82" s="6" t="s">
        <v>297</v>
      </c>
      <c r="C82" s="6" t="s">
        <v>27</v>
      </c>
      <c r="D82" s="12">
        <v>7601887</v>
      </c>
      <c r="E82" s="6" t="s">
        <v>13</v>
      </c>
      <c r="F82" s="6" t="s">
        <v>14</v>
      </c>
      <c r="G82" s="6" t="s">
        <v>298</v>
      </c>
      <c r="H82" s="6" t="s">
        <v>8</v>
      </c>
    </row>
    <row r="83" spans="1:9" s="6" customFormat="1" x14ac:dyDescent="0.2">
      <c r="A83" s="6">
        <v>963166</v>
      </c>
      <c r="B83" s="6" t="s">
        <v>297</v>
      </c>
      <c r="C83" s="6" t="s">
        <v>27</v>
      </c>
      <c r="D83" s="12">
        <v>2881990</v>
      </c>
      <c r="E83" s="6" t="s">
        <v>13</v>
      </c>
      <c r="F83" s="6" t="s">
        <v>14</v>
      </c>
      <c r="G83" s="6" t="s">
        <v>298</v>
      </c>
      <c r="H83" s="6" t="s">
        <v>8</v>
      </c>
    </row>
    <row r="84" spans="1:9" s="6" customFormat="1" x14ac:dyDescent="0.2">
      <c r="A84" s="6">
        <v>963158</v>
      </c>
      <c r="B84" s="6" t="s">
        <v>299</v>
      </c>
      <c r="C84" s="6" t="s">
        <v>27</v>
      </c>
      <c r="D84" s="12">
        <v>1706019.4</v>
      </c>
      <c r="E84" s="6" t="s">
        <v>13</v>
      </c>
      <c r="F84" s="6" t="s">
        <v>14</v>
      </c>
      <c r="G84" s="6" t="s">
        <v>512</v>
      </c>
      <c r="H84" s="6" t="s">
        <v>8</v>
      </c>
    </row>
    <row r="85" spans="1:9" s="6" customFormat="1" x14ac:dyDescent="0.2">
      <c r="A85" s="6">
        <v>963167</v>
      </c>
      <c r="B85" s="6" t="s">
        <v>300</v>
      </c>
      <c r="C85" s="6" t="s">
        <v>27</v>
      </c>
      <c r="D85" s="12">
        <v>-20000000</v>
      </c>
      <c r="E85" s="6" t="s">
        <v>13</v>
      </c>
      <c r="F85" s="6" t="s">
        <v>14</v>
      </c>
      <c r="G85" s="6" t="s">
        <v>513</v>
      </c>
      <c r="H85" s="6" t="s">
        <v>514</v>
      </c>
    </row>
    <row r="86" spans="1:9" s="6" customFormat="1" x14ac:dyDescent="0.2">
      <c r="A86" s="6">
        <v>963010</v>
      </c>
      <c r="B86" s="6" t="s">
        <v>310</v>
      </c>
      <c r="C86" s="6" t="s">
        <v>40</v>
      </c>
      <c r="D86" s="12">
        <v>8051151.7999999998</v>
      </c>
      <c r="E86" s="6" t="s">
        <v>13</v>
      </c>
      <c r="F86" s="6" t="s">
        <v>14</v>
      </c>
      <c r="H86" s="6" t="s">
        <v>504</v>
      </c>
    </row>
    <row r="87" spans="1:9" s="6" customFormat="1" x14ac:dyDescent="0.2">
      <c r="A87" s="6">
        <v>962481</v>
      </c>
      <c r="B87" s="6" t="s">
        <v>311</v>
      </c>
      <c r="C87" s="6" t="s">
        <v>274</v>
      </c>
      <c r="D87" s="12">
        <v>4765.95</v>
      </c>
      <c r="E87" s="6" t="s">
        <v>13</v>
      </c>
      <c r="F87" s="6" t="s">
        <v>14</v>
      </c>
      <c r="G87" s="6" t="s">
        <v>515</v>
      </c>
      <c r="H87" s="6" t="s">
        <v>516</v>
      </c>
      <c r="I87" s="6" t="s">
        <v>517</v>
      </c>
    </row>
    <row r="88" spans="1:9" s="6" customFormat="1" x14ac:dyDescent="0.2">
      <c r="A88" s="6">
        <v>963149</v>
      </c>
      <c r="B88" s="6" t="s">
        <v>322</v>
      </c>
      <c r="C88" s="6" t="s">
        <v>38</v>
      </c>
      <c r="D88" s="12">
        <v>30388456.649999999</v>
      </c>
      <c r="E88" s="6" t="s">
        <v>13</v>
      </c>
      <c r="F88" s="6" t="s">
        <v>14</v>
      </c>
      <c r="G88" s="6" t="s">
        <v>518</v>
      </c>
      <c r="H88" s="6" t="s">
        <v>519</v>
      </c>
    </row>
    <row r="89" spans="1:9" s="6" customFormat="1" x14ac:dyDescent="0.2">
      <c r="A89" s="6">
        <v>961778</v>
      </c>
      <c r="B89" s="6" t="s">
        <v>324</v>
      </c>
      <c r="C89" s="6" t="s">
        <v>325</v>
      </c>
      <c r="D89" s="12">
        <v>7989.45</v>
      </c>
      <c r="E89" s="6" t="s">
        <v>13</v>
      </c>
      <c r="F89" s="6" t="s">
        <v>14</v>
      </c>
      <c r="H89" s="6" t="s">
        <v>520</v>
      </c>
    </row>
    <row r="90" spans="1:9" s="6" customFormat="1" x14ac:dyDescent="0.2">
      <c r="A90" s="6">
        <v>961741</v>
      </c>
      <c r="B90" s="6" t="s">
        <v>326</v>
      </c>
      <c r="C90" s="6" t="s">
        <v>325</v>
      </c>
      <c r="D90" s="12">
        <v>7950.35</v>
      </c>
      <c r="E90" s="6" t="s">
        <v>13</v>
      </c>
      <c r="F90" s="6" t="s">
        <v>14</v>
      </c>
      <c r="H90" s="6" t="s">
        <v>520</v>
      </c>
    </row>
    <row r="91" spans="1:9" s="6" customFormat="1" x14ac:dyDescent="0.2">
      <c r="A91" s="6">
        <v>961744</v>
      </c>
      <c r="B91" s="6" t="s">
        <v>327</v>
      </c>
      <c r="C91" s="6" t="s">
        <v>325</v>
      </c>
      <c r="D91" s="12">
        <v>7831.15</v>
      </c>
      <c r="E91" s="6" t="s">
        <v>13</v>
      </c>
      <c r="F91" s="6" t="s">
        <v>14</v>
      </c>
      <c r="H91" s="6" t="s">
        <v>520</v>
      </c>
    </row>
    <row r="92" spans="1:9" s="6" customFormat="1" x14ac:dyDescent="0.2">
      <c r="A92" s="6">
        <v>961756</v>
      </c>
      <c r="B92" s="6" t="s">
        <v>328</v>
      </c>
      <c r="C92" s="6" t="s">
        <v>325</v>
      </c>
      <c r="D92" s="12">
        <v>7785.9</v>
      </c>
      <c r="E92" s="6" t="s">
        <v>13</v>
      </c>
      <c r="F92" s="6" t="s">
        <v>14</v>
      </c>
      <c r="H92" s="6" t="s">
        <v>520</v>
      </c>
    </row>
    <row r="93" spans="1:9" s="6" customFormat="1" x14ac:dyDescent="0.2">
      <c r="A93" s="6">
        <v>961746</v>
      </c>
      <c r="B93" s="6" t="s">
        <v>329</v>
      </c>
      <c r="C93" s="6" t="s">
        <v>325</v>
      </c>
      <c r="D93" s="12">
        <v>7604.1</v>
      </c>
      <c r="E93" s="6" t="s">
        <v>13</v>
      </c>
      <c r="F93" s="6" t="s">
        <v>14</v>
      </c>
      <c r="H93" s="6" t="s">
        <v>520</v>
      </c>
    </row>
    <row r="94" spans="1:9" s="6" customFormat="1" x14ac:dyDescent="0.2">
      <c r="A94" s="6">
        <v>961757</v>
      </c>
      <c r="B94" s="6" t="s">
        <v>330</v>
      </c>
      <c r="C94" s="6" t="s">
        <v>325</v>
      </c>
      <c r="D94" s="12">
        <v>7453.75</v>
      </c>
      <c r="E94" s="6" t="s">
        <v>13</v>
      </c>
      <c r="F94" s="6" t="s">
        <v>14</v>
      </c>
      <c r="H94" s="6" t="s">
        <v>520</v>
      </c>
    </row>
    <row r="95" spans="1:9" s="6" customFormat="1" x14ac:dyDescent="0.2">
      <c r="A95" s="6">
        <v>961759</v>
      </c>
      <c r="B95" s="6" t="s">
        <v>331</v>
      </c>
      <c r="C95" s="6" t="s">
        <v>325</v>
      </c>
      <c r="D95" s="12">
        <v>7256.55</v>
      </c>
      <c r="E95" s="6" t="s">
        <v>13</v>
      </c>
      <c r="F95" s="6" t="s">
        <v>14</v>
      </c>
      <c r="H95" s="6" t="s">
        <v>520</v>
      </c>
    </row>
    <row r="96" spans="1:9" s="6" customFormat="1" x14ac:dyDescent="0.2">
      <c r="A96" s="6">
        <v>961743</v>
      </c>
      <c r="B96" s="6" t="s">
        <v>332</v>
      </c>
      <c r="C96" s="6" t="s">
        <v>325</v>
      </c>
      <c r="D96" s="12">
        <v>6980.7</v>
      </c>
      <c r="E96" s="6" t="s">
        <v>13</v>
      </c>
      <c r="F96" s="6" t="s">
        <v>14</v>
      </c>
      <c r="H96" s="6" t="s">
        <v>520</v>
      </c>
    </row>
    <row r="97" spans="1:8" s="6" customFormat="1" x14ac:dyDescent="0.2">
      <c r="A97" s="6">
        <v>961787</v>
      </c>
      <c r="B97" s="6" t="s">
        <v>333</v>
      </c>
      <c r="C97" s="6" t="s">
        <v>325</v>
      </c>
      <c r="D97" s="12">
        <v>6900.45</v>
      </c>
      <c r="E97" s="6" t="s">
        <v>13</v>
      </c>
      <c r="F97" s="6" t="s">
        <v>14</v>
      </c>
      <c r="H97" s="6" t="s">
        <v>520</v>
      </c>
    </row>
    <row r="98" spans="1:8" s="6" customFormat="1" x14ac:dyDescent="0.2">
      <c r="A98" s="6">
        <v>961750</v>
      </c>
      <c r="B98" s="6" t="s">
        <v>334</v>
      </c>
      <c r="C98" s="6" t="s">
        <v>325</v>
      </c>
      <c r="D98" s="12">
        <v>6658.55</v>
      </c>
      <c r="E98" s="6" t="s">
        <v>13</v>
      </c>
      <c r="F98" s="6" t="s">
        <v>14</v>
      </c>
      <c r="H98" s="6" t="s">
        <v>520</v>
      </c>
    </row>
    <row r="99" spans="1:8" s="6" customFormat="1" x14ac:dyDescent="0.2">
      <c r="A99" s="6">
        <v>961748</v>
      </c>
      <c r="B99" s="6" t="s">
        <v>335</v>
      </c>
      <c r="C99" s="6" t="s">
        <v>325</v>
      </c>
      <c r="D99" s="12">
        <v>6537.2</v>
      </c>
      <c r="E99" s="6" t="s">
        <v>13</v>
      </c>
      <c r="F99" s="6" t="s">
        <v>14</v>
      </c>
      <c r="H99" s="6" t="s">
        <v>520</v>
      </c>
    </row>
    <row r="100" spans="1:8" s="6" customFormat="1" x14ac:dyDescent="0.2">
      <c r="A100" s="6">
        <v>961890</v>
      </c>
      <c r="B100" s="6" t="s">
        <v>335</v>
      </c>
      <c r="C100" s="6" t="s">
        <v>325</v>
      </c>
      <c r="D100" s="12">
        <v>6537.2</v>
      </c>
      <c r="E100" s="6" t="s">
        <v>13</v>
      </c>
      <c r="F100" s="6" t="s">
        <v>14</v>
      </c>
      <c r="H100" s="6" t="s">
        <v>520</v>
      </c>
    </row>
    <row r="101" spans="1:8" s="6" customFormat="1" x14ac:dyDescent="0.2">
      <c r="A101" s="6">
        <v>961742</v>
      </c>
      <c r="B101" s="6" t="s">
        <v>336</v>
      </c>
      <c r="C101" s="6" t="s">
        <v>325</v>
      </c>
      <c r="D101" s="12">
        <v>4681.8</v>
      </c>
      <c r="E101" s="6" t="s">
        <v>13</v>
      </c>
      <c r="F101" s="6" t="s">
        <v>14</v>
      </c>
      <c r="H101" s="6" t="s">
        <v>520</v>
      </c>
    </row>
    <row r="102" spans="1:8" s="6" customFormat="1" x14ac:dyDescent="0.2">
      <c r="A102" s="6">
        <v>961749</v>
      </c>
      <c r="B102" s="6" t="s">
        <v>337</v>
      </c>
      <c r="C102" s="6" t="s">
        <v>325</v>
      </c>
      <c r="D102" s="12">
        <v>2550</v>
      </c>
      <c r="E102" s="6" t="s">
        <v>13</v>
      </c>
      <c r="F102" s="6" t="s">
        <v>14</v>
      </c>
      <c r="H102" s="6" t="s">
        <v>520</v>
      </c>
    </row>
    <row r="103" spans="1:8" s="6" customFormat="1" x14ac:dyDescent="0.2">
      <c r="A103" s="6">
        <v>961758</v>
      </c>
      <c r="B103" s="6" t="s">
        <v>338</v>
      </c>
      <c r="C103" s="6" t="s">
        <v>325</v>
      </c>
      <c r="D103" s="12">
        <v>2539.9499999999998</v>
      </c>
      <c r="E103" s="6" t="s">
        <v>13</v>
      </c>
      <c r="F103" s="6" t="s">
        <v>14</v>
      </c>
      <c r="H103" s="6" t="s">
        <v>520</v>
      </c>
    </row>
    <row r="104" spans="1:8" s="6" customFormat="1" x14ac:dyDescent="0.2">
      <c r="A104" s="6">
        <v>961745</v>
      </c>
      <c r="B104" s="6" t="s">
        <v>339</v>
      </c>
      <c r="C104" s="6" t="s">
        <v>325</v>
      </c>
      <c r="D104" s="12">
        <v>2268.85</v>
      </c>
      <c r="E104" s="6" t="s">
        <v>13</v>
      </c>
      <c r="F104" s="6" t="s">
        <v>14</v>
      </c>
      <c r="H104" s="6" t="s">
        <v>520</v>
      </c>
    </row>
    <row r="105" spans="1:8" s="6" customFormat="1" x14ac:dyDescent="0.2">
      <c r="A105" s="6">
        <v>958806</v>
      </c>
      <c r="B105" s="6" t="s">
        <v>341</v>
      </c>
      <c r="C105" s="6" t="s">
        <v>18</v>
      </c>
      <c r="D105" s="12">
        <v>50000</v>
      </c>
      <c r="E105" s="6" t="s">
        <v>13</v>
      </c>
      <c r="F105" s="6" t="s">
        <v>14</v>
      </c>
      <c r="H105" s="6" t="s">
        <v>8</v>
      </c>
    </row>
    <row r="106" spans="1:8" s="6" customFormat="1" x14ac:dyDescent="0.2">
      <c r="A106" s="6">
        <v>960594</v>
      </c>
      <c r="B106" s="6" t="s">
        <v>317</v>
      </c>
      <c r="C106" s="6" t="s">
        <v>41</v>
      </c>
      <c r="D106" s="12">
        <v>584652.1</v>
      </c>
      <c r="E106" s="6" t="s">
        <v>13</v>
      </c>
      <c r="F106" s="6" t="s">
        <v>14</v>
      </c>
      <c r="G106" s="6" t="s">
        <v>521</v>
      </c>
    </row>
    <row r="107" spans="1:8" s="6" customFormat="1" x14ac:dyDescent="0.2">
      <c r="A107" s="6">
        <v>960591</v>
      </c>
      <c r="B107" s="6" t="s">
        <v>342</v>
      </c>
      <c r="C107" s="6" t="s">
        <v>41</v>
      </c>
      <c r="D107" s="12">
        <v>21834</v>
      </c>
      <c r="E107" s="6" t="s">
        <v>13</v>
      </c>
      <c r="F107" s="6" t="s">
        <v>14</v>
      </c>
      <c r="G107" s="6" t="s">
        <v>522</v>
      </c>
    </row>
    <row r="108" spans="1:8" s="6" customFormat="1" x14ac:dyDescent="0.2">
      <c r="A108" s="6">
        <v>960598</v>
      </c>
      <c r="B108" s="6" t="s">
        <v>343</v>
      </c>
      <c r="C108" s="6" t="s">
        <v>41</v>
      </c>
      <c r="D108" s="12">
        <v>17734.2</v>
      </c>
      <c r="E108" s="6" t="s">
        <v>13</v>
      </c>
      <c r="F108" s="6" t="s">
        <v>14</v>
      </c>
      <c r="G108" s="6" t="s">
        <v>523</v>
      </c>
    </row>
    <row r="109" spans="1:8" x14ac:dyDescent="0.2">
      <c r="A109">
        <v>962533</v>
      </c>
      <c r="B109" t="s">
        <v>346</v>
      </c>
      <c r="C109" t="s">
        <v>253</v>
      </c>
      <c r="D109" s="9">
        <v>3958</v>
      </c>
      <c r="E109" t="s">
        <v>13</v>
      </c>
      <c r="F109" t="s">
        <v>14</v>
      </c>
      <c r="H109" t="s">
        <v>524</v>
      </c>
    </row>
    <row r="110" spans="1:8" x14ac:dyDescent="0.2">
      <c r="A110">
        <v>962526</v>
      </c>
      <c r="B110" t="s">
        <v>347</v>
      </c>
      <c r="C110" t="s">
        <v>253</v>
      </c>
      <c r="D110" s="9">
        <v>3227.75</v>
      </c>
      <c r="E110" t="s">
        <v>13</v>
      </c>
      <c r="F110" t="s">
        <v>14</v>
      </c>
      <c r="H110" t="s">
        <v>524</v>
      </c>
    </row>
    <row r="111" spans="1:8" x14ac:dyDescent="0.2">
      <c r="A111">
        <v>962511</v>
      </c>
      <c r="B111" t="s">
        <v>348</v>
      </c>
      <c r="C111" t="s">
        <v>253</v>
      </c>
      <c r="D111" s="9">
        <v>3041.65</v>
      </c>
      <c r="E111" t="s">
        <v>13</v>
      </c>
      <c r="F111" t="s">
        <v>14</v>
      </c>
      <c r="H111" t="s">
        <v>524</v>
      </c>
    </row>
    <row r="112" spans="1:8" x14ac:dyDescent="0.2">
      <c r="A112">
        <v>962525</v>
      </c>
      <c r="B112" t="s">
        <v>349</v>
      </c>
      <c r="C112" t="s">
        <v>253</v>
      </c>
      <c r="D112" s="9">
        <v>3021</v>
      </c>
      <c r="E112" t="s">
        <v>13</v>
      </c>
      <c r="F112" t="s">
        <v>14</v>
      </c>
      <c r="H112" t="s">
        <v>524</v>
      </c>
    </row>
    <row r="113" spans="1:8" x14ac:dyDescent="0.2">
      <c r="A113">
        <v>962535</v>
      </c>
      <c r="B113" t="s">
        <v>350</v>
      </c>
      <c r="C113" t="s">
        <v>253</v>
      </c>
      <c r="D113" s="9">
        <v>2243.6</v>
      </c>
      <c r="E113" t="s">
        <v>13</v>
      </c>
      <c r="F113" t="s">
        <v>14</v>
      </c>
      <c r="H113" t="s">
        <v>524</v>
      </c>
    </row>
    <row r="114" spans="1:8" x14ac:dyDescent="0.2">
      <c r="A114">
        <v>962522</v>
      </c>
      <c r="B114" t="s">
        <v>351</v>
      </c>
      <c r="C114" t="s">
        <v>253</v>
      </c>
      <c r="D114" s="9">
        <v>1806.15</v>
      </c>
      <c r="E114" t="s">
        <v>13</v>
      </c>
      <c r="F114" t="s">
        <v>14</v>
      </c>
      <c r="H114" t="s">
        <v>524</v>
      </c>
    </row>
    <row r="115" spans="1:8" x14ac:dyDescent="0.2">
      <c r="A115">
        <v>962507</v>
      </c>
      <c r="B115" t="s">
        <v>352</v>
      </c>
      <c r="C115" t="s">
        <v>253</v>
      </c>
      <c r="D115" s="9">
        <v>1598.7</v>
      </c>
      <c r="E115" t="s">
        <v>13</v>
      </c>
      <c r="F115" t="s">
        <v>14</v>
      </c>
      <c r="H115" t="s">
        <v>524</v>
      </c>
    </row>
    <row r="116" spans="1:8" x14ac:dyDescent="0.2">
      <c r="A116">
        <v>962516</v>
      </c>
      <c r="B116" t="s">
        <v>353</v>
      </c>
      <c r="C116" t="s">
        <v>253</v>
      </c>
      <c r="D116" s="9">
        <v>1447.5</v>
      </c>
      <c r="E116" t="s">
        <v>13</v>
      </c>
      <c r="F116" t="s">
        <v>14</v>
      </c>
      <c r="H116" t="s">
        <v>524</v>
      </c>
    </row>
    <row r="117" spans="1:8" x14ac:dyDescent="0.2">
      <c r="A117">
        <v>962529</v>
      </c>
      <c r="B117" t="s">
        <v>354</v>
      </c>
      <c r="C117" t="s">
        <v>253</v>
      </c>
      <c r="D117" s="9">
        <v>1444.25</v>
      </c>
      <c r="E117" t="s">
        <v>13</v>
      </c>
      <c r="F117" t="s">
        <v>14</v>
      </c>
      <c r="H117" t="s">
        <v>524</v>
      </c>
    </row>
    <row r="118" spans="1:8" x14ac:dyDescent="0.2">
      <c r="A118">
        <v>962534</v>
      </c>
      <c r="B118" t="s">
        <v>355</v>
      </c>
      <c r="C118" t="s">
        <v>253</v>
      </c>
      <c r="D118" s="9">
        <v>1260.0999999999999</v>
      </c>
      <c r="E118" t="s">
        <v>13</v>
      </c>
      <c r="F118" t="s">
        <v>14</v>
      </c>
      <c r="H118" t="s">
        <v>524</v>
      </c>
    </row>
    <row r="119" spans="1:8" x14ac:dyDescent="0.2">
      <c r="A119">
        <v>962509</v>
      </c>
      <c r="B119" t="s">
        <v>356</v>
      </c>
      <c r="C119" t="s">
        <v>253</v>
      </c>
      <c r="D119" s="9">
        <v>252.95</v>
      </c>
      <c r="E119" t="s">
        <v>13</v>
      </c>
      <c r="F119" t="s">
        <v>14</v>
      </c>
      <c r="H119" t="s">
        <v>524</v>
      </c>
    </row>
    <row r="120" spans="1:8" s="6" customFormat="1" x14ac:dyDescent="0.2">
      <c r="A120" s="6">
        <v>959249</v>
      </c>
      <c r="B120" s="6" t="s">
        <v>358</v>
      </c>
      <c r="C120" s="6" t="s">
        <v>357</v>
      </c>
      <c r="D120" s="12">
        <v>32706.75</v>
      </c>
      <c r="E120" s="6" t="s">
        <v>13</v>
      </c>
      <c r="F120" s="6" t="s">
        <v>14</v>
      </c>
      <c r="H120" s="6" t="s">
        <v>8</v>
      </c>
    </row>
    <row r="121" spans="1:8" s="6" customFormat="1" x14ac:dyDescent="0.2">
      <c r="A121" s="6">
        <v>958866</v>
      </c>
      <c r="B121" s="6" t="s">
        <v>361</v>
      </c>
      <c r="C121" s="6" t="s">
        <v>359</v>
      </c>
      <c r="D121" s="12">
        <v>14000</v>
      </c>
      <c r="E121" s="6" t="s">
        <v>13</v>
      </c>
      <c r="F121" s="6" t="s">
        <v>14</v>
      </c>
      <c r="H121" s="6" t="s">
        <v>8</v>
      </c>
    </row>
    <row r="122" spans="1:8" s="6" customFormat="1" x14ac:dyDescent="0.2">
      <c r="A122" s="6">
        <v>958878</v>
      </c>
      <c r="B122" s="6" t="s">
        <v>360</v>
      </c>
      <c r="C122" s="6" t="s">
        <v>359</v>
      </c>
      <c r="D122" s="12">
        <v>11949.6</v>
      </c>
      <c r="E122" s="6" t="s">
        <v>13</v>
      </c>
      <c r="F122" s="6" t="s">
        <v>14</v>
      </c>
      <c r="H122" s="6" t="s">
        <v>8</v>
      </c>
    </row>
    <row r="123" spans="1:8" s="6" customFormat="1" x14ac:dyDescent="0.2">
      <c r="A123" s="6">
        <v>958858</v>
      </c>
      <c r="B123" s="6" t="s">
        <v>362</v>
      </c>
      <c r="C123" s="6" t="s">
        <v>359</v>
      </c>
      <c r="D123" s="12">
        <v>2645.65</v>
      </c>
      <c r="E123" s="6" t="s">
        <v>13</v>
      </c>
      <c r="F123" s="6" t="s">
        <v>14</v>
      </c>
      <c r="H123" s="6" t="s">
        <v>8</v>
      </c>
    </row>
    <row r="124" spans="1:8" x14ac:dyDescent="0.2">
      <c r="A124">
        <v>963309</v>
      </c>
      <c r="B124" t="s">
        <v>363</v>
      </c>
      <c r="C124" t="s">
        <v>42</v>
      </c>
      <c r="D124" s="9">
        <v>5800000</v>
      </c>
      <c r="E124" t="s">
        <v>13</v>
      </c>
      <c r="F124" t="s">
        <v>14</v>
      </c>
      <c r="H124" t="s">
        <v>525</v>
      </c>
    </row>
    <row r="125" spans="1:8" s="6" customFormat="1" x14ac:dyDescent="0.2">
      <c r="A125" s="6">
        <v>962388</v>
      </c>
      <c r="B125" s="6" t="s">
        <v>364</v>
      </c>
      <c r="C125" s="6" t="s">
        <v>291</v>
      </c>
      <c r="D125" s="12">
        <v>5461.2</v>
      </c>
      <c r="E125" s="6" t="s">
        <v>13</v>
      </c>
      <c r="F125" s="6" t="s">
        <v>14</v>
      </c>
    </row>
    <row r="126" spans="1:8" s="6" customFormat="1" x14ac:dyDescent="0.2">
      <c r="A126" s="6">
        <v>962397</v>
      </c>
      <c r="B126" s="6" t="s">
        <v>290</v>
      </c>
      <c r="C126" s="6" t="s">
        <v>291</v>
      </c>
      <c r="D126" s="12">
        <v>3905.2</v>
      </c>
      <c r="E126" s="6" t="s">
        <v>13</v>
      </c>
      <c r="F126" s="6" t="s">
        <v>14</v>
      </c>
    </row>
    <row r="127" spans="1:8" s="6" customFormat="1" x14ac:dyDescent="0.2">
      <c r="A127" s="6">
        <v>962396</v>
      </c>
      <c r="B127" s="6" t="s">
        <v>365</v>
      </c>
      <c r="C127" s="6" t="s">
        <v>291</v>
      </c>
      <c r="D127" s="12">
        <v>183.75</v>
      </c>
      <c r="E127" s="6" t="s">
        <v>13</v>
      </c>
      <c r="F127" s="6" t="s">
        <v>14</v>
      </c>
    </row>
    <row r="128" spans="1:8" s="6" customFormat="1" x14ac:dyDescent="0.2">
      <c r="A128" s="6">
        <v>962620</v>
      </c>
      <c r="B128" s="6" t="s">
        <v>370</v>
      </c>
      <c r="C128" s="6" t="s">
        <v>165</v>
      </c>
      <c r="D128" s="12">
        <v>3210.6</v>
      </c>
      <c r="E128" s="6" t="s">
        <v>13</v>
      </c>
      <c r="F128" s="6" t="s">
        <v>14</v>
      </c>
    </row>
    <row r="129" spans="1:8" s="6" customFormat="1" x14ac:dyDescent="0.2">
      <c r="A129" s="6">
        <v>963130</v>
      </c>
      <c r="B129" s="6" t="s">
        <v>371</v>
      </c>
      <c r="C129" s="6" t="s">
        <v>372</v>
      </c>
      <c r="D129" s="12">
        <v>390825.95</v>
      </c>
      <c r="E129" s="6" t="s">
        <v>13</v>
      </c>
      <c r="F129" s="6" t="s">
        <v>14</v>
      </c>
      <c r="G129" s="6" t="s">
        <v>526</v>
      </c>
    </row>
    <row r="130" spans="1:8" s="6" customFormat="1" x14ac:dyDescent="0.2">
      <c r="A130" s="6">
        <v>963151</v>
      </c>
      <c r="B130" s="6" t="s">
        <v>373</v>
      </c>
      <c r="C130" s="6" t="s">
        <v>372</v>
      </c>
      <c r="D130" s="12">
        <v>161680.1</v>
      </c>
      <c r="E130" s="6" t="s">
        <v>13</v>
      </c>
      <c r="F130" s="6" t="s">
        <v>14</v>
      </c>
      <c r="G130" s="6" t="s">
        <v>512</v>
      </c>
    </row>
    <row r="131" spans="1:8" s="6" customFormat="1" x14ac:dyDescent="0.2">
      <c r="A131" s="6">
        <v>963138</v>
      </c>
      <c r="B131" s="6" t="s">
        <v>374</v>
      </c>
      <c r="C131" s="6" t="s">
        <v>372</v>
      </c>
      <c r="D131" s="12">
        <v>155678.9</v>
      </c>
      <c r="E131" s="6" t="s">
        <v>13</v>
      </c>
      <c r="F131" s="6" t="s">
        <v>14</v>
      </c>
      <c r="G131" s="6" t="s">
        <v>527</v>
      </c>
    </row>
    <row r="132" spans="1:8" s="6" customFormat="1" x14ac:dyDescent="0.2">
      <c r="A132" s="6">
        <v>963150</v>
      </c>
      <c r="B132" s="6" t="s">
        <v>375</v>
      </c>
      <c r="C132" s="6" t="s">
        <v>372</v>
      </c>
      <c r="D132" s="12">
        <v>102267.25</v>
      </c>
      <c r="E132" s="6" t="s">
        <v>13</v>
      </c>
      <c r="F132" s="6" t="s">
        <v>14</v>
      </c>
      <c r="G132" s="6" t="s">
        <v>528</v>
      </c>
    </row>
    <row r="133" spans="1:8" s="6" customFormat="1" x14ac:dyDescent="0.2">
      <c r="A133" s="6">
        <v>962520</v>
      </c>
      <c r="B133" s="6" t="s">
        <v>376</v>
      </c>
      <c r="C133" s="6" t="s">
        <v>37</v>
      </c>
      <c r="D133" s="12">
        <v>5300000</v>
      </c>
      <c r="E133" s="6" t="s">
        <v>13</v>
      </c>
      <c r="F133" s="6" t="s">
        <v>14</v>
      </c>
      <c r="G133" s="6" t="s">
        <v>529</v>
      </c>
    </row>
    <row r="134" spans="1:8" s="6" customFormat="1" x14ac:dyDescent="0.2">
      <c r="A134" s="6">
        <v>960581</v>
      </c>
      <c r="B134" s="6" t="s">
        <v>214</v>
      </c>
      <c r="C134" s="6" t="s">
        <v>37</v>
      </c>
      <c r="D134" s="12">
        <v>2000000</v>
      </c>
      <c r="E134" s="6" t="s">
        <v>13</v>
      </c>
      <c r="F134" s="6" t="s">
        <v>14</v>
      </c>
      <c r="G134" s="6" t="s">
        <v>530</v>
      </c>
    </row>
    <row r="135" spans="1:8" s="6" customFormat="1" x14ac:dyDescent="0.2">
      <c r="A135" s="6">
        <v>960581</v>
      </c>
      <c r="B135" s="6" t="s">
        <v>214</v>
      </c>
      <c r="C135" s="6" t="s">
        <v>37</v>
      </c>
      <c r="D135" s="12">
        <v>1000000</v>
      </c>
      <c r="E135" s="6" t="s">
        <v>13</v>
      </c>
      <c r="F135" s="6" t="s">
        <v>14</v>
      </c>
      <c r="G135" s="6" t="s">
        <v>531</v>
      </c>
    </row>
    <row r="136" spans="1:8" s="6" customFormat="1" x14ac:dyDescent="0.2">
      <c r="A136" s="6">
        <v>960580</v>
      </c>
      <c r="B136" s="6" t="s">
        <v>228</v>
      </c>
      <c r="C136" s="6" t="s">
        <v>37</v>
      </c>
      <c r="D136" s="12">
        <v>374540.85</v>
      </c>
      <c r="E136" s="6" t="s">
        <v>13</v>
      </c>
      <c r="F136" s="6" t="s">
        <v>14</v>
      </c>
      <c r="G136" s="6" t="s">
        <v>532</v>
      </c>
    </row>
    <row r="137" spans="1:8" s="6" customFormat="1" x14ac:dyDescent="0.2">
      <c r="A137" s="6">
        <v>960581</v>
      </c>
      <c r="B137" s="6" t="s">
        <v>214</v>
      </c>
      <c r="C137" s="6" t="s">
        <v>37</v>
      </c>
      <c r="D137" s="12">
        <v>100000</v>
      </c>
      <c r="E137" s="6" t="s">
        <v>13</v>
      </c>
      <c r="F137" s="6" t="s">
        <v>14</v>
      </c>
      <c r="G137" s="6" t="s">
        <v>533</v>
      </c>
    </row>
    <row r="138" spans="1:8" s="6" customFormat="1" x14ac:dyDescent="0.2">
      <c r="A138" s="6">
        <v>960581</v>
      </c>
      <c r="B138" s="6" t="s">
        <v>214</v>
      </c>
      <c r="C138" s="6" t="s">
        <v>37</v>
      </c>
      <c r="D138" s="12">
        <v>60000</v>
      </c>
      <c r="E138" s="6" t="s">
        <v>13</v>
      </c>
      <c r="F138" s="6" t="s">
        <v>14</v>
      </c>
      <c r="G138" s="6" t="s">
        <v>534</v>
      </c>
    </row>
    <row r="139" spans="1:8" s="6" customFormat="1" x14ac:dyDescent="0.2">
      <c r="A139" s="6">
        <v>963310</v>
      </c>
      <c r="B139" s="6" t="s">
        <v>377</v>
      </c>
      <c r="C139" s="6" t="s">
        <v>37</v>
      </c>
      <c r="D139" s="12">
        <v>12237.5</v>
      </c>
      <c r="E139" s="6" t="s">
        <v>13</v>
      </c>
      <c r="F139" s="6" t="s">
        <v>14</v>
      </c>
      <c r="G139" s="6" t="s">
        <v>535</v>
      </c>
    </row>
    <row r="140" spans="1:8" x14ac:dyDescent="0.2">
      <c r="A140">
        <v>963425</v>
      </c>
      <c r="B140" t="s">
        <v>378</v>
      </c>
      <c r="C140" t="s">
        <v>185</v>
      </c>
      <c r="D140" s="9">
        <v>211724.4</v>
      </c>
      <c r="E140" t="s">
        <v>13</v>
      </c>
      <c r="F140" t="s">
        <v>14</v>
      </c>
      <c r="H140" t="s">
        <v>536</v>
      </c>
    </row>
    <row r="141" spans="1:8" x14ac:dyDescent="0.2">
      <c r="A141">
        <v>960521</v>
      </c>
      <c r="B141" t="s">
        <v>381</v>
      </c>
      <c r="C141" t="s">
        <v>266</v>
      </c>
      <c r="D141" s="9">
        <v>11619</v>
      </c>
      <c r="E141" t="s">
        <v>13</v>
      </c>
      <c r="F141" t="s">
        <v>14</v>
      </c>
      <c r="H141" t="s">
        <v>537</v>
      </c>
    </row>
    <row r="142" spans="1:8" x14ac:dyDescent="0.2">
      <c r="A142">
        <v>958619</v>
      </c>
      <c r="B142" t="s">
        <v>315</v>
      </c>
      <c r="C142" t="s">
        <v>316</v>
      </c>
      <c r="D142" s="9">
        <v>56540.800000000003</v>
      </c>
      <c r="E142" t="s">
        <v>13</v>
      </c>
      <c r="F142" t="s">
        <v>14</v>
      </c>
      <c r="H142" t="s">
        <v>538</v>
      </c>
    </row>
    <row r="143" spans="1:8" s="6" customFormat="1" x14ac:dyDescent="0.2">
      <c r="A143" s="6">
        <v>958622</v>
      </c>
      <c r="B143" s="6" t="s">
        <v>386</v>
      </c>
      <c r="C143" s="6" t="s">
        <v>340</v>
      </c>
      <c r="D143" s="12">
        <v>79255.55</v>
      </c>
      <c r="E143" s="6" t="s">
        <v>13</v>
      </c>
      <c r="F143" s="6" t="s">
        <v>14</v>
      </c>
    </row>
    <row r="144" spans="1:8" s="6" customFormat="1" x14ac:dyDescent="0.2">
      <c r="A144" s="6">
        <v>958540</v>
      </c>
      <c r="B144" s="6" t="s">
        <v>389</v>
      </c>
      <c r="C144" s="6" t="s">
        <v>388</v>
      </c>
      <c r="D144" s="12">
        <v>48280.85</v>
      </c>
      <c r="E144" s="6" t="s">
        <v>13</v>
      </c>
      <c r="F144" s="6" t="s">
        <v>14</v>
      </c>
      <c r="G144" s="6" t="s">
        <v>539</v>
      </c>
    </row>
    <row r="145" spans="1:8" s="6" customFormat="1" x14ac:dyDescent="0.2">
      <c r="A145" s="6">
        <v>958563</v>
      </c>
      <c r="B145" s="6" t="s">
        <v>390</v>
      </c>
      <c r="C145" s="6" t="s">
        <v>388</v>
      </c>
      <c r="D145" s="12">
        <v>42840.25</v>
      </c>
      <c r="E145" s="6" t="s">
        <v>13</v>
      </c>
      <c r="F145" s="6" t="s">
        <v>14</v>
      </c>
      <c r="G145" s="6" t="s">
        <v>539</v>
      </c>
    </row>
    <row r="146" spans="1:8" s="6" customFormat="1" x14ac:dyDescent="0.2">
      <c r="A146" s="6">
        <v>958532</v>
      </c>
      <c r="B146" s="6" t="s">
        <v>391</v>
      </c>
      <c r="C146" s="6" t="s">
        <v>388</v>
      </c>
      <c r="D146" s="12">
        <v>24232.5</v>
      </c>
      <c r="E146" s="6" t="s">
        <v>13</v>
      </c>
      <c r="F146" s="6" t="s">
        <v>14</v>
      </c>
      <c r="G146" s="6" t="s">
        <v>539</v>
      </c>
    </row>
    <row r="147" spans="1:8" s="6" customFormat="1" x14ac:dyDescent="0.2">
      <c r="A147" s="6">
        <v>958581</v>
      </c>
      <c r="B147" s="6" t="s">
        <v>387</v>
      </c>
      <c r="C147" s="6" t="s">
        <v>388</v>
      </c>
      <c r="D147" s="12">
        <v>24232.5</v>
      </c>
      <c r="E147" s="6" t="s">
        <v>13</v>
      </c>
      <c r="F147" s="6" t="s">
        <v>14</v>
      </c>
      <c r="G147" s="6" t="s">
        <v>539</v>
      </c>
    </row>
    <row r="148" spans="1:8" s="6" customFormat="1" x14ac:dyDescent="0.2">
      <c r="A148" s="6">
        <v>958563</v>
      </c>
      <c r="B148" s="6" t="s">
        <v>390</v>
      </c>
      <c r="C148" s="6" t="s">
        <v>388</v>
      </c>
      <c r="D148" s="12">
        <v>933.1</v>
      </c>
      <c r="E148" s="6" t="s">
        <v>13</v>
      </c>
      <c r="F148" s="6" t="s">
        <v>14</v>
      </c>
      <c r="G148" s="6" t="s">
        <v>539</v>
      </c>
    </row>
    <row r="149" spans="1:8" s="6" customFormat="1" x14ac:dyDescent="0.2">
      <c r="A149" s="6">
        <v>958230</v>
      </c>
      <c r="B149" s="6" t="s">
        <v>399</v>
      </c>
      <c r="C149" s="6" t="s">
        <v>309</v>
      </c>
      <c r="D149" s="12">
        <v>4245.2</v>
      </c>
      <c r="E149" s="6" t="s">
        <v>13</v>
      </c>
      <c r="F149" s="6" t="s">
        <v>14</v>
      </c>
      <c r="H149" s="6" t="s">
        <v>472</v>
      </c>
    </row>
    <row r="150" spans="1:8" s="6" customFormat="1" x14ac:dyDescent="0.2">
      <c r="A150" s="6">
        <v>958195</v>
      </c>
      <c r="B150" s="6" t="s">
        <v>400</v>
      </c>
      <c r="C150" s="6" t="s">
        <v>309</v>
      </c>
      <c r="D150" s="12">
        <v>3473.35</v>
      </c>
      <c r="E150" s="6" t="s">
        <v>13</v>
      </c>
      <c r="F150" s="6" t="s">
        <v>14</v>
      </c>
      <c r="H150" s="6" t="s">
        <v>472</v>
      </c>
    </row>
    <row r="151" spans="1:8" s="6" customFormat="1" x14ac:dyDescent="0.2">
      <c r="A151" s="6">
        <v>958180</v>
      </c>
      <c r="B151" s="6" t="s">
        <v>401</v>
      </c>
      <c r="C151" s="6" t="s">
        <v>309</v>
      </c>
      <c r="D151" s="12">
        <v>1114.3</v>
      </c>
      <c r="E151" s="6" t="s">
        <v>13</v>
      </c>
      <c r="F151" s="6" t="s">
        <v>14</v>
      </c>
      <c r="H151" s="6" t="s">
        <v>472</v>
      </c>
    </row>
    <row r="152" spans="1:8" s="6" customFormat="1" x14ac:dyDescent="0.2">
      <c r="A152" s="6">
        <v>958174</v>
      </c>
      <c r="B152" s="6" t="s">
        <v>402</v>
      </c>
      <c r="C152" s="6" t="s">
        <v>309</v>
      </c>
      <c r="D152" s="12">
        <v>911.75</v>
      </c>
      <c r="E152" s="6" t="s">
        <v>13</v>
      </c>
      <c r="F152" s="6" t="s">
        <v>14</v>
      </c>
      <c r="H152" s="6" t="s">
        <v>472</v>
      </c>
    </row>
    <row r="153" spans="1:8" s="6" customFormat="1" x14ac:dyDescent="0.2">
      <c r="A153" s="6">
        <v>958186</v>
      </c>
      <c r="B153" s="6" t="s">
        <v>403</v>
      </c>
      <c r="C153" s="6" t="s">
        <v>309</v>
      </c>
      <c r="D153" s="12">
        <v>530.65</v>
      </c>
      <c r="E153" s="6" t="s">
        <v>13</v>
      </c>
      <c r="F153" s="6" t="s">
        <v>14</v>
      </c>
      <c r="H153" s="6" t="s">
        <v>472</v>
      </c>
    </row>
    <row r="154" spans="1:8" s="6" customFormat="1" x14ac:dyDescent="0.2">
      <c r="A154" s="6">
        <v>958228</v>
      </c>
      <c r="B154" s="6" t="s">
        <v>404</v>
      </c>
      <c r="C154" s="6" t="s">
        <v>309</v>
      </c>
      <c r="D154" s="12">
        <v>434.15</v>
      </c>
      <c r="E154" s="6" t="s">
        <v>13</v>
      </c>
      <c r="F154" s="6" t="s">
        <v>14</v>
      </c>
      <c r="H154" s="6" t="s">
        <v>472</v>
      </c>
    </row>
    <row r="155" spans="1:8" s="6" customFormat="1" x14ac:dyDescent="0.2">
      <c r="A155" s="6">
        <v>960362</v>
      </c>
      <c r="B155" s="6" t="s">
        <v>405</v>
      </c>
      <c r="C155" s="6" t="s">
        <v>29</v>
      </c>
      <c r="D155" s="12">
        <v>92622000</v>
      </c>
      <c r="E155" s="6" t="s">
        <v>13</v>
      </c>
      <c r="F155" s="6" t="s">
        <v>14</v>
      </c>
      <c r="G155" s="6" t="s">
        <v>540</v>
      </c>
    </row>
    <row r="156" spans="1:8" s="6" customFormat="1" x14ac:dyDescent="0.2">
      <c r="A156" s="6">
        <v>963044</v>
      </c>
      <c r="B156" s="6" t="s">
        <v>406</v>
      </c>
      <c r="C156" s="6" t="s">
        <v>407</v>
      </c>
      <c r="D156" s="12">
        <v>411060.3</v>
      </c>
      <c r="E156" s="6" t="s">
        <v>13</v>
      </c>
      <c r="F156" s="6" t="s">
        <v>14</v>
      </c>
      <c r="G156" s="6" t="s">
        <v>541</v>
      </c>
    </row>
    <row r="157" spans="1:8" s="6" customFormat="1" x14ac:dyDescent="0.2">
      <c r="A157" s="6">
        <v>962999</v>
      </c>
      <c r="B157" s="6" t="s">
        <v>408</v>
      </c>
      <c r="C157" s="6" t="s">
        <v>407</v>
      </c>
      <c r="D157" s="12">
        <v>333636.25</v>
      </c>
      <c r="E157" s="6" t="s">
        <v>13</v>
      </c>
      <c r="F157" s="6" t="s">
        <v>14</v>
      </c>
      <c r="G157" s="6" t="s">
        <v>542</v>
      </c>
    </row>
    <row r="158" spans="1:8" hidden="1" x14ac:dyDescent="0.2">
      <c r="A158" s="6">
        <v>962447</v>
      </c>
      <c r="B158" s="6" t="s">
        <v>241</v>
      </c>
      <c r="C158" s="6" t="s">
        <v>242</v>
      </c>
      <c r="D158" s="12">
        <v>15937.5</v>
      </c>
      <c r="E158" s="6" t="s">
        <v>6</v>
      </c>
      <c r="F158" s="6" t="s">
        <v>7</v>
      </c>
      <c r="G158" s="6"/>
      <c r="H158" s="6" t="s">
        <v>543</v>
      </c>
    </row>
    <row r="159" spans="1:8" hidden="1" x14ac:dyDescent="0.2">
      <c r="A159" s="6">
        <v>962447</v>
      </c>
      <c r="B159" s="6" t="s">
        <v>241</v>
      </c>
      <c r="C159" s="6" t="s">
        <v>242</v>
      </c>
      <c r="D159" s="12">
        <v>349.75</v>
      </c>
      <c r="E159" s="6" t="s">
        <v>6</v>
      </c>
      <c r="F159" s="6" t="s">
        <v>7</v>
      </c>
      <c r="G159" s="6"/>
      <c r="H159" s="6" t="s">
        <v>543</v>
      </c>
    </row>
    <row r="160" spans="1:8" hidden="1" x14ac:dyDescent="0.2">
      <c r="A160" s="6">
        <v>960305</v>
      </c>
      <c r="B160" s="6" t="s">
        <v>288</v>
      </c>
      <c r="C160" s="6" t="s">
        <v>255</v>
      </c>
      <c r="D160" s="12">
        <v>150000</v>
      </c>
      <c r="E160" s="6" t="s">
        <v>6</v>
      </c>
      <c r="F160" s="6" t="s">
        <v>7</v>
      </c>
      <c r="G160" s="6"/>
      <c r="H160" s="6" t="s">
        <v>543</v>
      </c>
    </row>
    <row r="161" spans="1:8" hidden="1" x14ac:dyDescent="0.2">
      <c r="A161">
        <v>961843</v>
      </c>
      <c r="B161" t="s">
        <v>409</v>
      </c>
      <c r="C161" t="s">
        <v>292</v>
      </c>
      <c r="D161" s="9">
        <v>18340.5</v>
      </c>
      <c r="E161" t="s">
        <v>6</v>
      </c>
      <c r="F161" t="s">
        <v>7</v>
      </c>
      <c r="H161" t="s">
        <v>544</v>
      </c>
    </row>
    <row r="162" spans="1:8" hidden="1" x14ac:dyDescent="0.2">
      <c r="A162">
        <v>961915</v>
      </c>
      <c r="B162" t="s">
        <v>410</v>
      </c>
      <c r="C162" t="s">
        <v>292</v>
      </c>
      <c r="D162" s="9">
        <v>16246.1</v>
      </c>
      <c r="E162" t="s">
        <v>6</v>
      </c>
      <c r="F162" t="s">
        <v>7</v>
      </c>
      <c r="H162" t="s">
        <v>544</v>
      </c>
    </row>
    <row r="163" spans="1:8" hidden="1" x14ac:dyDescent="0.2">
      <c r="A163" s="6">
        <v>959712</v>
      </c>
      <c r="B163" s="6" t="s">
        <v>303</v>
      </c>
      <c r="C163" s="6" t="s">
        <v>304</v>
      </c>
      <c r="D163" s="12">
        <v>16631.2</v>
      </c>
      <c r="E163" s="6" t="s">
        <v>6</v>
      </c>
      <c r="F163" s="6" t="s">
        <v>7</v>
      </c>
      <c r="G163" s="6"/>
      <c r="H163" s="6" t="s">
        <v>543</v>
      </c>
    </row>
    <row r="164" spans="1:8" hidden="1" x14ac:dyDescent="0.2">
      <c r="A164" s="6">
        <v>959667</v>
      </c>
      <c r="B164" s="6" t="s">
        <v>305</v>
      </c>
      <c r="C164" s="6" t="s">
        <v>304</v>
      </c>
      <c r="D164" s="12">
        <v>13679.5</v>
      </c>
      <c r="E164" s="6" t="s">
        <v>6</v>
      </c>
      <c r="F164" s="6" t="s">
        <v>7</v>
      </c>
      <c r="G164" s="6"/>
      <c r="H164" s="6" t="s">
        <v>543</v>
      </c>
    </row>
    <row r="165" spans="1:8" hidden="1" x14ac:dyDescent="0.2">
      <c r="A165">
        <v>961907</v>
      </c>
      <c r="B165" t="s">
        <v>411</v>
      </c>
      <c r="C165" t="s">
        <v>292</v>
      </c>
      <c r="D165" s="9">
        <v>10639.4</v>
      </c>
      <c r="E165" t="s">
        <v>6</v>
      </c>
      <c r="F165" t="s">
        <v>7</v>
      </c>
      <c r="H165" t="s">
        <v>544</v>
      </c>
    </row>
    <row r="166" spans="1:8" hidden="1" x14ac:dyDescent="0.2">
      <c r="A166" s="6">
        <v>960424</v>
      </c>
      <c r="B166" s="6" t="s">
        <v>367</v>
      </c>
      <c r="C166" s="6" t="s">
        <v>368</v>
      </c>
      <c r="D166" s="12">
        <v>23874.25</v>
      </c>
      <c r="E166" s="6" t="s">
        <v>6</v>
      </c>
      <c r="F166" s="6" t="s">
        <v>7</v>
      </c>
      <c r="G166" s="6"/>
      <c r="H166" s="6" t="s">
        <v>543</v>
      </c>
    </row>
    <row r="167" spans="1:8" hidden="1" x14ac:dyDescent="0.2">
      <c r="A167">
        <v>960560</v>
      </c>
      <c r="B167" t="s">
        <v>227</v>
      </c>
      <c r="C167" t="s">
        <v>43</v>
      </c>
      <c r="D167" s="9">
        <v>5003913.1500000004</v>
      </c>
      <c r="E167" t="s">
        <v>9</v>
      </c>
      <c r="F167" t="s">
        <v>10</v>
      </c>
      <c r="H167" t="s">
        <v>545</v>
      </c>
    </row>
    <row r="168" spans="1:8" hidden="1" x14ac:dyDescent="0.2">
      <c r="A168">
        <v>959739</v>
      </c>
      <c r="B168" t="s">
        <v>223</v>
      </c>
      <c r="C168" t="s">
        <v>224</v>
      </c>
      <c r="D168" s="9">
        <v>4109.8</v>
      </c>
      <c r="E168" t="s">
        <v>9</v>
      </c>
      <c r="F168" t="s">
        <v>10</v>
      </c>
      <c r="H168" t="s">
        <v>546</v>
      </c>
    </row>
    <row r="169" spans="1:8" hidden="1" x14ac:dyDescent="0.2">
      <c r="A169">
        <v>960477</v>
      </c>
      <c r="B169" t="s">
        <v>256</v>
      </c>
      <c r="C169" t="s">
        <v>218</v>
      </c>
      <c r="D169" s="9">
        <v>35.4</v>
      </c>
      <c r="E169" t="s">
        <v>9</v>
      </c>
      <c r="F169" t="s">
        <v>10</v>
      </c>
      <c r="H169" t="s">
        <v>546</v>
      </c>
    </row>
    <row r="170" spans="1:8" hidden="1" x14ac:dyDescent="0.2">
      <c r="A170">
        <v>963038</v>
      </c>
      <c r="B170" t="s">
        <v>261</v>
      </c>
      <c r="C170" t="s">
        <v>148</v>
      </c>
      <c r="D170" s="9">
        <v>1763.45</v>
      </c>
      <c r="E170" t="s">
        <v>9</v>
      </c>
      <c r="F170" t="s">
        <v>10</v>
      </c>
      <c r="H170" t="s">
        <v>547</v>
      </c>
    </row>
    <row r="171" spans="1:8" hidden="1" x14ac:dyDescent="0.2">
      <c r="A171">
        <v>963036</v>
      </c>
      <c r="B171" t="s">
        <v>262</v>
      </c>
      <c r="C171" t="s">
        <v>148</v>
      </c>
      <c r="D171" s="9">
        <v>1078.3</v>
      </c>
      <c r="E171" t="s">
        <v>9</v>
      </c>
      <c r="F171" t="s">
        <v>10</v>
      </c>
      <c r="H171" t="s">
        <v>547</v>
      </c>
    </row>
    <row r="172" spans="1:8" hidden="1" x14ac:dyDescent="0.2">
      <c r="A172">
        <v>960606</v>
      </c>
      <c r="B172" t="s">
        <v>276</v>
      </c>
      <c r="C172" t="s">
        <v>277</v>
      </c>
      <c r="D172" s="9">
        <v>1970471.35</v>
      </c>
      <c r="E172" t="s">
        <v>9</v>
      </c>
      <c r="F172" t="s">
        <v>10</v>
      </c>
      <c r="H172" t="s">
        <v>545</v>
      </c>
    </row>
    <row r="173" spans="1:8" hidden="1" x14ac:dyDescent="0.2">
      <c r="A173">
        <v>960568</v>
      </c>
      <c r="B173" t="s">
        <v>278</v>
      </c>
      <c r="C173" t="s">
        <v>277</v>
      </c>
      <c r="D173" s="9">
        <v>684296.7</v>
      </c>
      <c r="E173" t="s">
        <v>9</v>
      </c>
      <c r="F173" t="s">
        <v>10</v>
      </c>
      <c r="H173" t="s">
        <v>545</v>
      </c>
    </row>
    <row r="174" spans="1:8" hidden="1" x14ac:dyDescent="0.2">
      <c r="A174">
        <v>960514</v>
      </c>
      <c r="B174" t="s">
        <v>279</v>
      </c>
      <c r="C174" t="s">
        <v>277</v>
      </c>
      <c r="D174" s="9">
        <v>350000</v>
      </c>
      <c r="E174" t="s">
        <v>9</v>
      </c>
      <c r="F174" t="s">
        <v>10</v>
      </c>
      <c r="H174" t="s">
        <v>545</v>
      </c>
    </row>
    <row r="175" spans="1:8" hidden="1" x14ac:dyDescent="0.2">
      <c r="A175">
        <v>960538</v>
      </c>
      <c r="B175" t="s">
        <v>280</v>
      </c>
      <c r="C175" t="s">
        <v>277</v>
      </c>
      <c r="D175" s="9">
        <v>33474</v>
      </c>
      <c r="E175" t="s">
        <v>9</v>
      </c>
      <c r="F175" t="s">
        <v>10</v>
      </c>
      <c r="H175" t="s">
        <v>545</v>
      </c>
    </row>
    <row r="176" spans="1:8" hidden="1" x14ac:dyDescent="0.2">
      <c r="A176">
        <v>960603</v>
      </c>
      <c r="B176" t="s">
        <v>281</v>
      </c>
      <c r="C176" t="s">
        <v>277</v>
      </c>
      <c r="D176" s="9">
        <v>27009.599999999999</v>
      </c>
      <c r="E176" t="s">
        <v>9</v>
      </c>
      <c r="F176" t="s">
        <v>10</v>
      </c>
      <c r="H176" t="s">
        <v>545</v>
      </c>
    </row>
    <row r="177" spans="1:8" hidden="1" x14ac:dyDescent="0.2">
      <c r="A177">
        <v>958912</v>
      </c>
      <c r="B177" t="s">
        <v>251</v>
      </c>
      <c r="C177" t="s">
        <v>191</v>
      </c>
      <c r="D177" s="9">
        <v>8577.75</v>
      </c>
      <c r="E177" t="s">
        <v>9</v>
      </c>
      <c r="F177" t="s">
        <v>10</v>
      </c>
      <c r="H177" t="s">
        <v>545</v>
      </c>
    </row>
    <row r="178" spans="1:8" hidden="1" x14ac:dyDescent="0.2">
      <c r="A178">
        <v>958917</v>
      </c>
      <c r="B178" t="s">
        <v>252</v>
      </c>
      <c r="C178" t="s">
        <v>191</v>
      </c>
      <c r="D178" s="9">
        <v>4465.45</v>
      </c>
      <c r="E178" t="s">
        <v>9</v>
      </c>
      <c r="F178" t="s">
        <v>10</v>
      </c>
      <c r="H178" t="s">
        <v>545</v>
      </c>
    </row>
    <row r="179" spans="1:8" hidden="1" x14ac:dyDescent="0.2">
      <c r="A179">
        <v>962470</v>
      </c>
      <c r="B179" t="s">
        <v>257</v>
      </c>
      <c r="C179" t="s">
        <v>258</v>
      </c>
      <c r="D179" s="9">
        <v>36006</v>
      </c>
      <c r="E179" t="s">
        <v>9</v>
      </c>
      <c r="F179" t="s">
        <v>10</v>
      </c>
      <c r="H179" t="s">
        <v>545</v>
      </c>
    </row>
    <row r="180" spans="1:8" hidden="1" x14ac:dyDescent="0.2">
      <c r="A180">
        <v>962462</v>
      </c>
      <c r="B180" t="s">
        <v>259</v>
      </c>
      <c r="C180" t="s">
        <v>258</v>
      </c>
      <c r="D180" s="9">
        <v>5014.45</v>
      </c>
      <c r="E180" t="s">
        <v>9</v>
      </c>
      <c r="F180" t="s">
        <v>10</v>
      </c>
      <c r="H180" t="s">
        <v>545</v>
      </c>
    </row>
    <row r="181" spans="1:8" hidden="1" x14ac:dyDescent="0.2">
      <c r="A181">
        <v>957790</v>
      </c>
      <c r="B181" t="s">
        <v>366</v>
      </c>
      <c r="C181" t="s">
        <v>19</v>
      </c>
      <c r="D181" s="9">
        <v>16888.8</v>
      </c>
      <c r="E181" t="s">
        <v>9</v>
      </c>
      <c r="F181" t="s">
        <v>10</v>
      </c>
      <c r="H181" t="s">
        <v>545</v>
      </c>
    </row>
    <row r="182" spans="1:8" hidden="1" x14ac:dyDescent="0.2">
      <c r="A182">
        <v>961828</v>
      </c>
      <c r="B182" t="s">
        <v>312</v>
      </c>
      <c r="C182" t="s">
        <v>313</v>
      </c>
      <c r="D182" s="9">
        <v>2459.3000000000002</v>
      </c>
      <c r="E182" t="s">
        <v>9</v>
      </c>
      <c r="F182" t="s">
        <v>10</v>
      </c>
      <c r="H182" t="s">
        <v>545</v>
      </c>
    </row>
    <row r="183" spans="1:8" hidden="1" x14ac:dyDescent="0.2">
      <c r="A183" s="6">
        <v>960527</v>
      </c>
      <c r="B183" s="6" t="s">
        <v>318</v>
      </c>
      <c r="C183" s="6" t="s">
        <v>36</v>
      </c>
      <c r="D183" s="12">
        <v>12481786</v>
      </c>
      <c r="E183" s="6" t="s">
        <v>9</v>
      </c>
      <c r="F183" s="6" t="s">
        <v>10</v>
      </c>
      <c r="G183" s="6"/>
      <c r="H183" s="6" t="s">
        <v>548</v>
      </c>
    </row>
    <row r="184" spans="1:8" hidden="1" x14ac:dyDescent="0.2">
      <c r="A184" s="6">
        <v>958574</v>
      </c>
      <c r="B184" s="6" t="s">
        <v>323</v>
      </c>
      <c r="C184" s="6" t="s">
        <v>222</v>
      </c>
      <c r="D184" s="12">
        <v>2267.9499999999998</v>
      </c>
      <c r="E184" s="6" t="s">
        <v>9</v>
      </c>
      <c r="F184" s="6" t="s">
        <v>10</v>
      </c>
      <c r="G184" s="6"/>
      <c r="H184" s="6"/>
    </row>
    <row r="185" spans="1:8" hidden="1" x14ac:dyDescent="0.2">
      <c r="A185">
        <v>958807</v>
      </c>
      <c r="B185" t="s">
        <v>320</v>
      </c>
      <c r="C185" t="s">
        <v>321</v>
      </c>
      <c r="D185" s="9">
        <v>12890.5</v>
      </c>
      <c r="E185" t="s">
        <v>9</v>
      </c>
      <c r="F185" t="s">
        <v>10</v>
      </c>
      <c r="H185" t="s">
        <v>545</v>
      </c>
    </row>
    <row r="186" spans="1:8" hidden="1" x14ac:dyDescent="0.2">
      <c r="A186">
        <v>958943</v>
      </c>
      <c r="B186" t="s">
        <v>344</v>
      </c>
      <c r="C186" t="s">
        <v>345</v>
      </c>
      <c r="D186" s="9">
        <v>268223.15000000002</v>
      </c>
      <c r="E186" t="s">
        <v>9</v>
      </c>
      <c r="F186" t="s">
        <v>10</v>
      </c>
      <c r="H186" t="s">
        <v>545</v>
      </c>
    </row>
    <row r="187" spans="1:8" hidden="1" x14ac:dyDescent="0.2">
      <c r="A187" s="6">
        <v>958647</v>
      </c>
      <c r="B187" s="6" t="s">
        <v>369</v>
      </c>
      <c r="C187" s="6" t="s">
        <v>265</v>
      </c>
      <c r="D187" s="12">
        <v>1524.2</v>
      </c>
      <c r="E187" s="6" t="s">
        <v>9</v>
      </c>
      <c r="F187" s="6" t="s">
        <v>10</v>
      </c>
      <c r="G187" s="6"/>
      <c r="H187" s="6"/>
    </row>
    <row r="188" spans="1:8" hidden="1" x14ac:dyDescent="0.2">
      <c r="A188">
        <v>958624</v>
      </c>
      <c r="B188" t="s">
        <v>385</v>
      </c>
      <c r="C188" t="s">
        <v>340</v>
      </c>
      <c r="D188" s="9">
        <v>306769.2</v>
      </c>
      <c r="E188" t="s">
        <v>9</v>
      </c>
      <c r="F188" t="s">
        <v>10</v>
      </c>
      <c r="H188" t="s">
        <v>545</v>
      </c>
    </row>
    <row r="189" spans="1:8" hidden="1" x14ac:dyDescent="0.2">
      <c r="A189">
        <v>964618</v>
      </c>
      <c r="B189" t="s">
        <v>392</v>
      </c>
      <c r="C189" t="s">
        <v>20</v>
      </c>
      <c r="D189" s="9">
        <v>1389.35</v>
      </c>
      <c r="E189" t="s">
        <v>9</v>
      </c>
      <c r="F189" t="s">
        <v>10</v>
      </c>
      <c r="H189" t="s">
        <v>545</v>
      </c>
    </row>
    <row r="190" spans="1:8" hidden="1" x14ac:dyDescent="0.2">
      <c r="A190">
        <v>964615</v>
      </c>
      <c r="B190" t="s">
        <v>393</v>
      </c>
      <c r="C190" t="s">
        <v>20</v>
      </c>
      <c r="D190" s="9">
        <v>3435.65</v>
      </c>
      <c r="E190" t="s">
        <v>9</v>
      </c>
      <c r="F190" t="s">
        <v>10</v>
      </c>
      <c r="H190" t="s">
        <v>545</v>
      </c>
    </row>
    <row r="191" spans="1:8" hidden="1" x14ac:dyDescent="0.2">
      <c r="A191">
        <v>964632</v>
      </c>
      <c r="B191" t="s">
        <v>394</v>
      </c>
      <c r="C191" t="s">
        <v>20</v>
      </c>
      <c r="D191" s="9">
        <v>1712.45</v>
      </c>
      <c r="E191" t="s">
        <v>9</v>
      </c>
      <c r="F191" t="s">
        <v>10</v>
      </c>
      <c r="H191" t="s">
        <v>545</v>
      </c>
    </row>
    <row r="192" spans="1:8" hidden="1" x14ac:dyDescent="0.2">
      <c r="A192">
        <v>964625</v>
      </c>
      <c r="B192" t="s">
        <v>395</v>
      </c>
      <c r="C192" t="s">
        <v>20</v>
      </c>
      <c r="D192" s="9">
        <v>1394.5</v>
      </c>
      <c r="E192" t="s">
        <v>9</v>
      </c>
      <c r="F192" t="s">
        <v>10</v>
      </c>
      <c r="H192" t="s">
        <v>545</v>
      </c>
    </row>
    <row r="193" spans="1:8" hidden="1" x14ac:dyDescent="0.2">
      <c r="A193">
        <v>961771</v>
      </c>
      <c r="B193" t="s">
        <v>379</v>
      </c>
      <c r="C193" t="s">
        <v>282</v>
      </c>
      <c r="D193" s="9">
        <v>412.3</v>
      </c>
      <c r="E193" t="s">
        <v>9</v>
      </c>
      <c r="F193" t="s">
        <v>10</v>
      </c>
      <c r="H193" t="s">
        <v>549</v>
      </c>
    </row>
    <row r="194" spans="1:8" hidden="1" x14ac:dyDescent="0.2">
      <c r="A194">
        <v>964627</v>
      </c>
      <c r="B194" t="s">
        <v>396</v>
      </c>
      <c r="C194" t="s">
        <v>20</v>
      </c>
      <c r="D194" s="9">
        <v>1389.35</v>
      </c>
      <c r="E194" t="s">
        <v>9</v>
      </c>
      <c r="F194" t="s">
        <v>10</v>
      </c>
      <c r="H194" t="s">
        <v>545</v>
      </c>
    </row>
    <row r="195" spans="1:8" hidden="1" x14ac:dyDescent="0.2">
      <c r="A195">
        <v>964628</v>
      </c>
      <c r="B195" t="s">
        <v>397</v>
      </c>
      <c r="C195" t="s">
        <v>20</v>
      </c>
      <c r="D195" s="9">
        <v>1389.35</v>
      </c>
      <c r="E195" t="s">
        <v>9</v>
      </c>
      <c r="F195" t="s">
        <v>10</v>
      </c>
      <c r="H195" t="s">
        <v>545</v>
      </c>
    </row>
    <row r="196" spans="1:8" hidden="1" x14ac:dyDescent="0.2">
      <c r="A196">
        <v>961770</v>
      </c>
      <c r="B196" t="s">
        <v>380</v>
      </c>
      <c r="C196" t="s">
        <v>282</v>
      </c>
      <c r="D196" s="9">
        <v>64.849999999999994</v>
      </c>
      <c r="E196" t="s">
        <v>9</v>
      </c>
      <c r="F196" t="s">
        <v>10</v>
      </c>
      <c r="H196" t="s">
        <v>550</v>
      </c>
    </row>
    <row r="197" spans="1:8" hidden="1" x14ac:dyDescent="0.2">
      <c r="A197">
        <v>964629</v>
      </c>
      <c r="B197" t="s">
        <v>398</v>
      </c>
      <c r="C197" t="s">
        <v>20</v>
      </c>
      <c r="D197" s="9">
        <v>1389.35</v>
      </c>
      <c r="E197" t="s">
        <v>9</v>
      </c>
      <c r="F197" t="s">
        <v>10</v>
      </c>
      <c r="H197" t="s">
        <v>545</v>
      </c>
    </row>
    <row r="198" spans="1:8" hidden="1" x14ac:dyDescent="0.2">
      <c r="A198">
        <v>963821</v>
      </c>
      <c r="B198" t="s">
        <v>382</v>
      </c>
      <c r="C198" t="s">
        <v>383</v>
      </c>
      <c r="D198" s="9">
        <v>108.1</v>
      </c>
      <c r="E198" t="s">
        <v>9</v>
      </c>
      <c r="F198" t="s">
        <v>10</v>
      </c>
      <c r="H198" t="s">
        <v>551</v>
      </c>
    </row>
    <row r="199" spans="1:8" hidden="1" x14ac:dyDescent="0.2">
      <c r="A199">
        <v>963839</v>
      </c>
      <c r="B199" t="s">
        <v>384</v>
      </c>
      <c r="C199" t="s">
        <v>383</v>
      </c>
      <c r="D199" s="9">
        <v>27.05</v>
      </c>
      <c r="E199" t="s">
        <v>9</v>
      </c>
      <c r="F199" t="s">
        <v>10</v>
      </c>
      <c r="H199" t="s">
        <v>551</v>
      </c>
    </row>
    <row r="200" spans="1:8" x14ac:dyDescent="0.2">
      <c r="A200">
        <v>963040</v>
      </c>
      <c r="B200" t="s">
        <v>112</v>
      </c>
      <c r="C200" t="s">
        <v>107</v>
      </c>
      <c r="D200" s="9">
        <v>9503.4500000000007</v>
      </c>
      <c r="E200" t="s">
        <v>13</v>
      </c>
      <c r="F200" t="s">
        <v>14</v>
      </c>
      <c r="H200" t="s">
        <v>552</v>
      </c>
    </row>
    <row r="201" spans="1:8" x14ac:dyDescent="0.2">
      <c r="A201">
        <v>958972</v>
      </c>
      <c r="B201" t="s">
        <v>159</v>
      </c>
      <c r="C201" t="s">
        <v>160</v>
      </c>
      <c r="D201" s="9">
        <v>9925.9500000000007</v>
      </c>
      <c r="E201" t="s">
        <v>13</v>
      </c>
      <c r="F201" t="s">
        <v>14</v>
      </c>
      <c r="H201" t="s">
        <v>553</v>
      </c>
    </row>
    <row r="202" spans="1:8" x14ac:dyDescent="0.2">
      <c r="A202">
        <v>963200</v>
      </c>
      <c r="B202" t="s">
        <v>263</v>
      </c>
      <c r="C202" t="s">
        <v>213</v>
      </c>
      <c r="D202" s="9">
        <v>1520430</v>
      </c>
      <c r="E202" t="s">
        <v>13</v>
      </c>
      <c r="F202" t="s">
        <v>14</v>
      </c>
      <c r="H202" t="s">
        <v>554</v>
      </c>
    </row>
    <row r="203" spans="1:8" x14ac:dyDescent="0.2">
      <c r="A203">
        <v>963219</v>
      </c>
      <c r="B203" t="s">
        <v>264</v>
      </c>
      <c r="C203" t="s">
        <v>213</v>
      </c>
      <c r="D203" s="9">
        <v>707990.05</v>
      </c>
      <c r="E203" t="s">
        <v>13</v>
      </c>
      <c r="F203" t="s">
        <v>14</v>
      </c>
      <c r="H203" t="s">
        <v>554</v>
      </c>
    </row>
  </sheetData>
  <autoFilter ref="A2:H203" xr:uid="{063302EE-B5EE-426D-9E97-6EADADF372CB}">
    <filterColumn colId="4">
      <filters>
        <filter val="NA15"/>
      </filters>
    </filterColumn>
  </autoFilter>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C l i e n t W i n d o w X M L " > < C u s t o m C o n t e n t > < ! [ C D A T A [ T a b l e 1 ] ] > < / C u s t o m C o n t e n t > < / G e m i n i > 
</file>

<file path=customXml/item1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 K o s t e n a r t < / s t r i n g > < / k e y > < v a l u e > < i n t > 9 4 < / i n t > < / v a l u e > < / i t e m > < i t e m > < k e y > < s t r i n g > B e z e i c h n u n g < / s t r i n g > < / k e y > < v a l u e > < i n t > 1 1 4 < / i n t > < / v a l u e > < / i t e m > < i t e m > < k e y > < s t r i n g > B e z e i c h n u n g _ E N < / s t r i n g > < / k e y > < v a l u e > < i n t > 1 4 0 < / i n t > < / v a l u e > < / i t e m > < i t e m > < k e y > < s t r i n g > B e z e i c h n u n g _ F R < / s t r i n g > < / k e y > < v a l u e > < i n t > 1 4 1 < / i n t > < / v a l u e > < / i t e m > < i t e m > < k e y > < s t r i n g > S a c h k o n t o < / s t r i n g > < / k e y > < v a l u e > < i n t > 1 0 0 < / i n t > < / v a l u e > < / i t e m > < i t e m > < k e y > < s t r i n g > S t a n d a r d e i n h e i t < / s t r i n g > < / k e y > < v a l u e > < i n t > 1 3 3 < / i n t > < / v a l u e > < / i t e m > < i t e m > < k e y > < s t r i n g > M a n d a n t _ 1 < / s t r i n g > < / k e y > < v a l u e > < i n t > 1 0 4 < / i n t > < / v a l u e > < / i t e m > < / C o l u m n W i d t h s > < C o l u m n D i s p l a y I n d e x > < i t e m > < k e y > < s t r i n g > K o s t e n a r t < / s t r i n g > < / k e y > < v a l u e > < i n t > 0 < / i n t > < / v a l u e > < / i t e m > < i t e m > < k e y > < s t r i n g > B e z e i c h n u n g < / s t r i n g > < / k e y > < v a l u e > < i n t > 1 < / i n t > < / v a l u e > < / i t e m > < i t e m > < k e y > < s t r i n g > B e z e i c h n u n g _ E N < / s t r i n g > < / k e y > < v a l u e > < i n t > 2 < / i n t > < / v a l u e > < / i t e m > < i t e m > < k e y > < s t r i n g > B e z e i c h n u n g _ F R < / s t r i n g > < / k e y > < v a l u e > < i n t > 3 < / i n t > < / v a l u e > < / i t e m > < i t e m > < k e y > < s t r i n g > S a c h k o n t o < / s t r i n g > < / k e y > < v a l u e > < i n t > 4 < / i n t > < / v a l u e > < / i t e m > < i t e m > < k e y > < s t r i n g > S t a n d a r d e i n h e i t < / s t r i n g > < / k e y > < v a l u e > < i n t > 5 < / i n t > < / v a l u e > < / i t e m > < i t e m > < k e y > < s t r i n g > M a n d a n t _ 1 < / s t r i n g > < / k e y > < v a l u e > < i n t > 6 < / i n t > < / v a l u e > < / i t e m > < / C o l u m n D i s p l a y I n d e x > < C o l u m n F r o z e n   / > < C o l u m n C h e c k e d   / > < C o l u m n F i l t e r   / > < S e l e c t i o n F i l t e r   / > < F i l t e r P a r a m e t e r s   / > < I s S o r t D e s c e n d i n g > f a l s e < / I s S o r t D e s c e n d i n g > < / T a b l e W i d g e t G r i d S e r i a l i z a t i o n > ] ] > < / C u s t o m C o n t e n t > < / G e m i n i > 
</file>

<file path=customXml/item12.xml><?xml version="1.0" encoding="utf-8"?>
<?mso-contentType ?>
<FormTemplates xmlns="http://schemas.microsoft.com/sharepoint/v3/contenttype/forms">
  <Display>DocumentLibraryForm</Display>
  <Edit>DocumentLibraryForm</Edit>
  <New>DocumentLibraryForm</New>
</FormTemplates>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 C o l u m n s \ E R < / K e y > < / a : K e y > < a : V a l u e   i : t y p e = " T a b l e W i d g e t B a s e V i e w S t a t e " / > < / a : K e y V a l u e O f D i a g r a m O b j e c t K e y a n y T y p e z b w N T n L X > < a : K e y V a l u e O f D i a g r a m O b j e c t K e y a n y T y p e z b w N T n L X > < a : K e y > < K e y > C o l u m n s \ i t h S u p p l i e r E x t e r n a l N b r 1 < / K e y > < / a : K e y > < a : V a l u e   i : t y p e = " T a b l e W i d g e t B a s e V i e w S t a t e " / > < / a : K e y V a l u e O f D i a g r a m O b j e c t K e y a n y T y p e z b w N T n L X > < a : K e y V a l u e O f D i a g r a m O b j e c t K e y a n y T y p e z b w N T n L X > < a : K e y > < K e y > C o l u m n s \ i t h S u p p l i e r C o d e < / K e y > < / a : K e y > < a : V a l u e   i : t y p e = " T a b l e W i d g e t B a s e V i e w S t a t e " / > < / a : K e y V a l u e O f D i a g r a m O b j e c t K e y a n y T y p e z b w N T n L X > < a : K e y V a l u e O f D i a g r a m O b j e c t K e y a n y T y p e z b w N T n L X > < a : K e y > < K e y > C o l u m n s \ i t h S u p p l i e r N a m e < / K e y > < / a : K e y > < a : V a l u e   i : t y p e = " T a b l e W i d g e t B a s e V i e w S t a t e " / > < / a : K e y V a l u e O f D i a g r a m O b j e c t K e y a n y T y p e z b w N T n L X > < a : K e y V a l u e O f D i a g r a m O b j e c t K e y a n y T y p e z b w N T n L X > < a : K e y > < K e y > C o l u m n s \ i t l C o s t C e n t r e C o d e 1 < / K e y > < / a : K e y > < a : V a l u e   i : t y p e = " T a b l e W i d g e t B a s e V i e w S t a t e " / > < / a : K e y V a l u e O f D i a g r a m O b j e c t K e y a n y T y p e z b w N T n L X > < a : K e y V a l u e O f D i a g r a m O b j e c t K e y a n y T y p e z b w N T n L X > < a : K e y > < K e y > C o l u m n s \ i t l C o s t T y p e C o d e 1 < / K e y > < / a : K e y > < a : V a l u e   i : t y p e = " T a b l e W i d g e t B a s e V i e w S t a t e " / > < / a : K e y V a l u e O f D i a g r a m O b j e c t K e y a n y T y p e z b w N T n L X > < a : K e y V a l u e O f D i a g r a m O b j e c t K e y a n y T y p e z b w N T n L X > < a : K e y > < K e y > C o l u m n s \ i t l T o t a l A m o u n t < / 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 C o l u m n s \ B e g r � n d u n g 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 K o s t e n s t e l l e 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 K o s t e n s t e l l e 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 C o l u m n s \ K o s t e n s t e l l e 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 C o l u m n s \ N a m e _ E N < / K e y > < / a : K e y > < a : V a l u e   i : t y p e = " T a b l e W i d g e t B a s e V i e w S t a t e " / > < / a : K e y V a l u e O f D i a g r a m O b j e c t K e y a n y T y p e z b w N T n L X > < a : K e y V a l u e O f D i a g r a m O b j e c t K e y a n y T y p e z b w N T n L X > < a : K e y > < K e y > C o l u m n s \ N a m e _ F R 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 K o s t e n a r t 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 K o s t e n a r t 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 C o l u m n s \ K o s t e n a r t < / K e y > < / a : K e y > < a : V a l u e   i : t y p e = " T a b l e W i d g e t B a s e V i e w S t a t e " / > < / a : K e y V a l u e O f D i a g r a m O b j e c t K e y a n y T y p e z b w N T n L X > < a : K e y V a l u e O f D i a g r a m O b j e c t K e y a n y T y p e z b w N T n L X > < a : K e y > < K e y > C o l u m n s \ B e z e i c h n u n g < / K e y > < / a : K e y > < a : V a l u e   i : t y p e = " T a b l e W i d g e t B a s e V i e w S t a t e " / > < / a : K e y V a l u e O f D i a g r a m O b j e c t K e y a n y T y p e z b w N T n L X > < a : K e y V a l u e O f D i a g r a m O b j e c t K e y a n y T y p e z b w N T n L X > < a : K e y > < K e y > C o l u m n s \ B e z e i c h n u n g _ E N < / K e y > < / a : K e y > < a : V a l u e   i : t y p e = " T a b l e W i d g e t B a s e V i e w S t a t e " / > < / a : K e y V a l u e O f D i a g r a m O b j e c t K e y a n y T y p e z b w N T n L X > < a : K e y V a l u e O f D i a g r a m O b j e c t K e y a n y T y p e z b w N T n L X > < a : K e y > < K e y > C o l u m n s \ B e z e i c h n u n g _ F R < / K e y > < / a : K e y > < a : V a l u e   i : t y p e = " T a b l e W i d g e t B a s e V i e w S t a t e " / > < / a : K e y V a l u e O f D i a g r a m O b j e c t K e y a n y T y p e z b w N T n L X > < a : K e y V a l u e O f D i a g r a m O b j e c t K e y a n y T y p e z b w N T n L X > < a : K e y > < K e y > C o l u m n s \ S a c h k o n t o < / K e y > < / a : K e y > < a : V a l u e   i : t y p e = " T a b l e W i d g e t B a s e V i e w S t a t e " / > < / a : K e y V a l u e O f D i a g r a m O b j e c t K e y a n y T y p e z b w N T n L X > < a : K e y V a l u e O f D i a g r a m O b j e c t K e y a n y T y p e z b w N T n L X > < a : K e y > < K e y > C o l u m n s \ S t a n d a r d e i n h e i t < / K e y > < / a : K e y > < a : V a l u e   i : t y p e = " T a b l e W i d g e t B a s e V i e w S t a t e " / > < / a : K e y V a l u e O f D i a g r a m O b j e c t K e y a n y T y p e z b w N T n L X > < a : K e y V a l u e O f D i a g r a m O b j e c t K e y a n y T y p e z b w N T n L X > < a : K e y > < K e y > C o l u m n s \ M a n d a n t _ 1 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 K o n t i e r u n g 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I s S a n d b o x E m b e d d e d " > < C u s t o m C o n t e n t > < ! [ C D A T A [ y e 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 1 1 4 < / 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8.xml><?xml version="1.0" encoding="utf-8"?>
<ct:contentTypeSchema xmlns:ct="http://schemas.microsoft.com/office/2006/metadata/contentType" xmlns:ma="http://schemas.microsoft.com/office/2006/metadata/properties/metaAttributes" ct:_="" ma:_="" ma:contentTypeName="Dokument" ma:contentTypeID="0x010100413B597BCEFA1A4781BDB3CC188D5AC7" ma:contentTypeVersion="13" ma:contentTypeDescription="Ein neues Dokument erstellen." ma:contentTypeScope="" ma:versionID="6c23960fe4d8d4875d0c49706493221a">
  <xsd:schema xmlns:xsd="http://www.w3.org/2001/XMLSchema" xmlns:xs="http://www.w3.org/2001/XMLSchema" xmlns:p="http://schemas.microsoft.com/office/2006/metadata/properties" xmlns:ns2="afdb7620-c2c1-4531-aec5-d0dcba18bd88" xmlns:ns3="00a7928d-9193-47e6-a112-8e7987b50e77" targetNamespace="http://schemas.microsoft.com/office/2006/metadata/properties" ma:root="true" ma:fieldsID="e3817ced75fd53b21a525f1c7a4880fc" ns2:_="" ns3:_="">
    <xsd:import namespace="afdb7620-c2c1-4531-aec5-d0dcba18bd88"/>
    <xsd:import namespace="00a7928d-9193-47e6-a112-8e7987b50e7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db7620-c2c1-4531-aec5-d0dcba18bd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lcf76f155ced4ddcb4097134ff3c332f" ma:index="16" nillable="true" ma:taxonomy="true" ma:internalName="lcf76f155ced4ddcb4097134ff3c332f" ma:taxonomyFieldName="MediaServiceImageTags" ma:displayName="Bildmarkierungen" ma:readOnly="false" ma:fieldId="{5cf76f15-5ced-4ddc-b409-7134ff3c332f}" ma:taxonomyMulti="true" ma:sspId="24e3ba1b-9091-46f6-8ce9-c364889fb9e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a7928d-9193-47e6-a112-8e7987b50e77"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TaxCatchAll" ma:index="17" nillable="true" ma:displayName="Taxonomy Catch All Column" ma:hidden="true" ma:list="{e3439a2a-fe66-4232-9df5-3df49cc9ec5c}" ma:internalName="TaxCatchAll" ma:showField="CatchAllData" ma:web="00a7928d-9193-47e6-a112-8e7987b50e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 i t h M a n d a t o r I d 1 < / s t r i n g > < / k e y > < v a l u e > < i n t > 1 2 7 < / i n t > < / v a l u e > < / i t e m > < i t e m > < k e y > < s t r i n g > E R < / s t r i n g > < / k e y > < v a l u e > < i n t > 5 2 < / i n t > < / v a l u e > < / i t e m > < i t e m > < k e y > < s t r i n g > i t h S t a t e 1 < / s t r i n g > < / k e y > < v a l u e > < i n t > 8 9 < / i n t > < / v a l u e > < / i t e m > < i t e m > < k e y > < s t r i n g > i t h D o c D a t e 1 < / s t r i n g > < / k e y > < v a l u e > < i n t > 1 1 1 < / i n t > < / v a l u e > < / i t e m > < i t e m > < k e y > < s t r i n g > i t h S u p p l i e r E x t e r n a l N b r 1 < / s t r i n g > < / k e y > < v a l u e > < i n t > 1 8 1 < / i n t > < / v a l u e > < / i t e m > < i t e m > < k e y > < s t r i n g > i t h S u p p l i e r C o d e < / s t r i n g > < / k e y > < v a l u e > < i n t > 1 3 4 < / i n t > < / v a l u e > < / i t e m > < i t e m > < k e y > < s t r i n g > i t h S u p p l i e r N a m e < / s t r i n g > < / k e y > < v a l u e > < i n t > 1 3 6 < / i n t > < / v a l u e > < / i t e m > < i t e m > < k e y > < s t r i n g > i t h S u p p l i e r C i t y < / s t r i n g > < / k e y > < v a l u e > < i n t > 1 2 4 < / i n t > < / v a l u e > < / i t e m > < i t e m > < k e y > < s t r i n g > i t l C o s t C e n t r e C o d e 1 < / s t r i n g > < / k e y > < v a l u e > < i n t > 1 5 7 < / i n t > < / v a l u e > < / i t e m > < i t e m > < k e y > < s t r i n g > i t l C o s t T y p e C o d e 1 < / s t r i n g > < / k e y > < v a l u e > < i n t > 1 4 5 < / i n t > < / v a l u e > < / i t e m > < i t e m > < k e y > < s t r i n g > i t l T o t a l A m o u n t < / s t r i n g > < / k e y > < v a l u e > < i n t > 1 2 1 < / i n t > < / v a l u e > < / i t e m > < i t e m > < k e y > < s t r i n g > i t l V a t B a s e A m o u n t < / s t r i n g > < / k e y > < v a l u e > < i n t > 1 4 3 < / i n t > < / v a l u e > < / i t e m > < i t e m > < k e y > < s t r i n g > i t l V a t C o d e < / s t r i n g > < / k e y > < v a l u e > < i n t > 9 7 < / i n t > < / v a l u e > < / i t e m > < i t e m > < k e y > < s t r i n g > i t l V a t A m o u n t < / s t r i n g > < / k e y > < v a l u e > < i n t > 1 1 1 < / i n t > < / v a l u e > < / i t e m > < i t e m > < k e y > < s t r i n g > i t l V a t R a t e < / s t r i n g > < / k e y > < v a l u e > < i n t > 9 3 < / i n t > < / v a l u e > < / i t e m > < i t e m > < k e y > < s t r i n g > i t l P o s t i n g T e x t < / s t r i n g > < / k e y > < v a l u e > < i n t > 1 1 5 < / i n t > < / v a l u e > < / i t e m > < i t e m > < k e y > < s t r i n g > C o d e < / s t r i n g > < / k e y > < v a l u e > < i n t > 6 7 < / i n t > < / v a l u e > < / i t e m > < i t e m > < k e y > < s t r i n g > B e g r � n d u n g < / s t r i n g > < / k e y > < v a l u e > < i n t > 1 1 1 < / i n t > < / v a l u e > < / i t e m > < / C o l u m n W i d t h s > < C o l u m n D i s p l a y I n d e x > < i t e m > < k e y > < s t r i n g > i t h M a n d a t o r I d 1 < / s t r i n g > < / k e y > < v a l u e > < i n t > 0 < / i n t > < / v a l u e > < / i t e m > < i t e m > < k e y > < s t r i n g > E R < / s t r i n g > < / k e y > < v a l u e > < i n t > 1 < / i n t > < / v a l u e > < / i t e m > < i t e m > < k e y > < s t r i n g > i t h S t a t e 1 < / s t r i n g > < / k e y > < v a l u e > < i n t > 2 < / i n t > < / v a l u e > < / i t e m > < i t e m > < k e y > < s t r i n g > i t h D o c D a t e 1 < / s t r i n g > < / k e y > < v a l u e > < i n t > 3 < / i n t > < / v a l u e > < / i t e m > < i t e m > < k e y > < s t r i n g > i t h S u p p l i e r E x t e r n a l N b r 1 < / s t r i n g > < / k e y > < v a l u e > < i n t > 4 < / i n t > < / v a l u e > < / i t e m > < i t e m > < k e y > < s t r i n g > i t h S u p p l i e r C o d e < / s t r i n g > < / k e y > < v a l u e > < i n t > 5 < / i n t > < / v a l u e > < / i t e m > < i t e m > < k e y > < s t r i n g > i t h S u p p l i e r N a m e < / s t r i n g > < / k e y > < v a l u e > < i n t > 6 < / i n t > < / v a l u e > < / i t e m > < i t e m > < k e y > < s t r i n g > i t h S u p p l i e r C i t y < / s t r i n g > < / k e y > < v a l u e > < i n t > 7 < / i n t > < / v a l u e > < / i t e m > < i t e m > < k e y > < s t r i n g > i t l C o s t C e n t r e C o d e 1 < / s t r i n g > < / k e y > < v a l u e > < i n t > 8 < / i n t > < / v a l u e > < / i t e m > < i t e m > < k e y > < s t r i n g > i t l C o s t T y p e C o d e 1 < / s t r i n g > < / k e y > < v a l u e > < i n t > 9 < / i n t > < / v a l u e > < / i t e m > < i t e m > < k e y > < s t r i n g > i t l T o t a l A m o u n t < / s t r i n g > < / k e y > < v a l u e > < i n t > 1 0 < / i n t > < / v a l u e > < / i t e m > < i t e m > < k e y > < s t r i n g > i t l V a t B a s e A m o u n t < / s t r i n g > < / k e y > < v a l u e > < i n t > 1 1 < / i n t > < / v a l u e > < / i t e m > < i t e m > < k e y > < s t r i n g > i t l V a t C o d e < / s t r i n g > < / k e y > < v a l u e > < i n t > 1 2 < / i n t > < / v a l u e > < / i t e m > < i t e m > < k e y > < s t r i n g > i t l V a t A m o u n t < / s t r i n g > < / k e y > < v a l u e > < i n t > 1 3 < / i n t > < / v a l u e > < / i t e m > < i t e m > < k e y > < s t r i n g > i t l V a t R a t e < / s t r i n g > < / k e y > < v a l u e > < i n t > 1 4 < / i n t > < / v a l u e > < / i t e m > < i t e m > < k e y > < s t r i n g > i t l P o s t i n g T e x t < / s t r i n g > < / k e y > < v a l u e > < i n t > 1 5 < / i n t > < / v a l u e > < / i t e m > < i t e m > < k e y > < s t r i n g > C o d e < / s t r i n g > < / k e y > < v a l u e > < i n t > 1 6 < / i n t > < / v a l u e > < / i t e m > < i t e m > < k e y > < s t r i n g > B e g r � n d u n g < / s t r i n g > < / k e y > < v a l u e > < i n t > 1 7 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20.xml>��< ? x m l   v e r s i o n = " 1 . 0 "   e n c o d i n g = " U T F - 1 6 " ? > < G e m i n i   x m l n s = " h t t p : / / g e m i n i / p i v o t c u s t o m i z a t i o n / S a n d b o x N o n E m p t y " > < C u s t o m C o n t e n t > < ! [ C D A T A [ 1 ] ] > < / C u s t o m C o n t e n t > < / G e m i n i > 
</file>

<file path=customXml/item21.xml>��< ? x m l   v e r s i o n = " 1 . 0 "   e n c o d i n g = " U T F - 1 6 " ? > < G e m i n i   x m l n s = " h t t p : / / g e m i n i / p i v o t c u s t o m i z a t i o n / T a b l e O r d e r " > < C u s t o m C o n t e n t > < ! [ C D A T A [ T a b l e 1 , T a b l e 3 , T a b l e 2 ] ] > < / 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 K o s t e n s t e l l e < / s t r i n g > < / k e y > < v a l u e > < i n t > 1 1 0 < / i n t > < / v a l u e > < / i t e m > < i t e m > < k e y > < s t r i n g > N a m e < / s t r i n g > < / k e y > < v a l u e > < i n t > 6 9 < / i n t > < / v a l u e > < / i t e m > < i t e m > < k e y > < s t r i n g > N a m e _ E N < / s t r i n g > < / k e y > < v a l u e > < i n t > 9 5 < / i n t > < / v a l u e > < / i t e m > < i t e m > < k e y > < s t r i n g > N a m e _ F R < / s t r i n g > < / k e y > < v a l u e > < i n t > 9 6 < / i n t > < / v a l u e > < / i t e m > < / C o l u m n W i d t h s > < C o l u m n D i s p l a y I n d e x > < i t e m > < k e y > < s t r i n g > K o s t e n s t e l l e < / s t r i n g > < / k e y > < v a l u e > < i n t > 0 < / i n t > < / v a l u e > < / i t e m > < i t e m > < k e y > < s t r i n g > N a m e < / s t r i n g > < / k e y > < v a l u e > < i n t > 1 < / i n t > < / v a l u e > < / i t e m > < i t e m > < k e y > < s t r i n g > N a m e _ E N < / s t r i n g > < / k e y > < v a l u e > < i n t > 2 < / i n t > < / v a l u e > < / i t e m > < i t e m > < k e y > < s t r i n g > N a m e _ F R < / s t r i n g > < / k e y > < v a l u e > < i n t > 3 < / i n t > < / v a l u e > < / i t e m > < / C o l u m n D i s p l a y I n d e x > < C o l u m n F r o z e n   / > < C o l u m n C h e c k e d   / > < C o l u m n F i l t e r   / > < S e l e c t i o n F i l t e r   / > < F i l t e r P a r a m e t e r s   / > < I s S o r t D e s c e n d i n g > f a l s e < / I s S o r t D e s c e n d i n g > < / T a b l e W i d g e t G r i d S e r i a l i z a t i o n > ] ] > < / C u s t o m C o n t e n t > < / G e m i n i > 
</file>

<file path=customXml/item4.xml><?xml version="1.0" encoding="utf-8"?>
<p:properties xmlns:p="http://schemas.microsoft.com/office/2006/metadata/properties" xmlns:xsi="http://www.w3.org/2001/XMLSchema-instance" xmlns:pc="http://schemas.microsoft.com/office/infopath/2007/PartnerControls">
  <documentManagement>
    <TaxCatchAll xmlns="00a7928d-9193-47e6-a112-8e7987b50e77" xsi:nil="true"/>
    <lcf76f155ced4ddcb4097134ff3c332f xmlns="afdb7620-c2c1-4531-aec5-d0dcba18bd88">
      <Terms xmlns="http://schemas.microsoft.com/office/infopath/2007/PartnerControls"/>
    </lcf76f155ced4ddcb4097134ff3c332f>
  </documentManagement>
</p:properties>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 K o s t e n a r t 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 K o s t e n a r t 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 C o l u m n s \ K o s t e n a r t < / K e y > < / D i a g r a m O b j e c t K e y > < D i a g r a m O b j e c t K e y > < K e y > C o l u m n s \ B e z e i c h n u n g < / K e y > < / D i a g r a m O b j e c t K e y > < D i a g r a m O b j e c t K e y > < K e y > C o l u m n s \ B e z e i c h n u n g _ E N < / K e y > < / D i a g r a m O b j e c t K e y > < D i a g r a m O b j e c t K e y > < K e y > C o l u m n s \ B e z e i c h n u n g _ F R < / K e y > < / D i a g r a m O b j e c t K e y > < D i a g r a m O b j e c t K e y > < K e y > C o l u m n s \ S a c h k o n t o < / K e y > < / D i a g r a m O b j e c t K e y > < D i a g r a m O b j e c t K e y > < K e y > C o l u m n s \ S t a n d a r d e i n h e i t < / K e y > < / D i a g r a m O b j e c t K e y > < D i a g r a m O b j e c t K e y > < K e y > C o l u m n s \ M a n d a n t _ 1 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 C o l u m n s \ K o s t e n a r t < / K e y > < / a : K e y > < a : V a l u e   i : t y p e = " M e a s u r e G r i d N o d e V i e w S t a t e " > < L a y e d O u t > t r u e < / L a y e d O u t > < / a : V a l u e > < / a : K e y V a l u e O f D i a g r a m O b j e c t K e y a n y T y p e z b w N T n L X > < a : K e y V a l u e O f D i a g r a m O b j e c t K e y a n y T y p e z b w N T n L X > < a : K e y > < K e y > C o l u m n s \ B e z e i c h n u n g < / K e y > < / a : K e y > < a : V a l u e   i : t y p e = " M e a s u r e G r i d N o d e V i e w S t a t e " > < C o l u m n > 1 < / C o l u m n > < L a y e d O u t > t r u e < / L a y e d O u t > < / a : V a l u e > < / a : K e y V a l u e O f D i a g r a m O b j e c t K e y a n y T y p e z b w N T n L X > < a : K e y V a l u e O f D i a g r a m O b j e c t K e y a n y T y p e z b w N T n L X > < a : K e y > < K e y > C o l u m n s \ B e z e i c h n u n g _ E N < / K e y > < / a : K e y > < a : V a l u e   i : t y p e = " M e a s u r e G r i d N o d e V i e w S t a t e " > < C o l u m n > 2 < / C o l u m n > < L a y e d O u t > t r u e < / L a y e d O u t > < / a : V a l u e > < / a : K e y V a l u e O f D i a g r a m O b j e c t K e y a n y T y p e z b w N T n L X > < a : K e y V a l u e O f D i a g r a m O b j e c t K e y a n y T y p e z b w N T n L X > < a : K e y > < K e y > C o l u m n s \ B e z e i c h n u n g _ F R < / K e y > < / a : K e y > < a : V a l u e   i : t y p e = " M e a s u r e G r i d N o d e V i e w S t a t e " > < C o l u m n > 3 < / C o l u m n > < L a y e d O u t > t r u e < / L a y e d O u t > < / a : V a l u e > < / a : K e y V a l u e O f D i a g r a m O b j e c t K e y a n y T y p e z b w N T n L X > < a : K e y V a l u e O f D i a g r a m O b j e c t K e y a n y T y p e z b w N T n L X > < a : K e y > < K e y > C o l u m n s \ S a c h k o n t o < / K e y > < / a : K e y > < a : V a l u e   i : t y p e = " M e a s u r e G r i d N o d e V i e w S t a t e " > < C o l u m n > 4 < / C o l u m n > < L a y e d O u t > t r u e < / L a y e d O u t > < / a : V a l u e > < / a : K e y V a l u e O f D i a g r a m O b j e c t K e y a n y T y p e z b w N T n L X > < a : K e y V a l u e O f D i a g r a m O b j e c t K e y a n y T y p e z b w N T n L X > < a : K e y > < K e y > C o l u m n s \ S t a n d a r d e i n h e i t < / K e y > < / a : K e y > < a : V a l u e   i : t y p e = " M e a s u r e G r i d N o d e V i e w S t a t e " > < C o l u m n > 5 < / C o l u m n > < L a y e d O u t > t r u e < / L a y e d O u t > < / a : V a l u e > < / a : K e y V a l u e O f D i a g r a m O b j e c t K e y a n y T y p e z b w N T n L X > < a : K e y V a l u e O f D i a g r a m O b j e c t K e y a n y T y p e z b w N T n L X > < a : K e y > < K e y > C o l u m n s \ M a n d a n t _ 1 < / K e y > < / a : K e y > < a : V a l u e   i : t y p e = " M e a s u r e G r i d N o d e V i e w S t a t e " > < C o l u m n > 6 < / C o l u m n > < L a y e d O u t > t r u e < / L a y e d O u t > < / a : V a l u e > < / a : K e y V a l u e O f D i a g r a m O b j e c t K e y a n y T y p e z b w N T n L X > < / V i e w S t a t e s > < / D i a g r a m M a n a g e r . S e r i a l i z a b l e D i a g r a m > < D i a g r a m M a n a g e r . S e r i a l i z a b l e D i a g r a m > < A d a p t e r   i : t y p e = " M e a s u r e D i a g r a m S a n d b o x A d a p t e r " > < T a b l e N a m e > T a b l e 1 5 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 C o l u m n s \ E R < / K e y > < / D i a g r a m O b j e c t K e y > < D i a g r a m O b j e c t K e y > < K e y > C o l u m n s \ i t h S u p p l i e r E x t e r n a l N b r 1 < / K e y > < / D i a g r a m O b j e c t K e y > < D i a g r a m O b j e c t K e y > < K e y > C o l u m n s \ i t h S u p p l i e r C o d e < / K e y > < / D i a g r a m O b j e c t K e y > < D i a g r a m O b j e c t K e y > < K e y > C o l u m n s \ i t h S u p p l i e r N a m e < / K e y > < / D i a g r a m O b j e c t K e y > < D i a g r a m O b j e c t K e y > < K e y > C o l u m n s \ i t l C o s t C e n t r e C o d e 1 < / K e y > < / D i a g r a m O b j e c t K e y > < D i a g r a m O b j e c t K e y > < K e y > C o l u m n s \ i t l C o s t T y p e C o d e 1 < / K e y > < / D i a g r a m O b j e c t K e y > < D i a g r a m O b j e c t K e y > < K e y > C o l u m n s \ i t l T o t a l A m o u n t < / K e y > < / D i a g r a m O b j e c t K e y > < D i a g r a m O b j e c t K e y > < K e y > C o l u m n s \ C o d e < / K e y > < / D i a g r a m O b j e c t K e y > < D i a g r a m O b j e c t K e y > < K e y > C o l u m n s \ B e g r � n d u n g 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 C o l u m n s \ E R < / K e y > < / a : K e y > < a : V a l u e   i : t y p e = " M e a s u r e G r i d N o d e V i e w S t a t e " > < L a y e d O u t > t r u e < / L a y e d O u t > < / a : V a l u e > < / a : K e y V a l u e O f D i a g r a m O b j e c t K e y a n y T y p e z b w N T n L X > < a : K e y V a l u e O f D i a g r a m O b j e c t K e y a n y T y p e z b w N T n L X > < a : K e y > < K e y > C o l u m n s \ i t h S u p p l i e r E x t e r n a l N b r 1 < / K e y > < / a : K e y > < a : V a l u e   i : t y p e = " M e a s u r e G r i d N o d e V i e w S t a t e " > < C o l u m n > 1 < / C o l u m n > < L a y e d O u t > t r u e < / L a y e d O u t > < / a : V a l u e > < / a : K e y V a l u e O f D i a g r a m O b j e c t K e y a n y T y p e z b w N T n L X > < a : K e y V a l u e O f D i a g r a m O b j e c t K e y a n y T y p e z b w N T n L X > < a : K e y > < K e y > C o l u m n s \ i t h S u p p l i e r C o d e < / K e y > < / a : K e y > < a : V a l u e   i : t y p e = " M e a s u r e G r i d N o d e V i e w S t a t e " > < C o l u m n > 2 < / C o l u m n > < L a y e d O u t > t r u e < / L a y e d O u t > < / a : V a l u e > < / a : K e y V a l u e O f D i a g r a m O b j e c t K e y a n y T y p e z b w N T n L X > < a : K e y V a l u e O f D i a g r a m O b j e c t K e y a n y T y p e z b w N T n L X > < a : K e y > < K e y > C o l u m n s \ i t h S u p p l i e r N a m e < / K e y > < / a : K e y > < a : V a l u e   i : t y p e = " M e a s u r e G r i d N o d e V i e w S t a t e " > < C o l u m n > 3 < / C o l u m n > < L a y e d O u t > t r u e < / L a y e d O u t > < / a : V a l u e > < / a : K e y V a l u e O f D i a g r a m O b j e c t K e y a n y T y p e z b w N T n L X > < a : K e y V a l u e O f D i a g r a m O b j e c t K e y a n y T y p e z b w N T n L X > < a : K e y > < K e y > C o l u m n s \ i t l C o s t C e n t r e C o d e 1 < / K e y > < / a : K e y > < a : V a l u e   i : t y p e = " M e a s u r e G r i d N o d e V i e w S t a t e " > < C o l u m n > 4 < / C o l u m n > < L a y e d O u t > t r u e < / L a y e d O u t > < / a : V a l u e > < / a : K e y V a l u e O f D i a g r a m O b j e c t K e y a n y T y p e z b w N T n L X > < a : K e y V a l u e O f D i a g r a m O b j e c t K e y a n y T y p e z b w N T n L X > < a : K e y > < K e y > C o l u m n s \ i t l C o s t T y p e C o d e 1 < / K e y > < / a : K e y > < a : V a l u e   i : t y p e = " M e a s u r e G r i d N o d e V i e w S t a t e " > < C o l u m n > 5 < / C o l u m n > < L a y e d O u t > t r u e < / L a y e d O u t > < / a : V a l u e > < / a : K e y V a l u e O f D i a g r a m O b j e c t K e y a n y T y p e z b w N T n L X > < a : K e y V a l u e O f D i a g r a m O b j e c t K e y a n y T y p e z b w N T n L X > < a : K e y > < K e y > C o l u m n s \ i t l T o t a l A m o u n t < / K e y > < / a : K e y > < a : V a l u e   i : t y p e = " M e a s u r e G r i d N o d e V i e w S t a t e " > < C o l u m n > 6 < / C o l u m n > < L a y e d O u t > t r u e < / L a y e d O u t > < / a : V a l u e > < / a : K e y V a l u e O f D i a g r a m O b j e c t K e y a n y T y p e z b w N T n L X > < a : K e y V a l u e O f D i a g r a m O b j e c t K e y a n y T y p e z b w N T n L X > < a : K e y > < K e y > C o l u m n s \ C o d e < / K e y > < / a : K e y > < a : V a l u e   i : t y p e = " M e a s u r e G r i d N o d e V i e w S t a t e " > < C o l u m n > 7 < / C o l u m n > < L a y e d O u t > t r u e < / L a y e d O u t > < / a : V a l u e > < / a : K e y V a l u e O f D i a g r a m O b j e c t K e y a n y T y p e z b w N T n L X > < a : K e y V a l u e O f D i a g r a m O b j e c t K e y a n y T y p e z b w N T n L X > < a : K e y > < K e y > C o l u m n s \ B e g r � n d u n g < / 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 T a g s \ T a b l e s \ & l t ; T a b l e s \ K o n t i e r u n g & g t ; < / K e y > < / D i a g r a m O b j e c t K e y > < D i a g r a m O b j e c t K e y > < K e y > D y n a m i c   T a g s \ T a b l e s \ & l t ; T a b l e s \ K o s t e n a r t & g t ; < / K e y > < / D i a g r a m O b j e c t K e y > < D i a g r a m O b j e c t K e y > < K e y > D y n a m i c   T a g s \ T a b l e s \ & l t ; T a b l e s \ K o s t e n s t e l l e & g t ; < / K e y > < / D i a g r a m O b j e c t K e y > < D i a g r a m O b j e c t K e y > < K e y > T a b l e s \ K o n t i e r u n g < / K e y > < / D i a g r a m O b j e c t K e y > < D i a g r a m O b j e c t K e y > < K e y > T a b l e s \ K o n t i e r u n g \ C o l u m n s \ i t h M a n d a t o r I d 1 < / K e y > < / D i a g r a m O b j e c t K e y > < D i a g r a m O b j e c t K e y > < K e y > T a b l e s \ K o n t i e r u n g \ C o l u m n s \ E R < / K e y > < / D i a g r a m O b j e c t K e y > < D i a g r a m O b j e c t K e y > < K e y > T a b l e s \ K o n t i e r u n g \ C o l u m n s \ i t h S t a t e 1 < / K e y > < / D i a g r a m O b j e c t K e y > < D i a g r a m O b j e c t K e y > < K e y > T a b l e s \ K o n t i e r u n g \ C o l u m n s \ i t h D o c D a t e 1 < / K e y > < / D i a g r a m O b j e c t K e y > < D i a g r a m O b j e c t K e y > < K e y > T a b l e s \ K o n t i e r u n g \ C o l u m n s \ i t h S u p p l i e r E x t e r n a l N b r 1 < / K e y > < / D i a g r a m O b j e c t K e y > < D i a g r a m O b j e c t K e y > < K e y > T a b l e s \ K o n t i e r u n g \ C o l u m n s \ i t h S u p p l i e r C o d e < / K e y > < / D i a g r a m O b j e c t K e y > < D i a g r a m O b j e c t K e y > < K e y > T a b l e s \ K o n t i e r u n g \ C o l u m n s \ i t h S u p p l i e r N a m e < / K e y > < / D i a g r a m O b j e c t K e y > < D i a g r a m O b j e c t K e y > < K e y > T a b l e s \ K o n t i e r u n g \ C o l u m n s \ i t h S u p p l i e r C i t y < / K e y > < / D i a g r a m O b j e c t K e y > < D i a g r a m O b j e c t K e y > < K e y > T a b l e s \ K o n t i e r u n g \ C o l u m n s \ i t l C o s t C e n t r e C o d e 1 < / K e y > < / D i a g r a m O b j e c t K e y > < D i a g r a m O b j e c t K e y > < K e y > T a b l e s \ K o n t i e r u n g \ C o l u m n s \ i t l C o s t T y p e C o d e 1 < / K e y > < / D i a g r a m O b j e c t K e y > < D i a g r a m O b j e c t K e y > < K e y > T a b l e s \ K o n t i e r u n g \ C o l u m n s \ i t l T o t a l A m o u n t < / K e y > < / D i a g r a m O b j e c t K e y > < D i a g r a m O b j e c t K e y > < K e y > T a b l e s \ K o n t i e r u n g \ C o l u m n s \ i t l V a t B a s e A m o u n t < / K e y > < / D i a g r a m O b j e c t K e y > < D i a g r a m O b j e c t K e y > < K e y > T a b l e s \ K o n t i e r u n g \ C o l u m n s \ i t l V a t C o d e < / K e y > < / D i a g r a m O b j e c t K e y > < D i a g r a m O b j e c t K e y > < K e y > T a b l e s \ K o n t i e r u n g \ C o l u m n s \ i t l V a t A m o u n t < / K e y > < / D i a g r a m O b j e c t K e y > < D i a g r a m O b j e c t K e y > < K e y > T a b l e s \ K o n t i e r u n g \ C o l u m n s \ i t l V a t R a t e < / K e y > < / D i a g r a m O b j e c t K e y > < D i a g r a m O b j e c t K e y > < K e y > T a b l e s \ K o n t i e r u n g \ C o l u m n s \ i t l P o s t i n g T e x t < / K e y > < / D i a g r a m O b j e c t K e y > < D i a g r a m O b j e c t K e y > < K e y > T a b l e s \ K o n t i e r u n g \ M e a s u r e s \ S u m   o f   i t l T o t a l A m o u n t < / K e y > < / D i a g r a m O b j e c t K e y > < D i a g r a m O b j e c t K e y > < K e y > T a b l e s \ K o n t i e r u n g \ S u m   o f   i t l T o t a l A m o u n t \ A d d i t i o n a l   I n f o \ I m p l i c i t   M e a s u r e < / K e y > < / D i a g r a m O b j e c t K e y > < D i a g r a m O b j e c t K e y > < K e y > T a b l e s \ K o n t i e r u n g \ M e a s u r e s \ S u m   o f   E R < / K e y > < / D i a g r a m O b j e c t K e y > < D i a g r a m O b j e c t K e y > < K e y > T a b l e s \ K o n t i e r u n g \ S u m   o f   E R \ A d d i t i o n a l   I n f o \ I m p l i c i t   M e a s u r e < / K e y > < / D i a g r a m O b j e c t K e y > < D i a g r a m O b j e c t K e y > < K e y > T a b l e s \ K o n t i e r u n g \ M e a s u r e s \ C o u n t   o f   E R < / K e y > < / D i a g r a m O b j e c t K e y > < D i a g r a m O b j e c t K e y > < K e y > T a b l e s \ K o n t i e r u n g \ C o u n t   o f   E R \ A d d i t i o n a l   I n f o \ I m p l i c i t   M e a s u r e < / K e y > < / D i a g r a m O b j e c t K e y > < D i a g r a m O b j e c t K e y > < K e y > T a b l e s \ K o n t i e r u n g \ M e a s u r e s \ C o u n t   o f   i t h S u p p l i e r N a m e < / K e y > < / D i a g r a m O b j e c t K e y > < D i a g r a m O b j e c t K e y > < K e y > T a b l e s \ K o n t i e r u n g \ C o u n t   o f   i t h S u p p l i e r N a m e \ A d d i t i o n a l   I n f o \ I m p l i c i t   M e a s u r e < / K e y > < / D i a g r a m O b j e c t K e y > < D i a g r a m O b j e c t K e y > < K e y > T a b l e s \ K o n t i e r u n g \ M e a s u r e s \ S u m   o f   i t h S u p p l i e r C o d e < / K e y > < / D i a g r a m O b j e c t K e y > < D i a g r a m O b j e c t K e y > < K e y > T a b l e s \ K o n t i e r u n g \ S u m   o f   i t h S u p p l i e r C o d e \ A d d i t i o n a l   I n f o \ I m p l i c i t   M e a s u r e < / K e y > < / D i a g r a m O b j e c t K e y > < D i a g r a m O b j e c t K e y > < K e y > T a b l e s \ K o n t i e r u n g \ M e a s u r e s \ C o u n t   o f   i t h S u p p l i e r C o d e < / K e y > < / D i a g r a m O b j e c t K e y > < D i a g r a m O b j e c t K e y > < K e y > T a b l e s \ K o n t i e r u n g \ C o u n t   o f   i t h S u p p l i e r C o d e \ A d d i t i o n a l   I n f o \ I m p l i c i t   M e a s u r e < / K e y > < / D i a g r a m O b j e c t K e y > < D i a g r a m O b j e c t K e y > < K e y > T a b l e s \ K o n t i e r u n g \ M e a s u r e s \ D i s t i n c t   C o u n t   o f   i t h S u p p l i e r C o d e < / K e y > < / D i a g r a m O b j e c t K e y > < D i a g r a m O b j e c t K e y > < K e y > T a b l e s \ K o n t i e r u n g \ D i s t i n c t   C o u n t   o f   i t h S u p p l i e r C o d e \ A d d i t i o n a l   I n f o \ I m p l i c i t   M e a s u r e < / K e y > < / D i a g r a m O b j e c t K e y > < D i a g r a m O b j e c t K e y > < K e y > T a b l e s \ K o s t e n a r t < / K e y > < / D i a g r a m O b j e c t K e y > < D i a g r a m O b j e c t K e y > < K e y > T a b l e s \ K o s t e n a r t \ C o l u m n s \ K o s t e n a r t < / K e y > < / D i a g r a m O b j e c t K e y > < D i a g r a m O b j e c t K e y > < K e y > T a b l e s \ K o s t e n a r t \ C o l u m n s \ B e z e i c h n u n g < / K e y > < / D i a g r a m O b j e c t K e y > < D i a g r a m O b j e c t K e y > < K e y > T a b l e s \ K o s t e n a r t \ C o l u m n s \ B e z e i c h n u n g _ E N < / K e y > < / D i a g r a m O b j e c t K e y > < D i a g r a m O b j e c t K e y > < K e y > T a b l e s \ K o s t e n a r t \ C o l u m n s \ B e z e i c h n u n g _ F R < / K e y > < / D i a g r a m O b j e c t K e y > < D i a g r a m O b j e c t K e y > < K e y > T a b l e s \ K o s t e n a r t \ C o l u m n s \ S a c h k o n t o < / K e y > < / D i a g r a m O b j e c t K e y > < D i a g r a m O b j e c t K e y > < K e y > T a b l e s \ K o s t e n a r t \ C o l u m n s \ S t a n d a r d e i n h e i t < / K e y > < / D i a g r a m O b j e c t K e y > < D i a g r a m O b j e c t K e y > < K e y > T a b l e s \ K o s t e n a r t \ C o l u m n s \ M a n d a n t _ 1 < / K e y > < / D i a g r a m O b j e c t K e y > < D i a g r a m O b j e c t K e y > < K e y > T a b l e s \ K o s t e n s t e l l e < / K e y > < / D i a g r a m O b j e c t K e y > < D i a g r a m O b j e c t K e y > < K e y > T a b l e s \ K o s t e n s t e l l e \ C o l u m n s \ K o s t e n s t e l l e < / K e y > < / D i a g r a m O b j e c t K e y > < D i a g r a m O b j e c t K e y > < K e y > T a b l e s \ K o s t e n s t e l l e \ C o l u m n s \ N a m e < / K e y > < / D i a g r a m O b j e c t K e y > < D i a g r a m O b j e c t K e y > < K e y > T a b l e s \ K o s t e n s t e l l e \ C o l u m n s \ N a m e _ E N < / K e y > < / D i a g r a m O b j e c t K e y > < D i a g r a m O b j e c t K e y > < K e y > T a b l e s \ K o s t e n s t e l l e \ C o l u m n s \ N a m e _ F R < / K e y > < / D i a g r a m O b j e c t K e y > < D i a g r a m O b j e c t K e y > < K e y > R e l a t i o n s h i p s \ & l t ; T a b l e s \ K o n t i e r u n g \ C o l u m n s \ i t l C o s t C e n t r e C o d e 1 & g t ; - & l t ; T a b l e s \ K o s t e n s t e l l e \ C o l u m n s \ K o s t e n s t e l l e & g t ; < / K e y > < / D i a g r a m O b j e c t K e y > < D i a g r a m O b j e c t K e y > < K e y > R e l a t i o n s h i p s \ & l t ; T a b l e s \ K o n t i e r u n g \ C o l u m n s \ i t l C o s t C e n t r e C o d e 1 & g t ; - & l t ; T a b l e s \ K o s t e n s t e l l e \ C o l u m n s \ K o s t e n s t e l l e & g t ; \ F K < / K e y > < / D i a g r a m O b j e c t K e y > < D i a g r a m O b j e c t K e y > < K e y > R e l a t i o n s h i p s \ & l t ; T a b l e s \ K o n t i e r u n g \ C o l u m n s \ i t l C o s t C e n t r e C o d e 1 & g t ; - & l t ; T a b l e s \ K o s t e n s t e l l e \ C o l u m n s \ K o s t e n s t e l l e & g t ; \ P K < / K e y > < / D i a g r a m O b j e c t K e y > < D i a g r a m O b j e c t K e y > < K e y > R e l a t i o n s h i p s \ & l t ; T a b l e s \ K o n t i e r u n g \ C o l u m n s \ i t l C o s t C e n t r e C o d e 1 & g t ; - & l t ; T a b l e s \ K o s t e n s t e l l e \ C o l u m n s \ K o s t e n s t e l l e & g t ; \ C r o s s F i l t e r < / K e y > < / D i a g r a m O b j e c t K e y > < D i a g r a m O b j e c t K e y > < K e y > R e l a t i o n s h i p s \ & l t ; T a b l e s \ K o n t i e r u n g \ C o l u m n s \ i t l C o s t T y p e C o d e 1 & g t ; - & l t ; T a b l e s \ K o s t e n a r t \ C o l u m n s \ K o s t e n a r t & g t ; < / K e y > < / D i a g r a m O b j e c t K e y > < D i a g r a m O b j e c t K e y > < K e y > R e l a t i o n s h i p s \ & l t ; T a b l e s \ K o n t i e r u n g \ C o l u m n s \ i t l C o s t T y p e C o d e 1 & g t ; - & l t ; T a b l e s \ K o s t e n a r t \ C o l u m n s \ K o s t e n a r t & g t ; \ F K < / K e y > < / D i a g r a m O b j e c t K e y > < D i a g r a m O b j e c t K e y > < K e y > R e l a t i o n s h i p s \ & l t ; T a b l e s \ K o n t i e r u n g \ C o l u m n s \ i t l C o s t T y p e C o d e 1 & g t ; - & l t ; T a b l e s \ K o s t e n a r t \ C o l u m n s \ K o s t e n a r t & g t ; \ P K < / K e y > < / D i a g r a m O b j e c t K e y > < D i a g r a m O b j e c t K e y > < K e y > R e l a t i o n s h i p s \ & l t ; T a b l e s \ K o n t i e r u n g \ C o l u m n s \ i t l C o s t T y p e C o d e 1 & g t ; - & l t ; T a b l e s \ K o s t e n a r t \ C o l u m n s \ K o s t e n a r t & g t ; \ C r o s s F i l t e r < / K e y > < / D i a g r a m O b j e c t K e y > < / A l l K e y s > < S e l e c t e d K e y s > < D i a g r a m O b j e c t K e y > < K e y > T a b l e s \ K o s t e n a r t \ C o l u m n s \ B e z e i c h n u n g _ E N 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 T a g s \ T a b l e s \ & l t ; T a b l e s \ K o n t i e r u n g & g t ; < / K e y > < / a : K e y > < a : V a l u e   i : t y p e = " D i a g r a m D i s p l a y T a g V i e w S t a t e " > < I s N o t F i l t e r e d O u t > t r u e < / I s N o t F i l t e r e d O u t > < / a : V a l u e > < / a : K e y V a l u e O f D i a g r a m O b j e c t K e y a n y T y p e z b w N T n L X > < a : K e y V a l u e O f D i a g r a m O b j e c t K e y a n y T y p e z b w N T n L X > < a : K e y > < K e y > D y n a m i c   T a g s \ T a b l e s \ & l t ; T a b l e s \ K o s t e n a r t & g t ; < / K e y > < / a : K e y > < a : V a l u e   i : t y p e = " D i a g r a m D i s p l a y T a g V i e w S t a t e " > < I s N o t F i l t e r e d O u t > t r u e < / I s N o t F i l t e r e d O u t > < / a : V a l u e > < / a : K e y V a l u e O f D i a g r a m O b j e c t K e y a n y T y p e z b w N T n L X > < a : K e y V a l u e O f D i a g r a m O b j e c t K e y a n y T y p e z b w N T n L X > < a : K e y > < K e y > D y n a m i c   T a g s \ T a b l e s \ & l t ; T a b l e s \ K o s t e n s t e l l e & g t ; < / K e y > < / a : K e y > < a : V a l u e   i : t y p e = " D i a g r a m D i s p l a y T a g V i e w S t a t e " > < I s N o t F i l t e r e d O u t > t r u e < / I s N o t F i l t e r e d O u t > < / a : V a l u e > < / a : K e y V a l u e O f D i a g r a m O b j e c t K e y a n y T y p e z b w N T n L X > < a : K e y V a l u e O f D i a g r a m O b j e c t K e y a n y T y p e z b w N T n L X > < a : K e y > < K e y > T a b l e s \ K o n t i e r u n g < / K e y > < / a : K e y > < a : V a l u e   i : t y p e = " D i a g r a m D i s p l a y N o d e V i e w S t a t e " > < H e i g h t > 3 9 7 < / H e i g h t > < I s E x p a n d e d > t r u e < / I s E x p a n d e d > < L a y e d O u t > t r u e < / L a y e d O u t > < W i d t h > 2 0 0 < / W i d t h > < / a : V a l u e > < / a : K e y V a l u e O f D i a g r a m O b j e c t K e y a n y T y p e z b w N T n L X > < a : K e y V a l u e O f D i a g r a m O b j e c t K e y a n y T y p e z b w N T n L X > < a : K e y > < K e y > T a b l e s \ K o n t i e r u n g \ C o l u m n s \ i t h M a n d a t o r I d 1 < / K e y > < / a : K e y > < a : V a l u e   i : t y p e = " D i a g r a m D i s p l a y N o d e V i e w S t a t e " > < H e i g h t > 1 5 0 < / H e i g h t > < I s E x p a n d e d > t r u e < / I s E x p a n d e d > < W i d t h > 2 0 0 < / W i d t h > < / a : V a l u e > < / a : K e y V a l u e O f D i a g r a m O b j e c t K e y a n y T y p e z b w N T n L X > < a : K e y V a l u e O f D i a g r a m O b j e c t K e y a n y T y p e z b w N T n L X > < a : K e y > < K e y > T a b l e s \ K o n t i e r u n g \ C o l u m n s \ E R < / K e y > < / a : K e y > < a : V a l u e   i : t y p e = " D i a g r a m D i s p l a y N o d e V i e w S t a t e " > < H e i g h t > 1 5 0 < / H e i g h t > < I s E x p a n d e d > t r u e < / I s E x p a n d e d > < W i d t h > 2 0 0 < / W i d t h > < / a : V a l u e > < / a : K e y V a l u e O f D i a g r a m O b j e c t K e y a n y T y p e z b w N T n L X > < a : K e y V a l u e O f D i a g r a m O b j e c t K e y a n y T y p e z b w N T n L X > < a : K e y > < K e y > T a b l e s \ K o n t i e r u n g \ C o l u m n s \ i t h S t a t e 1 < / K e y > < / a : K e y > < a : V a l u e   i : t y p e = " D i a g r a m D i s p l a y N o d e V i e w S t a t e " > < H e i g h t > 1 5 0 < / H e i g h t > < I s E x p a n d e d > t r u e < / I s E x p a n d e d > < W i d t h > 2 0 0 < / W i d t h > < / a : V a l u e > < / a : K e y V a l u e O f D i a g r a m O b j e c t K e y a n y T y p e z b w N T n L X > < a : K e y V a l u e O f D i a g r a m O b j e c t K e y a n y T y p e z b w N T n L X > < a : K e y > < K e y > T a b l e s \ K o n t i e r u n g \ C o l u m n s \ i t h D o c D a t e 1 < / K e y > < / a : K e y > < a : V a l u e   i : t y p e = " D i a g r a m D i s p l a y N o d e V i e w S t a t e " > < H e i g h t > 1 5 0 < / H e i g h t > < I s E x p a n d e d > t r u e < / I s E x p a n d e d > < W i d t h > 2 0 0 < / W i d t h > < / a : V a l u e > < / a : K e y V a l u e O f D i a g r a m O b j e c t K e y a n y T y p e z b w N T n L X > < a : K e y V a l u e O f D i a g r a m O b j e c t K e y a n y T y p e z b w N T n L X > < a : K e y > < K e y > T a b l e s \ K o n t i e r u n g \ C o l u m n s \ i t h S u p p l i e r E x t e r n a l N b r 1 < / K e y > < / a : K e y > < a : V a l u e   i : t y p e = " D i a g r a m D i s p l a y N o d e V i e w S t a t e " > < H e i g h t > 1 5 0 < / H e i g h t > < I s E x p a n d e d > t r u e < / I s E x p a n d e d > < W i d t h > 2 0 0 < / W i d t h > < / a : V a l u e > < / a : K e y V a l u e O f D i a g r a m O b j e c t K e y a n y T y p e z b w N T n L X > < a : K e y V a l u e O f D i a g r a m O b j e c t K e y a n y T y p e z b w N T n L X > < a : K e y > < K e y > T a b l e s \ K o n t i e r u n g \ C o l u m n s \ i t h S u p p l i e r C o d e < / K e y > < / a : K e y > < a : V a l u e   i : t y p e = " D i a g r a m D i s p l a y N o d e V i e w S t a t e " > < H e i g h t > 1 5 0 < / H e i g h t > < I s E x p a n d e d > t r u e < / I s E x p a n d e d > < W i d t h > 2 0 0 < / W i d t h > < / a : V a l u e > < / a : K e y V a l u e O f D i a g r a m O b j e c t K e y a n y T y p e z b w N T n L X > < a : K e y V a l u e O f D i a g r a m O b j e c t K e y a n y T y p e z b w N T n L X > < a : K e y > < K e y > T a b l e s \ K o n t i e r u n g \ C o l u m n s \ i t h S u p p l i e r N a m e < / K e y > < / a : K e y > < a : V a l u e   i : t y p e = " D i a g r a m D i s p l a y N o d e V i e w S t a t e " > < H e i g h t > 1 5 0 < / H e i g h t > < I s E x p a n d e d > t r u e < / I s E x p a n d e d > < W i d t h > 2 0 0 < / W i d t h > < / a : V a l u e > < / a : K e y V a l u e O f D i a g r a m O b j e c t K e y a n y T y p e z b w N T n L X > < a : K e y V a l u e O f D i a g r a m O b j e c t K e y a n y T y p e z b w N T n L X > < a : K e y > < K e y > T a b l e s \ K o n t i e r u n g \ C o l u m n s \ i t h S u p p l i e r C i t y < / K e y > < / a : K e y > < a : V a l u e   i : t y p e = " D i a g r a m D i s p l a y N o d e V i e w S t a t e " > < H e i g h t > 1 5 0 < / H e i g h t > < I s E x p a n d e d > t r u e < / I s E x p a n d e d > < W i d t h > 2 0 0 < / W i d t h > < / a : V a l u e > < / a : K e y V a l u e O f D i a g r a m O b j e c t K e y a n y T y p e z b w N T n L X > < a : K e y V a l u e O f D i a g r a m O b j e c t K e y a n y T y p e z b w N T n L X > < a : K e y > < K e y > T a b l e s \ K o n t i e r u n g \ C o l u m n s \ i t l C o s t C e n t r e C o d e 1 < / K e y > < / a : K e y > < a : V a l u e   i : t y p e = " D i a g r a m D i s p l a y N o d e V i e w S t a t e " > < H e i g h t > 1 5 0 < / H e i g h t > < I s E x p a n d e d > t r u e < / I s E x p a n d e d > < W i d t h > 2 0 0 < / W i d t h > < / a : V a l u e > < / a : K e y V a l u e O f D i a g r a m O b j e c t K e y a n y T y p e z b w N T n L X > < a : K e y V a l u e O f D i a g r a m O b j e c t K e y a n y T y p e z b w N T n L X > < a : K e y > < K e y > T a b l e s \ K o n t i e r u n g \ C o l u m n s \ i t l C o s t T y p e C o d e 1 < / K e y > < / a : K e y > < a : V a l u e   i : t y p e = " D i a g r a m D i s p l a y N o d e V i e w S t a t e " > < H e i g h t > 1 5 0 < / H e i g h t > < I s E x p a n d e d > t r u e < / I s E x p a n d e d > < W i d t h > 2 0 0 < / W i d t h > < / a : V a l u e > < / a : K e y V a l u e O f D i a g r a m O b j e c t K e y a n y T y p e z b w N T n L X > < a : K e y V a l u e O f D i a g r a m O b j e c t K e y a n y T y p e z b w N T n L X > < a : K e y > < K e y > T a b l e s \ K o n t i e r u n g \ C o l u m n s \ i t l T o t a l A m o u n t < / K e y > < / a : K e y > < a : V a l u e   i : t y p e = " D i a g r a m D i s p l a y N o d e V i e w S t a t e " > < H e i g h t > 1 5 0 < / H e i g h t > < I s E x p a n d e d > t r u e < / I s E x p a n d e d > < W i d t h > 2 0 0 < / W i d t h > < / a : V a l u e > < / a : K e y V a l u e O f D i a g r a m O b j e c t K e y a n y T y p e z b w N T n L X > < a : K e y V a l u e O f D i a g r a m O b j e c t K e y a n y T y p e z b w N T n L X > < a : K e y > < K e y > T a b l e s \ K o n t i e r u n g \ C o l u m n s \ i t l V a t B a s e A m o u n t < / K e y > < / a : K e y > < a : V a l u e   i : t y p e = " D i a g r a m D i s p l a y N o d e V i e w S t a t e " > < H e i g h t > 1 5 0 < / H e i g h t > < I s E x p a n d e d > t r u e < / I s E x p a n d e d > < W i d t h > 2 0 0 < / W i d t h > < / a : V a l u e > < / a : K e y V a l u e O f D i a g r a m O b j e c t K e y a n y T y p e z b w N T n L X > < a : K e y V a l u e O f D i a g r a m O b j e c t K e y a n y T y p e z b w N T n L X > < a : K e y > < K e y > T a b l e s \ K o n t i e r u n g \ C o l u m n s \ i t l V a t C o d e < / K e y > < / a : K e y > < a : V a l u e   i : t y p e = " D i a g r a m D i s p l a y N o d e V i e w S t a t e " > < H e i g h t > 1 5 0 < / H e i g h t > < I s E x p a n d e d > t r u e < / I s E x p a n d e d > < W i d t h > 2 0 0 < / W i d t h > < / a : V a l u e > < / a : K e y V a l u e O f D i a g r a m O b j e c t K e y a n y T y p e z b w N T n L X > < a : K e y V a l u e O f D i a g r a m O b j e c t K e y a n y T y p e z b w N T n L X > < a : K e y > < K e y > T a b l e s \ K o n t i e r u n g \ C o l u m n s \ i t l V a t A m o u n t < / K e y > < / a : K e y > < a : V a l u e   i : t y p e = " D i a g r a m D i s p l a y N o d e V i e w S t a t e " > < H e i g h t > 1 5 0 < / H e i g h t > < I s E x p a n d e d > t r u e < / I s E x p a n d e d > < W i d t h > 2 0 0 < / W i d t h > < / a : V a l u e > < / a : K e y V a l u e O f D i a g r a m O b j e c t K e y a n y T y p e z b w N T n L X > < a : K e y V a l u e O f D i a g r a m O b j e c t K e y a n y T y p e z b w N T n L X > < a : K e y > < K e y > T a b l e s \ K o n t i e r u n g \ C o l u m n s \ i t l V a t R a t e < / K e y > < / a : K e y > < a : V a l u e   i : t y p e = " D i a g r a m D i s p l a y N o d e V i e w S t a t e " > < H e i g h t > 1 5 0 < / H e i g h t > < I s E x p a n d e d > t r u e < / I s E x p a n d e d > < W i d t h > 2 0 0 < / W i d t h > < / a : V a l u e > < / a : K e y V a l u e O f D i a g r a m O b j e c t K e y a n y T y p e z b w N T n L X > < a : K e y V a l u e O f D i a g r a m O b j e c t K e y a n y T y p e z b w N T n L X > < a : K e y > < K e y > T a b l e s \ K o n t i e r u n g \ C o l u m n s \ i t l P o s t i n g T e x t < / K e y > < / a : K e y > < a : V a l u e   i : t y p e = " D i a g r a m D i s p l a y N o d e V i e w S t a t e " > < H e i g h t > 1 5 0 < / H e i g h t > < I s E x p a n d e d > t r u e < / I s E x p a n d e d > < W i d t h > 2 0 0 < / W i d t h > < / a : V a l u e > < / a : K e y V a l u e O f D i a g r a m O b j e c t K e y a n y T y p e z b w N T n L X > < a : K e y V a l u e O f D i a g r a m O b j e c t K e y a n y T y p e z b w N T n L X > < a : K e y > < K e y > T a b l e s \ K o n t i e r u n g \ M e a s u r e s \ S u m   o f   i t l T o t a l A m o u n t < / K e y > < / a : K e y > < a : V a l u e   i : t y p e = " D i a g r a m D i s p l a y N o d e V i e w S t a t e " > < H e i g h t > 1 5 0 < / H e i g h t > < I s E x p a n d e d > t r u e < / I s E x p a n d e d > < W i d t h > 2 0 0 < / W i d t h > < / a : V a l u e > < / a : K e y V a l u e O f D i a g r a m O b j e c t K e y a n y T y p e z b w N T n L X > < a : K e y V a l u e O f D i a g r a m O b j e c t K e y a n y T y p e z b w N T n L X > < a : K e y > < K e y > T a b l e s \ K o n t i e r u n g \ S u m   o f   i t l T o t a l A m o u n t \ A d d i t i o n a l   I n f o \ I m p l i c i t   M e a s u r e < / K e y > < / a : K e y > < a : V a l u e   i : t y p e = " D i a g r a m D i s p l a y V i e w S t a t e I D i a g r a m T a g A d d i t i o n a l I n f o " / > < / a : K e y V a l u e O f D i a g r a m O b j e c t K e y a n y T y p e z b w N T n L X > < a : K e y V a l u e O f D i a g r a m O b j e c t K e y a n y T y p e z b w N T n L X > < a : K e y > < K e y > T a b l e s \ K o n t i e r u n g \ M e a s u r e s \ S u m   o f   E R < / K e y > < / a : K e y > < a : V a l u e   i : t y p e = " D i a g r a m D i s p l a y N o d e V i e w S t a t e " > < H e i g h t > 1 5 0 < / H e i g h t > < I s E x p a n d e d > t r u e < / I s E x p a n d e d > < W i d t h > 2 0 0 < / W i d t h > < / a : V a l u e > < / a : K e y V a l u e O f D i a g r a m O b j e c t K e y a n y T y p e z b w N T n L X > < a : K e y V a l u e O f D i a g r a m O b j e c t K e y a n y T y p e z b w N T n L X > < a : K e y > < K e y > T a b l e s \ K o n t i e r u n g \ S u m   o f   E R \ A d d i t i o n a l   I n f o \ I m p l i c i t   M e a s u r e < / K e y > < / a : K e y > < a : V a l u e   i : t y p e = " D i a g r a m D i s p l a y V i e w S t a t e I D i a g r a m T a g A d d i t i o n a l I n f o " / > < / a : K e y V a l u e O f D i a g r a m O b j e c t K e y a n y T y p e z b w N T n L X > < a : K e y V a l u e O f D i a g r a m O b j e c t K e y a n y T y p e z b w N T n L X > < a : K e y > < K e y > T a b l e s \ K o n t i e r u n g \ M e a s u r e s \ C o u n t   o f   E R < / K e y > < / a : K e y > < a : V a l u e   i : t y p e = " D i a g r a m D i s p l a y N o d e V i e w S t a t e " > < H e i g h t > 1 5 0 < / H e i g h t > < I s E x p a n d e d > t r u e < / I s E x p a n d e d > < W i d t h > 2 0 0 < / W i d t h > < / a : V a l u e > < / a : K e y V a l u e O f D i a g r a m O b j e c t K e y a n y T y p e z b w N T n L X > < a : K e y V a l u e O f D i a g r a m O b j e c t K e y a n y T y p e z b w N T n L X > < a : K e y > < K e y > T a b l e s \ K o n t i e r u n g \ C o u n t   o f   E R \ A d d i t i o n a l   I n f o \ I m p l i c i t   M e a s u r e < / K e y > < / a : K e y > < a : V a l u e   i : t y p e = " D i a g r a m D i s p l a y V i e w S t a t e I D i a g r a m T a g A d d i t i o n a l I n f o " / > < / a : K e y V a l u e O f D i a g r a m O b j e c t K e y a n y T y p e z b w N T n L X > < a : K e y V a l u e O f D i a g r a m O b j e c t K e y a n y T y p e z b w N T n L X > < a : K e y > < K e y > T a b l e s \ K o n t i e r u n g \ M e a s u r e s \ C o u n t   o f   i t h S u p p l i e r N a m e < / K e y > < / a : K e y > < a : V a l u e   i : t y p e = " D i a g r a m D i s p l a y N o d e V i e w S t a t e " > < H e i g h t > 1 5 0 < / H e i g h t > < I s E x p a n d e d > t r u e < / I s E x p a n d e d > < W i d t h > 2 0 0 < / W i d t h > < / a : V a l u e > < / a : K e y V a l u e O f D i a g r a m O b j e c t K e y a n y T y p e z b w N T n L X > < a : K e y V a l u e O f D i a g r a m O b j e c t K e y a n y T y p e z b w N T n L X > < a : K e y > < K e y > T a b l e s \ K o n t i e r u n g \ C o u n t   o f   i t h S u p p l i e r N a m e \ A d d i t i o n a l   I n f o \ I m p l i c i t   M e a s u r e < / K e y > < / a : K e y > < a : V a l u e   i : t y p e = " D i a g r a m D i s p l a y V i e w S t a t e I D i a g r a m T a g A d d i t i o n a l I n f o " / > < / a : K e y V a l u e O f D i a g r a m O b j e c t K e y a n y T y p e z b w N T n L X > < a : K e y V a l u e O f D i a g r a m O b j e c t K e y a n y T y p e z b w N T n L X > < a : K e y > < K e y > T a b l e s \ K o n t i e r u n g \ M e a s u r e s \ S u m   o f   i t h S u p p l i e r C o d e < / K e y > < / a : K e y > < a : V a l u e   i : t y p e = " D i a g r a m D i s p l a y N o d e V i e w S t a t e " > < H e i g h t > 1 5 0 < / H e i g h t > < I s E x p a n d e d > t r u e < / I s E x p a n d e d > < W i d t h > 2 0 0 < / W i d t h > < / a : V a l u e > < / a : K e y V a l u e O f D i a g r a m O b j e c t K e y a n y T y p e z b w N T n L X > < a : K e y V a l u e O f D i a g r a m O b j e c t K e y a n y T y p e z b w N T n L X > < a : K e y > < K e y > T a b l e s \ K o n t i e r u n g \ S u m   o f   i t h S u p p l i e r C o d e \ A d d i t i o n a l   I n f o \ I m p l i c i t   M e a s u r e < / K e y > < / a : K e y > < a : V a l u e   i : t y p e = " D i a g r a m D i s p l a y V i e w S t a t e I D i a g r a m T a g A d d i t i o n a l I n f o " / > < / a : K e y V a l u e O f D i a g r a m O b j e c t K e y a n y T y p e z b w N T n L X > < a : K e y V a l u e O f D i a g r a m O b j e c t K e y a n y T y p e z b w N T n L X > < a : K e y > < K e y > T a b l e s \ K o n t i e r u n g \ M e a s u r e s \ C o u n t   o f   i t h S u p p l i e r C o d e < / K e y > < / a : K e y > < a : V a l u e   i : t y p e = " D i a g r a m D i s p l a y N o d e V i e w S t a t e " > < H e i g h t > 1 5 0 < / H e i g h t > < I s E x p a n d e d > t r u e < / I s E x p a n d e d > < W i d t h > 2 0 0 < / W i d t h > < / a : V a l u e > < / a : K e y V a l u e O f D i a g r a m O b j e c t K e y a n y T y p e z b w N T n L X > < a : K e y V a l u e O f D i a g r a m O b j e c t K e y a n y T y p e z b w N T n L X > < a : K e y > < K e y > T a b l e s \ K o n t i e r u n g \ C o u n t   o f   i t h S u p p l i e r C o d e \ A d d i t i o n a l   I n f o \ I m p l i c i t   M e a s u r e < / K e y > < / a : K e y > < a : V a l u e   i : t y p e = " D i a g r a m D i s p l a y V i e w S t a t e I D i a g r a m T a g A d d i t i o n a l I n f o " / > < / a : K e y V a l u e O f D i a g r a m O b j e c t K e y a n y T y p e z b w N T n L X > < a : K e y V a l u e O f D i a g r a m O b j e c t K e y a n y T y p e z b w N T n L X > < a : K e y > < K e y > T a b l e s \ K o n t i e r u n g \ M e a s u r e s \ D i s t i n c t   C o u n t   o f   i t h S u p p l i e r C o d e < / K e y > < / a : K e y > < a : V a l u e   i : t y p e = " D i a g r a m D i s p l a y N o d e V i e w S t a t e " > < H e i g h t > 1 5 0 < / H e i g h t > < I s E x p a n d e d > t r u e < / I s E x p a n d e d > < W i d t h > 2 0 0 < / W i d t h > < / a : V a l u e > < / a : K e y V a l u e O f D i a g r a m O b j e c t K e y a n y T y p e z b w N T n L X > < a : K e y V a l u e O f D i a g r a m O b j e c t K e y a n y T y p e z b w N T n L X > < a : K e y > < K e y > T a b l e s \ K o n t i e r u n g \ D i s t i n c t   C o u n t   o f   i t h S u p p l i e r C o d e \ A d d i t i o n a l   I n f o \ I m p l i c i t   M e a s u r e < / K e y > < / a : K e y > < a : V a l u e   i : t y p e = " D i a g r a m D i s p l a y V i e w S t a t e I D i a g r a m T a g A d d i t i o n a l I n f o " / > < / a : K e y V a l u e O f D i a g r a m O b j e c t K e y a n y T y p e z b w N T n L X > < a : K e y V a l u e O f D i a g r a m O b j e c t K e y a n y T y p e z b w N T n L X > < a : K e y > < K e y > T a b l e s \ K o s t e n a r t < / K e y > < / a : K e y > < a : V a l u e   i : t y p e = " D i a g r a m D i s p l a y N o d e V i e w S t a t e " > < H e i g h t > 2 1 3 < / H e i g h t > < I s E x p a n d e d > t r u e < / I s E x p a n d e d > < L a y e d O u t > t r u e < / L a y e d O u t > < L e f t > 4 5 4 < / L e f t > < T a b I n d e x > 2 < / T a b I n d e x > < T o p > 1 5 9 < / T o p > < W i d t h > 2 0 0 < / W i d t h > < / a : V a l u e > < / a : K e y V a l u e O f D i a g r a m O b j e c t K e y a n y T y p e z b w N T n L X > < a : K e y V a l u e O f D i a g r a m O b j e c t K e y a n y T y p e z b w N T n L X > < a : K e y > < K e y > T a b l e s \ K o s t e n a r t \ C o l u m n s \ K o s t e n a r t < / K e y > < / a : K e y > < a : V a l u e   i : t y p e = " D i a g r a m D i s p l a y N o d e V i e w S t a t e " > < H e i g h t > 1 5 0 < / H e i g h t > < I s E x p a n d e d > t r u e < / I s E x p a n d e d > < W i d t h > 2 0 0 < / W i d t h > < / a : V a l u e > < / a : K e y V a l u e O f D i a g r a m O b j e c t K e y a n y T y p e z b w N T n L X > < a : K e y V a l u e O f D i a g r a m O b j e c t K e y a n y T y p e z b w N T n L X > < a : K e y > < K e y > T a b l e s \ K o s t e n a r t \ C o l u m n s \ B e z e i c h n u n g < / K e y > < / a : K e y > < a : V a l u e   i : t y p e = " D i a g r a m D i s p l a y N o d e V i e w S t a t e " > < H e i g h t > 1 5 0 < / H e i g h t > < I s E x p a n d e d > t r u e < / I s E x p a n d e d > < W i d t h > 2 0 0 < / W i d t h > < / a : V a l u e > < / a : K e y V a l u e O f D i a g r a m O b j e c t K e y a n y T y p e z b w N T n L X > < a : K e y V a l u e O f D i a g r a m O b j e c t K e y a n y T y p e z b w N T n L X > < a : K e y > < K e y > T a b l e s \ K o s t e n a r t \ C o l u m n s \ B e z e i c h n u n g _ E N < / K e y > < / a : K e y > < a : V a l u e   i : t y p e = " D i a g r a m D i s p l a y N o d e V i e w S t a t e " > < H e i g h t > 1 5 0 < / H e i g h t > < I s E x p a n d e d > t r u e < / I s E x p a n d e d > < I s F o c u s e d > t r u e < / I s F o c u s e d > < W i d t h > 2 0 0 < / W i d t h > < / a : V a l u e > < / a : K e y V a l u e O f D i a g r a m O b j e c t K e y a n y T y p e z b w N T n L X > < a : K e y V a l u e O f D i a g r a m O b j e c t K e y a n y T y p e z b w N T n L X > < a : K e y > < K e y > T a b l e s \ K o s t e n a r t \ C o l u m n s \ B e z e i c h n u n g _ F R < / K e y > < / a : K e y > < a : V a l u e   i : t y p e = " D i a g r a m D i s p l a y N o d e V i e w S t a t e " > < H e i g h t > 1 5 0 < / H e i g h t > < I s E x p a n d e d > t r u e < / I s E x p a n d e d > < W i d t h > 2 0 0 < / W i d t h > < / a : V a l u e > < / a : K e y V a l u e O f D i a g r a m O b j e c t K e y a n y T y p e z b w N T n L X > < a : K e y V a l u e O f D i a g r a m O b j e c t K e y a n y T y p e z b w N T n L X > < a : K e y > < K e y > T a b l e s \ K o s t e n a r t \ C o l u m n s \ S a c h k o n t o < / K e y > < / a : K e y > < a : V a l u e   i : t y p e = " D i a g r a m D i s p l a y N o d e V i e w S t a t e " > < H e i g h t > 1 5 0 < / H e i g h t > < I s E x p a n d e d > t r u e < / I s E x p a n d e d > < W i d t h > 2 0 0 < / W i d t h > < / a : V a l u e > < / a : K e y V a l u e O f D i a g r a m O b j e c t K e y a n y T y p e z b w N T n L X > < a : K e y V a l u e O f D i a g r a m O b j e c t K e y a n y T y p e z b w N T n L X > < a : K e y > < K e y > T a b l e s \ K o s t e n a r t \ C o l u m n s \ S t a n d a r d e i n h e i t < / K e y > < / a : K e y > < a : V a l u e   i : t y p e = " D i a g r a m D i s p l a y N o d e V i e w S t a t e " > < H e i g h t > 1 5 0 < / H e i g h t > < I s E x p a n d e d > t r u e < / I s E x p a n d e d > < W i d t h > 2 0 0 < / W i d t h > < / a : V a l u e > < / a : K e y V a l u e O f D i a g r a m O b j e c t K e y a n y T y p e z b w N T n L X > < a : K e y V a l u e O f D i a g r a m O b j e c t K e y a n y T y p e z b w N T n L X > < a : K e y > < K e y > T a b l e s \ K o s t e n a r t \ C o l u m n s \ M a n d a n t _ 1 < / K e y > < / a : K e y > < a : V a l u e   i : t y p e = " D i a g r a m D i s p l a y N o d e V i e w S t a t e " > < H e i g h t > 1 5 0 < / H e i g h t > < I s E x p a n d e d > t r u e < / I s E x p a n d e d > < W i d t h > 2 0 0 < / W i d t h > < / a : V a l u e > < / a : K e y V a l u e O f D i a g r a m O b j e c t K e y a n y T y p e z b w N T n L X > < a : K e y V a l u e O f D i a g r a m O b j e c t K e y a n y T y p e z b w N T n L X > < a : K e y > < K e y > T a b l e s \ K o s t e n s t e l l e < / K e y > < / a : K e y > < a : V a l u e   i : t y p e = " D i a g r a m D i s p l a y N o d e V i e w S t a t e " > < H e i g h t > 1 3 2 < / H e i g h t > < I s E x p a n d e d > t r u e < / I s E x p a n d e d > < L a y e d O u t > t r u e < / L a y e d O u t > < L e f t > 4 6 3 < / L e f t > < T a b I n d e x > 1 < / T a b I n d e x > < W i d t h > 2 0 0 < / W i d t h > < / a : V a l u e > < / a : K e y V a l u e O f D i a g r a m O b j e c t K e y a n y T y p e z b w N T n L X > < a : K e y V a l u e O f D i a g r a m O b j e c t K e y a n y T y p e z b w N T n L X > < a : K e y > < K e y > T a b l e s \ K o s t e n s t e l l e \ C o l u m n s \ K o s t e n s t e l l e < / K e y > < / a : K e y > < a : V a l u e   i : t y p e = " D i a g r a m D i s p l a y N o d e V i e w S t a t e " > < H e i g h t > 1 5 0 < / H e i g h t > < I s E x p a n d e d > t r u e < / I s E x p a n d e d > < W i d t h > 2 0 0 < / W i d t h > < / a : V a l u e > < / a : K e y V a l u e O f D i a g r a m O b j e c t K e y a n y T y p e z b w N T n L X > < a : K e y V a l u e O f D i a g r a m O b j e c t K e y a n y T y p e z b w N T n L X > < a : K e y > < K e y > T a b l e s \ K o s t e n s t e l l e \ C o l u m n s \ N a m e < / K e y > < / a : K e y > < a : V a l u e   i : t y p e = " D i a g r a m D i s p l a y N o d e V i e w S t a t e " > < H e i g h t > 1 5 0 < / H e i g h t > < I s E x p a n d e d > t r u e < / I s E x p a n d e d > < W i d t h > 2 0 0 < / W i d t h > < / a : V a l u e > < / a : K e y V a l u e O f D i a g r a m O b j e c t K e y a n y T y p e z b w N T n L X > < a : K e y V a l u e O f D i a g r a m O b j e c t K e y a n y T y p e z b w N T n L X > < a : K e y > < K e y > T a b l e s \ K o s t e n s t e l l e \ C o l u m n s \ N a m e _ E N < / K e y > < / a : K e y > < a : V a l u e   i : t y p e = " D i a g r a m D i s p l a y N o d e V i e w S t a t e " > < H e i g h t > 1 5 0 < / H e i g h t > < I s E x p a n d e d > t r u e < / I s E x p a n d e d > < W i d t h > 2 0 0 < / W i d t h > < / a : V a l u e > < / a : K e y V a l u e O f D i a g r a m O b j e c t K e y a n y T y p e z b w N T n L X > < a : K e y V a l u e O f D i a g r a m O b j e c t K e y a n y T y p e z b w N T n L X > < a : K e y > < K e y > T a b l e s \ K o s t e n s t e l l e \ C o l u m n s \ N a m e _ F R < / K e y > < / a : K e y > < a : V a l u e   i : t y p e = " D i a g r a m D i s p l a y N o d e V i e w S t a t e " > < H e i g h t > 1 5 0 < / H e i g h t > < I s E x p a n d e d > t r u e < / I s E x p a n d e d > < W i d t h > 2 0 0 < / W i d t h > < / a : V a l u e > < / a : K e y V a l u e O f D i a g r a m O b j e c t K e y a n y T y p e z b w N T n L X > < a : K e y V a l u e O f D i a g r a m O b j e c t K e y a n y T y p e z b w N T n L X > < a : K e y > < K e y > R e l a t i o n s h i p s \ & l t ; T a b l e s \ K o n t i e r u n g \ C o l u m n s \ i t l C o s t C e n t r e C o d e 1 & g t ; - & l t ; T a b l e s \ K o s t e n s t e l l e \ C o l u m n s \ K o s t e n s t e l l e & g t ; < / K e y > < / a : K e y > < a : V a l u e   i : t y p e = " D i a g r a m D i s p l a y L i n k V i e w S t a t e " > < A u t o m a t i o n P r o p e r t y H e l p e r T e x t > E n d   p o i n t   1 :   ( 2 1 6 , 1 8 8 . 5 ) .   E n d   p o i n t   2 :   ( 4 4 7 , 6 6 )   < / A u t o m a t i o n P r o p e r t y H e l p e r T e x t > < L a y e d O u t > t r u e < / L a y e d O u t > < P o i n t s   x m l n s : b = " h t t p : / / s c h e m a s . d a t a c o n t r a c t . o r g / 2 0 0 4 / 0 7 / S y s t e m . W i n d o w s " > < b : P o i n t > < b : _ x > 2 1 6 < / b : _ x > < b : _ y > 1 8 8 . 5 < / b : _ y > < / b : P o i n t > < b : P o i n t > < b : _ x > 3 2 9 . 5 < / b : _ x > < b : _ y > 1 8 8 . 5 < / b : _ y > < / b : P o i n t > < b : P o i n t > < b : _ x > 3 3 1 . 5 < / b : _ x > < b : _ y > 1 8 6 . 5 < / b : _ y > < / b : P o i n t > < b : P o i n t > < b : _ x > 3 3 1 . 5 < / b : _ x > < b : _ y > 6 8 < / b : _ y > < / b : P o i n t > < b : P o i n t > < b : _ x > 3 3 3 . 5 < / b : _ x > < b : _ y > 6 6 < / b : _ y > < / b : P o i n t > < b : P o i n t > < b : _ x > 4 4 7 . 0 0 0 0 0 0 0 0 0 0 0 0 1 1 < / b : _ x > < b : _ y > 6 6 < / b : _ y > < / b : P o i n t > < / P o i n t s > < / a : V a l u e > < / a : K e y V a l u e O f D i a g r a m O b j e c t K e y a n y T y p e z b w N T n L X > < a : K e y V a l u e O f D i a g r a m O b j e c t K e y a n y T y p e z b w N T n L X > < a : K e y > < K e y > R e l a t i o n s h i p s \ & l t ; T a b l e s \ K o n t i e r u n g \ C o l u m n s \ i t l C o s t C e n t r e C o d e 1 & g t ; - & l t ; T a b l e s \ K o s t e n s t e l l e \ C o l u m n s \ K o s t e n s t e l l e & g t ; \ F K < / K e y > < / a : K e y > < a : V a l u e   i : t y p e = " D i a g r a m D i s p l a y L i n k E n d p o i n t V i e w S t a t e " > < H e i g h t > 1 6 < / H e i g h t > < L a b e l L o c a t i o n   x m l n s : b = " h t t p : / / s c h e m a s . d a t a c o n t r a c t . o r g / 2 0 0 4 / 0 7 / S y s t e m . W i n d o w s " > < b : _ x > 2 0 0 < / b : _ x > < b : _ y > 1 8 0 . 5 < / b : _ y > < / L a b e l L o c a t i o n > < L o c a t i o n   x m l n s : b = " h t t p : / / s c h e m a s . d a t a c o n t r a c t . o r g / 2 0 0 4 / 0 7 / S y s t e m . W i n d o w s " > < b : _ x > 2 0 0 < / b : _ x > < b : _ y > 1 8 8 . 5 < / b : _ y > < / L o c a t i o n > < S h a p e R o t a t e A n g l e > 3 6 0 < / S h a p e R o t a t e A n g l e > < W i d t h > 1 6 < / W i d t h > < / a : V a l u e > < / a : K e y V a l u e O f D i a g r a m O b j e c t K e y a n y T y p e z b w N T n L X > < a : K e y V a l u e O f D i a g r a m O b j e c t K e y a n y T y p e z b w N T n L X > < a : K e y > < K e y > R e l a t i o n s h i p s \ & l t ; T a b l e s \ K o n t i e r u n g \ C o l u m n s \ i t l C o s t C e n t r e C o d e 1 & g t ; - & l t ; T a b l e s \ K o s t e n s t e l l e \ C o l u m n s \ K o s t e n s t e l l e & g t ; \ P K < / K e y > < / a : K e y > < a : V a l u e   i : t y p e = " D i a g r a m D i s p l a y L i n k E n d p o i n t V i e w S t a t e " > < H e i g h t > 1 6 < / H e i g h t > < L a b e l L o c a t i o n   x m l n s : b = " h t t p : / / s c h e m a s . d a t a c o n t r a c t . o r g / 2 0 0 4 / 0 7 / S y s t e m . W i n d o w s " > < b : _ x > 4 4 7 . 0 0 0 0 0 0 0 0 0 0 0 0 1 1 < / b : _ x > < b : _ y > 5 8 < / b : _ y > < / L a b e l L o c a t i o n > < L o c a t i o n   x m l n s : b = " h t t p : / / s c h e m a s . d a t a c o n t r a c t . o r g / 2 0 0 4 / 0 7 / S y s t e m . W i n d o w s " > < b : _ x > 4 6 3 . 0 0 0 0 0 0 0 0 0 0 0 0 0 6 < / b : _ x > < b : _ y > 6 6 < / b : _ y > < / L o c a t i o n > < S h a p e R o t a t e A n g l e > 1 8 0 < / S h a p e R o t a t e A n g l e > < W i d t h > 1 6 < / W i d t h > < / a : V a l u e > < / a : K e y V a l u e O f D i a g r a m O b j e c t K e y a n y T y p e z b w N T n L X > < a : K e y V a l u e O f D i a g r a m O b j e c t K e y a n y T y p e z b w N T n L X > < a : K e y > < K e y > R e l a t i o n s h i p s \ & l t ; T a b l e s \ K o n t i e r u n g \ C o l u m n s \ i t l C o s t C e n t r e C o d e 1 & g t ; - & l t ; T a b l e s \ K o s t e n s t e l l e \ C o l u m n s \ K o s t e n s t e l l e & g t ; \ C r o s s F i l t e r < / K e y > < / a : K e y > < a : V a l u e   i : t y p e = " D i a g r a m D i s p l a y L i n k C r o s s F i l t e r V i e w S t a t e " > < P o i n t s   x m l n s : b = " h t t p : / / s c h e m a s . d a t a c o n t r a c t . o r g / 2 0 0 4 / 0 7 / S y s t e m . W i n d o w s " > < b : P o i n t > < b : _ x > 2 1 6 < / b : _ x > < b : _ y > 1 8 8 . 5 < / b : _ y > < / b : P o i n t > < b : P o i n t > < b : _ x > 3 2 9 . 5 < / b : _ x > < b : _ y > 1 8 8 . 5 < / b : _ y > < / b : P o i n t > < b : P o i n t > < b : _ x > 3 3 1 . 5 < / b : _ x > < b : _ y > 1 8 6 . 5 < / b : _ y > < / b : P o i n t > < b : P o i n t > < b : _ x > 3 3 1 . 5 < / b : _ x > < b : _ y > 6 8 < / b : _ y > < / b : P o i n t > < b : P o i n t > < b : _ x > 3 3 3 . 5 < / b : _ x > < b : _ y > 6 6 < / b : _ y > < / b : P o i n t > < b : P o i n t > < b : _ x > 4 4 7 . 0 0 0 0 0 0 0 0 0 0 0 0 1 1 < / b : _ x > < b : _ y > 6 6 < / b : _ y > < / b : P o i n t > < / P o i n t s > < / a : V a l u e > < / a : K e y V a l u e O f D i a g r a m O b j e c t K e y a n y T y p e z b w N T n L X > < a : K e y V a l u e O f D i a g r a m O b j e c t K e y a n y T y p e z b w N T n L X > < a : K e y > < K e y > R e l a t i o n s h i p s \ & l t ; T a b l e s \ K o n t i e r u n g \ C o l u m n s \ i t l C o s t T y p e C o d e 1 & g t ; - & l t ; T a b l e s \ K o s t e n a r t \ C o l u m n s \ K o s t e n a r t & g t ; < / K e y > < / a : K e y > < a : V a l u e   i : t y p e = " D i a g r a m D i s p l a y L i n k V i e w S t a t e " > < A u t o m a t i o n P r o p e r t y H e l p e r T e x t > E n d   p o i n t   1 :   ( 2 1 6 , 2 0 8 . 5 ) .   E n d   p o i n t   2 :   ( 4 3 8 , 2 6 5 . 5 )   < / A u t o m a t i o n P r o p e r t y H e l p e r T e x t > < L a y e d O u t > t r u e < / L a y e d O u t > < P o i n t s   x m l n s : b = " h t t p : / / s c h e m a s . d a t a c o n t r a c t . o r g / 2 0 0 4 / 0 7 / S y s t e m . W i n d o w s " > < b : P o i n t > < b : _ x > 2 1 6 < / b : _ x > < b : _ y > 2 0 8 . 5 < / b : _ y > < / b : P o i n t > < b : P o i n t > < b : _ x > 3 2 5 < / b : _ x > < b : _ y > 2 0 8 . 5 < / b : _ y > < / b : P o i n t > < b : P o i n t > < b : _ x > 3 2 7 < / b : _ x > < b : _ y > 2 1 0 . 5 < / b : _ y > < / b : P o i n t > < b : P o i n t > < b : _ x > 3 2 7 < / b : _ x > < b : _ y > 2 6 3 . 5 < / b : _ y > < / b : P o i n t > < b : P o i n t > < b : _ x > 3 2 9 < / b : _ x > < b : _ y > 2 6 5 . 5 < / b : _ y > < / b : P o i n t > < b : P o i n t > < b : _ x > 4 3 7 . 9 9 9 9 9 9 9 9 9 9 9 9 9 4 < / b : _ x > < b : _ y > 2 6 5 . 5 < / b : _ y > < / b : P o i n t > < / P o i n t s > < / a : V a l u e > < / a : K e y V a l u e O f D i a g r a m O b j e c t K e y a n y T y p e z b w N T n L X > < a : K e y V a l u e O f D i a g r a m O b j e c t K e y a n y T y p e z b w N T n L X > < a : K e y > < K e y > R e l a t i o n s h i p s \ & l t ; T a b l e s \ K o n t i e r u n g \ C o l u m n s \ i t l C o s t T y p e C o d e 1 & g t ; - & l t ; T a b l e s \ K o s t e n a r t \ C o l u m n s \ K o s t e n a r t & g t ; \ F K < / K e y > < / a : K e y > < a : V a l u e   i : t y p e = " D i a g r a m D i s p l a y L i n k E n d p o i n t V i e w S t a t e " > < H e i g h t > 1 6 < / H e i g h t > < L a b e l L o c a t i o n   x m l n s : b = " h t t p : / / s c h e m a s . d a t a c o n t r a c t . o r g / 2 0 0 4 / 0 7 / S y s t e m . W i n d o w s " > < b : _ x > 2 0 0 < / b : _ x > < b : _ y > 2 0 0 . 5 < / b : _ y > < / L a b e l L o c a t i o n > < L o c a t i o n   x m l n s : b = " h t t p : / / s c h e m a s . d a t a c o n t r a c t . o r g / 2 0 0 4 / 0 7 / S y s t e m . W i n d o w s " > < b : _ x > 2 0 0 < / b : _ x > < b : _ y > 2 0 8 . 5 < / b : _ y > < / L o c a t i o n > < S h a p e R o t a t e A n g l e > 3 6 0 < / S h a p e R o t a t e A n g l e > < W i d t h > 1 6 < / W i d t h > < / a : V a l u e > < / a : K e y V a l u e O f D i a g r a m O b j e c t K e y a n y T y p e z b w N T n L X > < a : K e y V a l u e O f D i a g r a m O b j e c t K e y a n y T y p e z b w N T n L X > < a : K e y > < K e y > R e l a t i o n s h i p s \ & l t ; T a b l e s \ K o n t i e r u n g \ C o l u m n s \ i t l C o s t T y p e C o d e 1 & g t ; - & l t ; T a b l e s \ K o s t e n a r t \ C o l u m n s \ K o s t e n a r t & g t ; \ P K < / K e y > < / a : K e y > < a : V a l u e   i : t y p e = " D i a g r a m D i s p l a y L i n k E n d p o i n t V i e w S t a t e " > < H e i g h t > 1 6 < / H e i g h t > < L a b e l L o c a t i o n   x m l n s : b = " h t t p : / / s c h e m a s . d a t a c o n t r a c t . o r g / 2 0 0 4 / 0 7 / S y s t e m . W i n d o w s " > < b : _ x > 4 3 7 . 9 9 9 9 9 9 9 9 9 9 9 9 9 4 < / b : _ x > < b : _ y > 2 5 7 . 5 < / b : _ y > < / L a b e l L o c a t i o n > < L o c a t i o n   x m l n s : b = " h t t p : / / s c h e m a s . d a t a c o n t r a c t . o r g / 2 0 0 4 / 0 7 / S y s t e m . W i n d o w s " > < b : _ x > 4 5 3 . 9 9 9 9 9 9 9 9 9 9 9 9 9 4 < / b : _ x > < b : _ y > 2 6 5 . 5 < / b : _ y > < / L o c a t i o n > < S h a p e R o t a t e A n g l e > 1 8 0 < / S h a p e R o t a t e A n g l e > < W i d t h > 1 6 < / W i d t h > < / a : V a l u e > < / a : K e y V a l u e O f D i a g r a m O b j e c t K e y a n y T y p e z b w N T n L X > < a : K e y V a l u e O f D i a g r a m O b j e c t K e y a n y T y p e z b w N T n L X > < a : K e y > < K e y > R e l a t i o n s h i p s \ & l t ; T a b l e s \ K o n t i e r u n g \ C o l u m n s \ i t l C o s t T y p e C o d e 1 & g t ; - & l t ; T a b l e s \ K o s t e n a r t \ C o l u m n s \ K o s t e n a r t & g t ; \ C r o s s F i l t e r < / K e y > < / a : K e y > < a : V a l u e   i : t y p e = " D i a g r a m D i s p l a y L i n k C r o s s F i l t e r V i e w S t a t e " > < P o i n t s   x m l n s : b = " h t t p : / / s c h e m a s . d a t a c o n t r a c t . o r g / 2 0 0 4 / 0 7 / S y s t e m . W i n d o w s " > < b : P o i n t > < b : _ x > 2 1 6 < / b : _ x > < b : _ y > 2 0 8 . 5 < / b : _ y > < / b : P o i n t > < b : P o i n t > < b : _ x > 3 2 5 < / b : _ x > < b : _ y > 2 0 8 . 5 < / b : _ y > < / b : P o i n t > < b : P o i n t > < b : _ x > 3 2 7 < / b : _ x > < b : _ y > 2 1 0 . 5 < / b : _ y > < / b : P o i n t > < b : P o i n t > < b : _ x > 3 2 7 < / b : _ x > < b : _ y > 2 6 3 . 5 < / b : _ y > < / b : P o i n t > < b : P o i n t > < b : _ x > 3 2 9 < / b : _ x > < b : _ y > 2 6 5 . 5 < / b : _ y > < / b : P o i n t > < b : P o i n t > < b : _ x > 4 3 7 . 9 9 9 9 9 9 9 9 9 9 9 9 9 4 < / b : _ x > < b : _ y > 2 6 5 . 5 < / b : _ y > < / b : P o i n t > < / P o i n t s > < / a : V a l u e > < / a : K e y V a l u e O f D i a g r a m O b j e c t K e y a n y T y p e z b w N T n L X > < / V i e w S t a t e s > < / D i a g r a m M a n a g e r . S e r i a l i z a b l e D i a g r a m > < D i a g r a m M a n a g e r . S e r i a l i z a b l e D i a g r a m > < A d a p t e r   i : t y p e = " M e a s u r e D i a g r a m S a n d b o x A d a p t e r " > < T a b l e N a m e > K o s t e n s t e l l e 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 K o s t e n s t e l l e 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 C o l u m n s \ K o s t e n s t e l l e < / K e y > < / D i a g r a m O b j e c t K e y > < D i a g r a m O b j e c t K e y > < K e y > C o l u m n s \ N a m e < / K e y > < / D i a g r a m O b j e c t K e y > < D i a g r a m O b j e c t K e y > < K e y > C o l u m n s \ N a m e _ E N < / K e y > < / D i a g r a m O b j e c t K e y > < D i a g r a m O b j e c t K e y > < K e y > C o l u m n s \ N a m e _ F R 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 C o l u m n s \ K o s t e n s t e l l e < / 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 C o l u m n s \ N a m e _ E N < / K e y > < / a : K e y > < a : V a l u e   i : t y p e = " M e a s u r e G r i d N o d e V i e w S t a t e " > < C o l u m n > 2 < / C o l u m n > < L a y e d O u t > t r u e < / L a y e d O u t > < / a : V a l u e > < / a : K e y V a l u e O f D i a g r a m O b j e c t K e y a n y T y p e z b w N T n L X > < a : K e y V a l u e O f D i a g r a m O b j e c t K e y a n y T y p e z b w N T n L X > < a : K e y > < K e y > C o l u m n s \ N a m e _ F R < / K e y > < / a : K e y > < a : V a l u e   i : t y p e = " M e a s u r e G r i d N o d e V i e w S t a t e " > < C o l u m n > 3 < / C o l u m n > < L a y e d O u t > t r u e < / L a y e d O u t > < / a : V a l u e > < / a : K e y V a l u e O f D i a g r a m O b j e c t K e y a n y T y p e z b w N T n L X > < / V i e w S t a t e s > < / D i a g r a m M a n a g e r . S e r i a l i z a b l e D i a g r a m > < D i a g r a m M a n a g e r . S e r i a l i z a b l e D i a g r a m > < A d a p t e r   i : t y p e = " M e a s u r e D i a g r a m S a n d b o x A d a p t e r " > < T a b l e N a m e > K o n t i e r u n g 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 K o n t i e r u n g 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 i t l T o t a l A m o u n t < / K e y > < / D i a g r a m O b j e c t K e y > < D i a g r a m O b j e c t K e y > < K e y > M e a s u r e s \ S u m   o f   i t l T o t a l A m o u n t \ T a g I n f o \ F o r m u l a < / K e y > < / D i a g r a m O b j e c t K e y > < D i a g r a m O b j e c t K e y > < K e y > M e a s u r e s \ S u m   o f   i t l T o t a l A m o u n t \ T a g I n f o \ V a l u e < / K e y > < / D i a g r a m O b j e c t K e y > < D i a g r a m O b j e c t K e y > < K e y > M e a s u r e s \ S u m   o f   E R < / K e y > < / D i a g r a m O b j e c t K e y > < D i a g r a m O b j e c t K e y > < K e y > M e a s u r e s \ S u m   o f   E R \ T a g I n f o \ F o r m u l a < / K e y > < / D i a g r a m O b j e c t K e y > < D i a g r a m O b j e c t K e y > < K e y > M e a s u r e s \ S u m   o f   E R \ T a g I n f o \ V a l u e < / K e y > < / D i a g r a m O b j e c t K e y > < D i a g r a m O b j e c t K e y > < K e y > M e a s u r e s \ C o u n t   o f   E R < / K e y > < / D i a g r a m O b j e c t K e y > < D i a g r a m O b j e c t K e y > < K e y > M e a s u r e s \ C o u n t   o f   E R \ T a g I n f o \ F o r m u l a < / K e y > < / D i a g r a m O b j e c t K e y > < D i a g r a m O b j e c t K e y > < K e y > M e a s u r e s \ C o u n t   o f   E R \ T a g I n f o \ V a l u e < / K e y > < / D i a g r a m O b j e c t K e y > < D i a g r a m O b j e c t K e y > < K e y > M e a s u r e s \ C o u n t   o f   i t h S u p p l i e r N a m e < / K e y > < / D i a g r a m O b j e c t K e y > < D i a g r a m O b j e c t K e y > < K e y > M e a s u r e s \ C o u n t   o f   i t h S u p p l i e r N a m e \ T a g I n f o \ F o r m u l a < / K e y > < / D i a g r a m O b j e c t K e y > < D i a g r a m O b j e c t K e y > < K e y > M e a s u r e s \ C o u n t   o f   i t h S u p p l i e r N a m e \ T a g I n f o \ V a l u e < / K e y > < / D i a g r a m O b j e c t K e y > < D i a g r a m O b j e c t K e y > < K e y > M e a s u r e s \ S u m   o f   i t h S u p p l i e r C o d e < / K e y > < / D i a g r a m O b j e c t K e y > < D i a g r a m O b j e c t K e y > < K e y > M e a s u r e s \ S u m   o f   i t h S u p p l i e r C o d e \ T a g I n f o \ F o r m u l a < / K e y > < / D i a g r a m O b j e c t K e y > < D i a g r a m O b j e c t K e y > < K e y > M e a s u r e s \ S u m   o f   i t h S u p p l i e r C o d e \ T a g I n f o \ V a l u e < / K e y > < / D i a g r a m O b j e c t K e y > < D i a g r a m O b j e c t K e y > < K e y > M e a s u r e s \ C o u n t   o f   i t h S u p p l i e r C o d e < / K e y > < / D i a g r a m O b j e c t K e y > < D i a g r a m O b j e c t K e y > < K e y > M e a s u r e s \ C o u n t   o f   i t h S u p p l i e r C o d e \ T a g I n f o \ F o r m u l a < / K e y > < / D i a g r a m O b j e c t K e y > < D i a g r a m O b j e c t K e y > < K e y > M e a s u r e s \ C o u n t   o f   i t h S u p p l i e r C o d e \ T a g I n f o \ V a l u e < / K e y > < / D i a g r a m O b j e c t K e y > < D i a g r a m O b j e c t K e y > < K e y > M e a s u r e s \ D i s t i n c t   C o u n t   o f   i t h S u p p l i e r C o d e < / K e y > < / D i a g r a m O b j e c t K e y > < D i a g r a m O b j e c t K e y > < K e y > M e a s u r e s \ D i s t i n c t   C o u n t   o f   i t h S u p p l i e r C o d e \ T a g I n f o \ F o r m u l a < / K e y > < / D i a g r a m O b j e c t K e y > < D i a g r a m O b j e c t K e y > < K e y > M e a s u r e s \ D i s t i n c t   C o u n t   o f   i t h S u p p l i e r C o d e \ T a g I n f o \ V a l u e < / K e y > < / D i a g r a m O b j e c t K e y > < D i a g r a m O b j e c t K e y > < K e y > C o l u m n s \ i t h M a n d a t o r I d 1 < / K e y > < / D i a g r a m O b j e c t K e y > < D i a g r a m O b j e c t K e y > < K e y > C o l u m n s \ E R < / K e y > < / D i a g r a m O b j e c t K e y > < D i a g r a m O b j e c t K e y > < K e y > C o l u m n s \ i t h S t a t e 1 < / K e y > < / D i a g r a m O b j e c t K e y > < D i a g r a m O b j e c t K e y > < K e y > C o l u m n s \ i t h D o c D a t e 1 < / K e y > < / D i a g r a m O b j e c t K e y > < D i a g r a m O b j e c t K e y > < K e y > C o l u m n s \ i t h S u p p l i e r E x t e r n a l N b r 1 < / K e y > < / D i a g r a m O b j e c t K e y > < D i a g r a m O b j e c t K e y > < K e y > C o l u m n s \ i t h S u p p l i e r C o d e < / K e y > < / D i a g r a m O b j e c t K e y > < D i a g r a m O b j e c t K e y > < K e y > C o l u m n s \ i t h S u p p l i e r N a m e < / K e y > < / D i a g r a m O b j e c t K e y > < D i a g r a m O b j e c t K e y > < K e y > C o l u m n s \ i t h S u p p l i e r C i t y < / K e y > < / D i a g r a m O b j e c t K e y > < D i a g r a m O b j e c t K e y > < K e y > C o l u m n s \ i t l C o s t C e n t r e C o d e 1 < / K e y > < / D i a g r a m O b j e c t K e y > < D i a g r a m O b j e c t K e y > < K e y > C o l u m n s \ i t l C o s t T y p e C o d e 1 < / K e y > < / D i a g r a m O b j e c t K e y > < D i a g r a m O b j e c t K e y > < K e y > C o l u m n s \ i t l T o t a l A m o u n t < / K e y > < / D i a g r a m O b j e c t K e y > < D i a g r a m O b j e c t K e y > < K e y > C o l u m n s \ i t l V a t B a s e A m o u n t < / K e y > < / D i a g r a m O b j e c t K e y > < D i a g r a m O b j e c t K e y > < K e y > C o l u m n s \ i t l V a t C o d e < / K e y > < / D i a g r a m O b j e c t K e y > < D i a g r a m O b j e c t K e y > < K e y > C o l u m n s \ i t l V a t A m o u n t < / K e y > < / D i a g r a m O b j e c t K e y > < D i a g r a m O b j e c t K e y > < K e y > C o l u m n s \ i t l V a t R a t e < / K e y > < / D i a g r a m O b j e c t K e y > < D i a g r a m O b j e c t K e y > < K e y > C o l u m n s \ i t l P o s t i n g T e x t < / K e y > < / D i a g r a m O b j e c t K e y > < D i a g r a m O b j e c t K e y > < K e y > C o l u m n s \ C o d e < / K e y > < / D i a g r a m O b j e c t K e y > < D i a g r a m O b j e c t K e y > < K e y > C o l u m n s \ B e g r � n d u n g < / K e y > < / D i a g r a m O b j e c t K e y > < D i a g r a m O b j e c t K e y > < K e y > L i n k s \ & l t ; C o l u m n s \ S u m   o f   i t l T o t a l A m o u n t & g t ; - & l t ; M e a s u r e s \ i t l T o t a l A m o u n t & g t ; < / K e y > < / D i a g r a m O b j e c t K e y > < D i a g r a m O b j e c t K e y > < K e y > L i n k s \ & l t ; C o l u m n s \ S u m   o f   i t l T o t a l A m o u n t & g t ; - & l t ; M e a s u r e s \ i t l T o t a l A m o u n t & g t ; \ C O L U M N < / K e y > < / D i a g r a m O b j e c t K e y > < D i a g r a m O b j e c t K e y > < K e y > L i n k s \ & l t ; C o l u m n s \ S u m   o f   i t l T o t a l A m o u n t & g t ; - & l t ; M e a s u r e s \ i t l T o t a l A m o u n t & g t ; \ M E A S U R E < / K e y > < / D i a g r a m O b j e c t K e y > < D i a g r a m O b j e c t K e y > < K e y > L i n k s \ & l t ; C o l u m n s \ S u m   o f   E R & g t ; - & l t ; M e a s u r e s \ E R & g t ; < / K e y > < / D i a g r a m O b j e c t K e y > < D i a g r a m O b j e c t K e y > < K e y > L i n k s \ & l t ; C o l u m n s \ S u m   o f   E R & g t ; - & l t ; M e a s u r e s \ E R & g t ; \ C O L U M N < / K e y > < / D i a g r a m O b j e c t K e y > < D i a g r a m O b j e c t K e y > < K e y > L i n k s \ & l t ; C o l u m n s \ S u m   o f   E R & g t ; - & l t ; M e a s u r e s \ E R & g t ; \ M E A S U R E < / K e y > < / D i a g r a m O b j e c t K e y > < D i a g r a m O b j e c t K e y > < K e y > L i n k s \ & l t ; C o l u m n s \ C o u n t   o f   E R & g t ; - & l t ; M e a s u r e s \ E R & g t ; < / K e y > < / D i a g r a m O b j e c t K e y > < D i a g r a m O b j e c t K e y > < K e y > L i n k s \ & l t ; C o l u m n s \ C o u n t   o f   E R & g t ; - & l t ; M e a s u r e s \ E R & g t ; \ C O L U M N < / K e y > < / D i a g r a m O b j e c t K e y > < D i a g r a m O b j e c t K e y > < K e y > L i n k s \ & l t ; C o l u m n s \ C o u n t   o f   E R & g t ; - & l t ; M e a s u r e s \ E R & g t ; \ M E A S U R E < / K e y > < / D i a g r a m O b j e c t K e y > < D i a g r a m O b j e c t K e y > < K e y > L i n k s \ & l t ; C o l u m n s \ C o u n t   o f   i t h S u p p l i e r N a m e & g t ; - & l t ; M e a s u r e s \ i t h S u p p l i e r N a m e & g t ; < / K e y > < / D i a g r a m O b j e c t K e y > < D i a g r a m O b j e c t K e y > < K e y > L i n k s \ & l t ; C o l u m n s \ C o u n t   o f   i t h S u p p l i e r N a m e & g t ; - & l t ; M e a s u r e s \ i t h S u p p l i e r N a m e & g t ; \ C O L U M N < / K e y > < / D i a g r a m O b j e c t K e y > < D i a g r a m O b j e c t K e y > < K e y > L i n k s \ & l t ; C o l u m n s \ C o u n t   o f   i t h S u p p l i e r N a m e & g t ; - & l t ; M e a s u r e s \ i t h S u p p l i e r N a m e & g t ; \ M E A S U R E < / K e y > < / D i a g r a m O b j e c t K e y > < D i a g r a m O b j e c t K e y > < K e y > L i n k s \ & l t ; C o l u m n s \ S u m   o f   i t h S u p p l i e r C o d e & g t ; - & l t ; M e a s u r e s \ i t h S u p p l i e r C o d e & g t ; < / K e y > < / D i a g r a m O b j e c t K e y > < D i a g r a m O b j e c t K e y > < K e y > L i n k s \ & l t ; C o l u m n s \ S u m   o f   i t h S u p p l i e r C o d e & g t ; - & l t ; M e a s u r e s \ i t h S u p p l i e r C o d e & g t ; \ C O L U M N < / K e y > < / D i a g r a m O b j e c t K e y > < D i a g r a m O b j e c t K e y > < K e y > L i n k s \ & l t ; C o l u m n s \ S u m   o f   i t h S u p p l i e r C o d e & g t ; - & l t ; M e a s u r e s \ i t h S u p p l i e r C o d e & g t ; \ M E A S U R E < / K e y > < / D i a g r a m O b j e c t K e y > < D i a g r a m O b j e c t K e y > < K e y > L i n k s \ & l t ; C o l u m n s \ C o u n t   o f   i t h S u p p l i e r C o d e & g t ; - & l t ; M e a s u r e s \ i t h S u p p l i e r C o d e & g t ; < / K e y > < / D i a g r a m O b j e c t K e y > < D i a g r a m O b j e c t K e y > < K e y > L i n k s \ & l t ; C o l u m n s \ C o u n t   o f   i t h S u p p l i e r C o d e & g t ; - & l t ; M e a s u r e s \ i t h S u p p l i e r C o d e & g t ; \ C O L U M N < / K e y > < / D i a g r a m O b j e c t K e y > < D i a g r a m O b j e c t K e y > < K e y > L i n k s \ & l t ; C o l u m n s \ C o u n t   o f   i t h S u p p l i e r C o d e & g t ; - & l t ; M e a s u r e s \ i t h S u p p l i e r C o d e & g t ; \ M E A S U R E < / K e y > < / D i a g r a m O b j e c t K e y > < D i a g r a m O b j e c t K e y > < K e y > L i n k s \ & l t ; C o l u m n s \ D i s t i n c t   C o u n t   o f   i t h S u p p l i e r C o d e & g t ; - & l t ; M e a s u r e s \ i t h S u p p l i e r C o d e & g t ; < / K e y > < / D i a g r a m O b j e c t K e y > < D i a g r a m O b j e c t K e y > < K e y > L i n k s \ & l t ; C o l u m n s \ D i s t i n c t   C o u n t   o f   i t h S u p p l i e r C o d e & g t ; - & l t ; M e a s u r e s \ i t h S u p p l i e r C o d e & g t ; \ C O L U M N < / K e y > < / D i a g r a m O b j e c t K e y > < D i a g r a m O b j e c t K e y > < K e y > L i n k s \ & l t ; C o l u m n s \ D i s t i n c t   C o u n t   o f   i t h S u p p l i e r C o d e & g t ; - & l t ; M e a s u r e s \ i t h S u p p l i e r C o d e & g t ; \ M E A S U R E 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 i t l T o t a l A m o u n t < / K e y > < / a : K e y > < a : V a l u e   i : t y p e = " M e a s u r e G r i d N o d e V i e w S t a t e " > < C o l u m n > 1 0 < / C o l u m n > < L a y e d O u t > t r u e < / L a y e d O u t > < W a s U I I n v i s i b l e > t r u e < / W a s U I I n v i s i b l e > < / a : V a l u e > < / a : K e y V a l u e O f D i a g r a m O b j e c t K e y a n y T y p e z b w N T n L X > < a : K e y V a l u e O f D i a g r a m O b j e c t K e y a n y T y p e z b w N T n L X > < a : K e y > < K e y > M e a s u r e s \ S u m   o f   i t l T o t a l A m o u n t \ T a g I n f o \ F o r m u l a < / K e y > < / a : K e y > < a : V a l u e   i : t y p e = " M e a s u r e G r i d V i e w S t a t e I D i a g r a m T a g A d d i t i o n a l I n f o " / > < / a : K e y V a l u e O f D i a g r a m O b j e c t K e y a n y T y p e z b w N T n L X > < a : K e y V a l u e O f D i a g r a m O b j e c t K e y a n y T y p e z b w N T n L X > < a : K e y > < K e y > M e a s u r e s \ S u m   o f   i t l T o t a l A m o u n t \ T a g I n f o \ V a l u e < / K e y > < / a : K e y > < a : V a l u e   i : t y p e = " M e a s u r e G r i d V i e w S t a t e I D i a g r a m T a g A d d i t i o n a l I n f o " / > < / a : K e y V a l u e O f D i a g r a m O b j e c t K e y a n y T y p e z b w N T n L X > < a : K e y V a l u e O f D i a g r a m O b j e c t K e y a n y T y p e z b w N T n L X > < a : K e y > < K e y > M e a s u r e s \ S u m   o f   E R < / K e y > < / a : K e y > < a : V a l u e   i : t y p e = " M e a s u r e G r i d N o d e V i e w S t a t e " > < C o l u m n > 1 < / C o l u m n > < L a y e d O u t > t r u e < / L a y e d O u t > < W a s U I I n v i s i b l e > t r u e < / W a s U I I n v i s i b l e > < / a : V a l u e > < / a : K e y V a l u e O f D i a g r a m O b j e c t K e y a n y T y p e z b w N T n L X > < a : K e y V a l u e O f D i a g r a m O b j e c t K e y a n y T y p e z b w N T n L X > < a : K e y > < K e y > M e a s u r e s \ S u m   o f   E R \ T a g I n f o \ F o r m u l a < / K e y > < / a : K e y > < a : V a l u e   i : t y p e = " M e a s u r e G r i d V i e w S t a t e I D i a g r a m T a g A d d i t i o n a l I n f o " / > < / a : K e y V a l u e O f D i a g r a m O b j e c t K e y a n y T y p e z b w N T n L X > < a : K e y V a l u e O f D i a g r a m O b j e c t K e y a n y T y p e z b w N T n L X > < a : K e y > < K e y > M e a s u r e s \ S u m   o f   E R \ T a g I n f o \ V a l u e < / K e y > < / a : K e y > < a : V a l u e   i : t y p e = " M e a s u r e G r i d V i e w S t a t e I D i a g r a m T a g A d d i t i o n a l I n f o " / > < / a : K e y V a l u e O f D i a g r a m O b j e c t K e y a n y T y p e z b w N T n L X > < a : K e y V a l u e O f D i a g r a m O b j e c t K e y a n y T y p e z b w N T n L X > < a : K e y > < K e y > M e a s u r e s \ C o u n t   o f   E R < / K e y > < / a : K e y > < a : V a l u e   i : t y p e = " M e a s u r e G r i d N o d e V i e w S t a t e " > < C o l u m n > 1 < / C o l u m n > < L a y e d O u t > t r u e < / L a y e d O u t > < R o w > 1 < / R o w > < W a s U I I n v i s i b l e > t r u e < / W a s U I I n v i s i b l e > < / a : V a l u e > < / a : K e y V a l u e O f D i a g r a m O b j e c t K e y a n y T y p e z b w N T n L X > < a : K e y V a l u e O f D i a g r a m O b j e c t K e y a n y T y p e z b w N T n L X > < a : K e y > < K e y > M e a s u r e s \ C o u n t   o f   E R \ T a g I n f o \ F o r m u l a < / K e y > < / a : K e y > < a : V a l u e   i : t y p e = " M e a s u r e G r i d V i e w S t a t e I D i a g r a m T a g A d d i t i o n a l I n f o " / > < / a : K e y V a l u e O f D i a g r a m O b j e c t K e y a n y T y p e z b w N T n L X > < a : K e y V a l u e O f D i a g r a m O b j e c t K e y a n y T y p e z b w N T n L X > < a : K e y > < K e y > M e a s u r e s \ C o u n t   o f   E R \ T a g I n f o \ V a l u e < / K e y > < / a : K e y > < a : V a l u e   i : t y p e = " M e a s u r e G r i d V i e w S t a t e I D i a g r a m T a g A d d i t i o n a l I n f o " / > < / a : K e y V a l u e O f D i a g r a m O b j e c t K e y a n y T y p e z b w N T n L X > < a : K e y V a l u e O f D i a g r a m O b j e c t K e y a n y T y p e z b w N T n L X > < a : K e y > < K e y > M e a s u r e s \ C o u n t   o f   i t h S u p p l i e r N a m e < / K e y > < / a : K e y > < a : V a l u e   i : t y p e = " M e a s u r e G r i d N o d e V i e w S t a t e " > < C o l u m n > 6 < / C o l u m n > < L a y e d O u t > t r u e < / L a y e d O u t > < W a s U I I n v i s i b l e > t r u e < / W a s U I I n v i s i b l e > < / a : V a l u e > < / a : K e y V a l u e O f D i a g r a m O b j e c t K e y a n y T y p e z b w N T n L X > < a : K e y V a l u e O f D i a g r a m O b j e c t K e y a n y T y p e z b w N T n L X > < a : K e y > < K e y > M e a s u r e s \ C o u n t   o f   i t h S u p p l i e r N a m e \ T a g I n f o \ F o r m u l a < / K e y > < / a : K e y > < a : V a l u e   i : t y p e = " M e a s u r e G r i d V i e w S t a t e I D i a g r a m T a g A d d i t i o n a l I n f o " / > < / a : K e y V a l u e O f D i a g r a m O b j e c t K e y a n y T y p e z b w N T n L X > < a : K e y V a l u e O f D i a g r a m O b j e c t K e y a n y T y p e z b w N T n L X > < a : K e y > < K e y > M e a s u r e s \ C o u n t   o f   i t h S u p p l i e r N a m e \ T a g I n f o \ V a l u e < / K e y > < / a : K e y > < a : V a l u e   i : t y p e = " M e a s u r e G r i d V i e w S t a t e I D i a g r a m T a g A d d i t i o n a l I n f o " / > < / a : K e y V a l u e O f D i a g r a m O b j e c t K e y a n y T y p e z b w N T n L X > < a : K e y V a l u e O f D i a g r a m O b j e c t K e y a n y T y p e z b w N T n L X > < a : K e y > < K e y > M e a s u r e s \ S u m   o f   i t h S u p p l i e r C o d e < / K e y > < / a : K e y > < a : V a l u e   i : t y p e = " M e a s u r e G r i d N o d e V i e w S t a t e " > < C o l u m n > 5 < / C o l u m n > < L a y e d O u t > t r u e < / L a y e d O u t > < W a s U I I n v i s i b l e > t r u e < / W a s U I I n v i s i b l e > < / a : V a l u e > < / a : K e y V a l u e O f D i a g r a m O b j e c t K e y a n y T y p e z b w N T n L X > < a : K e y V a l u e O f D i a g r a m O b j e c t K e y a n y T y p e z b w N T n L X > < a : K e y > < K e y > M e a s u r e s \ S u m   o f   i t h S u p p l i e r C o d e \ T a g I n f o \ F o r m u l a < / K e y > < / a : K e y > < a : V a l u e   i : t y p e = " M e a s u r e G r i d V i e w S t a t e I D i a g r a m T a g A d d i t i o n a l I n f o " / > < / a : K e y V a l u e O f D i a g r a m O b j e c t K e y a n y T y p e z b w N T n L X > < a : K e y V a l u e O f D i a g r a m O b j e c t K e y a n y T y p e z b w N T n L X > < a : K e y > < K e y > M e a s u r e s \ S u m   o f   i t h S u p p l i e r C o d e \ T a g I n f o \ V a l u e < / K e y > < / a : K e y > < a : V a l u e   i : t y p e = " M e a s u r e G r i d V i e w S t a t e I D i a g r a m T a g A d d i t i o n a l I n f o " / > < / a : K e y V a l u e O f D i a g r a m O b j e c t K e y a n y T y p e z b w N T n L X > < a : K e y V a l u e O f D i a g r a m O b j e c t K e y a n y T y p e z b w N T n L X > < a : K e y > < K e y > M e a s u r e s \ C o u n t   o f   i t h S u p p l i e r C o d e < / K e y > < / a : K e y > < a : V a l u e   i : t y p e = " M e a s u r e G r i d N o d e V i e w S t a t e " > < C o l u m n > 5 < / C o l u m n > < L a y e d O u t > t r u e < / L a y e d O u t > < R o w > 1 < / R o w > < W a s U I I n v i s i b l e > t r u e < / W a s U I I n v i s i b l e > < / a : V a l u e > < / a : K e y V a l u e O f D i a g r a m O b j e c t K e y a n y T y p e z b w N T n L X > < a : K e y V a l u e O f D i a g r a m O b j e c t K e y a n y T y p e z b w N T n L X > < a : K e y > < K e y > M e a s u r e s \ C o u n t   o f   i t h S u p p l i e r C o d e \ T a g I n f o \ F o r m u l a < / K e y > < / a : K e y > < a : V a l u e   i : t y p e = " M e a s u r e G r i d V i e w S t a t e I D i a g r a m T a g A d d i t i o n a l I n f o " / > < / a : K e y V a l u e O f D i a g r a m O b j e c t K e y a n y T y p e z b w N T n L X > < a : K e y V a l u e O f D i a g r a m O b j e c t K e y a n y T y p e z b w N T n L X > < a : K e y > < K e y > M e a s u r e s \ C o u n t   o f   i t h S u p p l i e r C o d e \ T a g I n f o \ V a l u e < / K e y > < / a : K e y > < a : V a l u e   i : t y p e = " M e a s u r e G r i d V i e w S t a t e I D i a g r a m T a g A d d i t i o n a l I n f o " / > < / a : K e y V a l u e O f D i a g r a m O b j e c t K e y a n y T y p e z b w N T n L X > < a : K e y V a l u e O f D i a g r a m O b j e c t K e y a n y T y p e z b w N T n L X > < a : K e y > < K e y > M e a s u r e s \ D i s t i n c t   C o u n t   o f   i t h S u p p l i e r C o d e < / K e y > < / a : K e y > < a : V a l u e   i : t y p e = " M e a s u r e G r i d N o d e V i e w S t a t e " > < C o l u m n > 5 < / C o l u m n > < L a y e d O u t > t r u e < / L a y e d O u t > < R o w > 2 < / R o w > < W a s U I I n v i s i b l e > t r u e < / W a s U I I n v i s i b l e > < / a : V a l u e > < / a : K e y V a l u e O f D i a g r a m O b j e c t K e y a n y T y p e z b w N T n L X > < a : K e y V a l u e O f D i a g r a m O b j e c t K e y a n y T y p e z b w N T n L X > < a : K e y > < K e y > M e a s u r e s \ D i s t i n c t   C o u n t   o f   i t h S u p p l i e r C o d e \ T a g I n f o \ F o r m u l a < / K e y > < / a : K e y > < a : V a l u e   i : t y p e = " M e a s u r e G r i d V i e w S t a t e I D i a g r a m T a g A d d i t i o n a l I n f o " / > < / a : K e y V a l u e O f D i a g r a m O b j e c t K e y a n y T y p e z b w N T n L X > < a : K e y V a l u e O f D i a g r a m O b j e c t K e y a n y T y p e z b w N T n L X > < a : K e y > < K e y > M e a s u r e s \ D i s t i n c t   C o u n t   o f   i t h S u p p l i e r C o d e \ T a g I n f o \ V a l u e < / K e y > < / a : K e y > < a : V a l u e   i : t y p e = " M e a s u r e G r i d V i e w S t a t e I D i a g r a m T a g A d d i t i o n a l I n f o " / > < / a : K e y V a l u e O f D i a g r a m O b j e c t K e y a n y T y p e z b w N T n L X > < a : K e y V a l u e O f D i a g r a m O b j e c t K e y a n y T y p e z b w N T n L X > < a : K e y > < K e y > C o l u m n s \ i t h M a n d a t o r I d 1 < / K e y > < / a : K e y > < a : V a l u e   i : t y p e = " M e a s u r e G r i d N o d e V i e w S t a t e " > < L a y e d O u t > t r u e < / L a y e d O u t > < / a : V a l u e > < / a : K e y V a l u e O f D i a g r a m O b j e c t K e y a n y T y p e z b w N T n L X > < a : K e y V a l u e O f D i a g r a m O b j e c t K e y a n y T y p e z b w N T n L X > < a : K e y > < K e y > C o l u m n s \ E R < / K e y > < / a : K e y > < a : V a l u e   i : t y p e = " M e a s u r e G r i d N o d e V i e w S t a t e " > < C o l u m n > 1 < / C o l u m n > < L a y e d O u t > t r u e < / L a y e d O u t > < / a : V a l u e > < / a : K e y V a l u e O f D i a g r a m O b j e c t K e y a n y T y p e z b w N T n L X > < a : K e y V a l u e O f D i a g r a m O b j e c t K e y a n y T y p e z b w N T n L X > < a : K e y > < K e y > C o l u m n s \ i t h S t a t e 1 < / K e y > < / a : K e y > < a : V a l u e   i : t y p e = " M e a s u r e G r i d N o d e V i e w S t a t e " > < C o l u m n > 2 < / C o l u m n > < L a y e d O u t > t r u e < / L a y e d O u t > < / a : V a l u e > < / a : K e y V a l u e O f D i a g r a m O b j e c t K e y a n y T y p e z b w N T n L X > < a : K e y V a l u e O f D i a g r a m O b j e c t K e y a n y T y p e z b w N T n L X > < a : K e y > < K e y > C o l u m n s \ i t h D o c D a t e 1 < / K e y > < / a : K e y > < a : V a l u e   i : t y p e = " M e a s u r e G r i d N o d e V i e w S t a t e " > < C o l u m n > 3 < / C o l u m n > < L a y e d O u t > t r u e < / L a y e d O u t > < / a : V a l u e > < / a : K e y V a l u e O f D i a g r a m O b j e c t K e y a n y T y p e z b w N T n L X > < a : K e y V a l u e O f D i a g r a m O b j e c t K e y a n y T y p e z b w N T n L X > < a : K e y > < K e y > C o l u m n s \ i t h S u p p l i e r E x t e r n a l N b r 1 < / K e y > < / a : K e y > < a : V a l u e   i : t y p e = " M e a s u r e G r i d N o d e V i e w S t a t e " > < C o l u m n > 4 < / C o l u m n > < L a y e d O u t > t r u e < / L a y e d O u t > < / a : V a l u e > < / a : K e y V a l u e O f D i a g r a m O b j e c t K e y a n y T y p e z b w N T n L X > < a : K e y V a l u e O f D i a g r a m O b j e c t K e y a n y T y p e z b w N T n L X > < a : K e y > < K e y > C o l u m n s \ i t h S u p p l i e r C o d e < / K e y > < / a : K e y > < a : V a l u e   i : t y p e = " M e a s u r e G r i d N o d e V i e w S t a t e " > < C o l u m n > 5 < / C o l u m n > < L a y e d O u t > t r u e < / L a y e d O u t > < / a : V a l u e > < / a : K e y V a l u e O f D i a g r a m O b j e c t K e y a n y T y p e z b w N T n L X > < a : K e y V a l u e O f D i a g r a m O b j e c t K e y a n y T y p e z b w N T n L X > < a : K e y > < K e y > C o l u m n s \ i t h S u p p l i e r N a m e < / K e y > < / a : K e y > < a : V a l u e   i : t y p e = " M e a s u r e G r i d N o d e V i e w S t a t e " > < C o l u m n > 6 < / C o l u m n > < L a y e d O u t > t r u e < / L a y e d O u t > < / a : V a l u e > < / a : K e y V a l u e O f D i a g r a m O b j e c t K e y a n y T y p e z b w N T n L X > < a : K e y V a l u e O f D i a g r a m O b j e c t K e y a n y T y p e z b w N T n L X > < a : K e y > < K e y > C o l u m n s \ i t h S u p p l i e r C i t y < / K e y > < / a : K e y > < a : V a l u e   i : t y p e = " M e a s u r e G r i d N o d e V i e w S t a t e " > < C o l u m n > 7 < / C o l u m n > < L a y e d O u t > t r u e < / L a y e d O u t > < / a : V a l u e > < / a : K e y V a l u e O f D i a g r a m O b j e c t K e y a n y T y p e z b w N T n L X > < a : K e y V a l u e O f D i a g r a m O b j e c t K e y a n y T y p e z b w N T n L X > < a : K e y > < K e y > C o l u m n s \ i t l C o s t C e n t r e C o d e 1 < / K e y > < / a : K e y > < a : V a l u e   i : t y p e = " M e a s u r e G r i d N o d e V i e w S t a t e " > < C o l u m n > 8 < / C o l u m n > < L a y e d O u t > t r u e < / L a y e d O u t > < / a : V a l u e > < / a : K e y V a l u e O f D i a g r a m O b j e c t K e y a n y T y p e z b w N T n L X > < a : K e y V a l u e O f D i a g r a m O b j e c t K e y a n y T y p e z b w N T n L X > < a : K e y > < K e y > C o l u m n s \ i t l C o s t T y p e C o d e 1 < / K e y > < / a : K e y > < a : V a l u e   i : t y p e = " M e a s u r e G r i d N o d e V i e w S t a t e " > < C o l u m n > 9 < / C o l u m n > < L a y e d O u t > t r u e < / L a y e d O u t > < / a : V a l u e > < / a : K e y V a l u e O f D i a g r a m O b j e c t K e y a n y T y p e z b w N T n L X > < a : K e y V a l u e O f D i a g r a m O b j e c t K e y a n y T y p e z b w N T n L X > < a : K e y > < K e y > C o l u m n s \ i t l T o t a l A m o u n t < / K e y > < / a : K e y > < a : V a l u e   i : t y p e = " M e a s u r e G r i d N o d e V i e w S t a t e " > < C o l u m n > 1 0 < / C o l u m n > < L a y e d O u t > t r u e < / L a y e d O u t > < / a : V a l u e > < / a : K e y V a l u e O f D i a g r a m O b j e c t K e y a n y T y p e z b w N T n L X > < a : K e y V a l u e O f D i a g r a m O b j e c t K e y a n y T y p e z b w N T n L X > < a : K e y > < K e y > C o l u m n s \ i t l V a t B a s e A m o u n t < / K e y > < / a : K e y > < a : V a l u e   i : t y p e = " M e a s u r e G r i d N o d e V i e w S t a t e " > < C o l u m n > 1 1 < / C o l u m n > < L a y e d O u t > t r u e < / L a y e d O u t > < / a : V a l u e > < / a : K e y V a l u e O f D i a g r a m O b j e c t K e y a n y T y p e z b w N T n L X > < a : K e y V a l u e O f D i a g r a m O b j e c t K e y a n y T y p e z b w N T n L X > < a : K e y > < K e y > C o l u m n s \ i t l V a t C o d e < / K e y > < / a : K e y > < a : V a l u e   i : t y p e = " M e a s u r e G r i d N o d e V i e w S t a t e " > < C o l u m n > 1 2 < / C o l u m n > < L a y e d O u t > t r u e < / L a y e d O u t > < / a : V a l u e > < / a : K e y V a l u e O f D i a g r a m O b j e c t K e y a n y T y p e z b w N T n L X > < a : K e y V a l u e O f D i a g r a m O b j e c t K e y a n y T y p e z b w N T n L X > < a : K e y > < K e y > C o l u m n s \ i t l V a t A m o u n t < / K e y > < / a : K e y > < a : V a l u e   i : t y p e = " M e a s u r e G r i d N o d e V i e w S t a t e " > < C o l u m n > 1 3 < / C o l u m n > < L a y e d O u t > t r u e < / L a y e d O u t > < / a : V a l u e > < / a : K e y V a l u e O f D i a g r a m O b j e c t K e y a n y T y p e z b w N T n L X > < a : K e y V a l u e O f D i a g r a m O b j e c t K e y a n y T y p e z b w N T n L X > < a : K e y > < K e y > C o l u m n s \ i t l V a t R a t e < / K e y > < / a : K e y > < a : V a l u e   i : t y p e = " M e a s u r e G r i d N o d e V i e w S t a t e " > < C o l u m n > 1 4 < / C o l u m n > < L a y e d O u t > t r u e < / L a y e d O u t > < / a : V a l u e > < / a : K e y V a l u e O f D i a g r a m O b j e c t K e y a n y T y p e z b w N T n L X > < a : K e y V a l u e O f D i a g r a m O b j e c t K e y a n y T y p e z b w N T n L X > < a : K e y > < K e y > C o l u m n s \ i t l P o s t i n g T e x t < / K e y > < / a : K e y > < a : V a l u e   i : t y p e = " M e a s u r e G r i d N o d e V i e w S t a t e " > < C o l u m n > 1 5 < / C o l u m n > < L a y e d O u t > t r u e < / L a y e d O u t > < / a : V a l u e > < / a : K e y V a l u e O f D i a g r a m O b j e c t K e y a n y T y p e z b w N T n L X > < a : K e y V a l u e O f D i a g r a m O b j e c t K e y a n y T y p e z b w N T n L X > < a : K e y > < K e y > C o l u m n s \ C o d e < / K e y > < / a : K e y > < a : V a l u e   i : t y p e = " M e a s u r e G r i d N o d e V i e w S t a t e " > < C o l u m n > 1 6 < / C o l u m n > < L a y e d O u t > t r u e < / L a y e d O u t > < / a : V a l u e > < / a : K e y V a l u e O f D i a g r a m O b j e c t K e y a n y T y p e z b w N T n L X > < a : K e y V a l u e O f D i a g r a m O b j e c t K e y a n y T y p e z b w N T n L X > < a : K e y > < K e y > C o l u m n s \ B e g r � n d u n g < / K e y > < / a : K e y > < a : V a l u e   i : t y p e = " M e a s u r e G r i d N o d e V i e w S t a t e " > < C o l u m n > 1 7 < / C o l u m n > < L a y e d O u t > t r u e < / L a y e d O u t > < / a : V a l u e > < / a : K e y V a l u e O f D i a g r a m O b j e c t K e y a n y T y p e z b w N T n L X > < a : K e y V a l u e O f D i a g r a m O b j e c t K e y a n y T y p e z b w N T n L X > < a : K e y > < K e y > L i n k s \ & l t ; C o l u m n s \ S u m   o f   i t l T o t a l A m o u n t & g t ; - & l t ; M e a s u r e s \ i t l T o t a l A m o u n t & g t ; < / K e y > < / a : K e y > < a : V a l u e   i : t y p e = " M e a s u r e G r i d V i e w S t a t e I D i a g r a m L i n k " / > < / a : K e y V a l u e O f D i a g r a m O b j e c t K e y a n y T y p e z b w N T n L X > < a : K e y V a l u e O f D i a g r a m O b j e c t K e y a n y T y p e z b w N T n L X > < a : K e y > < K e y > L i n k s \ & l t ; C o l u m n s \ S u m   o f   i t l T o t a l A m o u n t & g t ; - & l t ; M e a s u r e s \ i t l T o t a l A m o u n t & g t ; \ C O L U M N < / K e y > < / a : K e y > < a : V a l u e   i : t y p e = " M e a s u r e G r i d V i e w S t a t e I D i a g r a m L i n k E n d p o i n t " / > < / a : K e y V a l u e O f D i a g r a m O b j e c t K e y a n y T y p e z b w N T n L X > < a : K e y V a l u e O f D i a g r a m O b j e c t K e y a n y T y p e z b w N T n L X > < a : K e y > < K e y > L i n k s \ & l t ; C o l u m n s \ S u m   o f   i t l T o t a l A m o u n t & g t ; - & l t ; M e a s u r e s \ i t l T o t a l A m o u n t & g t ; \ M E A S U R E < / K e y > < / a : K e y > < a : V a l u e   i : t y p e = " M e a s u r e G r i d V i e w S t a t e I D i a g r a m L i n k E n d p o i n t " / > < / a : K e y V a l u e O f D i a g r a m O b j e c t K e y a n y T y p e z b w N T n L X > < a : K e y V a l u e O f D i a g r a m O b j e c t K e y a n y T y p e z b w N T n L X > < a : K e y > < K e y > L i n k s \ & l t ; C o l u m n s \ S u m   o f   E R & g t ; - & l t ; M e a s u r e s \ E R & g t ; < / K e y > < / a : K e y > < a : V a l u e   i : t y p e = " M e a s u r e G r i d V i e w S t a t e I D i a g r a m L i n k " / > < / a : K e y V a l u e O f D i a g r a m O b j e c t K e y a n y T y p e z b w N T n L X > < a : K e y V a l u e O f D i a g r a m O b j e c t K e y a n y T y p e z b w N T n L X > < a : K e y > < K e y > L i n k s \ & l t ; C o l u m n s \ S u m   o f   E R & g t ; - & l t ; M e a s u r e s \ E R & g t ; \ C O L U M N < / K e y > < / a : K e y > < a : V a l u e   i : t y p e = " M e a s u r e G r i d V i e w S t a t e I D i a g r a m L i n k E n d p o i n t " / > < / a : K e y V a l u e O f D i a g r a m O b j e c t K e y a n y T y p e z b w N T n L X > < a : K e y V a l u e O f D i a g r a m O b j e c t K e y a n y T y p e z b w N T n L X > < a : K e y > < K e y > L i n k s \ & l t ; C o l u m n s \ S u m   o f   E R & g t ; - & l t ; M e a s u r e s \ E R & g t ; \ M E A S U R E < / K e y > < / a : K e y > < a : V a l u e   i : t y p e = " M e a s u r e G r i d V i e w S t a t e I D i a g r a m L i n k E n d p o i n t " / > < / a : K e y V a l u e O f D i a g r a m O b j e c t K e y a n y T y p e z b w N T n L X > < a : K e y V a l u e O f D i a g r a m O b j e c t K e y a n y T y p e z b w N T n L X > < a : K e y > < K e y > L i n k s \ & l t ; C o l u m n s \ C o u n t   o f   E R & g t ; - & l t ; M e a s u r e s \ E R & g t ; < / K e y > < / a : K e y > < a : V a l u e   i : t y p e = " M e a s u r e G r i d V i e w S t a t e I D i a g r a m L i n k " / > < / a : K e y V a l u e O f D i a g r a m O b j e c t K e y a n y T y p e z b w N T n L X > < a : K e y V a l u e O f D i a g r a m O b j e c t K e y a n y T y p e z b w N T n L X > < a : K e y > < K e y > L i n k s \ & l t ; C o l u m n s \ C o u n t   o f   E R & g t ; - & l t ; M e a s u r e s \ E R & g t ; \ C O L U M N < / K e y > < / a : K e y > < a : V a l u e   i : t y p e = " M e a s u r e G r i d V i e w S t a t e I D i a g r a m L i n k E n d p o i n t " / > < / a : K e y V a l u e O f D i a g r a m O b j e c t K e y a n y T y p e z b w N T n L X > < a : K e y V a l u e O f D i a g r a m O b j e c t K e y a n y T y p e z b w N T n L X > < a : K e y > < K e y > L i n k s \ & l t ; C o l u m n s \ C o u n t   o f   E R & g t ; - & l t ; M e a s u r e s \ E R & g t ; \ M E A S U R E < / K e y > < / a : K e y > < a : V a l u e   i : t y p e = " M e a s u r e G r i d V i e w S t a t e I D i a g r a m L i n k E n d p o i n t " / > < / a : K e y V a l u e O f D i a g r a m O b j e c t K e y a n y T y p e z b w N T n L X > < a : K e y V a l u e O f D i a g r a m O b j e c t K e y a n y T y p e z b w N T n L X > < a : K e y > < K e y > L i n k s \ & l t ; C o l u m n s \ C o u n t   o f   i t h S u p p l i e r N a m e & g t ; - & l t ; M e a s u r e s \ i t h S u p p l i e r N a m e & g t ; < / K e y > < / a : K e y > < a : V a l u e   i : t y p e = " M e a s u r e G r i d V i e w S t a t e I D i a g r a m L i n k " / > < / a : K e y V a l u e O f D i a g r a m O b j e c t K e y a n y T y p e z b w N T n L X > < a : K e y V a l u e O f D i a g r a m O b j e c t K e y a n y T y p e z b w N T n L X > < a : K e y > < K e y > L i n k s \ & l t ; C o l u m n s \ C o u n t   o f   i t h S u p p l i e r N a m e & g t ; - & l t ; M e a s u r e s \ i t h S u p p l i e r N a m e & g t ; \ C O L U M N < / K e y > < / a : K e y > < a : V a l u e   i : t y p e = " M e a s u r e G r i d V i e w S t a t e I D i a g r a m L i n k E n d p o i n t " / > < / a : K e y V a l u e O f D i a g r a m O b j e c t K e y a n y T y p e z b w N T n L X > < a : K e y V a l u e O f D i a g r a m O b j e c t K e y a n y T y p e z b w N T n L X > < a : K e y > < K e y > L i n k s \ & l t ; C o l u m n s \ C o u n t   o f   i t h S u p p l i e r N a m e & g t ; - & l t ; M e a s u r e s \ i t h S u p p l i e r N a m e & g t ; \ M E A S U R E < / K e y > < / a : K e y > < a : V a l u e   i : t y p e = " M e a s u r e G r i d V i e w S t a t e I D i a g r a m L i n k E n d p o i n t " / > < / a : K e y V a l u e O f D i a g r a m O b j e c t K e y a n y T y p e z b w N T n L X > < a : K e y V a l u e O f D i a g r a m O b j e c t K e y a n y T y p e z b w N T n L X > < a : K e y > < K e y > L i n k s \ & l t ; C o l u m n s \ S u m   o f   i t h S u p p l i e r C o d e & g t ; - & l t ; M e a s u r e s \ i t h S u p p l i e r C o d e & g t ; < / K e y > < / a : K e y > < a : V a l u e   i : t y p e = " M e a s u r e G r i d V i e w S t a t e I D i a g r a m L i n k " / > < / a : K e y V a l u e O f D i a g r a m O b j e c t K e y a n y T y p e z b w N T n L X > < a : K e y V a l u e O f D i a g r a m O b j e c t K e y a n y T y p e z b w N T n L X > < a : K e y > < K e y > L i n k s \ & l t ; C o l u m n s \ S u m   o f   i t h S u p p l i e r C o d e & g t ; - & l t ; M e a s u r e s \ i t h S u p p l i e r C o d e & g t ; \ C O L U M N < / K e y > < / a : K e y > < a : V a l u e   i : t y p e = " M e a s u r e G r i d V i e w S t a t e I D i a g r a m L i n k E n d p o i n t " / > < / a : K e y V a l u e O f D i a g r a m O b j e c t K e y a n y T y p e z b w N T n L X > < a : K e y V a l u e O f D i a g r a m O b j e c t K e y a n y T y p e z b w N T n L X > < a : K e y > < K e y > L i n k s \ & l t ; C o l u m n s \ S u m   o f   i t h S u p p l i e r C o d e & g t ; - & l t ; M e a s u r e s \ i t h S u p p l i e r C o d e & g t ; \ M E A S U R E < / K e y > < / a : K e y > < a : V a l u e   i : t y p e = " M e a s u r e G r i d V i e w S t a t e I D i a g r a m L i n k E n d p o i n t " / > < / a : K e y V a l u e O f D i a g r a m O b j e c t K e y a n y T y p e z b w N T n L X > < a : K e y V a l u e O f D i a g r a m O b j e c t K e y a n y T y p e z b w N T n L X > < a : K e y > < K e y > L i n k s \ & l t ; C o l u m n s \ C o u n t   o f   i t h S u p p l i e r C o d e & g t ; - & l t ; M e a s u r e s \ i t h S u p p l i e r C o d e & g t ; < / K e y > < / a : K e y > < a : V a l u e   i : t y p e = " M e a s u r e G r i d V i e w S t a t e I D i a g r a m L i n k " / > < / a : K e y V a l u e O f D i a g r a m O b j e c t K e y a n y T y p e z b w N T n L X > < a : K e y V a l u e O f D i a g r a m O b j e c t K e y a n y T y p e z b w N T n L X > < a : K e y > < K e y > L i n k s \ & l t ; C o l u m n s \ C o u n t   o f   i t h S u p p l i e r C o d e & g t ; - & l t ; M e a s u r e s \ i t h S u p p l i e r C o d e & g t ; \ C O L U M N < / K e y > < / a : K e y > < a : V a l u e   i : t y p e = " M e a s u r e G r i d V i e w S t a t e I D i a g r a m L i n k E n d p o i n t " / > < / a : K e y V a l u e O f D i a g r a m O b j e c t K e y a n y T y p e z b w N T n L X > < a : K e y V a l u e O f D i a g r a m O b j e c t K e y a n y T y p e z b w N T n L X > < a : K e y > < K e y > L i n k s \ & l t ; C o l u m n s \ C o u n t   o f   i t h S u p p l i e r C o d e & g t ; - & l t ; M e a s u r e s \ i t h S u p p l i e r C o d e & g t ; \ M E A S U R E < / K e y > < / a : K e y > < a : V a l u e   i : t y p e = " M e a s u r e G r i d V i e w S t a t e I D i a g r a m L i n k E n d p o i n t " / > < / a : K e y V a l u e O f D i a g r a m O b j e c t K e y a n y T y p e z b w N T n L X > < a : K e y V a l u e O f D i a g r a m O b j e c t K e y a n y T y p e z b w N T n L X > < a : K e y > < K e y > L i n k s \ & l t ; C o l u m n s \ D i s t i n c t   C o u n t   o f   i t h S u p p l i e r C o d e & g t ; - & l t ; M e a s u r e s \ i t h S u p p l i e r C o d e & g t ; < / K e y > < / a : K e y > < a : V a l u e   i : t y p e = " M e a s u r e G r i d V i e w S t a t e I D i a g r a m L i n k " / > < / a : K e y V a l u e O f D i a g r a m O b j e c t K e y a n y T y p e z b w N T n L X > < a : K e y V a l u e O f D i a g r a m O b j e c t K e y a n y T y p e z b w N T n L X > < a : K e y > < K e y > L i n k s \ & l t ; C o l u m n s \ D i s t i n c t   C o u n t   o f   i t h S u p p l i e r C o d e & g t ; - & l t ; M e a s u r e s \ i t h S u p p l i e r C o d e & g t ; \ C O L U M N < / K e y > < / a : K e y > < a : V a l u e   i : t y p e = " M e a s u r e G r i d V i e w S t a t e I D i a g r a m L i n k E n d p o i n t " / > < / a : K e y V a l u e O f D i a g r a m O b j e c t K e y a n y T y p e z b w N T n L X > < a : K e y V a l u e O f D i a g r a m O b j e c t K e y a n y T y p e z b w N T n L X > < a : K e y > < K e y > L i n k s \ & l t ; C o l u m n s \ D i s t i n c t   C o u n t   o f   i t h S u p p l i e r C o d e & g t ; - & l t ; M e a s u r e s \ i t h S u p p l i e r C o d e & g t ; \ M E A S U R E 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M a n u a l C a l c M o d e " > < C u s t o m C o n t e n t > < ! [ C D A T A [ F a l s e ] ] > < / C u s t o m C o n t e n t > < / G e m i n i > 
</file>

<file path=customXml/item7.xml>��< ? x m l   v e r s i o n = " 1 . 0 "   e n c o d i n g = " U T F - 1 6 " ? > < G e m i n i   x m l n s = " h t t p : / / g e m i n i / p i v o t c u s t o m i z a t i o n / S h o w I m p l i c i t M e a s u r e s " > < C u s t o m C o n t e n t > < ! [ C D A T A [ F a l s e ] ] > < / C u s t o m C o n t e n t > < / G e m i n i > 
</file>

<file path=customXml/item8.xml>��< ? x m l   v e r s i o n = " 1 . 0 "   e n c o d i n g = " u t f - 1 6 " ? > < D a t a M a s h u p   x m l n s = " h t t p : / / s c h e m a s . m i c r o s o f t . c o m / D a t a M a s h u p " > A A A A A B Y D A A B Q S w M E F A A C A A g A O D 4 U W 3 s M c I W m A A A A 9 w A A A B I A H A B D b 2 5 m a W c v U G F j a 2 F n Z S 5 4 b W w g o h g A K K A U A A A A A A A A A A A A A A A A A A A A A A A A A A A A h Y + x D o I w G I R f h X S n L Z X B k J 8 y s D h I Y m J i X J t S o Q G K o c X y b g 4 + k q 8 g R l E 3 h x v u 7 h v u 7 t c b Z F P X B h c 1 W N 2 b F E W Y o k A Z 2 Z f a V C k a 3 S l c o 4 z D T s h G V C q Y Y W O T y Z Y p q p 0 7 J 4 R 4 7 7 F f 4 X 6 o C K M 0 I s d i u 5 e 1 6 g T 6 w P o / H G p j n T B S I Q 6 H 1 x j O c B T H s y j D F M i S Q q H N l 2 D z 4 G f 7 E 0 I + t m 4 c F C 9 V m G + A L B b I + w R / A F B L A w Q U A A I A C A A 4 P h 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D 4 U W y i K R 7 g O A A A A E Q A A A B M A H A B G b 3 J t d W x h c y 9 T Z W N 0 a W 9 u M S 5 t I K I Y A C i g F A A A A A A A A A A A A A A A A A A A A A A A A A A A A C t O T S 7 J z M 9 T C I b Q h t Y A U E s B A i 0 A F A A C A A g A O D 4 U W 3 s M c I W m A A A A 9 w A A A B I A A A A A A A A A A A A A A A A A A A A A A E N v b m Z p Z y 9 Q Y W N r Y W d l L n h t b F B L A Q I t A B Q A A g A I A D g + F F s P y u m r p A A A A O k A A A A T A A A A A A A A A A A A A A A A A P I A A A B b Q 2 9 u d G V u d F 9 U e X B l c 1 0 u e G 1 s U E s B A i 0 A F A A C A A g A O D 4 U 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D Z R k 3 L v 7 X V K s 9 X G L x p y Q + c A A A A A A g A A A A A A A 2 Y A A M A A A A A Q A A A A Q j F b 1 D A l P v a y 5 q 6 d k N U l n w A A A A A E g A A A o A A A A B A A A A D A B J T Q d J T X T u m y 3 L c 3 G R Q M U A A A A E 4 o Y i f e O c b M J R e e y x b B X 2 T n F O J H / y / l g r y S L i y y T k E d O j L G k Q 2 2 x n 2 e r X j x u 3 d s d 4 j f s v E G I N C 7 G p J F 5 N o r K C R b 1 E b t f E S / G 2 x H U P k C W A 9 a F A A A A K S S b r q K A V R E j D h x A i B U n k P h D N Y F < / D a t a M a s h u p > 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 2 0 2 5 - 0 9 - 0 1 T 0 9 : 3 0 : 5 3 . 7 6 4 3 3 0 8 + 0 2 : 0 0 < / L a s t P r o c e s s e d T i m e > < / D a t a M o d e l i n g S a n d b o x . S e r i a l i z e d S a n d b o x E r r o r C a c h e > ] ] > < / C u s t o m C o n t e n t > < / G e m i n i > 
</file>

<file path=customXml/itemProps1.xml><?xml version="1.0" encoding="utf-8"?>
<ds:datastoreItem xmlns:ds="http://schemas.openxmlformats.org/officeDocument/2006/customXml" ds:itemID="{6A9B9085-309B-44BB-818D-DF70C9B618C3}">
  <ds:schemaRefs>
    <ds:schemaRef ds:uri="http://gemini/pivotcustomization/PowerPivotVersion"/>
  </ds:schemaRefs>
</ds:datastoreItem>
</file>

<file path=customXml/itemProps10.xml><?xml version="1.0" encoding="utf-8"?>
<ds:datastoreItem xmlns:ds="http://schemas.openxmlformats.org/officeDocument/2006/customXml" ds:itemID="{0BE9BA00-9B62-47D6-A7E5-09AC4D4AE76B}">
  <ds:schemaRefs>
    <ds:schemaRef ds:uri="http://gemini/pivotcustomization/ClientWindowXML"/>
  </ds:schemaRefs>
</ds:datastoreItem>
</file>

<file path=customXml/itemProps11.xml><?xml version="1.0" encoding="utf-8"?>
<ds:datastoreItem xmlns:ds="http://schemas.openxmlformats.org/officeDocument/2006/customXml" ds:itemID="{3C00221B-8F9D-4D72-85E1-F94E43540585}">
  <ds:schemaRefs>
    <ds:schemaRef ds:uri="http://gemini/pivotcustomization/TableXML_Table3"/>
  </ds:schemaRefs>
</ds:datastoreItem>
</file>

<file path=customXml/itemProps12.xml><?xml version="1.0" encoding="utf-8"?>
<ds:datastoreItem xmlns:ds="http://schemas.openxmlformats.org/officeDocument/2006/customXml" ds:itemID="{C49B0078-DE01-4E4C-9383-72DD9AF87156}">
  <ds:schemaRefs>
    <ds:schemaRef ds:uri="http://schemas.microsoft.com/sharepoint/v3/contenttype/forms"/>
  </ds:schemaRefs>
</ds:datastoreItem>
</file>

<file path=customXml/itemProps13.xml><?xml version="1.0" encoding="utf-8"?>
<ds:datastoreItem xmlns:ds="http://schemas.openxmlformats.org/officeDocument/2006/customXml" ds:itemID="{5C86CFB8-0603-40B2-8C88-E3E72A390E4D}">
  <ds:schemaRefs>
    <ds:schemaRef ds:uri="http://gemini/pivotcustomization/TableWidget"/>
  </ds:schemaRefs>
</ds:datastoreItem>
</file>

<file path=customXml/itemProps14.xml><?xml version="1.0" encoding="utf-8"?>
<ds:datastoreItem xmlns:ds="http://schemas.openxmlformats.org/officeDocument/2006/customXml" ds:itemID="{1DF7D7CC-AEE9-4A8D-B714-E1CF89692522}">
  <ds:schemaRefs>
    <ds:schemaRef ds:uri="http://gemini/pivotcustomization/IsSandboxEmbedded"/>
  </ds:schemaRefs>
</ds:datastoreItem>
</file>

<file path=customXml/itemProps15.xml><?xml version="1.0" encoding="utf-8"?>
<ds:datastoreItem xmlns:ds="http://schemas.openxmlformats.org/officeDocument/2006/customXml" ds:itemID="{0E21A792-BC31-4761-A055-33F1DC8F547F}">
  <ds:schemaRefs>
    <ds:schemaRef ds:uri="http://gemini/pivotcustomization/RelationshipAutoDetectionEnabled"/>
  </ds:schemaRefs>
</ds:datastoreItem>
</file>

<file path=customXml/itemProps16.xml><?xml version="1.0" encoding="utf-8"?>
<ds:datastoreItem xmlns:ds="http://schemas.openxmlformats.org/officeDocument/2006/customXml" ds:itemID="{B2C7DA72-914D-4C21-825A-F248366EAE31}">
  <ds:schemaRefs>
    <ds:schemaRef ds:uri="http://gemini/pivotcustomization/LinkedTableUpdateMode"/>
  </ds:schemaRefs>
</ds:datastoreItem>
</file>

<file path=customXml/itemProps17.xml><?xml version="1.0" encoding="utf-8"?>
<ds:datastoreItem xmlns:ds="http://schemas.openxmlformats.org/officeDocument/2006/customXml" ds:itemID="{FCD9B5C4-A97F-4289-B24E-ABFEF34C5950}">
  <ds:schemaRefs>
    <ds:schemaRef ds:uri="http://gemini/pivotcustomization/MeasureGridState"/>
  </ds:schemaRefs>
</ds:datastoreItem>
</file>

<file path=customXml/itemProps18.xml><?xml version="1.0" encoding="utf-8"?>
<ds:datastoreItem xmlns:ds="http://schemas.openxmlformats.org/officeDocument/2006/customXml" ds:itemID="{48839860-F552-4EF0-B668-42D7B60F90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db7620-c2c1-4531-aec5-d0dcba18bd88"/>
    <ds:schemaRef ds:uri="00a7928d-9193-47e6-a112-8e7987b50e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9.xml><?xml version="1.0" encoding="utf-8"?>
<ds:datastoreItem xmlns:ds="http://schemas.openxmlformats.org/officeDocument/2006/customXml" ds:itemID="{29C7D1B9-865C-44DF-A73F-E494D561FFFD}">
  <ds:schemaRefs>
    <ds:schemaRef ds:uri="http://gemini/pivotcustomization/TableXML_Table1"/>
  </ds:schemaRefs>
</ds:datastoreItem>
</file>

<file path=customXml/itemProps2.xml><?xml version="1.0" encoding="utf-8"?>
<ds:datastoreItem xmlns:ds="http://schemas.openxmlformats.org/officeDocument/2006/customXml" ds:itemID="{718CACBC-005C-448E-82D5-1F753AE6AA99}">
  <ds:schemaRefs>
    <ds:schemaRef ds:uri="http://gemini/pivotcustomization/ShowHidden"/>
  </ds:schemaRefs>
</ds:datastoreItem>
</file>

<file path=customXml/itemProps20.xml><?xml version="1.0" encoding="utf-8"?>
<ds:datastoreItem xmlns:ds="http://schemas.openxmlformats.org/officeDocument/2006/customXml" ds:itemID="{205D820C-EE3F-4157-862F-2129E04A6580}">
  <ds:schemaRefs>
    <ds:schemaRef ds:uri="http://gemini/pivotcustomization/SandboxNonEmpty"/>
  </ds:schemaRefs>
</ds:datastoreItem>
</file>

<file path=customXml/itemProps21.xml><?xml version="1.0" encoding="utf-8"?>
<ds:datastoreItem xmlns:ds="http://schemas.openxmlformats.org/officeDocument/2006/customXml" ds:itemID="{0BD230EB-DD6F-4EA7-B3A1-06970B6137B5}">
  <ds:schemaRefs>
    <ds:schemaRef ds:uri="http://gemini/pivotcustomization/TableOrder"/>
  </ds:schemaRefs>
</ds:datastoreItem>
</file>

<file path=customXml/itemProps22.xml><?xml version="1.0" encoding="utf-8"?>
<ds:datastoreItem xmlns:ds="http://schemas.openxmlformats.org/officeDocument/2006/customXml" ds:itemID="{4BCD7187-3306-44C6-B36C-2618664F2369}">
  <ds:schemaRefs>
    <ds:schemaRef ds:uri="http://gemini/pivotcustomization/FormulaBarState"/>
  </ds:schemaRefs>
</ds:datastoreItem>
</file>

<file path=customXml/itemProps3.xml><?xml version="1.0" encoding="utf-8"?>
<ds:datastoreItem xmlns:ds="http://schemas.openxmlformats.org/officeDocument/2006/customXml" ds:itemID="{61825D19-741E-455F-BD19-CB04CA8D854E}">
  <ds:schemaRefs>
    <ds:schemaRef ds:uri="http://gemini/pivotcustomization/TableXML_Table2"/>
  </ds:schemaRefs>
</ds:datastoreItem>
</file>

<file path=customXml/itemProps4.xml><?xml version="1.0" encoding="utf-8"?>
<ds:datastoreItem xmlns:ds="http://schemas.openxmlformats.org/officeDocument/2006/customXml" ds:itemID="{32E0D7F0-F993-427E-A40B-5FCF97556CD6}">
  <ds:schemaRefs>
    <ds:schemaRef ds:uri="http://schemas.microsoft.com/office/infopath/2007/PartnerControls"/>
    <ds:schemaRef ds:uri="http://purl.org/dc/elements/1.1/"/>
    <ds:schemaRef ds:uri="00a7928d-9193-47e6-a112-8e7987b50e77"/>
    <ds:schemaRef ds:uri="http://schemas.microsoft.com/office/2006/metadata/properties"/>
    <ds:schemaRef ds:uri="afdb7620-c2c1-4531-aec5-d0dcba18bd88"/>
    <ds:schemaRef ds:uri="http://schemas.openxmlformats.org/package/2006/metadata/core-properties"/>
    <ds:schemaRef ds:uri="http://schemas.microsoft.com/office/2006/documentManagement/types"/>
    <ds:schemaRef ds:uri="http://www.w3.org/XML/1998/namespace"/>
    <ds:schemaRef ds:uri="http://purl.org/dc/terms/"/>
    <ds:schemaRef ds:uri="http://purl.org/dc/dcmitype/"/>
  </ds:schemaRefs>
</ds:datastoreItem>
</file>

<file path=customXml/itemProps5.xml><?xml version="1.0" encoding="utf-8"?>
<ds:datastoreItem xmlns:ds="http://schemas.openxmlformats.org/officeDocument/2006/customXml" ds:itemID="{E2C12350-5A89-4B8F-A16B-43EC04852D9A}">
  <ds:schemaRefs>
    <ds:schemaRef ds:uri="http://gemini/pivotcustomization/Diagrams"/>
  </ds:schemaRefs>
</ds:datastoreItem>
</file>

<file path=customXml/itemProps6.xml><?xml version="1.0" encoding="utf-8"?>
<ds:datastoreItem xmlns:ds="http://schemas.openxmlformats.org/officeDocument/2006/customXml" ds:itemID="{092BF80A-0CB4-4DF6-BD68-BBCA1179B184}">
  <ds:schemaRefs>
    <ds:schemaRef ds:uri="http://gemini/pivotcustomization/ManualCalcMode"/>
  </ds:schemaRefs>
</ds:datastoreItem>
</file>

<file path=customXml/itemProps7.xml><?xml version="1.0" encoding="utf-8"?>
<ds:datastoreItem xmlns:ds="http://schemas.openxmlformats.org/officeDocument/2006/customXml" ds:itemID="{02572999-B2AA-4597-AE76-958FA2AF2A88}">
  <ds:schemaRefs>
    <ds:schemaRef ds:uri="http://gemini/pivotcustomization/ShowImplicitMeasures"/>
  </ds:schemaRefs>
</ds:datastoreItem>
</file>

<file path=customXml/itemProps8.xml><?xml version="1.0" encoding="utf-8"?>
<ds:datastoreItem xmlns:ds="http://schemas.openxmlformats.org/officeDocument/2006/customXml" ds:itemID="{7BDB861B-DB88-46FE-A2D7-FBE32C39B915}">
  <ds:schemaRefs>
    <ds:schemaRef ds:uri="http://schemas.microsoft.com/DataMashup"/>
  </ds:schemaRefs>
</ds:datastoreItem>
</file>

<file path=customXml/itemProps9.xml><?xml version="1.0" encoding="utf-8"?>
<ds:datastoreItem xmlns:ds="http://schemas.openxmlformats.org/officeDocument/2006/customXml" ds:itemID="{4B089B9F-8DCE-48BF-8D8B-3177C2A55FB1}">
  <ds:schemaRefs>
    <ds:schemaRef ds:uri="http://gemini/pivotcustomization/ErrorCach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Kontierung</vt:lpstr>
      <vt:lpstr>NA15 Begründungen</vt:lpstr>
    </vt:vector>
  </TitlesOfParts>
  <Manager/>
  <Company>Steiner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Schmid René</dc:creator>
  <cp:keywords/>
  <dc:description/>
  <cp:lastModifiedBy>Peterhans Noé</cp:lastModifiedBy>
  <cp:revision/>
  <dcterms:created xsi:type="dcterms:W3CDTF">2014-08-19T11:57:45Z</dcterms:created>
  <dcterms:modified xsi:type="dcterms:W3CDTF">2025-09-16T09:33:34Z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bcc77e0-8aef-4d0d-a0d3-0dba05235fe1_Enabled">
    <vt:lpwstr>true</vt:lpwstr>
  </property>
  <property fmtid="{D5CDD505-2E9C-101B-9397-08002B2CF9AE}" pid="3" name="MSIP_Label_9bcc77e0-8aef-4d0d-a0d3-0dba05235fe1_SetDate">
    <vt:lpwstr>2025-07-15T10:32:48Z</vt:lpwstr>
  </property>
  <property fmtid="{D5CDD505-2E9C-101B-9397-08002B2CF9AE}" pid="4" name="MSIP_Label_9bcc77e0-8aef-4d0d-a0d3-0dba05235fe1_Method">
    <vt:lpwstr>Standard</vt:lpwstr>
  </property>
  <property fmtid="{D5CDD505-2E9C-101B-9397-08002B2CF9AE}" pid="5" name="MSIP_Label_9bcc77e0-8aef-4d0d-a0d3-0dba05235fe1_Name">
    <vt:lpwstr>Internal</vt:lpwstr>
  </property>
  <property fmtid="{D5CDD505-2E9C-101B-9397-08002B2CF9AE}" pid="6" name="MSIP_Label_9bcc77e0-8aef-4d0d-a0d3-0dba05235fe1_SiteId">
    <vt:lpwstr>826179b7-03e0-4dcf-9c15-f74cbc1217b0</vt:lpwstr>
  </property>
  <property fmtid="{D5CDD505-2E9C-101B-9397-08002B2CF9AE}" pid="7" name="MSIP_Label_9bcc77e0-8aef-4d0d-a0d3-0dba05235fe1_ActionId">
    <vt:lpwstr>dbad19e5-b977-4031-9e0e-3413ea8248ab</vt:lpwstr>
  </property>
  <property fmtid="{D5CDD505-2E9C-101B-9397-08002B2CF9AE}" pid="8" name="MSIP_Label_9bcc77e0-8aef-4d0d-a0d3-0dba05235fe1_ContentBits">
    <vt:lpwstr>0</vt:lpwstr>
  </property>
  <property fmtid="{D5CDD505-2E9C-101B-9397-08002B2CF9AE}" pid="9" name="ContentTypeId">
    <vt:lpwstr>0x010100413B597BCEFA1A4781BDB3CC188D5AC7</vt:lpwstr>
  </property>
  <property fmtid="{D5CDD505-2E9C-101B-9397-08002B2CF9AE}" pid="10" name="MediaServiceImageTags">
    <vt:lpwstr/>
  </property>
</Properties>
</file>