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mc:AlternateContent xmlns:mc="http://schemas.openxmlformats.org/markup-compatibility/2006">
    <mc:Choice Requires="x15">
      <x15ac:absPath xmlns:x15ac="http://schemas.microsoft.com/office/spreadsheetml/2010/11/ac" url="C:\Users\peno\Beilagebrief\Beilage-Massenbrief\"/>
    </mc:Choice>
  </mc:AlternateContent>
  <xr:revisionPtr revIDLastSave="0" documentId="13_ncr:1_{D6C606DB-337D-4930-9D3B-187BFC116322}" xr6:coauthVersionLast="47" xr6:coauthVersionMax="47" xr10:uidLastSave="{00000000-0000-0000-0000-000000000000}"/>
  <bookViews>
    <workbookView xWindow="-120" yWindow="-120" windowWidth="29040" windowHeight="15720" activeTab="7" xr2:uid="{00000000-000D-0000-FFFF-FFFF00000000}"/>
  </bookViews>
  <sheets>
    <sheet name="Leg Beg Bestritten_Bedingt" sheetId="8" r:id="rId1"/>
    <sheet name="Kostenart" sheetId="4" r:id="rId2"/>
    <sheet name="Pivot 1" sheetId="6" r:id="rId3"/>
    <sheet name="Pivot 2" sheetId="7" r:id="rId4"/>
    <sheet name="Kontierung" sheetId="1" r:id="rId5"/>
    <sheet name="Kostenstelle" sheetId="5" r:id="rId6"/>
    <sheet name="Analysis1" sheetId="10" r:id="rId7"/>
    <sheet name="NA15 Begründungen" sheetId="11" r:id="rId8"/>
    <sheet name="Tabelle1" sheetId="12" r:id="rId9"/>
  </sheets>
  <definedNames>
    <definedName name="_xlnm._FilterDatabase" localSheetId="4" hidden="1">Kontierung!$A$1:$P$124</definedName>
    <definedName name="_xlnm._FilterDatabase" localSheetId="7" hidden="1">'NA15 Begründungen'!$A$2:$H$185</definedName>
    <definedName name="_xlcn.WorksheetConnection_20250818_WFSchuldenruf2.xlsxTable1" hidden="1">Kontierung[]</definedName>
    <definedName name="_xlcn.WorksheetConnection_20250818_WFSchuldenruf2.xlsxTable2" hidden="1">Table2[]</definedName>
    <definedName name="_xlcn.WorksheetConnection_20250818_WFSchuldenruf2.xlsxTable3" hidden="1">Table3[]</definedName>
  </definedNames>
  <calcPr calcId="191028"/>
  <pivotCaches>
    <pivotCache cacheId="0" r:id="rId10"/>
    <pivotCache cacheId="1" r:id="rId11"/>
    <pivotCache cacheId="2" r:id="rId12"/>
    <pivotCache cacheId="3" r:id="rId13"/>
    <pivotCache cacheId="4" r:id="rId14"/>
    <pivotCache cacheId="5" r:id="rId15"/>
    <pivotCache cacheId="6" r:id="rId16"/>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3" name="Kostenart" connection="WorksheetConnection_20250818_WF Schuldenruf2.xlsx!Table3"/>
          <x15:modelTable id="Table2" name="Kostenstelle" connection="WorksheetConnection_20250818_WF Schuldenruf2.xlsx!Table2"/>
          <x15:modelTable id="Table1" name="Kontierung" connection="WorksheetConnection_20250818_WF Schuldenruf2.xlsx!Table1"/>
        </x15:modelTables>
        <x15:modelRelationships>
          <x15:modelRelationship fromTable="Kontierung" fromColumn="itlCostCentreCode1" toTable="Kostenstelle" toColumn="Kostenstelle"/>
          <x15:modelRelationship fromTable="Kontierung" fromColumn="itlCostTypeCode1" toTable="Kostenart" toColumn="Kostenart"/>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R21" i="1" l="1"/>
  <c r="R22" i="1"/>
  <c r="R26" i="1"/>
  <c r="R35" i="1"/>
  <c r="R41" i="1"/>
  <c r="R42" i="1"/>
  <c r="R45" i="1"/>
  <c r="R48" i="1"/>
  <c r="R54" i="1"/>
  <c r="R58" i="1"/>
  <c r="R124" i="1"/>
  <c r="R64" i="1"/>
  <c r="R65" i="1"/>
  <c r="R66" i="1"/>
  <c r="R69" i="1"/>
  <c r="R71" i="1"/>
  <c r="R77" i="1"/>
  <c r="R80" i="1"/>
  <c r="R83" i="1"/>
  <c r="R85" i="1"/>
  <c r="R86" i="1"/>
  <c r="R87" i="1"/>
  <c r="R89" i="1"/>
  <c r="R90" i="1"/>
  <c r="R96" i="1"/>
  <c r="R101" i="1"/>
  <c r="R104" i="1"/>
  <c r="R49" i="1"/>
  <c r="R70" i="1"/>
  <c r="R105" i="1"/>
  <c r="R39" i="1"/>
  <c r="R106" i="1"/>
  <c r="R107" i="1"/>
  <c r="R108" i="1"/>
  <c r="R109" i="1"/>
  <c r="R110" i="1"/>
  <c r="R115" i="1"/>
  <c r="R111" i="1"/>
  <c r="R44" i="1"/>
  <c r="R25" i="1"/>
  <c r="R2" i="1"/>
  <c r="R74" i="1"/>
  <c r="R75" i="1"/>
  <c r="R112" i="1"/>
  <c r="R116" i="1"/>
  <c r="R76" i="1"/>
  <c r="R27" i="1"/>
  <c r="R28" i="1"/>
  <c r="R51" i="1"/>
  <c r="R52" i="1"/>
  <c r="R117" i="1"/>
  <c r="R29" i="1"/>
  <c r="R53" i="1"/>
  <c r="R113" i="1"/>
  <c r="R30" i="1"/>
  <c r="R95" i="1"/>
  <c r="R31" i="1"/>
  <c r="R118" i="1"/>
  <c r="R6" i="1"/>
  <c r="R55" i="1"/>
  <c r="R114" i="1"/>
  <c r="R7" i="1"/>
  <c r="R40" i="1"/>
  <c r="R119" i="1"/>
  <c r="R120" i="1"/>
  <c r="R56" i="1"/>
  <c r="R3" i="1"/>
  <c r="R57" i="1"/>
  <c r="R4" i="1"/>
  <c r="R59" i="1"/>
  <c r="R60" i="1"/>
  <c r="R8" i="1"/>
  <c r="R5" i="1"/>
  <c r="R32" i="1"/>
  <c r="R61" i="1"/>
  <c r="R62" i="1"/>
  <c r="R9" i="1"/>
  <c r="R63" i="1"/>
  <c r="R67" i="1"/>
  <c r="R68" i="1"/>
  <c r="R33" i="1"/>
  <c r="R16" i="1"/>
  <c r="R121" i="1"/>
  <c r="R72" i="1"/>
  <c r="R43" i="1"/>
  <c r="R73" i="1"/>
  <c r="R10" i="1"/>
  <c r="R122" i="1"/>
  <c r="R78" i="1"/>
  <c r="R79" i="1"/>
  <c r="R34" i="1"/>
  <c r="R81" i="1"/>
  <c r="R36" i="1"/>
  <c r="R37" i="1"/>
  <c r="R82" i="1"/>
  <c r="R38" i="1"/>
  <c r="R46" i="1"/>
  <c r="R84" i="1"/>
  <c r="R47" i="1"/>
  <c r="R88" i="1"/>
  <c r="R11" i="1"/>
  <c r="R91" i="1"/>
  <c r="R50" i="1"/>
  <c r="R12" i="1"/>
  <c r="R92" i="1"/>
  <c r="R93" i="1"/>
  <c r="R123" i="1"/>
  <c r="R94" i="1"/>
  <c r="R13" i="1"/>
  <c r="R17" i="1"/>
  <c r="R18" i="1"/>
  <c r="R19" i="1"/>
  <c r="R14" i="1"/>
  <c r="R15" i="1"/>
  <c r="R20" i="1"/>
  <c r="R97" i="1"/>
  <c r="R98" i="1"/>
  <c r="R99" i="1"/>
  <c r="R100" i="1"/>
  <c r="R102" i="1"/>
  <c r="R23" i="1"/>
  <c r="R103" i="1"/>
  <c r="R24" i="1"/>
  <c r="O136" i="1" a="1"/>
  <c r="O136" i="1" s="1"/>
  <c r="H10" i="7" a="1"/>
  <c r="H10" i="7" s="1"/>
  <c r="I2" i="7"/>
  <c r="I12" i="7" a="1"/>
  <c r="I12" i="7" s="1"/>
  <c r="H12" i="7" a="1"/>
  <c r="H12" i="7" s="1"/>
  <c r="I10" i="7" a="1"/>
  <c r="I10" i="7" s="1"/>
  <c r="H7" i="7"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7EF6E94-279C-4959-A2FD-48EE9C1DC5E0}"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2" xr16:uid="{DC0C33EA-40A0-48A4-B3D1-AE945F8BF48A}" name="WorksheetConnection_20250818_WF Schuldenruf2.xlsx!Table1" type="102" refreshedVersion="8" minRefreshableVersion="5">
    <extLst>
      <ext xmlns:x15="http://schemas.microsoft.com/office/spreadsheetml/2010/11/main" uri="{DE250136-89BD-433C-8126-D09CA5730AF9}">
        <x15:connection id="Table1">
          <x15:rangePr sourceName="_xlcn.WorksheetConnection_20250818_WFSchuldenruf2.xlsxTable1"/>
        </x15:connection>
      </ext>
    </extLst>
  </connection>
  <connection id="3" xr16:uid="{98C10EE6-F64A-4DF5-8A05-A966BC726B5A}" name="WorksheetConnection_20250818_WF Schuldenruf2.xlsx!Table2" type="102" refreshedVersion="8" minRefreshableVersion="5">
    <extLst>
      <ext xmlns:x15="http://schemas.microsoft.com/office/spreadsheetml/2010/11/main" uri="{DE250136-89BD-433C-8126-D09CA5730AF9}">
        <x15:connection id="Table2">
          <x15:rangePr sourceName="_xlcn.WorksheetConnection_20250818_WFSchuldenruf2.xlsxTable2"/>
        </x15:connection>
      </ext>
    </extLst>
  </connection>
  <connection id="4" xr16:uid="{8726A025-197B-45FC-8CC9-5B60937C876B}" name="WorksheetConnection_20250818_WF Schuldenruf2.xlsx!Table3" type="102" refreshedVersion="8" minRefreshableVersion="5">
    <extLst>
      <ext xmlns:x15="http://schemas.microsoft.com/office/spreadsheetml/2010/11/main" uri="{DE250136-89BD-433C-8126-D09CA5730AF9}">
        <x15:connection id="Table3">
          <x15:rangePr sourceName="_xlcn.WorksheetConnection_20250818_WFSchuldenruf2.xlsxTable3"/>
        </x15:connection>
      </ext>
    </extLst>
  </connection>
</connections>
</file>

<file path=xl/metadata.xml><?xml version="1.0" encoding="utf-8"?>
<metadata xmlns="http://schemas.openxmlformats.org/spreadsheetml/2006/main" xmlns:xda="http://schemas.microsoft.com/office/spreadsheetml/2017/dynamicarray">
  <metadataTypes count="2">
    <metadataType name="XLMDX"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metadataStrings count="6">
    <s v="ThisWorkbookDataModel"/>
    <s v="{[Kostenstelle].[Name].&amp;[Bestritten]}"/>
    <s v="{[Kostenstelle].[Name].&amp;[Anerkannt]}"/>
    <s v="{[Kostenstelle].[Name].&amp;,[Kostenstelle].[Name].&amp;[Bestritten],[Kostenstelle].[Name].&amp;[Bedingt annerkannt]}"/>
    <s v="{[Kontierung].[Begründung].[All]}"/>
    <s v="{[Kostenart].[Kostenart].&amp;[402128]}"/>
  </metadataStrings>
  <mdxMetadata count="5">
    <mdx n="0" f="s">
      <ms ns="1" c="0"/>
    </mdx>
    <mdx n="0" f="s">
      <ms ns="2" c="0"/>
    </mdx>
    <mdx n="0" f="s">
      <ms ns="3" c="0"/>
    </mdx>
    <mdx n="0" f="s">
      <ms ns="4" c="0"/>
    </mdx>
    <mdx n="0" f="s">
      <ms ns="5" c="0"/>
    </mdx>
  </mdxMetadata>
  <futureMetadata name="XLDAPR" count="1">
    <bk>
      <extLst>
        <ext uri="{bdbb8cdc-fa1e-496e-a857-3c3f30c029c3}">
          <xda:dynamicArrayProperties fDynamic="1" fCollapsed="0"/>
        </ext>
      </extLst>
    </bk>
  </futureMetadata>
  <cellMetadata count="1">
    <bk>
      <rc t="2" v="0"/>
    </bk>
  </cellMetadata>
  <valueMetadata count="5">
    <bk>
      <rc t="1" v="0"/>
    </bk>
    <bk>
      <rc t="1" v="1"/>
    </bk>
    <bk>
      <rc t="1" v="2"/>
    </bk>
    <bk>
      <rc t="1" v="3"/>
    </bk>
    <bk>
      <rc t="1" v="4"/>
    </bk>
  </valueMetadata>
</metadata>
</file>

<file path=xl/sharedStrings.xml><?xml version="1.0" encoding="utf-8"?>
<sst xmlns="http://schemas.openxmlformats.org/spreadsheetml/2006/main" count="4698" uniqueCount="2518">
  <si>
    <t>Code</t>
  </si>
  <si>
    <t>Kategorie Begründung</t>
  </si>
  <si>
    <t>Kommentar Begründung</t>
  </si>
  <si>
    <t>NA01</t>
  </si>
  <si>
    <t>Verzugszinsen</t>
  </si>
  <si>
    <t>Die angesetzten Verzugszinsen entsprechen nicht der korrekten Berechnungsgrundlage.</t>
  </si>
  <si>
    <t>NA02</t>
  </si>
  <si>
    <t>Rechtskosten / Eigenleistungen</t>
  </si>
  <si>
    <t xml:space="preserve">Die Kosten für die anwaltliche Vertretungen oder andere Rechtskosten sowie eigene Aufwände sind von der Steiner AG nicht zu tragen. </t>
  </si>
  <si>
    <t>NA03</t>
  </si>
  <si>
    <t>Rechtsstreit</t>
  </si>
  <si>
    <t>Angesichts des laufenden gerichtlichen Verfahren /  Rechtsstreits zwischen dem Unternehmen und der Steiner AG erfolgt bis zur endgültigen rechtlichen Klärung keine Anerkennung der geltend gemachten Beträge.</t>
  </si>
  <si>
    <t>NA04</t>
  </si>
  <si>
    <t>Quotenanteil Eigentümer</t>
  </si>
  <si>
    <t>Der Eigentümer hat nicht lediglich seinen anteiligen Anspruch, sondern die gesamte Forderung zur Geltung gebracht, obwohl ihm lediglich ein Quotenanteil zusteht.</t>
  </si>
  <si>
    <t>NA05</t>
  </si>
  <si>
    <t>Beglichen</t>
  </si>
  <si>
    <t>Die Rechnung wurde bereits beglichen.</t>
  </si>
  <si>
    <t>NA06</t>
  </si>
  <si>
    <t>Forderungsabtretungen</t>
  </si>
  <si>
    <t>Die Forderungen wurden vom Unternehmen an XY abgetreten. Das Unternehmen hat somit keinen rechtlichen Anspruch mehr auf diese Beträge.</t>
  </si>
  <si>
    <t>NA07</t>
  </si>
  <si>
    <t xml:space="preserve">Keine Rechtsgrundlage / nicht substanziiert </t>
  </si>
  <si>
    <t xml:space="preserve">Die Forderung hat keine rechtliche Grundlage oder ist ungenügend substanziiert. </t>
  </si>
  <si>
    <t>NA08</t>
  </si>
  <si>
    <t>Unvollständige Unterlagen</t>
  </si>
  <si>
    <t>Eine Prüfung des Betrags durch die Steiner AG ist nicht möglich, da die erforderlichen Nachweise, insbesondere unterzeichnete Regierapporte, Offerten oder Rechnungen, fehlen.</t>
  </si>
  <si>
    <t>NA09</t>
  </si>
  <si>
    <t>Betrifft nicht SAG</t>
  </si>
  <si>
    <t>Die vorgelegte Rechnung betrifft nicht die Steiner AG.</t>
  </si>
  <si>
    <t>NA10</t>
  </si>
  <si>
    <t>Schlussvereinbarung</t>
  </si>
  <si>
    <t>Zwischen dem Unternehmen und der Steiner AG wurde ein abschliessender Schlussrechnungsbetrag einvernehmlich festgelegt. Eine weitergehende Forderung wird daher bestritten und nicht anerkannt.</t>
  </si>
  <si>
    <t>NA11</t>
  </si>
  <si>
    <t>Gegenforderungen</t>
  </si>
  <si>
    <t>Die Steiner AG hat gegenüber dem Unternehmer noch offene Gegenforderungen.</t>
  </si>
  <si>
    <t>NA12</t>
  </si>
  <si>
    <t>Verspätete Forderungseingaben</t>
  </si>
  <si>
    <t>Forderungen, die verspätet eingereicht werden, werden bestritten und die Gläubiger werden von der Teilnahme an der Gläubigerversammlung ausgeschlossen.</t>
  </si>
  <si>
    <t>NA13</t>
  </si>
  <si>
    <t>Verjährung</t>
  </si>
  <si>
    <t>Die Forderung ist verjährt.</t>
  </si>
  <si>
    <t>NA14</t>
  </si>
  <si>
    <t>Neu eingereicht</t>
  </si>
  <si>
    <t>Die Forderung wurde zu einem späteren Zeitpunkt erneut oder korrigiert eingereicht.</t>
  </si>
  <si>
    <t>NA15</t>
  </si>
  <si>
    <t>Anderes</t>
  </si>
  <si>
    <t>z.B Die Rechnung wurde widerrufen und dem Unternehmer die Stornierung mitgeteilt.</t>
  </si>
  <si>
    <t>CO01</t>
  </si>
  <si>
    <t>Gewährleistungsgarantierückbehalt (bedingt)</t>
  </si>
  <si>
    <t>Der Betrag wurde im Rahmen des Gewährleistungs-/Garantierückbehalts einbehalten. Eine Freigabe erfolgt gemäss den vertraglichen Bestimmungen frühestens fünf Jahre und ein Monat nach erfolgter Abnahme.</t>
  </si>
  <si>
    <t>CO02</t>
  </si>
  <si>
    <t>Noch nicht angefallene Kosten</t>
  </si>
  <si>
    <t>Vom Eigentümer wurden Mängelansprüche geltend gemacht, ohne dass eine Begleichung der entsprechenden Kosten erfolgt ist. Die Steiner AG übernimmt grundsätzlich keine Kosten, die weder angefallen noch belegt sind. Sofern ein Mängelanspruch rechtmässig besteht, wird mit Vorlage der Rechnung der fachgerechten Mangelbehebung der entsprechende Betrag anerkannt.</t>
  </si>
  <si>
    <t>CO03</t>
  </si>
  <si>
    <t>Regress Bauhandwerkerpfandrecht (bedingt)</t>
  </si>
  <si>
    <t>Bei der Forderung handelt es sich um eine bedingte Regressforderung. Die Regressforderung kann erst nach der definitiven Nachlass- oder Liquidationsdividende bestimmt werden.</t>
  </si>
  <si>
    <t>CO04</t>
  </si>
  <si>
    <t>Aktive Erfüllungs- und Gewährleistungsgarantien</t>
  </si>
  <si>
    <t>NA</t>
  </si>
  <si>
    <t>Bestrittene Forderungen</t>
  </si>
  <si>
    <t>CO</t>
  </si>
  <si>
    <t>Bedingte Forderungen</t>
  </si>
  <si>
    <t>Regelung Mängel</t>
  </si>
  <si>
    <t>5000 bedingt anerkannt --&gt; C02 / Restbetrag bestritten --&gt; NA07</t>
  </si>
  <si>
    <t>Kostenart</t>
  </si>
  <si>
    <t>Bezeichnung</t>
  </si>
  <si>
    <t>Bezeichnung_EN</t>
  </si>
  <si>
    <t>Bezeichnung_FR</t>
  </si>
  <si>
    <t>Sachkonto</t>
  </si>
  <si>
    <t>Standardeinheit</t>
  </si>
  <si>
    <t>Mandant_1</t>
  </si>
  <si>
    <t>BCST - Hauptkonto</t>
  </si>
  <si>
    <t>BCST - Eingangskonto</t>
  </si>
  <si>
    <t>BCST - Incoming Account</t>
  </si>
  <si>
    <t>BCST - Abgangskonto</t>
  </si>
  <si>
    <t>BCST - Outgoing Account</t>
  </si>
  <si>
    <t>BCST - Ungeklärte Soll/Haben Konto</t>
  </si>
  <si>
    <t>BCST - Unexplained Dr/Cr Account</t>
  </si>
  <si>
    <t>BCG29 - Hauptkonto</t>
  </si>
  <si>
    <t>BCG29 - Main Account</t>
  </si>
  <si>
    <t>BCG29 - Eingangskonto</t>
  </si>
  <si>
    <t>BCG29 - Incoming Account</t>
  </si>
  <si>
    <t>BCG29 - Abgangskonto</t>
  </si>
  <si>
    <t>BCG29 - Outgoing Account</t>
  </si>
  <si>
    <t>BCG29 - Ungeklärte Soll/Haben Konto</t>
  </si>
  <si>
    <t>BCG29 - Unexplained Dr/Cr Account</t>
  </si>
  <si>
    <t>BCG52 - Hauptkonto</t>
  </si>
  <si>
    <t>BCG52 - Main Account</t>
  </si>
  <si>
    <t>BCG52 - Eingangskonto</t>
  </si>
  <si>
    <t>BCG52 - Incoming Account</t>
  </si>
  <si>
    <t>BCG52 - Abgangskonto</t>
  </si>
  <si>
    <t>BCG52 - Outgoing Account</t>
  </si>
  <si>
    <t>BCG52 - Ungeklärte Soll/Haben Konto</t>
  </si>
  <si>
    <t>BCG52 - Unexplained Dr/Cr Account</t>
  </si>
  <si>
    <t>BCG67 - Hauptkonto</t>
  </si>
  <si>
    <t>BCG67 - Main Account</t>
  </si>
  <si>
    <t>BCG67 - Eingangskonto</t>
  </si>
  <si>
    <t>BCG67 - Incoming Account</t>
  </si>
  <si>
    <t>BCG67 - Abgangskonto</t>
  </si>
  <si>
    <t>BCG67 - Outgoing Account</t>
  </si>
  <si>
    <t>BCG67 - Ungeklärte Soll/Haben Konto</t>
  </si>
  <si>
    <t>BCG67 - Unexplained Dr/Cr Account</t>
  </si>
  <si>
    <t>CL-AA - Hauptkonto</t>
  </si>
  <si>
    <t>CL-AA - Main Account</t>
  </si>
  <si>
    <t>CL-AA - Eingangskonto</t>
  </si>
  <si>
    <t>CL-AA - Incoming Account</t>
  </si>
  <si>
    <t>CL-AA - Abgangskonto</t>
  </si>
  <si>
    <t>CL-AA - Outgoing Account</t>
  </si>
  <si>
    <t>CL-AA - Ungeklärte Soll/Haben Konto</t>
  </si>
  <si>
    <t>CL-AA - Unexplained Dr/Cr Account</t>
  </si>
  <si>
    <t>CS-91 - Hauptkonto</t>
  </si>
  <si>
    <t>CS-91 - Main Account</t>
  </si>
  <si>
    <t>CS-91 - Eingangskonto</t>
  </si>
  <si>
    <t>CS-91 - Incoming Account</t>
  </si>
  <si>
    <t>CS-91 - Abgangskonto</t>
  </si>
  <si>
    <t>CS-91 - Outgoing Account</t>
  </si>
  <si>
    <t>CS-91 - Ungeklärte Soll/Haben Konto</t>
  </si>
  <si>
    <t>CS-91 - Unexplained Dr/Cr Account</t>
  </si>
  <si>
    <t>CS-AA - Hauptkonto</t>
  </si>
  <si>
    <t>CS-AA - Main Account</t>
  </si>
  <si>
    <t>CS-AA - Eingangskonto</t>
  </si>
  <si>
    <t>CS-AA - Incoming Account</t>
  </si>
  <si>
    <t>CS-AA - Abgangskonto</t>
  </si>
  <si>
    <t>CS-AA - Outgoing Account</t>
  </si>
  <si>
    <t>CS-AA - Ungeklärte Soll/Haben Konto</t>
  </si>
  <si>
    <t>CS-AA - Unexplained Dr/Cr Account</t>
  </si>
  <si>
    <t>CS-56 - Hauptkonto</t>
  </si>
  <si>
    <t>CS-56 - Main Account</t>
  </si>
  <si>
    <t>CS-56 - Eingangskonto</t>
  </si>
  <si>
    <t>CS-56 - Incoming Account</t>
  </si>
  <si>
    <t>CS-56 - Abgangskonto</t>
  </si>
  <si>
    <t>CS-56 - Outgoing Account</t>
  </si>
  <si>
    <t>CS-56 - Ungeklärte Soll/Haben Konto</t>
  </si>
  <si>
    <t>CS-56 - Unexplained Dr/Cr Account</t>
  </si>
  <si>
    <t>CS-59 - Hauptkonto</t>
  </si>
  <si>
    <t>CS-59 - Main Account</t>
  </si>
  <si>
    <t>CS-59 - Eingangskonto</t>
  </si>
  <si>
    <t>CS-59 - Incoming Account</t>
  </si>
  <si>
    <t>CS-59 - Abgangskonto</t>
  </si>
  <si>
    <t>CS-59 - Outgoing Account</t>
  </si>
  <si>
    <t>CS-59 - Ungeklärte Soll/Haben Konto</t>
  </si>
  <si>
    <t>CS-59 - Unexplained Dr/Cr Account</t>
  </si>
  <si>
    <t>CS-60 - Hauptkonto</t>
  </si>
  <si>
    <t>CS-60 - Main Account</t>
  </si>
  <si>
    <t>CS-60 - Eingangskonto</t>
  </si>
  <si>
    <t>CS-60 - Incoming Account</t>
  </si>
  <si>
    <t>CS-60 - Abgangskonto</t>
  </si>
  <si>
    <t>CS-60 - Outgoing Account</t>
  </si>
  <si>
    <t>CS-60 - Ungeklärte Soll/Haben Konto</t>
  </si>
  <si>
    <t>CS-60 - Unexplained Dr/Cr Account</t>
  </si>
  <si>
    <t>CS-62 - Hauptkonto</t>
  </si>
  <si>
    <t>CS-62 - Main Account</t>
  </si>
  <si>
    <t>CS-62 - Eingangskonto</t>
  </si>
  <si>
    <t>CS-62 - Incoming Account</t>
  </si>
  <si>
    <t>CS-62 - Abgangskonto</t>
  </si>
  <si>
    <t>CS-62 - Outgoing Account</t>
  </si>
  <si>
    <t>CS-62 - Ungeklärte Soll/Haben Konto</t>
  </si>
  <si>
    <t>CS-62 - Unexplained Dr/Cr Account</t>
  </si>
  <si>
    <t>CS-65 - Hauptkonto</t>
  </si>
  <si>
    <t>CS-65 - Main Account</t>
  </si>
  <si>
    <t>CS-65 - Eingangskonto</t>
  </si>
  <si>
    <t>CS-65 - Incoming Account</t>
  </si>
  <si>
    <t>CS-65 - Abgangskonto</t>
  </si>
  <si>
    <t>CS-65 - Outgoing Account</t>
  </si>
  <si>
    <t>CS-65 - Ungeklärte Soll/Haben Konto</t>
  </si>
  <si>
    <t>CS-65 - Unexplained Dr/Cr Account</t>
  </si>
  <si>
    <t>CS-67 - Hauptkonto</t>
  </si>
  <si>
    <t>CS-67 - Main Account</t>
  </si>
  <si>
    <t>CS-67 - Eingangskonto</t>
  </si>
  <si>
    <t>CS-67 - Incoming Account</t>
  </si>
  <si>
    <t>CS-67 - Abgangskonto</t>
  </si>
  <si>
    <t>CS-67 - Outgoing Account</t>
  </si>
  <si>
    <t>CS-67 - Ungeklärte Soll/Haben Konto</t>
  </si>
  <si>
    <t>CS-67 - Unexplained Dr/Cr Account</t>
  </si>
  <si>
    <t>CS-68 - Hauptkonto</t>
  </si>
  <si>
    <t>CS-68 - Main Account</t>
  </si>
  <si>
    <t>CS-68 - Eingangskonto</t>
  </si>
  <si>
    <t>CS-68 - Incoming Account</t>
  </si>
  <si>
    <t>CS-68 - Abgangskonto</t>
  </si>
  <si>
    <t>CS-68 - Outgoing Account</t>
  </si>
  <si>
    <t>CS-68 - Ungeklärte Soll/Haben Konto</t>
  </si>
  <si>
    <t>CS-68 - Unexplained Dr/Cr Account</t>
  </si>
  <si>
    <t>CS-69 - Hauptkonto</t>
  </si>
  <si>
    <t>CS-69 - Main Account</t>
  </si>
  <si>
    <t>CS-69 - Eingangskonto</t>
  </si>
  <si>
    <t>CS-69 - Incoming Account</t>
  </si>
  <si>
    <t>CS-69 - Abgangskonto</t>
  </si>
  <si>
    <t>CS-69 - Outgoing Account</t>
  </si>
  <si>
    <t>CS-69 - Ungeklärte Soll/Haben Konto</t>
  </si>
  <si>
    <t>CS-69 - Unexplained Dr/Cr Account</t>
  </si>
  <si>
    <t>GLKB6 - Hauptkonto</t>
  </si>
  <si>
    <t>GLKB6 - Main Account</t>
  </si>
  <si>
    <t>GLKB6 - Eingangskonto</t>
  </si>
  <si>
    <t>GLKB6 - Incoming Account</t>
  </si>
  <si>
    <t>GLKB6 - Abgangskonto</t>
  </si>
  <si>
    <t>GLKB6 - Outgoing Account</t>
  </si>
  <si>
    <t>GLKB6 - Ungeklärte Soll/Haben Konto</t>
  </si>
  <si>
    <t>GLKB6 - Unexplained Dr/Cr Account</t>
  </si>
  <si>
    <t>GLKB 128 - Hauptk</t>
  </si>
  <si>
    <t>GLKB 128 - Main Account</t>
  </si>
  <si>
    <t>GLKB 128 - Hauptkonto</t>
  </si>
  <si>
    <t>GLKB8 - Eingangskonto</t>
  </si>
  <si>
    <t>GLKB8 - Incoming Account</t>
  </si>
  <si>
    <t>GLKB8 - Abgangskonto</t>
  </si>
  <si>
    <t>GLKB8 - Outgoing Account</t>
  </si>
  <si>
    <t>GLKB8 - Ungeklärte Soll/Haben Konto</t>
  </si>
  <si>
    <t>GLKB8 - Unexplained Dr/Cr Account</t>
  </si>
  <si>
    <t>GLKB 171 Hauptkonto</t>
  </si>
  <si>
    <t>GLKB 171 - Main Account</t>
  </si>
  <si>
    <t>GLKB 171 - Hauptkonto</t>
  </si>
  <si>
    <t>GLKB1 - Eingangskonto</t>
  </si>
  <si>
    <t>GLKB1 - Incoming Account</t>
  </si>
  <si>
    <t>GLKB1 - Abgangskonto</t>
  </si>
  <si>
    <t>GLKB1 - Outgoing Account</t>
  </si>
  <si>
    <t>GLKB1 - Ungeklärte Soll/Haben Konto</t>
  </si>
  <si>
    <t>GLKB1 - Unexplained Dr/Cr Account</t>
  </si>
  <si>
    <t>LUKB - Hauptkonto</t>
  </si>
  <si>
    <t>LUKB - Main Account</t>
  </si>
  <si>
    <t>LUKB - Eingangskonto</t>
  </si>
  <si>
    <t>LUKB - Incoming Account</t>
  </si>
  <si>
    <t>LUKB - Abgangskonto</t>
  </si>
  <si>
    <t>LUKB - Outgoing Account</t>
  </si>
  <si>
    <t>LUKB - Ungeklärte Soll/Haben Konto</t>
  </si>
  <si>
    <t>LUKB - Unexplained Dr/Cr Account</t>
  </si>
  <si>
    <t>NAB-1 - Hauptkonto</t>
  </si>
  <si>
    <t>NAB-1 - Main Account</t>
  </si>
  <si>
    <t>NAB-1 - Eingangskonto</t>
  </si>
  <si>
    <t>NAB-1 - Incoming Account</t>
  </si>
  <si>
    <t>NAB-1 - Abgangskonto</t>
  </si>
  <si>
    <t>NAB-1 - Outgoing Account</t>
  </si>
  <si>
    <t>NAB-1 - Ungeklärte Soll/Haben Konto</t>
  </si>
  <si>
    <t>NAB-1 - Unexplained Dr/Cr Account</t>
  </si>
  <si>
    <t>NAB-2 - Hauptkonto</t>
  </si>
  <si>
    <t>NAB-2 - Main Account</t>
  </si>
  <si>
    <t>NAB-2 - Eingangskonto</t>
  </si>
  <si>
    <t>NAB-2 - Incoming Account</t>
  </si>
  <si>
    <t>NAB-2 - Abgangskonto</t>
  </si>
  <si>
    <t>NAB-2 - Outgoing Account</t>
  </si>
  <si>
    <t>NAB-2 - Ungeklärte Soll/Haben Konto</t>
  </si>
  <si>
    <t>NAB-2 - Unexplained Dr/Cr Account</t>
  </si>
  <si>
    <t>SGKB - Hauptkonto</t>
  </si>
  <si>
    <t>SGKB - Main Account</t>
  </si>
  <si>
    <t>SGKB - Eingangskonto</t>
  </si>
  <si>
    <t>SGKB - Incoming Account</t>
  </si>
  <si>
    <t>SGKB - Abgangskonto</t>
  </si>
  <si>
    <t>SGKB - Outgoing Account</t>
  </si>
  <si>
    <t>SGKB - Ungeklärte Soll/Haben Konto</t>
  </si>
  <si>
    <t>SGKB - Unexplained Dr/Cr Account</t>
  </si>
  <si>
    <t>UBS01G - Hauptkonto</t>
  </si>
  <si>
    <t>UBS01G- Main Account</t>
  </si>
  <si>
    <t>UBS01G- Hauptkonto</t>
  </si>
  <si>
    <t>UBS01 - Eingangskonto</t>
  </si>
  <si>
    <t>UBS01 - Incoming Account</t>
  </si>
  <si>
    <t>UBS01 - Abgangskonto</t>
  </si>
  <si>
    <t>UBS01 - Outgoing Account</t>
  </si>
  <si>
    <t>UBS01 - Ungeklärte Soll/Haben Konto</t>
  </si>
  <si>
    <t>UBS01 - Unexplained Dr/Cr Account</t>
  </si>
  <si>
    <t>UBS08M - Hauptkonto</t>
  </si>
  <si>
    <t>UBS08M - Main Account</t>
  </si>
  <si>
    <t>UBS08 - Eingangskonto</t>
  </si>
  <si>
    <t>UBS08 - Incoming Account</t>
  </si>
  <si>
    <t>UBS08 - Abgangskonto</t>
  </si>
  <si>
    <t>UBS08 - Outgoing Account</t>
  </si>
  <si>
    <t>UBS08 - Ungeklärte Soll/Haben Konto</t>
  </si>
  <si>
    <t>UBS08 - Unexplained Dr/Cr Account</t>
  </si>
  <si>
    <t>UBS10 - Hauptkonto</t>
  </si>
  <si>
    <t>UBS10 - Main Account</t>
  </si>
  <si>
    <t>UBS10 - Eingangskonto</t>
  </si>
  <si>
    <t>UBS10 - Incoming Account</t>
  </si>
  <si>
    <t>UBS10 - Abgangskonto</t>
  </si>
  <si>
    <t>UBS10 - Outgoing Account</t>
  </si>
  <si>
    <t>UBS10 - Ungeklärte Soll/Haben Konto</t>
  </si>
  <si>
    <t>UBS10 - Unexplained Dr/Cr Account</t>
  </si>
  <si>
    <t>UBS17 - Hauptkonto</t>
  </si>
  <si>
    <t>UBS17 - Main Account</t>
  </si>
  <si>
    <t>UBS17 - Eingangskonto</t>
  </si>
  <si>
    <t>UBS17 - Incoming Account</t>
  </si>
  <si>
    <t>UBS17 - Abgangskonto</t>
  </si>
  <si>
    <t>UBS17 - Outgoing Account</t>
  </si>
  <si>
    <t>UBS17 - Ungeklärte Soll/Haben Konto</t>
  </si>
  <si>
    <t>UBS17 - Unexplained Dr/Cr Account</t>
  </si>
  <si>
    <t>UBS18 - Hauptkonto</t>
  </si>
  <si>
    <t>UBS18 - Main Account</t>
  </si>
  <si>
    <t>UBS18 - Eingangskonto</t>
  </si>
  <si>
    <t>UBS18 - Incoming Account</t>
  </si>
  <si>
    <t>UBS18 - Abgangskonto</t>
  </si>
  <si>
    <t>UBS18 - Outgoing Account</t>
  </si>
  <si>
    <t>UBS18 - Ungeklärte Soll/Haben Konto</t>
  </si>
  <si>
    <t>UBS18 - Unexplained Dr/Cr Account</t>
  </si>
  <si>
    <t>UBS29 - Hauptkonto</t>
  </si>
  <si>
    <t>UBS29 - Main Account</t>
  </si>
  <si>
    <t>UBS29 - Eingangskonto</t>
  </si>
  <si>
    <t>UBS29 - Incoming Account</t>
  </si>
  <si>
    <t>UBS29 - Abgangskonto</t>
  </si>
  <si>
    <t>UBS29 - Outgoing Account</t>
  </si>
  <si>
    <t>UBS29 - Ungeklärte Soll/Haben Konto</t>
  </si>
  <si>
    <t>UBS29 - Unexplained Dr/Cr Account</t>
  </si>
  <si>
    <t>UBS30 - Hauptkonto</t>
  </si>
  <si>
    <t>UBS30 - Main Account</t>
  </si>
  <si>
    <t>UBS30 - Eingangskonto</t>
  </si>
  <si>
    <t>UBS30 - Incoming Account</t>
  </si>
  <si>
    <t>UBS30 - Abgangskonto</t>
  </si>
  <si>
    <t>UBS30 - Outgoing Account</t>
  </si>
  <si>
    <t>UBS30 - Ungeklärte Soll/Haben Konto</t>
  </si>
  <si>
    <t>UBS30 - Unexplained Dr/Cr Account</t>
  </si>
  <si>
    <t>UBS33 - Hauptkonto</t>
  </si>
  <si>
    <t>UBS33 - Main Account</t>
  </si>
  <si>
    <t>UBS33 - Eingangskonto</t>
  </si>
  <si>
    <t>UBS33 - Incoming Account</t>
  </si>
  <si>
    <t>UBS33 - Abgangskonto</t>
  </si>
  <si>
    <t>UBS33 - Outgoing Account</t>
  </si>
  <si>
    <t>UBS33 - Ungeklärte Soll/Haben Konto</t>
  </si>
  <si>
    <t>UBS33 - Unexplained Dr/Cr Account</t>
  </si>
  <si>
    <t>UBS34 - Hauptkonto</t>
  </si>
  <si>
    <t>UBS34 - Main Account</t>
  </si>
  <si>
    <t>UBS34 - Eingangskonto</t>
  </si>
  <si>
    <t>UBS34 - Incoming Account</t>
  </si>
  <si>
    <t>UBS34 - Abgangskonto</t>
  </si>
  <si>
    <t>UBS34 - Outgoing Account</t>
  </si>
  <si>
    <t>UBS34 - Ungeklärte Soll/Haben Konto</t>
  </si>
  <si>
    <t>UBS34 - Unexplained Dr/Cr Account</t>
  </si>
  <si>
    <t>UBS35 - Hauptkonto</t>
  </si>
  <si>
    <t>UBS35 - Main Account</t>
  </si>
  <si>
    <t>UBS35 - Eingangskonto</t>
  </si>
  <si>
    <t>UBS35 - Incoming Account</t>
  </si>
  <si>
    <t>UBS35 - Abgangskonto</t>
  </si>
  <si>
    <t>UBS35 - Outgoing Account</t>
  </si>
  <si>
    <t>UBS35 - Ungeklärte Soll/Haben Konto</t>
  </si>
  <si>
    <t>UBS35 - Unexplained Dr/Cr Account</t>
  </si>
  <si>
    <t>UBS39 - Hauptkonto</t>
  </si>
  <si>
    <t>UBS39 - Main Account</t>
  </si>
  <si>
    <t>UBS39 - Eingangskonto</t>
  </si>
  <si>
    <t>UBS39 - Incoming Account</t>
  </si>
  <si>
    <t>UBS39 - Abgangskonto</t>
  </si>
  <si>
    <t>UBS39 - Outgoing Account</t>
  </si>
  <si>
    <t>UBS39 - Ungeklärte Soll/Haben Konto</t>
  </si>
  <si>
    <t>UBS39 - Unexplained Dr/Cr Account</t>
  </si>
  <si>
    <t>UBS40 - Hauptkonto</t>
  </si>
  <si>
    <t>UBS40 - Main Account</t>
  </si>
  <si>
    <t>UBS40 - Eingangskonto</t>
  </si>
  <si>
    <t>UBS40 - Incoming Account</t>
  </si>
  <si>
    <t>UBS40 - Abgangskonto</t>
  </si>
  <si>
    <t>UBS40 - Outgoing Account</t>
  </si>
  <si>
    <t>UBS40 - Ungeklärte Soll/Haben Konto</t>
  </si>
  <si>
    <t>UBS40 - Unexplained Dr/Cr Account</t>
  </si>
  <si>
    <t>UBS41 - Hauptkonto</t>
  </si>
  <si>
    <t>UBS41 - Main Account</t>
  </si>
  <si>
    <t>UBS41 - Eingangskonto</t>
  </si>
  <si>
    <t>UBS41 - Incoming Account</t>
  </si>
  <si>
    <t>UBS41 - Abgangskonto</t>
  </si>
  <si>
    <t>UBS41 - Outgoing Account</t>
  </si>
  <si>
    <t>UBS41 - Ungeklärte Soll/Haben Konto</t>
  </si>
  <si>
    <t>UBS41 - Unexplained Dr/Cr Account</t>
  </si>
  <si>
    <t>UBS42 - Hauptkonto</t>
  </si>
  <si>
    <t>UBS42 - Main Account</t>
  </si>
  <si>
    <t>UBS42 - Eingangskonto</t>
  </si>
  <si>
    <t>UBS42 - Incoming Account</t>
  </si>
  <si>
    <t>UBS42 - Abgangskonto</t>
  </si>
  <si>
    <t>UBS42 - Outgoing Account</t>
  </si>
  <si>
    <t>UBS42 - Ungeklärte Soll/Haben Konto</t>
  </si>
  <si>
    <t>UBS42 - Unexplained Dr/Cr Account</t>
  </si>
  <si>
    <t>UBS43 - Hauptkonto</t>
  </si>
  <si>
    <t>UBS43 - Main Account</t>
  </si>
  <si>
    <t>UBS43 - Eingangskonto</t>
  </si>
  <si>
    <t>UBS43 - Incoming Account</t>
  </si>
  <si>
    <t>UBS43 - Abgangskonto</t>
  </si>
  <si>
    <t>UBS43 - Outgoing Account</t>
  </si>
  <si>
    <t>UBS43 - Ungeklärte Soll/Haben Konto</t>
  </si>
  <si>
    <t>UBS43 - Unexplained Dr/Cr Account</t>
  </si>
  <si>
    <t>UBS44 - Hauptkonto</t>
  </si>
  <si>
    <t>UBS44 - Main Account</t>
  </si>
  <si>
    <t>UBS44 - Eingangskonto</t>
  </si>
  <si>
    <t>UBS44 - Incoming Account</t>
  </si>
  <si>
    <t>UBS44 - Abgangskonto</t>
  </si>
  <si>
    <t>UBS44 - Outgoing Account</t>
  </si>
  <si>
    <t>UBS44 - Ungeklärte Soll/Haben Konto</t>
  </si>
  <si>
    <t>UBS44 - Unexplained Dr/Cr Account</t>
  </si>
  <si>
    <t>UBS45 - Hauptkonto</t>
  </si>
  <si>
    <t>UBS45 - Main Account</t>
  </si>
  <si>
    <t>UBS45 - Eingangskonto</t>
  </si>
  <si>
    <t>UBS45 - Incoming Account</t>
  </si>
  <si>
    <t>UBS45 - Abgangskonto</t>
  </si>
  <si>
    <t>UBS45 - Outgoing Account</t>
  </si>
  <si>
    <t>UBS45 - Ungeklärte Soll/Haben Konto</t>
  </si>
  <si>
    <t>UBS45 - Unexplained Dr/Cr Account</t>
  </si>
  <si>
    <t>UBS83 - Hauptkonto</t>
  </si>
  <si>
    <t>UBS83 - Main Account</t>
  </si>
  <si>
    <t>UBS83 - Eingangskonto</t>
  </si>
  <si>
    <t>UBS83 - Incoming Account</t>
  </si>
  <si>
    <t>UBS83 - Abgangskonto</t>
  </si>
  <si>
    <t>UBS83 - Outgoing Account</t>
  </si>
  <si>
    <t>UBS83 - Ungeklärte Soll/Haben Konto</t>
  </si>
  <si>
    <t>UBS83 - Unexplained Dr/Cr Account</t>
  </si>
  <si>
    <t>UBS84 - Hauptkonto</t>
  </si>
  <si>
    <t>UBS84 - Main Account</t>
  </si>
  <si>
    <t>UBS84 - Eingangskonto</t>
  </si>
  <si>
    <t>UBS84 - Incoming Account</t>
  </si>
  <si>
    <t>UBS84 - Abgangskonto</t>
  </si>
  <si>
    <t>UBS84 - Outgoing Account</t>
  </si>
  <si>
    <t>UBS84 - Ungeklärte Soll/Haben Konto</t>
  </si>
  <si>
    <t>UBS84 - Unexplained Dr/Cr Account</t>
  </si>
  <si>
    <t>UBS85 - Hauptkonto</t>
  </si>
  <si>
    <t>UBS85 - Main Account</t>
  </si>
  <si>
    <t>UBS85 - Eingangskonto</t>
  </si>
  <si>
    <t>UBS85 - Incoming Account</t>
  </si>
  <si>
    <t>UBS85 - Abgangskonto</t>
  </si>
  <si>
    <t>UBS85 - Outgoing Account</t>
  </si>
  <si>
    <t>UBS85 - Ungeklärte Soll/Haben Konto</t>
  </si>
  <si>
    <t>UBS85 - Unexplained Dr/Cr Account</t>
  </si>
  <si>
    <t>UBS86 - Hauptkonto</t>
  </si>
  <si>
    <t>UBS86 - Main Account</t>
  </si>
  <si>
    <t>UBS86 - Eingangskonto</t>
  </si>
  <si>
    <t>UBS86 - Incoming Account</t>
  </si>
  <si>
    <t>UBS86 - Abgangskonto</t>
  </si>
  <si>
    <t>UBS86 - Outgoing Account</t>
  </si>
  <si>
    <t>UBS86 - Ungeklärte Soll/Haben Konto</t>
  </si>
  <si>
    <t>UBS86 - Unexplained Dr/Cr Account</t>
  </si>
  <si>
    <t>UBS87 - Hauptkonto</t>
  </si>
  <si>
    <t>UBS87 - Main Account</t>
  </si>
  <si>
    <t>UBS87 - Eingangskonto</t>
  </si>
  <si>
    <t>UBS87 - Incoming Account</t>
  </si>
  <si>
    <t>UBS87 - Abgangskonto</t>
  </si>
  <si>
    <t>UBS87 - Outgoing Account</t>
  </si>
  <si>
    <t>UBS87 - Ungeklärte Soll/Haben Konto</t>
  </si>
  <si>
    <t>UBS87 - Unexplained Dr/Cr Account</t>
  </si>
  <si>
    <t>UBSEU - Hauptkonto</t>
  </si>
  <si>
    <t>UBSEU - Main Account</t>
  </si>
  <si>
    <t>UBSEU - Eingangskonto</t>
  </si>
  <si>
    <t>UBSEU - Incoming Account</t>
  </si>
  <si>
    <t>UBSEU - Abgangskonto</t>
  </si>
  <si>
    <t>UBSEU - Outgoing Account</t>
  </si>
  <si>
    <t>UBSEU - Ungeklärte Soll/Haben Konto</t>
  </si>
  <si>
    <t>UBSEU - Unexplained Dr/Cr Account</t>
  </si>
  <si>
    <t>UBSUS - Hauptkonto</t>
  </si>
  <si>
    <t>UBSUS - Main Account</t>
  </si>
  <si>
    <t>UBSUS - Eingangskonto</t>
  </si>
  <si>
    <t>UBSUS - Incoming Account</t>
  </si>
  <si>
    <t>UBSUS - Abgangskonto</t>
  </si>
  <si>
    <t>UBSUS - Outgoing Account</t>
  </si>
  <si>
    <t>UBSUS - Ungeklärte Soll/Haben Konto</t>
  </si>
  <si>
    <t>UBSUS - Unexplained Dr/Cr Account</t>
  </si>
  <si>
    <t>WIRKK - Hauptkonto SAG</t>
  </si>
  <si>
    <t>WIRKK - Main Account SAG</t>
  </si>
  <si>
    <t>WIRKK - Eingangskonto</t>
  </si>
  <si>
    <t>WIRKK - Incoming Account</t>
  </si>
  <si>
    <t>WIRKK - Abgangskonto</t>
  </si>
  <si>
    <t>WIRKK - Outgoing Account</t>
  </si>
  <si>
    <t>WIRKK - Ungeklärte Soll/Haben Konto</t>
  </si>
  <si>
    <t>WIRKK - Unexplained Dr/Cr Account</t>
  </si>
  <si>
    <t>ZKB05 - Hauptkonto</t>
  </si>
  <si>
    <t>ZKB05 - Main Account</t>
  </si>
  <si>
    <t>ZKB05 - Eingangskonto</t>
  </si>
  <si>
    <t>ZKB05 - Incoming Account</t>
  </si>
  <si>
    <t>ZKB05 - Abgangskonto</t>
  </si>
  <si>
    <t>ZKB05 - Outgoing Account</t>
  </si>
  <si>
    <t>ZKB05 - Ungeklärte Soll/Haben Konto</t>
  </si>
  <si>
    <t>ZKB05 - Unexplained Dr/Cr Account</t>
  </si>
  <si>
    <t>ZKB75 - Hauptkonto</t>
  </si>
  <si>
    <t>ZKB75 - Main Account</t>
  </si>
  <si>
    <t>ZKB75 - Eingangskonto</t>
  </si>
  <si>
    <t>ZKB75 - Incoming Account</t>
  </si>
  <si>
    <t>ZKB75 - Abgangskonto</t>
  </si>
  <si>
    <t>ZKB75 - Outgoing Account</t>
  </si>
  <si>
    <t>ZKB75 - Ungeklärte Soll/Haben Konto</t>
  </si>
  <si>
    <t>ZKB75 - Unexplained Dr/Cr Account</t>
  </si>
  <si>
    <t>PCPPC - Hauptkonto</t>
  </si>
  <si>
    <t>PCPPC - Main Account</t>
  </si>
  <si>
    <t>PCPPC - Eingangskonto</t>
  </si>
  <si>
    <t>PCPPC - Incoming Account</t>
  </si>
  <si>
    <t>PCPPC - Abgangskonto</t>
  </si>
  <si>
    <t>PCPPC - Outgoing Account</t>
  </si>
  <si>
    <t>PCPPC - Ungeklärte Soll/Haben Konto</t>
  </si>
  <si>
    <t>PCPPC - Unexplained Dr/Cr Account</t>
  </si>
  <si>
    <t>PC1 - Hauptkonto</t>
  </si>
  <si>
    <t>PC1 - Main Account</t>
  </si>
  <si>
    <t>PC1 - Eingangskonto</t>
  </si>
  <si>
    <t>PC1 - Incoming Account</t>
  </si>
  <si>
    <t>PC1 - Abgangskonto</t>
  </si>
  <si>
    <t>PC1 - Outgoing Account</t>
  </si>
  <si>
    <t>PC1 - Ungeklärte Soll/Haben Konto</t>
  </si>
  <si>
    <t>PC1 - Unexplained Dr/Cr Account</t>
  </si>
  <si>
    <t>PCPP€ - Hauptkonto</t>
  </si>
  <si>
    <t>PCPP€ - Main Account</t>
  </si>
  <si>
    <t>PCPP€ - Eingangskonto</t>
  </si>
  <si>
    <t>PCPP€ - Incoming Account</t>
  </si>
  <si>
    <t>PCPP€ - Abgangskonto</t>
  </si>
  <si>
    <t>PCPP€ - Outgoing Account</t>
  </si>
  <si>
    <t>PCPP€ - Ungeklärte Soll/Haben Konto</t>
  </si>
  <si>
    <t>PCPP€ - Unexplained Dr/Cr Account</t>
  </si>
  <si>
    <t>PC6 - Hauptkonto</t>
  </si>
  <si>
    <t>PC6 - Main Account</t>
  </si>
  <si>
    <t>PC6 - Eingangskonto</t>
  </si>
  <si>
    <t>PC6 - Incoming Account</t>
  </si>
  <si>
    <t>PC6 - Abgangskonto</t>
  </si>
  <si>
    <t>PC6 - Outgoing Account</t>
  </si>
  <si>
    <t>PC6 - Ungeklärte Soll/Haben Konto</t>
  </si>
  <si>
    <t>PC6 - Unexplained Dr/Cr Account</t>
  </si>
  <si>
    <t>PC9 - Hauptkonto</t>
  </si>
  <si>
    <t>PC9 - Main Account</t>
  </si>
  <si>
    <t>PC9 - Eingangskonto</t>
  </si>
  <si>
    <t>PC9 - Incoming Account</t>
  </si>
  <si>
    <t>PC9 - Abgangskonto</t>
  </si>
  <si>
    <t>PC9 - Outgoing Account</t>
  </si>
  <si>
    <t>PC9 - Ungeklärte Soll/Haben Konto</t>
  </si>
  <si>
    <t>PC9 - Unexplained Dr/Cr Account</t>
  </si>
  <si>
    <t>BLKB - Hauptkonto</t>
  </si>
  <si>
    <t>BLKB - Main Account</t>
  </si>
  <si>
    <t>BLKB - Eingangskonto</t>
  </si>
  <si>
    <t>BLKB - Incoming Account</t>
  </si>
  <si>
    <t>BLKB - Abgangskonto</t>
  </si>
  <si>
    <t>BLKB - Outgoing Account</t>
  </si>
  <si>
    <t>BLKB - Ungeklärte Soll/Haben Konto</t>
  </si>
  <si>
    <t>BLKB - Unexplained Dr/Cr Account</t>
  </si>
  <si>
    <t>CSSPP - Hauptkonto</t>
  </si>
  <si>
    <t>CSSPP - Main Account</t>
  </si>
  <si>
    <t>CSSPP - Eingangskonto</t>
  </si>
  <si>
    <t>CSSPP - Incoming Account</t>
  </si>
  <si>
    <t>CSSPP - Abgangskonto</t>
  </si>
  <si>
    <t>CSSPP - Outgoing Account</t>
  </si>
  <si>
    <t>CSSPP - Ungeklärte Soll/Haben Konto</t>
  </si>
  <si>
    <t>CSSPP - Unexplained Dr/Cr Account</t>
  </si>
  <si>
    <t>UBSSP - Hauptkonto</t>
  </si>
  <si>
    <t>UBSSP - Main Account</t>
  </si>
  <si>
    <t>UBSSP - Eingangskonto</t>
  </si>
  <si>
    <t>UBSSP - Incoming Account</t>
  </si>
  <si>
    <t>UBSSP - Abgangskonto</t>
  </si>
  <si>
    <t>UBSSP - Outgoing Account</t>
  </si>
  <si>
    <t>UBSSP - Ungeklärte Soll/Haben Konto</t>
  </si>
  <si>
    <t>UBSSP - Unexplained Dr/Cr Account</t>
  </si>
  <si>
    <t>STLE - Hauptkonto</t>
  </si>
  <si>
    <t>STLE - Main Account</t>
  </si>
  <si>
    <t>STLE - Eingangskonto</t>
  </si>
  <si>
    <t>STLE - Incoming Account</t>
  </si>
  <si>
    <t>STLE - Abgangskonto</t>
  </si>
  <si>
    <t>STLE - Outgoing Account</t>
  </si>
  <si>
    <t>STLE - Ungeklärte Soll/Haben Konto</t>
  </si>
  <si>
    <t>STLE - Unexplained Dr/Cr Account</t>
  </si>
  <si>
    <t>STIN - Hauptkonto</t>
  </si>
  <si>
    <t>STIN - Main Account</t>
  </si>
  <si>
    <t>STIN - Eingangskonto</t>
  </si>
  <si>
    <t>STIN - Incoming Account</t>
  </si>
  <si>
    <t>STIN - Abgangskonto</t>
  </si>
  <si>
    <t>STIN - Outgoing Account</t>
  </si>
  <si>
    <t>STIN - Ungeklärte Soll/Haben Konto</t>
  </si>
  <si>
    <t>STIN - Unexplained Dr/Cr Account</t>
  </si>
  <si>
    <t>STDE - Hauptkonto</t>
  </si>
  <si>
    <t>STDE - Main Account</t>
  </si>
  <si>
    <t>STDE - Eingangskonto</t>
  </si>
  <si>
    <t>STDE - Incoming Account</t>
  </si>
  <si>
    <t>STDE - Abgangskonto</t>
  </si>
  <si>
    <t>STDE - Outgoing Account</t>
  </si>
  <si>
    <t>STDE - Ungeklärte Soll/Haben Konto</t>
  </si>
  <si>
    <t>STDE - Unexplained Dr/Cr Account</t>
  </si>
  <si>
    <t>360-1 - Hauptkonto</t>
  </si>
  <si>
    <t>360-1 - Main Account</t>
  </si>
  <si>
    <t>360-1 - Eingangskonto</t>
  </si>
  <si>
    <t>360-1 - Incoming Account</t>
  </si>
  <si>
    <t>360-1 - Abgangskonto</t>
  </si>
  <si>
    <t>360-1 - Outgoing Account</t>
  </si>
  <si>
    <t>360-1 - Ungeklärte Soll/Haben Konto</t>
  </si>
  <si>
    <t>360-1 - Unexplained Dr/Cr Account</t>
  </si>
  <si>
    <t>UBS-Kontokorrent-7D7P</t>
  </si>
  <si>
    <t>UBS-konto-7D7P</t>
  </si>
  <si>
    <t>01N - Eingangskonto</t>
  </si>
  <si>
    <t>01N - Incoming Account</t>
  </si>
  <si>
    <t>01N - Abgangskonto</t>
  </si>
  <si>
    <t>01N - Outgoing Account</t>
  </si>
  <si>
    <t>01N - Ungeklärte Soll/Haben Konto</t>
  </si>
  <si>
    <t>01N - Unexplained Dr/Cr Account</t>
  </si>
  <si>
    <t>CS-4 - Hauptkonto</t>
  </si>
  <si>
    <t>CS-4 - Main Account</t>
  </si>
  <si>
    <t>CS-4 - Eingangskonto</t>
  </si>
  <si>
    <t>CS-4 - Incoming Account</t>
  </si>
  <si>
    <t>CS-4 - Abgangskonto</t>
  </si>
  <si>
    <t>CS-4 - Outgoing Account</t>
  </si>
  <si>
    <t>CS-4 - Ungeklärte Soll/Haben Konto</t>
  </si>
  <si>
    <t>CS-4 - Unexplained Dr/Cr Account</t>
  </si>
  <si>
    <t>01J - Hauptkonto</t>
  </si>
  <si>
    <t>01J - Main Account</t>
  </si>
  <si>
    <t>01J - Eingangskonto</t>
  </si>
  <si>
    <t>01J - Incoming Account</t>
  </si>
  <si>
    <t>01J - Abgangskonto</t>
  </si>
  <si>
    <t>01J - Outgoing Account</t>
  </si>
  <si>
    <t>01J - Ungeklärte Soll/Haben Konto</t>
  </si>
  <si>
    <t>01J - Unexplained Dr/Cr Account</t>
  </si>
  <si>
    <t>CS-81 - Hauptkonto</t>
  </si>
  <si>
    <t>CS-81 - Main Account</t>
  </si>
  <si>
    <t>121-0 - Eingangskonto</t>
  </si>
  <si>
    <t>121-0 - Incoming Account</t>
  </si>
  <si>
    <t>CS-81 - Abgangskonto</t>
  </si>
  <si>
    <t>CS-81 - Outgoing Account</t>
  </si>
  <si>
    <t>121-0 - Ungeklärte Soll/Haben Konto</t>
  </si>
  <si>
    <t>121-0 - Unexplained Dr/Cr Account</t>
  </si>
  <si>
    <t>01L - Hauptkonto</t>
  </si>
  <si>
    <t>01L - Main Account</t>
  </si>
  <si>
    <t>01L - Eingangskonto</t>
  </si>
  <si>
    <t>01L - Incoming Account</t>
  </si>
  <si>
    <t>01L - Abgangskonto</t>
  </si>
  <si>
    <t>01L - Outgoing Account</t>
  </si>
  <si>
    <t>01L - Ungeklärte Soll/Haben Konto</t>
  </si>
  <si>
    <t>01L - Unexplained Dr/Cr Account</t>
  </si>
  <si>
    <t>CS-70 - Hauptkonto</t>
  </si>
  <si>
    <t>CS-70 - Main Account</t>
  </si>
  <si>
    <t>CS-70 - Eingangskonto</t>
  </si>
  <si>
    <t>CS-70 - Incoming Account</t>
  </si>
  <si>
    <t>CS-72 - Abgangskonto</t>
  </si>
  <si>
    <t>CS-72 - Outgoing Account</t>
  </si>
  <si>
    <t>CS-70 - Ungeklärte Soll/Haben Konto</t>
  </si>
  <si>
    <t>CS-70 - Unexplained Dr/Cr Account</t>
  </si>
  <si>
    <t>CS-70 - Ungeklärte Soll/Ha</t>
  </si>
  <si>
    <t>CS-71 - Hauptkonto</t>
  </si>
  <si>
    <t>CS-71 - Main Account</t>
  </si>
  <si>
    <t>CS-71 - Eingangskonto</t>
  </si>
  <si>
    <t>CS-71 - Incoming Account</t>
  </si>
  <si>
    <t>CS-71 - Abgangskonto</t>
  </si>
  <si>
    <t>CS-71 - Outgoing Account</t>
  </si>
  <si>
    <t>CS-71 - Ungeklärte Soll/Haben Konto</t>
  </si>
  <si>
    <t>CS-71 - Unexplained Dr/Cr Account</t>
  </si>
  <si>
    <t>CS-71 - Ungeklärte Soll/Ha</t>
  </si>
  <si>
    <t>CS-73 - Hauptkonto</t>
  </si>
  <si>
    <t>CS-73 - Main Account</t>
  </si>
  <si>
    <t>CS-73 - Eingangskonto</t>
  </si>
  <si>
    <t>CS-73 - Incoming Account</t>
  </si>
  <si>
    <t>CS-73 - Abgangskonto</t>
  </si>
  <si>
    <t>CS-73 - Outgoing Account</t>
  </si>
  <si>
    <t>CS-73 - Ungeklärte Soll/Haben Konto</t>
  </si>
  <si>
    <t>CS-73 - Unexplained Dr/Cr Account</t>
  </si>
  <si>
    <t>CS-73 - Ungeklärte Soll/Ha</t>
  </si>
  <si>
    <t>CS-74 - Hauptkonto</t>
  </si>
  <si>
    <t>CS-74 - Main Account</t>
  </si>
  <si>
    <t>CS-74 - Eingangskonto</t>
  </si>
  <si>
    <t>CS-74 - Incoming Account</t>
  </si>
  <si>
    <t>CS-74 - Abgangskonto</t>
  </si>
  <si>
    <t>CS-74 - Outgoing Account</t>
  </si>
  <si>
    <t>CS-74 - Ungeklärte Soll/Haben Konto</t>
  </si>
  <si>
    <t>CS-74 - Unexplained Dr/Cr Account</t>
  </si>
  <si>
    <t>CS-74 - Ungeklärte Soll/Ha</t>
  </si>
  <si>
    <t>Raif 693 - Hauptkonto</t>
  </si>
  <si>
    <t>Raif 693 - Main Account</t>
  </si>
  <si>
    <t>Raif 693 - Eingangskonto</t>
  </si>
  <si>
    <t>Raif 693 - Incoming Account</t>
  </si>
  <si>
    <t>Raif 693 - Abgangskonto</t>
  </si>
  <si>
    <t>Raif 693 - Outgoing Account</t>
  </si>
  <si>
    <t>Raif 693 - Ungeklärte Soll/Haben Konto</t>
  </si>
  <si>
    <t>Raif 693 - Unexplained Dr/Cr Account</t>
  </si>
  <si>
    <t>Raif 693 -</t>
  </si>
  <si>
    <t>UBS 11W - Hauptkonto</t>
  </si>
  <si>
    <t>UBS 11W - Main Account</t>
  </si>
  <si>
    <t>UBS 11W - Eingangskonto</t>
  </si>
  <si>
    <t>UBS 11W - Incoming Account</t>
  </si>
  <si>
    <t>UBS 11W - Abgangskonto</t>
  </si>
  <si>
    <t>UBS 11W - Outgoing Account</t>
  </si>
  <si>
    <t>UBS 11W - Ungeklärte Soll/Haben Konto</t>
  </si>
  <si>
    <t>UBS 11W - Unexplained Dr/Cr Account</t>
  </si>
  <si>
    <t>UBS 11W - Ungekl</t>
  </si>
  <si>
    <t>UBS20P - Hauptkonto</t>
  </si>
  <si>
    <t>UBS20P - Main Account</t>
  </si>
  <si>
    <t>UBS20P - Eingangskonto</t>
  </si>
  <si>
    <t>UBS20P - Incoming Account</t>
  </si>
  <si>
    <t>UBS20P - Abgangskonto</t>
  </si>
  <si>
    <t>UBS20P - Outgoing Account</t>
  </si>
  <si>
    <t>UBS20P - Ungeklärte Soll/Haben Konto</t>
  </si>
  <si>
    <t>UBS20P - Unexplained Dr/Cr Account</t>
  </si>
  <si>
    <t>UBS20P - Ungeklärte S</t>
  </si>
  <si>
    <t>UBS 21K - Hauptkonto</t>
  </si>
  <si>
    <t>UBS 21K - Main Account</t>
  </si>
  <si>
    <t>UBS 21K - Eingangskonto</t>
  </si>
  <si>
    <t>UBS 21K - Incoming Account</t>
  </si>
  <si>
    <t>UBS 21K - Abgangskonto</t>
  </si>
  <si>
    <t>UBS 21K - Outgoing Account</t>
  </si>
  <si>
    <t>UBS 21K - Ungeklärte Soll/Haben Konto</t>
  </si>
  <si>
    <t>UBS 21K - Unexplained Dr/Cr Account</t>
  </si>
  <si>
    <t>UBS 21K - Ungekl</t>
  </si>
  <si>
    <t>UBS 37F - Hauptkonto</t>
  </si>
  <si>
    <t>UBS 37F - Main Account</t>
  </si>
  <si>
    <t>UBS 37F - Eingangskonto</t>
  </si>
  <si>
    <t>UBS 37F - Incoming Account</t>
  </si>
  <si>
    <t>UBS 37F - Abgangskonto</t>
  </si>
  <si>
    <t>UBS 37F - Outgoing Account</t>
  </si>
  <si>
    <t>UBS 37F - Ungeklärte Soll/Haben Konto</t>
  </si>
  <si>
    <t>UBS 37F - Unexplained Dr/Cr Account</t>
  </si>
  <si>
    <t>UBS 37F - Ungekl</t>
  </si>
  <si>
    <t>UBS 61Q - Hauptkonto</t>
  </si>
  <si>
    <t>UBS 61Q - Main Account</t>
  </si>
  <si>
    <t>UBS 61Q - Eingangskonto</t>
  </si>
  <si>
    <t>UBS 61Q - Incoming Account</t>
  </si>
  <si>
    <t>UBS 61Q - Abgangskonto</t>
  </si>
  <si>
    <t>UBS 61Q - Outgoing Account</t>
  </si>
  <si>
    <t>UBS 61Q - Ungeklärte Soll/Haben Konto</t>
  </si>
  <si>
    <t>UBS 61Q - Unexplained Dr/Cr Account</t>
  </si>
  <si>
    <t>UBS 61Q - Ungekl</t>
  </si>
  <si>
    <t>UBS 62Y - Hauptkonto</t>
  </si>
  <si>
    <t>UBS 62Y - Main Account</t>
  </si>
  <si>
    <t>UBS 62Y - Eingangskonto</t>
  </si>
  <si>
    <t>UBS 62Y - Incoming Account</t>
  </si>
  <si>
    <t>UBS 62Y - Abgangskonto</t>
  </si>
  <si>
    <t>UBS 62Y - Outgoing Account</t>
  </si>
  <si>
    <t>UBS 62Y - Ungeklärte Soll/Haben Konto</t>
  </si>
  <si>
    <t>UBS 62Y - Unexplained Dr/Cr Account</t>
  </si>
  <si>
    <t>UBS 62Y - Ungekl</t>
  </si>
  <si>
    <t>UBS 63B - Hauptkonto</t>
  </si>
  <si>
    <t>UBS 63B - Main Account</t>
  </si>
  <si>
    <t>UBS 63B - Eingangskonto</t>
  </si>
  <si>
    <t>UBS 63B - Incoming Account</t>
  </si>
  <si>
    <t>UBS 63B - Abgangskonto</t>
  </si>
  <si>
    <t>UBS 63B - Outgoing Account</t>
  </si>
  <si>
    <t>UBS 63B - Ungeklärte Soll/Haben Konto</t>
  </si>
  <si>
    <t>UBS 63B - Unexplained Dr/Cr Account</t>
  </si>
  <si>
    <t>UBS 63B - Ungekl</t>
  </si>
  <si>
    <t>UBS 65M - Hauptkonto</t>
  </si>
  <si>
    <t>UBS 65M - Main Account</t>
  </si>
  <si>
    <t>UBS 65M - Eingangskonto</t>
  </si>
  <si>
    <t>UBS 65M - Incoming Account</t>
  </si>
  <si>
    <t>UBS 65M - Abgangskonto</t>
  </si>
  <si>
    <t>UBS 65M - Outgoing Account</t>
  </si>
  <si>
    <t>UBS 65M - Ungeklärte Soll/Haben Konto</t>
  </si>
  <si>
    <t>UBS 65M - Unexplained Dr/Cr Account</t>
  </si>
  <si>
    <t>UBS 65M - Ungekl</t>
  </si>
  <si>
    <t>UBS 89U - Hauptkonto</t>
  </si>
  <si>
    <t>UBS 89U - Main Account</t>
  </si>
  <si>
    <t>UBS 89U - Eingangskonto</t>
  </si>
  <si>
    <t>UBS 89U - Incoming Account</t>
  </si>
  <si>
    <t>UBS 89U - Abgangskonto</t>
  </si>
  <si>
    <t>UBS 89U - Outgoing Account</t>
  </si>
  <si>
    <t>UBS 89U - Ungeklärte Soll/Haben Konto</t>
  </si>
  <si>
    <t>UBS 89U - Unexplained Dr/Cr Account</t>
  </si>
  <si>
    <t>UBS 89U - Ungekl</t>
  </si>
  <si>
    <t>UBS 90Q - Hauptkonto</t>
  </si>
  <si>
    <t>UBS 90Q - Main Account</t>
  </si>
  <si>
    <t>UBS 90Q - Eingangskonto</t>
  </si>
  <si>
    <t>UBS 90Q - Incoming Account</t>
  </si>
  <si>
    <t>UBS 90Q - Abgangskonto</t>
  </si>
  <si>
    <t>UBS 90Q - Outgoing Account</t>
  </si>
  <si>
    <t>UBS 90Q - Ungeklärte Soll/Haben Konto</t>
  </si>
  <si>
    <t>UBS 90Q - Unexplained Dr/Cr Account</t>
  </si>
  <si>
    <t>UBS 91Y - Hauptkonto</t>
  </si>
  <si>
    <t>UBS 91Y - Main Account</t>
  </si>
  <si>
    <t>UBS 91Y - Eingangskonto</t>
  </si>
  <si>
    <t>UBS 91Y - Incoming Account</t>
  </si>
  <si>
    <t>UBS 91Y - Abgangskonto</t>
  </si>
  <si>
    <t>UBS 91Y - Outgoing Account</t>
  </si>
  <si>
    <t>UBS 91Y - Ungeklärte Soll/Haben Konto</t>
  </si>
  <si>
    <t>UBS 91Y - Unexplained Dr/Cr Account</t>
  </si>
  <si>
    <t>UBS 91Y - Ungekl</t>
  </si>
  <si>
    <t>UBS 94M - Hauptkonto</t>
  </si>
  <si>
    <t>UBS 94M - Main Account</t>
  </si>
  <si>
    <t>UBS 94M - Eingangskonto</t>
  </si>
  <si>
    <t>UBS 94M - Incoming Account</t>
  </si>
  <si>
    <t>UBS 94M - Abgangskonto</t>
  </si>
  <si>
    <t>UBS 94M - Outgoing Account</t>
  </si>
  <si>
    <t>UBS 94M - Ungeklärte Soll/Haben Konto</t>
  </si>
  <si>
    <t>UBS 94M - Unexplained Dr/Cr Account</t>
  </si>
  <si>
    <t>UBS 94M - Ungekl</t>
  </si>
  <si>
    <t>UBS 95C - Hauptkonto</t>
  </si>
  <si>
    <t>UBS 95C - Main Account</t>
  </si>
  <si>
    <t>UBS 95C - Eingangskonto</t>
  </si>
  <si>
    <t>UBS 95C - Incoming Account</t>
  </si>
  <si>
    <t>UBS 95C - Abgangskonto</t>
  </si>
  <si>
    <t>UBS 95C - Outgoing Account</t>
  </si>
  <si>
    <t>UBS 95C - Ungeklärte Soll/Haben Konto</t>
  </si>
  <si>
    <t>UBS 95C - Unexplained Dr/Cr Account</t>
  </si>
  <si>
    <t>UBS 95C - Ungekl</t>
  </si>
  <si>
    <t>CS-75 - Hauptkonto</t>
  </si>
  <si>
    <t>CS-75 - Main Account</t>
  </si>
  <si>
    <t>CS-75 - Eingangskonto</t>
  </si>
  <si>
    <t>CS-75 - Incoming Account</t>
  </si>
  <si>
    <t>CS-75 - Abgangskonto</t>
  </si>
  <si>
    <t>CS-75 - Outgoing Account</t>
  </si>
  <si>
    <t>CS-75 - Ungeklärte Soll/Haben Konto</t>
  </si>
  <si>
    <t>CS-75 - Unexplained Dr/Cr Account</t>
  </si>
  <si>
    <t>CS-75 - Ungeklärte Soll/Ha</t>
  </si>
  <si>
    <t>UB64E - Hauptkonto</t>
  </si>
  <si>
    <t>UB64E - Main Account</t>
  </si>
  <si>
    <t>UB64E - Eingangskonto</t>
  </si>
  <si>
    <t>UB64E - Incoming Account</t>
  </si>
  <si>
    <t>UB64E - Ungeklärte Soll/Haben Konto</t>
  </si>
  <si>
    <t>UB64E - Unexplained Dr/Cr Account</t>
  </si>
  <si>
    <t>UB64E - Ungeklärte Soll/Ha</t>
  </si>
  <si>
    <t>CS565 - Hauptkonto</t>
  </si>
  <si>
    <t>CS565 - Main Account</t>
  </si>
  <si>
    <t>CS565 - Abgangskonto</t>
  </si>
  <si>
    <t>CS565 - Outgoing Account</t>
  </si>
  <si>
    <t>UBS 66C - Hauptkonto</t>
  </si>
  <si>
    <t>UB66C - Main Account</t>
  </si>
  <si>
    <t>UB66C - Hauptkonto</t>
  </si>
  <si>
    <t>UB66C - Eingangskonto</t>
  </si>
  <si>
    <t>UB66C - Incoming Account</t>
  </si>
  <si>
    <t>UB66C - Abgangskonto</t>
  </si>
  <si>
    <t>UB66C - Outgoing Account</t>
  </si>
  <si>
    <t>UB66C - Ungeklärte Soll/Haben Konto</t>
  </si>
  <si>
    <t>UB66C - Unexplained Dr/Cr Account</t>
  </si>
  <si>
    <t>UB66C - Ungeklärte Soll/Ha</t>
  </si>
  <si>
    <t>BCN87 - Hauptkonto</t>
  </si>
  <si>
    <t>BCN87 - Main Account</t>
  </si>
  <si>
    <t>BCN87 - Eingangskonto</t>
  </si>
  <si>
    <t>BCN87 - Incoming Account</t>
  </si>
  <si>
    <t>BCN87 - Abgangskonto</t>
  </si>
  <si>
    <t>BCN87 - Outgoing Account</t>
  </si>
  <si>
    <t>BCN87 - Ungeklärte Soll/Haben Konto</t>
  </si>
  <si>
    <t>BCN87 - Unexplained Dr/Cr Account</t>
  </si>
  <si>
    <t>BCN87 - Ungeklärte Soll/Ha</t>
  </si>
  <si>
    <t>UBS 68R - Hauptkonto</t>
  </si>
  <si>
    <t>UB68R - Main Account</t>
  </si>
  <si>
    <t>UB68R - Hauptkonto</t>
  </si>
  <si>
    <t>UB68R - Eingangskonto</t>
  </si>
  <si>
    <t>UB68R - Incoming Account</t>
  </si>
  <si>
    <t>UB68R - Abgangskonto</t>
  </si>
  <si>
    <t>UB68R - Outgoing Account</t>
  </si>
  <si>
    <t>UB68R - Ungeklärte Soll/Haben Konto</t>
  </si>
  <si>
    <t>UB68R - Unexplained Dr/Cr Account</t>
  </si>
  <si>
    <t>UB68R - Ungeklärte Soll/Ha</t>
  </si>
  <si>
    <t>UBS 67L - Hauptkonto</t>
  </si>
  <si>
    <t>UB67L - Main Account</t>
  </si>
  <si>
    <t>UB67L - Hauptkonto</t>
  </si>
  <si>
    <t>UB67L - Eingangskonto</t>
  </si>
  <si>
    <t>UB67L - Incoming Account</t>
  </si>
  <si>
    <t>UB67L - Abgangskonto</t>
  </si>
  <si>
    <t>UB67L - Outgoing Account</t>
  </si>
  <si>
    <t>UB67L - Ungeklärte Soll/Haben Konto</t>
  </si>
  <si>
    <t>UB67L - Unexplained Dr/Cr Account</t>
  </si>
  <si>
    <t>UB67L - Ungeklärte Soll/Ha</t>
  </si>
  <si>
    <t>UBS 69H - Hauptkonto</t>
  </si>
  <si>
    <t>UB69H - Main Account</t>
  </si>
  <si>
    <t>UB69H - Hauptkonto</t>
  </si>
  <si>
    <t>UB69H - Eingangskonto</t>
  </si>
  <si>
    <t>UB69H - Incoming Account</t>
  </si>
  <si>
    <t>UB69H - Abgangskonto</t>
  </si>
  <si>
    <t>UB69H - Outgoing Account</t>
  </si>
  <si>
    <t>UB69H - Ungeklärte Soll/Haben Konto</t>
  </si>
  <si>
    <t>UB69H - Unexplained Dr/Cr Account</t>
  </si>
  <si>
    <t>UB69H - Ungeklärte Soll/Ha</t>
  </si>
  <si>
    <t>UB 70K Hauptkonto</t>
  </si>
  <si>
    <t>UB70K - Main Account</t>
  </si>
  <si>
    <t>UB70K - Hauptkonto</t>
  </si>
  <si>
    <t>UB70K - Eingangskonto</t>
  </si>
  <si>
    <t>UB70K - Incoming Account</t>
  </si>
  <si>
    <t>UB70K - Abgangskonto</t>
  </si>
  <si>
    <t>UB70K - Outgoing Account</t>
  </si>
  <si>
    <t>UB70K - Ungeklärte Soll/Haben Konto</t>
  </si>
  <si>
    <t>UB70K - Unexplained Dr/Cr Account</t>
  </si>
  <si>
    <t>UB70K - Ungeklärte Soll/Ha</t>
  </si>
  <si>
    <t>C9176 Hauptkonto</t>
  </si>
  <si>
    <t>C9176 - Main Account</t>
  </si>
  <si>
    <t>C9176 - Hauptkonto</t>
  </si>
  <si>
    <t>C9176 - Eingangskonto</t>
  </si>
  <si>
    <t>C9176 - Incoming Account</t>
  </si>
  <si>
    <t>C9176 - Abgangskonto</t>
  </si>
  <si>
    <t>C9176 - Outgoing Account</t>
  </si>
  <si>
    <t>C9176 - Ungeklärte Soll/Haben Konto</t>
  </si>
  <si>
    <t>C9176 - Unexplained Dr/Cr Account</t>
  </si>
  <si>
    <t>C9176 - Ungeklärte Soll/Ha</t>
  </si>
  <si>
    <t>UBS 07J - Hauptkonto</t>
  </si>
  <si>
    <t>UBS07J - Main Account</t>
  </si>
  <si>
    <t>UBS07J - Hauptkonto</t>
  </si>
  <si>
    <t>UBS07J- Abgangskonto</t>
  </si>
  <si>
    <t>UBS07J - Outgoing Account</t>
  </si>
  <si>
    <t>UBS07J - Abgangskonto</t>
  </si>
  <si>
    <t>CS 91-77 Hauptkonto</t>
  </si>
  <si>
    <t>CS 91-77 - Main Account</t>
  </si>
  <si>
    <t>CS 91-76 - Hauptkonto</t>
  </si>
  <si>
    <t>CS 91-77 - Eingangskonto</t>
  </si>
  <si>
    <t>CS 91-77 - Incoming Account</t>
  </si>
  <si>
    <t>CS 91-77 - Abgangskonto</t>
  </si>
  <si>
    <t>CS 91-77 - Outgoing Account</t>
  </si>
  <si>
    <t>CS 91-77 - Ungeklärte Soll/Haben Konto</t>
  </si>
  <si>
    <t>CS 91-77 - Unexplained Dr/Cr Account</t>
  </si>
  <si>
    <t>CS 91-77 - Ungeklärte Soll/Ha</t>
  </si>
  <si>
    <t>UBS 71 J - Hauptkonto</t>
  </si>
  <si>
    <t>UBS 71 J  - Main Account</t>
  </si>
  <si>
    <t>UBS 71 J  - Hauptkonto</t>
  </si>
  <si>
    <t>UBS 71 J  - Eingangskonto</t>
  </si>
  <si>
    <t>UBS 71 J - Incoming Account</t>
  </si>
  <si>
    <t>UBS 71 J - Abgangskonto</t>
  </si>
  <si>
    <t>UBS 71 J  - Outgoing Account</t>
  </si>
  <si>
    <t>UBS 71 J  - Abgangskonto</t>
  </si>
  <si>
    <t>UBS 71 J - Ungeklärte Soll/Haben Konto</t>
  </si>
  <si>
    <t>UBS 71 J - Unexplained Dr/Cr Account</t>
  </si>
  <si>
    <t>UBS 71 J - Ungeklärte Soll/Ha</t>
  </si>
  <si>
    <t>UBS 72U - Hauptkonto</t>
  </si>
  <si>
    <t>UBS 72U  - Main Account</t>
  </si>
  <si>
    <t>UBS 72U  - Hauptkonto</t>
  </si>
  <si>
    <t>UBS 72U  - Eingangskonto</t>
  </si>
  <si>
    <t>UBS 72U - Incoming Account</t>
  </si>
  <si>
    <t>UBS 72U - Abgangskonto</t>
  </si>
  <si>
    <t>UBS 72U  - Outgoing Account</t>
  </si>
  <si>
    <t>UBS 72U  - Abgangskonto</t>
  </si>
  <si>
    <t>UBS 72U - Ungeklärte Soll/Haben Konto</t>
  </si>
  <si>
    <t>UBS 72U - Unexplained Dr/Cr Account</t>
  </si>
  <si>
    <t>UBS 72U - Ungeklärte Soll/Ha</t>
  </si>
  <si>
    <t>UBS 73A - Hauptkonto</t>
  </si>
  <si>
    <t>UBS 73A  - Main Account</t>
  </si>
  <si>
    <t>UBS 73A  - Hauptkonto</t>
  </si>
  <si>
    <t>UBS 73A  - Eingangskonto</t>
  </si>
  <si>
    <t>UBS 73A - Incoming Account</t>
  </si>
  <si>
    <t>UBS 73A - Eingangskonto</t>
  </si>
  <si>
    <t>UBS 73A - Abgangskonto</t>
  </si>
  <si>
    <t>UBS 73A  - Outgoing Account</t>
  </si>
  <si>
    <t>UBS 73A  - Abgangskonto</t>
  </si>
  <si>
    <t>UBS 73A - Ungeklärte Soll/Haben Konto</t>
  </si>
  <si>
    <t>UBS 73A - Unexplained Dr/Cr Account</t>
  </si>
  <si>
    <t>UBS 73A - Ungeklärte Soll/Ha</t>
  </si>
  <si>
    <t>UBS 74V - Hauptkonto</t>
  </si>
  <si>
    <t>UBS 74V - Main Account</t>
  </si>
  <si>
    <t>UBS74V-Eingangskonto</t>
  </si>
  <si>
    <t>UBS74V-Incoming Account</t>
  </si>
  <si>
    <t>UBS.74V-Abgangskonto</t>
  </si>
  <si>
    <t>UBS74V-Outgoing Account</t>
  </si>
  <si>
    <t>UBS.74V-Ungeklärte Soll/Haben Konto</t>
  </si>
  <si>
    <t>UBS.74V-Unexplained Dr/Cr Account</t>
  </si>
  <si>
    <t>CS 91-78 - Hauptkonto</t>
  </si>
  <si>
    <t>CS 91-78 - Eingangskonto</t>
  </si>
  <si>
    <t>CS 91-78 - Incoming</t>
  </si>
  <si>
    <t>CS 91-78 - Abgangskonto</t>
  </si>
  <si>
    <t>CS 91-78 - Out Going</t>
  </si>
  <si>
    <t>CS 91-78 - Ungeklärte Soll/Haben Konto</t>
  </si>
  <si>
    <t>CS 91-78 - Unexplained Dr/Cr Account</t>
  </si>
  <si>
    <t>Raiff31 - Hauptkonto</t>
  </si>
  <si>
    <t>Raiff31 - Eingangskonto</t>
  </si>
  <si>
    <t>Raiff31 - Incoming</t>
  </si>
  <si>
    <t>Raiff31 - Abgangskonto</t>
  </si>
  <si>
    <t>Raiff31 - Out Going</t>
  </si>
  <si>
    <t>Raiff31 - Ungeklärte Soll/Haben Konto</t>
  </si>
  <si>
    <t>Raiff31 - Unexplained Dr/Cr Account</t>
  </si>
  <si>
    <t>Raiff38 - Hauptkonto</t>
  </si>
  <si>
    <t>Raiff38 - Eingangskonto</t>
  </si>
  <si>
    <t>Raiff38 - Incoming</t>
  </si>
  <si>
    <t>Raiff38 - Abgangskonto</t>
  </si>
  <si>
    <t>Raiff38 - Out Going</t>
  </si>
  <si>
    <t>Raiff38 - Ungeklärte Soll/Haben Konto</t>
  </si>
  <si>
    <t>Raiff38 - Unexplained Dr/Cr Account</t>
  </si>
  <si>
    <t>CS 91-80 - Hauptkonto</t>
  </si>
  <si>
    <t>CS 91-80 - Main Account</t>
  </si>
  <si>
    <t>CS 91-80 - Eingangskonto</t>
  </si>
  <si>
    <t>CS 91-80 - Abgangskonto</t>
  </si>
  <si>
    <t>CS 91-80 - Out Going</t>
  </si>
  <si>
    <t>CS 91-80 - Ungeklärte Soll/Haben Konto</t>
  </si>
  <si>
    <t>CS 91-80 - Unexplained Dr/Cr Account</t>
  </si>
  <si>
    <t>UBS 76X Hauptkonto</t>
  </si>
  <si>
    <t>UBS 76X Main Account</t>
  </si>
  <si>
    <t>UBS 76X Eingangskonto</t>
  </si>
  <si>
    <t>UBS 76X Incoming Account</t>
  </si>
  <si>
    <t>UBS 76X Abgangskonto</t>
  </si>
  <si>
    <t>UBS 76X Outgoing Account</t>
  </si>
  <si>
    <t>UBS 76X Ungeklärte Soll/Haben Konto</t>
  </si>
  <si>
    <t>UBS 77D Hauptkonto</t>
  </si>
  <si>
    <t>UBS 77D Main Account</t>
  </si>
  <si>
    <t>UBS 77D Eingangskonto</t>
  </si>
  <si>
    <t>UBS 77D Incoming Account</t>
  </si>
  <si>
    <t>UBS 77D Abgangskonto</t>
  </si>
  <si>
    <t>UBS 77D Outgoing Account</t>
  </si>
  <si>
    <t>UBS 77D Ungeklärte Soll/Haben Konto</t>
  </si>
  <si>
    <t>UBS 77D Unexplained Dr/Cr Account</t>
  </si>
  <si>
    <t>UBS 77D Ungeklärte Soll/Ha</t>
  </si>
  <si>
    <t>UBS75N€ - Hauptkonto</t>
  </si>
  <si>
    <t>UBS75N€ - Main Account</t>
  </si>
  <si>
    <t>UBS75€ - Abgangskonto</t>
  </si>
  <si>
    <t>UBS75€ - Outgoing Account</t>
  </si>
  <si>
    <t>UBS78F - Hauptkonto</t>
  </si>
  <si>
    <t>UBS78F - Main Account</t>
  </si>
  <si>
    <t>UBS78F - Abgangskonto</t>
  </si>
  <si>
    <t>UBS78F - Outgoing Account</t>
  </si>
  <si>
    <t>BCG72 - Hauptkonto</t>
  </si>
  <si>
    <t>BCG72 - Main Account</t>
  </si>
  <si>
    <t>BCG72 - Abgangskonto</t>
  </si>
  <si>
    <t>BCG72 - Outgoing Account</t>
  </si>
  <si>
    <t>UBS80M - Hauptkonto</t>
  </si>
  <si>
    <t>UBS80M - Main Account</t>
  </si>
  <si>
    <t>UBS80M - Abgangskonto</t>
  </si>
  <si>
    <t>UBS80M - Outgoing Account</t>
  </si>
  <si>
    <t>C9182 Hauptkonto</t>
  </si>
  <si>
    <t>C9182 - Main Account</t>
  </si>
  <si>
    <t>C9182 - Hauptkonto</t>
  </si>
  <si>
    <t>C9182 - Abgangskonto</t>
  </si>
  <si>
    <t>C9182 - Outgoing Account</t>
  </si>
  <si>
    <t>C9183 Hauptkonto</t>
  </si>
  <si>
    <t>C9183 - Main Account</t>
  </si>
  <si>
    <t>C9183 - Hauptkonto</t>
  </si>
  <si>
    <t>C9183 - Abgangskonto</t>
  </si>
  <si>
    <t>C9183 - Outgoing Account</t>
  </si>
  <si>
    <t>CS 91-79 - Hauptkonto</t>
  </si>
  <si>
    <t>CS 91-79 - Abgangskonto</t>
  </si>
  <si>
    <t>CS 91-79 - Out Going</t>
  </si>
  <si>
    <t>UBS 79T Hauptkonto</t>
  </si>
  <si>
    <t>UBS 79T  Main Account</t>
  </si>
  <si>
    <t>UBS 79T Abgangskonto</t>
  </si>
  <si>
    <t>UBS 79T Outgoing Account</t>
  </si>
  <si>
    <t>UBS81C - Hauptkonto</t>
  </si>
  <si>
    <t>UBS81C - Main Account</t>
  </si>
  <si>
    <t>UBS81C - Abgangskonto</t>
  </si>
  <si>
    <t>UBS81C - Outgoing Account</t>
  </si>
  <si>
    <t>UBS96L - Hauptkonto</t>
  </si>
  <si>
    <t>UBS96L- - Main Account</t>
  </si>
  <si>
    <t>UBS96L- - Abgangskonto</t>
  </si>
  <si>
    <t>UBS96L- - Outgoing Account</t>
  </si>
  <si>
    <t>UBS98H - Hauptkonto</t>
  </si>
  <si>
    <t>UBS98H - Main Account</t>
  </si>
  <si>
    <t>UBS98H - Abgangskonto</t>
  </si>
  <si>
    <t>UBS98H - Outgoing Account</t>
  </si>
  <si>
    <t>UBS99G - Hauptkonto</t>
  </si>
  <si>
    <t>UBS99G - Main Account</t>
  </si>
  <si>
    <t>UBS99G - Abgangskonto</t>
  </si>
  <si>
    <t>UBS99G - Outgoing Account</t>
  </si>
  <si>
    <t>UBS02Z - Hauptkonto</t>
  </si>
  <si>
    <t>UBS02Z - Main Account</t>
  </si>
  <si>
    <t>UBS02Z - Abgangskonto</t>
  </si>
  <si>
    <t>UBS02Z - Outgoing Account</t>
  </si>
  <si>
    <t>UBS97R - Hauptkonto</t>
  </si>
  <si>
    <t>UBS97R - Main Account</t>
  </si>
  <si>
    <t>UBS97R - Abgangskonto</t>
  </si>
  <si>
    <t>UBS97R - Outgoing Account</t>
  </si>
  <si>
    <t>UBS03W - Hauptkonto</t>
  </si>
  <si>
    <t>UBS03W  - Main Account</t>
  </si>
  <si>
    <t>UBS03W - Abgangskonto</t>
  </si>
  <si>
    <t>UBS03W - Outgoing Account</t>
  </si>
  <si>
    <t>UBS04Q - Hauptkonto</t>
  </si>
  <si>
    <t>UBS04Q  - Main Account</t>
  </si>
  <si>
    <t>UBS04Q - Abgangskonto</t>
  </si>
  <si>
    <t>UBS04Q - Outgoing Account</t>
  </si>
  <si>
    <t>UBS05Y - Hauptkonto</t>
  </si>
  <si>
    <t>UBS05Y - Main Account</t>
  </si>
  <si>
    <t>UBS05Y - Abgangskonto</t>
  </si>
  <si>
    <t>UBS05Y - Outgoing Account</t>
  </si>
  <si>
    <t>UBS06B - Hauptkonto</t>
  </si>
  <si>
    <t>UBS06B - Main Account</t>
  </si>
  <si>
    <t>UBS06B - Abgangskonto</t>
  </si>
  <si>
    <t>UBS06B  - Outgoing Account</t>
  </si>
  <si>
    <t>UBS12Q - Hauptkonto</t>
  </si>
  <si>
    <t>UBS12Q  - Main Account</t>
  </si>
  <si>
    <t>UBS12Q - Abgangskonto</t>
  </si>
  <si>
    <t>UBS12Q - Outgoing Account</t>
  </si>
  <si>
    <t>UBS01H Hauptkonto</t>
  </si>
  <si>
    <t>UBS01H Main Account</t>
  </si>
  <si>
    <t>UBS01H - Abgangskonto</t>
  </si>
  <si>
    <t>UBS01H - Outgoing Account</t>
  </si>
  <si>
    <t>PC3 - Hauptkonto</t>
  </si>
  <si>
    <t>PC3 - Main Account</t>
  </si>
  <si>
    <t>PC3 - Abgangskonto</t>
  </si>
  <si>
    <t>PC3 - Outgoing Account</t>
  </si>
  <si>
    <t>UBS27X - Hauptkonto</t>
  </si>
  <si>
    <t>UBS27X  - Main Account</t>
  </si>
  <si>
    <t>UBS27X - Abgangskonto</t>
  </si>
  <si>
    <t>UBS27X - Outgoing Account</t>
  </si>
  <si>
    <t>UBS46K - Hauptkonto</t>
  </si>
  <si>
    <t>UBS46K  - Main Account</t>
  </si>
  <si>
    <t>UBS46K - Abgangskonto</t>
  </si>
  <si>
    <t>UBS46K  - Outgoing Account</t>
  </si>
  <si>
    <t>ALT005 - Hauptkonto</t>
  </si>
  <si>
    <t>ALT005  - Main Account</t>
  </si>
  <si>
    <t>ALT005 - Abgangskonto</t>
  </si>
  <si>
    <t>ALT005  - Outgoing Account</t>
  </si>
  <si>
    <t>UBS01J - Hauptkonto</t>
  </si>
  <si>
    <t>UBS01J  - Main Account</t>
  </si>
  <si>
    <t>UBS01J - Abgangskonto</t>
  </si>
  <si>
    <t>UBS01J  - Outgoing Account</t>
  </si>
  <si>
    <t>UBS49A - Hauptkonto</t>
  </si>
  <si>
    <t>UBS49A - Main Account</t>
  </si>
  <si>
    <t>UBS49A - Abgangskonto</t>
  </si>
  <si>
    <t>UBS49A  - Outgoing Account</t>
  </si>
  <si>
    <t>UBS50L - Hauptkonto</t>
  </si>
  <si>
    <t>UBS50L - Main Account</t>
  </si>
  <si>
    <t>UBS50L - Abgangskonto</t>
  </si>
  <si>
    <t>UBS50L  - Outgoing Account</t>
  </si>
  <si>
    <t>UBS51R - Hauptkonto</t>
  </si>
  <si>
    <t>UBS51R - Main Account</t>
  </si>
  <si>
    <t>UBS51R - Abgangskonto</t>
  </si>
  <si>
    <t>UBS51R  - Outgoing Account</t>
  </si>
  <si>
    <t>BCF07 - Hauptkonto</t>
  </si>
  <si>
    <t>BCF07 - Main Account</t>
  </si>
  <si>
    <t>BCF07 - Abgangskonto</t>
  </si>
  <si>
    <t>BCF07 - Outgoing Account</t>
  </si>
  <si>
    <t>UBS52H - Hauptkonto</t>
  </si>
  <si>
    <t>UBS52H - Main Account</t>
  </si>
  <si>
    <t>UBS52H - Abgangskonto</t>
  </si>
  <si>
    <t>UBS52H  - Outgoing Account</t>
  </si>
  <si>
    <t>UBS53G - Hauptkonto</t>
  </si>
  <si>
    <t>UBS53G - Main Account</t>
  </si>
  <si>
    <t>UBS53G - Abgangskonto</t>
  </si>
  <si>
    <t>UBS53G  - Outgoing Account</t>
  </si>
  <si>
    <t>UBS54P - Hauptkonto</t>
  </si>
  <si>
    <t>UBS54P - Main Account</t>
  </si>
  <si>
    <t>UBS54P - Abgangskonto</t>
  </si>
  <si>
    <t>UBS54P  - Outgoing Account</t>
  </si>
  <si>
    <t>UBS55K - Hauptkonto</t>
  </si>
  <si>
    <t>UBS55K - Main Account</t>
  </si>
  <si>
    <t>UBS55K - Abgangskonto</t>
  </si>
  <si>
    <t>UBS55K  - Outgoing Account</t>
  </si>
  <si>
    <t>UBS56J - Hauptkonto</t>
  </si>
  <si>
    <t>UBS56J - Main Account</t>
  </si>
  <si>
    <t>UBS56J - Abgangskonto</t>
  </si>
  <si>
    <t>UBS56J  - Outgoing Account</t>
  </si>
  <si>
    <t>UBS57U - Hauptkonto</t>
  </si>
  <si>
    <t>UBS57U - Main Account</t>
  </si>
  <si>
    <t>UBS57U - Abgangskonto</t>
  </si>
  <si>
    <t>UBS57U - Outgoing Account</t>
  </si>
  <si>
    <t>UBS58A - Hauptkonto</t>
  </si>
  <si>
    <t>UBS58A - Main Account</t>
  </si>
  <si>
    <t>UBS58A - Abgangskonto</t>
  </si>
  <si>
    <t>UBS58A - Outgoing Account</t>
  </si>
  <si>
    <t>UBS59V- Hauptkonto</t>
  </si>
  <si>
    <t>UBS59V - Main Account</t>
  </si>
  <si>
    <t>UBS59V - Hauptkonto</t>
  </si>
  <si>
    <t>UBS59V - Abgangskonto</t>
  </si>
  <si>
    <t>UBS59V - Outgoing Account</t>
  </si>
  <si>
    <t>UBS61Q- Hauptkonto</t>
  </si>
  <si>
    <t>UBS61Q - Main Account</t>
  </si>
  <si>
    <t>UBS61Q - Hauptkonto</t>
  </si>
  <si>
    <t>UBS61Q - Abgangskonto</t>
  </si>
  <si>
    <t>UBS61Q - Outgoing Account</t>
  </si>
  <si>
    <t>Raiff33 - Hauptkonto</t>
  </si>
  <si>
    <t>Raiff33 - Ausgangskonto</t>
  </si>
  <si>
    <t>Raiff33 - Outgoing</t>
  </si>
  <si>
    <t>Raiff11 - Hauptkonto</t>
  </si>
  <si>
    <t>Raiff11 - Ausgangskonto</t>
  </si>
  <si>
    <t>Raiff11 - Outgoing</t>
  </si>
  <si>
    <t>BCG09 - Hauptkonto</t>
  </si>
  <si>
    <t>BCG09 - Ausgangskonto</t>
  </si>
  <si>
    <t>BCG09 - outgoing</t>
  </si>
  <si>
    <t>BLKB01 Hauptkonto</t>
  </si>
  <si>
    <t>BLKB01 Abgangskonto</t>
  </si>
  <si>
    <t>CIC01 Hauptkonto</t>
  </si>
  <si>
    <t>CIC01 Abgangskonto</t>
  </si>
  <si>
    <t>CS84 Hauptkonto</t>
  </si>
  <si>
    <t>CS84 - Main Account</t>
  </si>
  <si>
    <t>CS84 Abgangskonto</t>
  </si>
  <si>
    <t>CS85 Hauptkonto</t>
  </si>
  <si>
    <t>CS85 - Main Account</t>
  </si>
  <si>
    <t>CS85 Abgangskonto</t>
  </si>
  <si>
    <t>CS86 Hauptkonto</t>
  </si>
  <si>
    <t>CS86 - Main Account</t>
  </si>
  <si>
    <t>CS86 Abgangskonto</t>
  </si>
  <si>
    <t>UBS64E Hauptkonto</t>
  </si>
  <si>
    <t>UBS64E Abgangskonto</t>
  </si>
  <si>
    <t>CS87 Hauptkonto</t>
  </si>
  <si>
    <t>CS87 - Main Account</t>
  </si>
  <si>
    <t>CS87 Abgangskonto</t>
  </si>
  <si>
    <t>CS88 Hauptkonto</t>
  </si>
  <si>
    <t>CS88 Abgangskonto</t>
  </si>
  <si>
    <t>UBS65M Hauptkonto</t>
  </si>
  <si>
    <t>UBS65M Abgangskonto</t>
  </si>
  <si>
    <t>CS-89 Hauptkonto</t>
  </si>
  <si>
    <t>CS-89 Abgangskonto</t>
  </si>
  <si>
    <t>PC5 - Hauptkonto</t>
  </si>
  <si>
    <t>PC5 - Main Account</t>
  </si>
  <si>
    <t>PC3 Abgangskonto</t>
  </si>
  <si>
    <t>PC5 Outgoing Account</t>
  </si>
  <si>
    <t>PC5 Abgangskonto</t>
  </si>
  <si>
    <t>XPC01- Hauptkonto</t>
  </si>
  <si>
    <t>XPC01- Main Account</t>
  </si>
  <si>
    <t>XC01- Main Account</t>
  </si>
  <si>
    <t>PC1 Abgangskonto</t>
  </si>
  <si>
    <t>PC1 Outgoing Account</t>
  </si>
  <si>
    <t>CS11 - Hauptkonto</t>
  </si>
  <si>
    <t>CS11 - Main Account</t>
  </si>
  <si>
    <t>Geldtransit</t>
  </si>
  <si>
    <t>Cash in transit</t>
  </si>
  <si>
    <t>Garanties Bancaires</t>
  </si>
  <si>
    <t>Scharnierkonto Salär</t>
  </si>
  <si>
    <t>Salary in transit</t>
  </si>
  <si>
    <t>c/c Salaires</t>
  </si>
  <si>
    <t>Fixed Deposit</t>
  </si>
  <si>
    <t>Fixed deposits</t>
  </si>
  <si>
    <t>Festgelder</t>
  </si>
  <si>
    <t>Kasse</t>
  </si>
  <si>
    <t>Petty Cash</t>
  </si>
  <si>
    <t>Caisse</t>
  </si>
  <si>
    <t>Debitoren Dritte</t>
  </si>
  <si>
    <t>Accounts receivable - third</t>
  </si>
  <si>
    <t>Débiteurs / Clients</t>
  </si>
  <si>
    <t>POC receivable projects-JV</t>
  </si>
  <si>
    <t>Debitoren Gruppe SIL</t>
  </si>
  <si>
    <t>Accounts receivable - group SIL</t>
  </si>
  <si>
    <t>Debitoren Gruppe - SIL</t>
  </si>
  <si>
    <t>Debitoren Intra</t>
  </si>
  <si>
    <t>Accounts receivable - Intra</t>
  </si>
  <si>
    <t>Débiteurs / Stés Group / Interco</t>
  </si>
  <si>
    <t>Uebrige Debitoren</t>
  </si>
  <si>
    <t>Other accounts receivable</t>
  </si>
  <si>
    <t>Verr. WP-Akontos mit Debitoren Dritte</t>
  </si>
  <si>
    <t>Offset receivables prepayment on project</t>
  </si>
  <si>
    <t>Travaux en cours / Débiteurs / Work in progress</t>
  </si>
  <si>
    <t>Delkredere</t>
  </si>
  <si>
    <t>Allowance for doubtful accounts</t>
  </si>
  <si>
    <t>Projektforderungen Dritte</t>
  </si>
  <si>
    <t>Tot receiv from projects, third</t>
  </si>
  <si>
    <t>Projets Débiteurs / Clients</t>
  </si>
  <si>
    <t>Verr. WP-Akontos mit Projektford.  Dritt</t>
  </si>
  <si>
    <t>offset prepayment on projects - Third</t>
  </si>
  <si>
    <t>Projets en cours / Work in progress</t>
  </si>
  <si>
    <t>Projektforderungen  IC</t>
  </si>
  <si>
    <t>Tot receiv from projects, IC</t>
  </si>
  <si>
    <t>Total à recevoir des projets, IC</t>
  </si>
  <si>
    <t>Verr. WP-Akontos mit Projektford.</t>
  </si>
  <si>
    <t>offset prepayment on projects -</t>
  </si>
  <si>
    <t>Projektforderungen Intra</t>
  </si>
  <si>
    <t>Tot receiv from projects, Intra</t>
  </si>
  <si>
    <t>Verr. WP-Akontos mit Projektford.  Intra</t>
  </si>
  <si>
    <t>offset prepayment on projects - Intra</t>
  </si>
  <si>
    <t>Projets Sociétés Groupe / Interco</t>
  </si>
  <si>
    <t>Projektforderungen Uebrige</t>
  </si>
  <si>
    <t>Tot receiv from projects, Others</t>
  </si>
  <si>
    <t>Verr. WP-Akontos mit Projektford.  Uebri</t>
  </si>
  <si>
    <t>offset prepayment on projects - Others</t>
  </si>
  <si>
    <t>Übrige Forderungen</t>
  </si>
  <si>
    <t>Other receivable - third</t>
  </si>
  <si>
    <t>Autres Débiteurs / Clients</t>
  </si>
  <si>
    <t>Vorsteuern WA/DL</t>
  </si>
  <si>
    <t>VAT receivables material / services</t>
  </si>
  <si>
    <t>TVA déductible sur autres biens et services</t>
  </si>
  <si>
    <t>Direkte Vorsteuer</t>
  </si>
  <si>
    <t>VAT receivables direct</t>
  </si>
  <si>
    <t>TVA déductible sur services</t>
  </si>
  <si>
    <t>Vorsteuern Invest./BA</t>
  </si>
  <si>
    <t>VAT receivables Invest. / other expenses</t>
  </si>
  <si>
    <t>TVA décuctible sur Investissements</t>
  </si>
  <si>
    <t>Verrechnungssteuer</t>
  </si>
  <si>
    <t>Withholding tax receivables</t>
  </si>
  <si>
    <t>Impôt Anticipé à récupérer</t>
  </si>
  <si>
    <t>Kinderzulagen</t>
  </si>
  <si>
    <t>child benefits</t>
  </si>
  <si>
    <t>c/c Allocations familiales</t>
  </si>
  <si>
    <t>Refund from Social Securiity-Matnrty,sickness etc</t>
  </si>
  <si>
    <t>Calculation-Wage type 7000 and 2200-HR</t>
  </si>
  <si>
    <t>Compensation short work</t>
  </si>
  <si>
    <t>Lohnvorschüsse</t>
  </si>
  <si>
    <t>Salary advances</t>
  </si>
  <si>
    <t>c/c Avances sur Salaires</t>
  </si>
  <si>
    <t>Swisscanto Badenerstrasse + Trust account</t>
  </si>
  <si>
    <t>Waldhaus NeuGuet (Halter AG)</t>
  </si>
  <si>
    <t>Depot ZAZ - Deposit customs clearance</t>
  </si>
  <si>
    <t>Depot Garantien National Suisse</t>
  </si>
  <si>
    <t>Deposit warrants National Suisse</t>
  </si>
  <si>
    <t>Depot Garantien Axa Winterthur</t>
  </si>
  <si>
    <t>Deposit warrants Axa Winterthur</t>
  </si>
  <si>
    <t>Depot Garantien Helvetia</t>
  </si>
  <si>
    <t>Deposit warrants Helvetia</t>
  </si>
  <si>
    <t>Depot Garantien BCF</t>
  </si>
  <si>
    <t>Deposit warrants BCF</t>
  </si>
  <si>
    <t>Banque Cantonale Vaudoise -Depot BCV</t>
  </si>
  <si>
    <t>WIR-Checks</t>
  </si>
  <si>
    <t>WIR Checks</t>
  </si>
  <si>
    <t>KK-SPP</t>
  </si>
  <si>
    <t>Current Account SPP</t>
  </si>
  <si>
    <t>SPP-I-C-financing a/c</t>
  </si>
  <si>
    <t>SPP-IC-financing</t>
  </si>
  <si>
    <t>Manufakt-Inter-Co-Current Account-(In SPP)</t>
  </si>
  <si>
    <t>Manufakt-Inter-Co-Curr-A/c- In SAG</t>
  </si>
  <si>
    <t>Loan to Evostate (from SAG)</t>
  </si>
  <si>
    <t>KK-Assoc-JV-Grp.</t>
  </si>
  <si>
    <t>Current-Asset-Assoc-JV-Grp</t>
  </si>
  <si>
    <t>KK-SNC Valleiry Lyon</t>
  </si>
  <si>
    <t>KK-Steiner Leman SAS</t>
  </si>
  <si>
    <t>Current Assets Group Steiner Léman</t>
  </si>
  <si>
    <t>KK Steiner Projekt AG</t>
  </si>
  <si>
    <t>Curr Accnt Steiner Project AG</t>
  </si>
  <si>
    <t>Darlehen-Steiner Project AG</t>
  </si>
  <si>
    <t>Loan-St Project AG</t>
  </si>
  <si>
    <t>IC Loan SDAG (in SAG)</t>
  </si>
  <si>
    <t>Waren in Arbeit</t>
  </si>
  <si>
    <t>Projects in Progress</t>
  </si>
  <si>
    <t>Intra Co Profit Elimination WIP</t>
  </si>
  <si>
    <t>Verr. Anzahlungen an Waren in Arbeit</t>
  </si>
  <si>
    <t>Prepayment to projects in progress</t>
  </si>
  <si>
    <t>WB Waren in Arbeit</t>
  </si>
  <si>
    <t>Impairment projects in progress</t>
  </si>
  <si>
    <t>Entwicklungskosten IE</t>
  </si>
  <si>
    <t>Development Costs RED</t>
  </si>
  <si>
    <t>Capitalisatn-Fin-Cost-SIF-projects</t>
  </si>
  <si>
    <t>Landwerte brutto</t>
  </si>
  <si>
    <t>Land reserves</t>
  </si>
  <si>
    <t>WB Landwerte</t>
  </si>
  <si>
    <t>Impairment land reserves</t>
  </si>
  <si>
    <t>Zur Veräusserung bestimmte Immobilien</t>
  </si>
  <si>
    <t>Property held for sale</t>
  </si>
  <si>
    <t>WB auf den zur Veräusserung bestimmte Im</t>
  </si>
  <si>
    <t>Impairment property held for sale</t>
  </si>
  <si>
    <t>WB auf den zur Veräusserung bestimmte I</t>
  </si>
  <si>
    <t>Aktive Rechnungsabgrenzung Dritte</t>
  </si>
  <si>
    <t>Prepaid expenses - Third</t>
  </si>
  <si>
    <t>Actifs transitoires</t>
  </si>
  <si>
    <t>Interimskonto</t>
  </si>
  <si>
    <t>Interim account</t>
  </si>
  <si>
    <t>c/c compte provisoire</t>
  </si>
  <si>
    <t>Steuerguthaben</t>
  </si>
  <si>
    <t>Income tax receivables</t>
  </si>
  <si>
    <t>Aktive Rechnungsabgrenzung Subunternehme</t>
  </si>
  <si>
    <t>Prepayments Subcontractor project costs</t>
  </si>
  <si>
    <t>Charges constatées d'avance des projets</t>
  </si>
  <si>
    <t>Prepayments Subcon.costs / Deferrals (Grp/old proj</t>
  </si>
  <si>
    <t>Wertschriften des Anlagevermögens</t>
  </si>
  <si>
    <t>Long term securities</t>
  </si>
  <si>
    <t>Darlehen Dritte</t>
  </si>
  <si>
    <t>Loans - Third</t>
  </si>
  <si>
    <t>Übrige Finanzanlagen</t>
  </si>
  <si>
    <t>Other financial assets third</t>
  </si>
  <si>
    <t>Mieterkautionen</t>
  </si>
  <si>
    <t>Rent deposits</t>
  </si>
  <si>
    <t>Darlehen Gruppe Steiner India</t>
  </si>
  <si>
    <t>Loans Group Steiner India</t>
  </si>
  <si>
    <t>Übrige Finanzanlagen Assozierte-JVs</t>
  </si>
  <si>
    <t>Beteiligungen Dritte</t>
  </si>
  <si>
    <t>Purchase price of investments third</t>
  </si>
  <si>
    <t>Beteiligungen Assozierte</t>
  </si>
  <si>
    <t>Purchase price of investments in associa</t>
  </si>
  <si>
    <t>Beteiligungen Assozierte - Werkarena</t>
  </si>
  <si>
    <t>Purchase price of investmnts in assoc Werkarena</t>
  </si>
  <si>
    <t>Beteiligungen Gruppe</t>
  </si>
  <si>
    <t>Purchase price of investments in group c</t>
  </si>
  <si>
    <t>Participations</t>
  </si>
  <si>
    <t>Latentes Steuerguthaben</t>
  </si>
  <si>
    <t>Deferred Tax Assets</t>
  </si>
  <si>
    <t>Überschuss Personalvorsorge</t>
  </si>
  <si>
    <t>Assest from Pension Institutions</t>
  </si>
  <si>
    <t>Mobiliar</t>
  </si>
  <si>
    <t>Furnishings</t>
  </si>
  <si>
    <t>Hardware</t>
  </si>
  <si>
    <t>Software</t>
  </si>
  <si>
    <t>Logiciels</t>
  </si>
  <si>
    <t>Einrichtungen</t>
  </si>
  <si>
    <t>Equipment</t>
  </si>
  <si>
    <t>Fahrzeuge</t>
  </si>
  <si>
    <t>Vehicles</t>
  </si>
  <si>
    <t>Gebäude - Rohbau</t>
  </si>
  <si>
    <t>Buildings - Raw construction</t>
  </si>
  <si>
    <t>Gebäude - Gerüst</t>
  </si>
  <si>
    <t>Buildings - Frame</t>
  </si>
  <si>
    <t>Gebäude - Heizung, Sanitär, Lift</t>
  </si>
  <si>
    <t>Buildings - Heating, sanitary, lift</t>
  </si>
  <si>
    <t>Bâtiment - chauffage, sanitaire, ascenseur</t>
  </si>
  <si>
    <t>Gebäude - Technische Installationen</t>
  </si>
  <si>
    <t>Buildings - Technical installations</t>
  </si>
  <si>
    <t>Bâtiment - installations techniques</t>
  </si>
  <si>
    <t>AG-/AN-Beiträge BVG</t>
  </si>
  <si>
    <t>Pension Contribution</t>
  </si>
  <si>
    <t>Assurance Vieillesse</t>
  </si>
  <si>
    <t>AG-/AN-Beiträge Kaderversicherung</t>
  </si>
  <si>
    <t>Pension Contribution Management</t>
  </si>
  <si>
    <t>Caisse pension management</t>
  </si>
  <si>
    <t>AG-/AN-Beiträge Mutterschaftsversicherun</t>
  </si>
  <si>
    <t>Maternity insurance</t>
  </si>
  <si>
    <t>Cotisations Assurance maternité</t>
  </si>
  <si>
    <t>ABG 13. ML</t>
  </si>
  <si>
    <t>Accrual of 13th monthly Salaries</t>
  </si>
  <si>
    <t>Charges à payer 13ème mois</t>
  </si>
  <si>
    <t>Quellensteuern</t>
  </si>
  <si>
    <t>Tax at source</t>
  </si>
  <si>
    <t>Impôt à la source</t>
  </si>
  <si>
    <t>Umsatzsteuern</t>
  </si>
  <si>
    <t>VAT payable</t>
  </si>
  <si>
    <t>TVA à payer</t>
  </si>
  <si>
    <t>MWST-Verwaltung</t>
  </si>
  <si>
    <t>VAT administration</t>
  </si>
  <si>
    <t>TVA admininistation à payer</t>
  </si>
  <si>
    <t>Uebrige Verbindlichkeiten Dritte / Kred.</t>
  </si>
  <si>
    <t>other liabilities - third</t>
  </si>
  <si>
    <t>Autres dettes envers des tiers / Créditeurs</t>
  </si>
  <si>
    <t>WE/RE-Dienstleistungen</t>
  </si>
  <si>
    <t>GRIR Subcontract</t>
  </si>
  <si>
    <t>Charges à payer / sous-traitants</t>
  </si>
  <si>
    <t>WE/RE Gutschriften</t>
  </si>
  <si>
    <t>GRIR Credit Note</t>
  </si>
  <si>
    <t>Avoir à recevoir</t>
  </si>
  <si>
    <t>WE/RE Gutschriften Einzelzahlungen</t>
  </si>
  <si>
    <t>GRIR Cr Note Single Paymt</t>
  </si>
  <si>
    <t>Charges à payer NC paiements isolés</t>
  </si>
  <si>
    <t>KK-VM+ST AG</t>
  </si>
  <si>
    <t>Current liabilities Group VM + ST AG</t>
  </si>
  <si>
    <t>KK Uebrige Gruppengesellschaften</t>
  </si>
  <si>
    <t>Current liabilities others Group</t>
  </si>
  <si>
    <t>Passive Rechnungsabgrenzung</t>
  </si>
  <si>
    <t>Accrued liabilities - third</t>
  </si>
  <si>
    <t>Charges à payer - Fournisseurs/Créanciers</t>
  </si>
  <si>
    <t>Passive Rechnungsabgrenzung-Eigenleistun</t>
  </si>
  <si>
    <t>Accrued liabilities - own costs</t>
  </si>
  <si>
    <t>Charges à payer - Coûts internes</t>
  </si>
  <si>
    <t>Accr of Own project costs contra</t>
  </si>
  <si>
    <t>Coûts internes affectés aux projets</t>
  </si>
  <si>
    <t>Pass Rechnungsabgrenzung-Ferien</t>
  </si>
  <si>
    <t>Accrued liabilities - holiday</t>
  </si>
  <si>
    <t>Charges à payer - Vacances</t>
  </si>
  <si>
    <t>Pass Rechnungsabgrenzung-Bonus</t>
  </si>
  <si>
    <t>Accrued liabilities - bonus</t>
  </si>
  <si>
    <t>Charges à payer - bonus collaborateurs</t>
  </si>
  <si>
    <t>Pass Rechnungsabgrenzung-Gruppe-HCC-HCCM</t>
  </si>
  <si>
    <t>Accrued liabilities - group-HCC-HCCM</t>
  </si>
  <si>
    <t>Pass Rechnungsabgrenzung Subunternehmer-</t>
  </si>
  <si>
    <t>Accruals of Subcontractor project costs</t>
  </si>
  <si>
    <t>Charges à payer des projets</t>
  </si>
  <si>
    <t>Pass Rechnungsabgrenzung Subunternehmer-RED</t>
  </si>
  <si>
    <t>Accruals of Subcontrctr proj. costs RED</t>
  </si>
  <si>
    <t>Pass Rechnungsabgrenzung Subunterne RED</t>
  </si>
  <si>
    <t>Accrual-Risk-provision</t>
  </si>
  <si>
    <t>Kurzfristige Finanzschulden Dritte</t>
  </si>
  <si>
    <t>Short Term Financial Liablities from Ban</t>
  </si>
  <si>
    <t>Übrige kurzfristige Finanzschulden Dritt</t>
  </si>
  <si>
    <t>Short Term Financial Liablities from Oth</t>
  </si>
  <si>
    <t>Übrige kurzfristige Finanzschuld</t>
  </si>
  <si>
    <t>Nullabgleich Clearing</t>
  </si>
  <si>
    <t>Zero Balance Clearing</t>
  </si>
  <si>
    <t>Compte de régularisation</t>
  </si>
  <si>
    <t>Long Term financial liabilities third</t>
  </si>
  <si>
    <t>Loan COVID-19 (A) Loan with 0% int- Credit-suisse</t>
  </si>
  <si>
    <t>Darlehen HCC</t>
  </si>
  <si>
    <t>Long term financial liabilities HCC</t>
  </si>
  <si>
    <t>Darlehen Massa-IC-SPAG</t>
  </si>
  <si>
    <t>Zinsen Massa Darlehen</t>
  </si>
  <si>
    <t>Interest- Payable -Massa Loan</t>
  </si>
  <si>
    <t>Darlehen-Langfristig</t>
  </si>
  <si>
    <t>Long term financial liabilities</t>
  </si>
  <si>
    <t>Darlehen Steiner Deutschland GmbH</t>
  </si>
  <si>
    <t>Long term financial liabilities Group St DE</t>
  </si>
  <si>
    <t>Latente Steuern</t>
  </si>
  <si>
    <t>Deferred tax liabilities</t>
  </si>
  <si>
    <t>IC Loan -HCCM (in SDAG)</t>
  </si>
  <si>
    <t>Pensionsverbindlichkeiten</t>
  </si>
  <si>
    <t>Pension liabilities</t>
  </si>
  <si>
    <t>Garantierückstellungen</t>
  </si>
  <si>
    <t>Warranty provisions</t>
  </si>
  <si>
    <t>Provisions de garantie</t>
  </si>
  <si>
    <t>Risk Provision projects</t>
  </si>
  <si>
    <t>Provisions Projets</t>
  </si>
  <si>
    <t>Übrige Rückstellungen</t>
  </si>
  <si>
    <t>other provisions</t>
  </si>
  <si>
    <t>Autres Provisions</t>
  </si>
  <si>
    <t>Rückstellungen für Verlustaufträge</t>
  </si>
  <si>
    <t>Provision for loss orders</t>
  </si>
  <si>
    <t>Provisions pour contrats déficitaires</t>
  </si>
  <si>
    <t>Aktienkapital</t>
  </si>
  <si>
    <t>Share Capital</t>
  </si>
  <si>
    <t>Capital Actions</t>
  </si>
  <si>
    <t>Nicht einbezahltes Aktienkapital</t>
  </si>
  <si>
    <t>Not paid share capital</t>
  </si>
  <si>
    <t>Gesetzliche Kapitalreserven</t>
  </si>
  <si>
    <t>Capital Surplus</t>
  </si>
  <si>
    <t>Réserves Légales</t>
  </si>
  <si>
    <t>Treasury Shares (buy-back)</t>
  </si>
  <si>
    <t>Gesetzliche Reserven</t>
  </si>
  <si>
    <t>Legal Reserves</t>
  </si>
  <si>
    <t>Umbewertungsreserven</t>
  </si>
  <si>
    <t>Re-evaluation reserves</t>
  </si>
  <si>
    <t>Gewinn-/Verlustvortrag (closed)</t>
  </si>
  <si>
    <t>Retained earning / loss (closed)</t>
  </si>
  <si>
    <t>Gewinnvortrag/Verlustvortrag</t>
  </si>
  <si>
    <t>Retained Earnings/Accum Loss</t>
  </si>
  <si>
    <t>Bénéfice reporté/Perte reportée</t>
  </si>
  <si>
    <t>Umsatz Projekte Dritte</t>
  </si>
  <si>
    <t>Revenue from projects - third</t>
  </si>
  <si>
    <t>Revenus des projets - Tiers</t>
  </si>
  <si>
    <t>Umsatz Projekte IC</t>
  </si>
  <si>
    <t>Revenue from projects - IC</t>
  </si>
  <si>
    <t>Revenus des projets - IC</t>
  </si>
  <si>
    <t>Umsatz Projekte Assoziiren-JV</t>
  </si>
  <si>
    <t>Revenue from projects - associates-Jt.Ventures</t>
  </si>
  <si>
    <t>Revenus des projets - Associés-Jt.Venture</t>
  </si>
  <si>
    <t>Umsatz Projekte Intra</t>
  </si>
  <si>
    <t>Revenue from projects - Intra</t>
  </si>
  <si>
    <t>Revenus de projets - Intra</t>
  </si>
  <si>
    <t>Umsatz Uebriges</t>
  </si>
  <si>
    <t>Other Revenue</t>
  </si>
  <si>
    <t>Gewinn aus Verkauf -Anlagen-Invest.</t>
  </si>
  <si>
    <t>Gains - disposal of Investment/FA</t>
  </si>
  <si>
    <t>Gewinn -Verkauf von Invest/Anlagen</t>
  </si>
  <si>
    <t>Übriger Betriebserlös</t>
  </si>
  <si>
    <t>Other operating income - third</t>
  </si>
  <si>
    <t>Autres Produits d'exploitation</t>
  </si>
  <si>
    <t>Assets Verrechnungskonto</t>
  </si>
  <si>
    <t>Assets Clearing Account</t>
  </si>
  <si>
    <t>Debitorenverlust</t>
  </si>
  <si>
    <t>Loss on accounts receivables</t>
  </si>
  <si>
    <t>Veränderung Delkredere</t>
  </si>
  <si>
    <t>Changes in allownce for doubtful accnts</t>
  </si>
  <si>
    <t>Unternehmeraufwand Dritte</t>
  </si>
  <si>
    <t>Supplies Third</t>
  </si>
  <si>
    <t>Charges Travaux chantiers</t>
  </si>
  <si>
    <t>Skonto erhalten</t>
  </si>
  <si>
    <t>Cash Discount received</t>
  </si>
  <si>
    <t>Escompte reçu</t>
  </si>
  <si>
    <t>Skonto bezhalt</t>
  </si>
  <si>
    <t>Cash Discount Paid</t>
  </si>
  <si>
    <t>Escompte payé</t>
  </si>
  <si>
    <t>Zahlungen aus Versicherungsleistungen</t>
  </si>
  <si>
    <t>Payments from Insurance</t>
  </si>
  <si>
    <t>Paiements d'assurance</t>
  </si>
  <si>
    <t>Unternehmeraufwand Intra</t>
  </si>
  <si>
    <t>Supplies Intra</t>
  </si>
  <si>
    <t>Charges Intra Company</t>
  </si>
  <si>
    <t>Intra Co Gewinneliminierung</t>
  </si>
  <si>
    <t>Intra Co Profit Elimination</t>
  </si>
  <si>
    <t>Élimination des bénéfices intra-company</t>
  </si>
  <si>
    <t>Kautionskommissionen</t>
  </si>
  <si>
    <t>Bonding commission</t>
  </si>
  <si>
    <t>Commission de cautionnement</t>
  </si>
  <si>
    <t>Zahlungen aus Garantiebeanspruchung</t>
  </si>
  <si>
    <t>Reimburesement Guarantee Use</t>
  </si>
  <si>
    <t>Utilisation des remboursements de garantie</t>
  </si>
  <si>
    <t>ABG Materialaufwand Dritte</t>
  </si>
  <si>
    <t>Supplies third (accrued)</t>
  </si>
  <si>
    <t>Provisions comptables pour charges Tiers</t>
  </si>
  <si>
    <t>ABG Materialaufwand Dritte - RED</t>
  </si>
  <si>
    <t>Supp.third(accrued) Corr.Dev.cost RED</t>
  </si>
  <si>
    <t>ABG Materialaufwand Dritte RED</t>
  </si>
  <si>
    <t>Umsatzsteuer Eigenverbrauch</t>
  </si>
  <si>
    <t>VAT expenses own costs</t>
  </si>
  <si>
    <t>Frais de TVA - Coût propre</t>
  </si>
  <si>
    <t>Nicht aktivierte Verkaufskosten</t>
  </si>
  <si>
    <t>Sales costs not capitalized</t>
  </si>
  <si>
    <t>Coûts de vente non capitalisés</t>
  </si>
  <si>
    <t>Nicht aktivierte Verkaufskosten Inter/Co</t>
  </si>
  <si>
    <t>Sales costs not capitalized Inter-Co</t>
  </si>
  <si>
    <t>Frais de vente non capitalisés Inter Company</t>
  </si>
  <si>
    <t>Uerbiger Subunternehmeraufwand</t>
  </si>
  <si>
    <t>Other Subcontractor expenses</t>
  </si>
  <si>
    <t>Autres sous-traitants</t>
  </si>
  <si>
    <t>Änderung -Projekt-Garantierückstellungen</t>
  </si>
  <si>
    <t>Change in Warranty provisions - projects</t>
  </si>
  <si>
    <t>Modification de la provision pour garantie</t>
  </si>
  <si>
    <t>Garantie</t>
  </si>
  <si>
    <t>Verzugszinsen und Mahngebühren</t>
  </si>
  <si>
    <t>Löwenbräu</t>
  </si>
  <si>
    <t>Kantonsspital Frauenfeld</t>
  </si>
  <si>
    <t>Waldhaus NeuGuet</t>
  </si>
  <si>
    <t>ETH</t>
  </si>
  <si>
    <t>Wohbauten Weidsicht</t>
  </si>
  <si>
    <t>GZO</t>
  </si>
  <si>
    <t>Manufakt8048</t>
  </si>
  <si>
    <t>Herz-Neuro-Zentrum</t>
  </si>
  <si>
    <t>Glasi Allgemein</t>
  </si>
  <si>
    <t>Glasi Haus A</t>
  </si>
  <si>
    <t>Glasi BGZ</t>
  </si>
  <si>
    <t>Glasi LogisSuisse</t>
  </si>
  <si>
    <t>Glasi Haus J</t>
  </si>
  <si>
    <t>Glasi Haus O</t>
  </si>
  <si>
    <t>Glasi PQRS</t>
  </si>
  <si>
    <t>Schulhaus Grüze</t>
  </si>
  <si>
    <t>Veränderung Immobilienprojekte</t>
  </si>
  <si>
    <t>Change in real estate projects</t>
  </si>
  <si>
    <t>Modification des biens immobiliers</t>
  </si>
  <si>
    <t>Veränderungen Aktivierte Entwicklungskos</t>
  </si>
  <si>
    <t>Change in capitalized development costs</t>
  </si>
  <si>
    <t>Modification des coûts de développements capitalis</t>
  </si>
  <si>
    <t>Veränderung Aktivierte Landkosten</t>
  </si>
  <si>
    <t>Change in Land capitalisation (cost)</t>
  </si>
  <si>
    <t>Modification des coûts de terrain capitalisés</t>
  </si>
  <si>
    <t>Aufwand Landkauf / Landsicherung</t>
  </si>
  <si>
    <t>Cost of Land / Securisations (to be capitalisd)</t>
  </si>
  <si>
    <t>Coût terrain /sécurisation (capitalisés)</t>
  </si>
  <si>
    <t>Schönberg Ost II Bern</t>
  </si>
  <si>
    <t>La Baloise Park</t>
  </si>
  <si>
    <t>Sekundarschule Laufen</t>
  </si>
  <si>
    <t>La Colline</t>
  </si>
  <si>
    <t>Rückstellung Verlustaufträge</t>
  </si>
  <si>
    <t>Change in Loss provisions</t>
  </si>
  <si>
    <t>Modification des pertes à terminaison</t>
  </si>
  <si>
    <t>Verwendung/Freigabe Rückstellung Garantieanspruch</t>
  </si>
  <si>
    <t>Use/release Warranty prov- third</t>
  </si>
  <si>
    <t>Utilisation / Liberation pool garantie Tiers</t>
  </si>
  <si>
    <t>Veränderung Risikorückstellungen (Automatisch)</t>
  </si>
  <si>
    <t>Change in risk provision (Automatic)</t>
  </si>
  <si>
    <t>Modification du Pool risques provisions (auto)</t>
  </si>
  <si>
    <t>Verwendung/Freigabe Garantierückstellungen (Eigenk</t>
  </si>
  <si>
    <t>Use/release Warranty prov- Own costs</t>
  </si>
  <si>
    <t>Utilisation / Liberation pool garantie propre</t>
  </si>
  <si>
    <t>Verwendung/Freigabe Risikorückstellungen</t>
  </si>
  <si>
    <t>Use/Release of Risk Provision</t>
  </si>
  <si>
    <t>Utilisation / Liberation Pool Risques Provisions</t>
  </si>
  <si>
    <t>Lancy, Ecole du Plateau</t>
  </si>
  <si>
    <t>Gland, Ellipse</t>
  </si>
  <si>
    <t>Vernier Paquebot</t>
  </si>
  <si>
    <t>Collège d'Oron la Ville</t>
  </si>
  <si>
    <t>Colleège de la Broya</t>
  </si>
  <si>
    <t>Terra Casa</t>
  </si>
  <si>
    <t>Gland, Mauverney</t>
  </si>
  <si>
    <t>Löhne</t>
  </si>
  <si>
    <t>Salary</t>
  </si>
  <si>
    <t>Salaires</t>
  </si>
  <si>
    <t>Löhne Praktikanten &amp; Lehrlinge</t>
  </si>
  <si>
    <t>Salary - Trainees &amp; Apprentices</t>
  </si>
  <si>
    <t>Salaire - Stagiaires et apprentis</t>
  </si>
  <si>
    <t>Löhne Kurzarbeit</t>
  </si>
  <si>
    <t>Salary  short term work</t>
  </si>
  <si>
    <t>Remboursement salaire - Réduction du temps de trav</t>
  </si>
  <si>
    <t>13. Monatslohn</t>
  </si>
  <si>
    <t>Salary 13th</t>
  </si>
  <si>
    <t>Salaire 13ème mois</t>
  </si>
  <si>
    <t>Gross-up compensation (gross for net payment)</t>
  </si>
  <si>
    <t>Rémunération majorée</t>
  </si>
  <si>
    <t>Gratifikationen &amp; Sonderprämien</t>
  </si>
  <si>
    <t>Gratifications &amp; Special premiums</t>
  </si>
  <si>
    <t>Gratifications (cadeaux, avantages, commissions)</t>
  </si>
  <si>
    <t>Sonstige Zulagen &amp; Prämien</t>
  </si>
  <si>
    <t>Other Allowances</t>
  </si>
  <si>
    <t>Autres indemnités</t>
  </si>
  <si>
    <t>Management Bonus</t>
  </si>
  <si>
    <t>Management Incentive</t>
  </si>
  <si>
    <t>Bonus management</t>
  </si>
  <si>
    <t>Projektbonus</t>
  </si>
  <si>
    <t>Projets Bonus</t>
  </si>
  <si>
    <t>Bonus Projets</t>
  </si>
  <si>
    <t>VR-Honorare</t>
  </si>
  <si>
    <t>BoD Compensation</t>
  </si>
  <si>
    <t>Honoraires conseil d'administration</t>
  </si>
  <si>
    <t>AHV/ALV/IV/EO</t>
  </si>
  <si>
    <t>SOCIAL INSURANCE (AHV/ALV/IV/EO)</t>
  </si>
  <si>
    <t>Assurances sociales (AVS)</t>
  </si>
  <si>
    <t>NBU, KTG, KK</t>
  </si>
  <si>
    <t>Insurance for accidents (NBU/KTV/KK)</t>
  </si>
  <si>
    <t>Assurance accidents</t>
  </si>
  <si>
    <t>BVG</t>
  </si>
  <si>
    <t>Expenses Pension Contribution (BVG)</t>
  </si>
  <si>
    <t>Caisse de Pension, LPP</t>
  </si>
  <si>
    <t>Kaderversicherung</t>
  </si>
  <si>
    <t>Expenses Pension Contribution Management</t>
  </si>
  <si>
    <t>Gestion des cotisations de retaite</t>
  </si>
  <si>
    <t>Mutterschaftsversicherung</t>
  </si>
  <si>
    <t>Assurance maternité</t>
  </si>
  <si>
    <t>Fremd- und Temporärpersonal</t>
  </si>
  <si>
    <t>Freelancer &amp; Temporary employees</t>
  </si>
  <si>
    <t>Agences de placements, Indépendants</t>
  </si>
  <si>
    <t>Personalrekrutierung</t>
  </si>
  <si>
    <t>Recruitement</t>
  </si>
  <si>
    <t>Frais de recrutement</t>
  </si>
  <si>
    <t>Personalausbildung</t>
  </si>
  <si>
    <t>Personnel training</t>
  </si>
  <si>
    <t>Formation du personnel</t>
  </si>
  <si>
    <t>Übriger Personalaufwand</t>
  </si>
  <si>
    <t>Other personnel expenses</t>
  </si>
  <si>
    <t>Autres charges du personnel</t>
  </si>
  <si>
    <t>Intra-BU-Allocation</t>
  </si>
  <si>
    <t>Rückvergütung von Sozialversicherungen</t>
  </si>
  <si>
    <t>Refund from Social security</t>
  </si>
  <si>
    <t>Remboursements assurances sociales</t>
  </si>
  <si>
    <t>ETH Hönggerberg</t>
  </si>
  <si>
    <t>Abgrenzung Ferien + Überzeit</t>
  </si>
  <si>
    <t>Accruals holiday and overtime</t>
  </si>
  <si>
    <t>Vacances et heures supplémentaires</t>
  </si>
  <si>
    <t>Leasing Maschinen, Mobiliar</t>
  </si>
  <si>
    <t>Leasing machines and equipment</t>
  </si>
  <si>
    <t>Leasing de mobilier et équipements</t>
  </si>
  <si>
    <t>Basel Münchensteinerstr. Gesamtsanierung</t>
  </si>
  <si>
    <t>Raummiete Dritte</t>
  </si>
  <si>
    <t>Rent of premises - third</t>
  </si>
  <si>
    <t>Loyer tiers</t>
  </si>
  <si>
    <t>Allokation Kosten Büroinfrastruktur Intra</t>
  </si>
  <si>
    <t>ALLOCATION-OFFC-COST INTRA</t>
  </si>
  <si>
    <t>Allocation pour bureaux Intra</t>
  </si>
  <si>
    <t>Betriebskosten Büroinfrastruktur</t>
  </si>
  <si>
    <t>OPERATIONAL COSTS OFFICES</t>
  </si>
  <si>
    <t>Charges loc bureaux</t>
  </si>
  <si>
    <t>Quai Wilson</t>
  </si>
  <si>
    <t>Confédération Centre</t>
  </si>
  <si>
    <t>Werbekosten</t>
  </si>
  <si>
    <t>Advertisement</t>
  </si>
  <si>
    <t>Charges pub</t>
  </si>
  <si>
    <t>Manegg Sihl</t>
  </si>
  <si>
    <t>Appital, Wädenswil</t>
  </si>
  <si>
    <t>Wüb Luxburgerfeld</t>
  </si>
  <si>
    <t>Feldmühle Areal</t>
  </si>
  <si>
    <t>Andritz Areal</t>
  </si>
  <si>
    <t>Hätzelwisen Wangen</t>
  </si>
  <si>
    <t>Niederweningen, Chr</t>
  </si>
  <si>
    <t>Neuhegi Winterthur</t>
  </si>
  <si>
    <t>Glasi Stowe J</t>
  </si>
  <si>
    <t>Glasi Haus T</t>
  </si>
  <si>
    <t>Neuhegi Gewerbe</t>
  </si>
  <si>
    <t>Aarau Küttigerstr.</t>
  </si>
  <si>
    <t>Fischbach-Gösslikon Widacher</t>
  </si>
  <si>
    <t>Bölli Süd</t>
  </si>
  <si>
    <t>Bülach Nord Logistik</t>
  </si>
  <si>
    <t>Wollerau Altenbach</t>
  </si>
  <si>
    <t>Prospecting RED East</t>
  </si>
  <si>
    <t>Appartementhotel</t>
  </si>
  <si>
    <t>Werkarena Basel</t>
  </si>
  <si>
    <t>Zollikofen I3</t>
  </si>
  <si>
    <t>Stockhornblick</t>
  </si>
  <si>
    <t>Am Südhang Brügg</t>
  </si>
  <si>
    <t>Wahlackerstrasse 5 Zollikofen</t>
  </si>
  <si>
    <t>Comadur-Areal Thun</t>
  </si>
  <si>
    <t>Ostermundigen Bernstrasse</t>
  </si>
  <si>
    <t>Ittigen Zentrum</t>
  </si>
  <si>
    <t>Corminbeouf</t>
  </si>
  <si>
    <t>Hofmatt Süd, Solo</t>
  </si>
  <si>
    <t>Breitenbach,Von Roll</t>
  </si>
  <si>
    <t>Basel Hammering Man</t>
  </si>
  <si>
    <t>Heiligkreuz</t>
  </si>
  <si>
    <t>Basel Neuhausstrasse</t>
  </si>
  <si>
    <t>Zürich Hohlstrasse</t>
  </si>
  <si>
    <t>Oetwil Am See</t>
  </si>
  <si>
    <t>Zürich Haldenstrasse</t>
  </si>
  <si>
    <t>Limmattalstrasse</t>
  </si>
  <si>
    <t>Allschwil</t>
  </si>
  <si>
    <t>Emmenbrücke Sonnenhofmatte</t>
  </si>
  <si>
    <t>Uebrige Versicherungen</t>
  </si>
  <si>
    <t>Insurance costs</t>
  </si>
  <si>
    <t>Assurances diverses</t>
  </si>
  <si>
    <t>Pauschalspesen Arbeitsvertrag</t>
  </si>
  <si>
    <t>Pocket expenses as per contract</t>
  </si>
  <si>
    <t>Forfaits Frais de représentation</t>
  </si>
  <si>
    <t>Lonay</t>
  </si>
  <si>
    <t>Reise- und Representationsspesen</t>
  </si>
  <si>
    <t>TRAVEL &amp; REPRESENTATION EXPENSES</t>
  </si>
  <si>
    <t>Frais Repas, Véhicules, Essence, Km, Voyages</t>
  </si>
  <si>
    <t>Chien-Bœufs</t>
  </si>
  <si>
    <t>Les Isles Yverdon</t>
  </si>
  <si>
    <t>Astori Sion-Bramois</t>
  </si>
  <si>
    <t>Mgt. Fees &amp; Übriger Betriebsaufwand</t>
  </si>
  <si>
    <t>En Porteau St-Légier</t>
  </si>
  <si>
    <t>Lea Les Ailes</t>
  </si>
  <si>
    <t>Estavayer Plateau G.</t>
  </si>
  <si>
    <t>Übriger Betriebsaufwand Assoziierte</t>
  </si>
  <si>
    <t>Genève Jdn</t>
  </si>
  <si>
    <t>3A Bärenareal</t>
  </si>
  <si>
    <t>3B Via Berna</t>
  </si>
  <si>
    <t>3D Hochhaus</t>
  </si>
  <si>
    <t>3H Bolligenstrasse</t>
  </si>
  <si>
    <t>Renens Baumettes 21</t>
  </si>
  <si>
    <t>Gland Ubs</t>
  </si>
  <si>
    <t>Übriger Betriebsaufwand Gruppe</t>
  </si>
  <si>
    <t>Other operating expenses group</t>
  </si>
  <si>
    <t>Charges diverses Groupe / IC</t>
  </si>
  <si>
    <t>Givisiez Chanteclair</t>
  </si>
  <si>
    <t>Genève Florissant</t>
  </si>
  <si>
    <t>Übriger Betriebsaufwand Intra</t>
  </si>
  <si>
    <t>Gorgier</t>
  </si>
  <si>
    <t>Kapitalsteuern Kanton Zürich</t>
  </si>
  <si>
    <t>Capital based taxes</t>
  </si>
  <si>
    <t>Impôts, ICC/IFD, Taxes Prof.</t>
  </si>
  <si>
    <t>CCBS Cossonay</t>
  </si>
  <si>
    <t>Prospecting RED West</t>
  </si>
  <si>
    <t>Sonnenfeld Pieterlen</t>
  </si>
  <si>
    <t>Haslirain Buchrain</t>
  </si>
  <si>
    <t>Emmen Sonnenplatz</t>
  </si>
  <si>
    <t>Obersiggenthal</t>
  </si>
  <si>
    <t>Hasenbüel, Zug</t>
  </si>
  <si>
    <t>Vitznau Sonnhalde</t>
  </si>
  <si>
    <t>Sempach Wygart</t>
  </si>
  <si>
    <t>Menziken Zukunft</t>
  </si>
  <si>
    <t>Affolternstrasse</t>
  </si>
  <si>
    <t>Ittigen Talgut West</t>
  </si>
  <si>
    <t>Büromaterial &amp; Porti</t>
  </si>
  <si>
    <t>stationery</t>
  </si>
  <si>
    <t>Matériel de bureaux &amp; frais port/courrier</t>
  </si>
  <si>
    <t>Sonstige Bürokosten</t>
  </si>
  <si>
    <t>Other Office Supplies</t>
  </si>
  <si>
    <t>Autres frais de bureau</t>
  </si>
  <si>
    <t>Telekommunikationsaufwand (exkl. Mobiles</t>
  </si>
  <si>
    <t>Communication costs (excl. Mobiles)</t>
  </si>
  <si>
    <t>Communication (téléphone, internet etc.)</t>
  </si>
  <si>
    <t>Mobiltelefonaufwand</t>
  </si>
  <si>
    <t>Mobile communication costs</t>
  </si>
  <si>
    <t>Téléphonie mobile</t>
  </si>
  <si>
    <t>Dienstleistung - Rechtsberatung und -kosten</t>
  </si>
  <si>
    <t>Professional fees - lawyers</t>
  </si>
  <si>
    <t>Honoraires professionnels – Avocats</t>
  </si>
  <si>
    <t>Dienstleistung - Steuerberatung und -kosten</t>
  </si>
  <si>
    <t>Professional fees - Tax Consulting</t>
  </si>
  <si>
    <t>Honoraires professionnels - Conseil fiscal</t>
  </si>
  <si>
    <t>Dienstleistung - Unternehmensberatung</t>
  </si>
  <si>
    <t>Professional Fees - Consulting</t>
  </si>
  <si>
    <t>Charges d'avocats et de consultants</t>
  </si>
  <si>
    <t>Dienstleistung - Studien</t>
  </si>
  <si>
    <t>Professional Fees - Studies</t>
  </si>
  <si>
    <t>Audits, Contrôles  – Etudes mandataires</t>
  </si>
  <si>
    <t>Dienstleistung - Sonstige</t>
  </si>
  <si>
    <t>Professional fees - Others</t>
  </si>
  <si>
    <t>Honoraires professionnels - Autres</t>
  </si>
  <si>
    <t>Audit Finanzen</t>
  </si>
  <si>
    <t>Financial Audit fees</t>
  </si>
  <si>
    <t>Honoraires Auditeurs</t>
  </si>
  <si>
    <t>Dienstleistung - IT</t>
  </si>
  <si>
    <t>Professional fees-IT services</t>
  </si>
  <si>
    <t>Services Informatiques - IT</t>
  </si>
  <si>
    <t>Mitgliederbeiträge</t>
  </si>
  <si>
    <t>membership fees</t>
  </si>
  <si>
    <t>Cotisations d'assoc</t>
  </si>
  <si>
    <t>Gemeinkostenrechnungen</t>
  </si>
  <si>
    <t>Übriger Verwaltungsaufwand</t>
  </si>
  <si>
    <t>Other administration expenses</t>
  </si>
  <si>
    <t>Autres charges admin</t>
  </si>
  <si>
    <t>Übriger Verwaltungsaufwand Rundungsdifferenzen</t>
  </si>
  <si>
    <t>Other administration expenses round/off</t>
  </si>
  <si>
    <t>Frais de lettrage</t>
  </si>
  <si>
    <t>Anschaffung Mobiliar</t>
  </si>
  <si>
    <t>Replacement furnishings and equipment</t>
  </si>
  <si>
    <t>Achat machine/mobil</t>
  </si>
  <si>
    <t>Anschaffung Hardware</t>
  </si>
  <si>
    <t>Replacement Hardware</t>
  </si>
  <si>
    <t>Achats matériel Informatique</t>
  </si>
  <si>
    <t>Anschaffung Software</t>
  </si>
  <si>
    <t>Replacement Software</t>
  </si>
  <si>
    <t>Achats Logiciels, Licenses</t>
  </si>
  <si>
    <t>Anschaffung, Unterhalt &amp; Reparatur Büroeinrichtung</t>
  </si>
  <si>
    <t>Purchase,Maintenance,Repair- Offce Equipmn(W/O IT)</t>
  </si>
  <si>
    <t>Achat, entretien, réparation de l'infrastructure a</t>
  </si>
  <si>
    <t>Unterhalt &amp; Reparatur Hardware</t>
  </si>
  <si>
    <t>Maintenance, repair Hardware</t>
  </si>
  <si>
    <t>Entretien, réparation Matériel IT</t>
  </si>
  <si>
    <t>Unterhalt &amp; Wartung Software</t>
  </si>
  <si>
    <t>MAINTENANCE &amp; REPAIR SW</t>
  </si>
  <si>
    <t>Renouv/Maint. Abonnements, Logiciels</t>
  </si>
  <si>
    <t>UREP Fahrzeuge</t>
  </si>
  <si>
    <t>Maintenance, repair verhicles</t>
  </si>
  <si>
    <t>Kapitalisierung Dritte</t>
  </si>
  <si>
    <t>Capitalisation - Supplies Third</t>
  </si>
  <si>
    <t>Kapitalisierung Personal Kosten</t>
  </si>
  <si>
    <t>Capitalisation - Personnel costs</t>
  </si>
  <si>
    <t>Kapitalisierung Personal kosten</t>
  </si>
  <si>
    <t>Kapitalisierung IT Kosten</t>
  </si>
  <si>
    <t>Capitalisation - IT costs</t>
  </si>
  <si>
    <t>Kapitalisierung Andere Betriebsaufwand</t>
  </si>
  <si>
    <t>Capitalisation - Other Operating Costs</t>
  </si>
  <si>
    <t>Abschreibung Büroeinrichtung (ohne IT)</t>
  </si>
  <si>
    <t>DEPR OFFICE EQUIPMENT (W/O IT)</t>
  </si>
  <si>
    <t>Amortissement mobilier et équipement (sans IT)</t>
  </si>
  <si>
    <t>Abschreibung Hardware</t>
  </si>
  <si>
    <t>Depreciation Hardware</t>
  </si>
  <si>
    <t>Abschreibung Software</t>
  </si>
  <si>
    <t>Depreciation Software</t>
  </si>
  <si>
    <t>Amortissemnts informatiques / logiciels</t>
  </si>
  <si>
    <t>Abschreibung feste Einrichtungen</t>
  </si>
  <si>
    <t>Depreciation Equipment</t>
  </si>
  <si>
    <t>Amortissement Installations fixes</t>
  </si>
  <si>
    <t>Abschreibung Fahrzeuge</t>
  </si>
  <si>
    <t>Depreciation vehicles</t>
  </si>
  <si>
    <t>Abschr Gebäude - Rohbau</t>
  </si>
  <si>
    <t>Depreciation builings - Raw constraction</t>
  </si>
  <si>
    <t>Abschr Gebäude - Gerüst</t>
  </si>
  <si>
    <t>Depreciation builings - Frame</t>
  </si>
  <si>
    <t>Abschr Gebäude - Heizung, Sanitär, Lift Depreciation builings - Heating, sanita</t>
  </si>
  <si>
    <t>Amortissement Mobilier</t>
  </si>
  <si>
    <t>Abschr Gebäude - Technische Installation</t>
  </si>
  <si>
    <t>Depreciation builings - Technical instal</t>
  </si>
  <si>
    <t>Amortissement Installations techniques</t>
  </si>
  <si>
    <t>Allocation Depreciation</t>
  </si>
  <si>
    <t>Allocation Depn</t>
  </si>
  <si>
    <t>Allocation CF</t>
  </si>
  <si>
    <t>Zinsertrag Dritte</t>
  </si>
  <si>
    <t>Interest Income - third</t>
  </si>
  <si>
    <t>Produits financier Tiers</t>
  </si>
  <si>
    <t>Wertschriftenertrag</t>
  </si>
  <si>
    <t>Revenue from securities</t>
  </si>
  <si>
    <t>Realisierte Kursgewinne</t>
  </si>
  <si>
    <t>Realized exchange gains</t>
  </si>
  <si>
    <t>Gains de change réalisés</t>
  </si>
  <si>
    <t>Unrealisierte Kursgewinne</t>
  </si>
  <si>
    <t>Unrealized exchange gains</t>
  </si>
  <si>
    <t>Finanzertrag Group</t>
  </si>
  <si>
    <t>Financial income - Group</t>
  </si>
  <si>
    <t>Beteiligungsertrag Assoziierte</t>
  </si>
  <si>
    <t>Financial inc JV-Assoc</t>
  </si>
  <si>
    <t>Dividendenertrag Assoziierte</t>
  </si>
  <si>
    <t>Dividends - associates</t>
  </si>
  <si>
    <t>Zinsertrag IC</t>
  </si>
  <si>
    <t>Interest Income - group</t>
  </si>
  <si>
    <t>Produits Groupe / IC</t>
  </si>
  <si>
    <t>Beteiligungsertrag Gruppe</t>
  </si>
  <si>
    <t>P/L on financial investments Group</t>
  </si>
  <si>
    <t>Zinsaufwand Dritte</t>
  </si>
  <si>
    <t>Charges financières Tiers</t>
  </si>
  <si>
    <t>Wertschriftenaufwand</t>
  </si>
  <si>
    <t>Loss on securities - third</t>
  </si>
  <si>
    <t>Realisierte Kursverluste</t>
  </si>
  <si>
    <t>Realized exchange losses</t>
  </si>
  <si>
    <t>Pertes de change réalisées</t>
  </si>
  <si>
    <t>Unrealisierte Kursverluste</t>
  </si>
  <si>
    <t>Unrealized exchange losses</t>
  </si>
  <si>
    <t>Bankspesen</t>
  </si>
  <si>
    <t>Bank charges</t>
  </si>
  <si>
    <t>Frais bancaires</t>
  </si>
  <si>
    <t>Übriger Finanzaufwand Dritte</t>
  </si>
  <si>
    <t>Other financial expenses Third</t>
  </si>
  <si>
    <t>Zins- + Übriger Finanzaufwand Assoz</t>
  </si>
  <si>
    <t>Interest expenses and other fin.exp. Ass</t>
  </si>
  <si>
    <t>Zins- + Übriger Finanzaufwand</t>
  </si>
  <si>
    <t>Zinsaufwand Gruppe</t>
  </si>
  <si>
    <t>Interest expenses - group</t>
  </si>
  <si>
    <t>Finanzaufwands Gruppe</t>
  </si>
  <si>
    <t>Financial expenses - group</t>
  </si>
  <si>
    <t>Frais Groupe / IC</t>
  </si>
  <si>
    <t>Ausserdentlicher Ertrag</t>
  </si>
  <si>
    <t>Extraordinary Income</t>
  </si>
  <si>
    <t>Produits exceptionnels</t>
  </si>
  <si>
    <t>Ausserdentlicher Aufwand</t>
  </si>
  <si>
    <t>Extraordinary Expenses</t>
  </si>
  <si>
    <t>Charges exceptionnelles</t>
  </si>
  <si>
    <t>Ertragsssteuern</t>
  </si>
  <si>
    <t>Current income taxes</t>
  </si>
  <si>
    <t>Latenter Steueraufwand</t>
  </si>
  <si>
    <t>Deferred income taxes</t>
  </si>
  <si>
    <t>Erträge Auftragseingang Dritte</t>
  </si>
  <si>
    <t>Order intake revenue third</t>
  </si>
  <si>
    <t>Erträge Auftragseingang Intra</t>
  </si>
  <si>
    <t>Order intake revenue intra</t>
  </si>
  <si>
    <t>Kosten Auftragseingang Dritte</t>
  </si>
  <si>
    <t>Order intake third party costs - Third</t>
  </si>
  <si>
    <t>Kosten Auftragseingang Intra</t>
  </si>
  <si>
    <t>Order intake third party costs - Intra</t>
  </si>
  <si>
    <t>Eigenleistungen Auftragseingang Dritte</t>
  </si>
  <si>
    <t>Order intake own costs - Third</t>
  </si>
  <si>
    <t>Eigenleistungen Auftragseingang Intra</t>
  </si>
  <si>
    <t>Order intake own costs - Intra</t>
  </si>
  <si>
    <t>Gebuchte Eigenleistungen - Belastung</t>
  </si>
  <si>
    <t>Own costs recorded - charge</t>
  </si>
  <si>
    <t>Abgrenzungen Eigenleistungen - Belastung</t>
  </si>
  <si>
    <t>Own costs accrued - accrued</t>
  </si>
  <si>
    <t>Régularisation des Coûts propres</t>
  </si>
  <si>
    <t>Gebuchte Eigenleistungen - Entlastung</t>
  </si>
  <si>
    <t>Own costs recorded - discharge</t>
  </si>
  <si>
    <t>Abgrenzungen Eigenleistungen - Entlastun</t>
  </si>
  <si>
    <t>Own costs accrued - discharge</t>
  </si>
  <si>
    <t>Eigen Leistung</t>
  </si>
  <si>
    <t>Own Cost Charged</t>
  </si>
  <si>
    <t>Part propre</t>
  </si>
  <si>
    <t>Row Labels</t>
  </si>
  <si>
    <t>Sum of itlTotalAmount</t>
  </si>
  <si>
    <t>Anerkannt</t>
  </si>
  <si>
    <t>Bedingt annerkannt</t>
  </si>
  <si>
    <t>Bestritten</t>
  </si>
  <si>
    <t>Massa</t>
  </si>
  <si>
    <t>Grand Total</t>
  </si>
  <si>
    <t>402128</t>
  </si>
  <si>
    <t>Spaltenbeschriftungen</t>
  </si>
  <si>
    <t>Zeilenbeschriftungen</t>
  </si>
  <si>
    <t>Gesamtergebnis</t>
  </si>
  <si>
    <t>Baloise</t>
  </si>
  <si>
    <t>Homburger AG</t>
  </si>
  <si>
    <t>GDM Bauservice GmbH</t>
  </si>
  <si>
    <t>Seven-Air Gebr. Meye</t>
  </si>
  <si>
    <t>Network 41 AG</t>
  </si>
  <si>
    <t>Nägelin Schlosserei</t>
  </si>
  <si>
    <t>DAMOVO Schweiz AG</t>
  </si>
  <si>
    <t>stromschienen lanz o</t>
  </si>
  <si>
    <t>Rigert Keramik AG</t>
  </si>
  <si>
    <t>Securiton AG</t>
  </si>
  <si>
    <t>Regent Beleuchtungsk</t>
  </si>
  <si>
    <t>LG Lightguide AG</t>
  </si>
  <si>
    <t>Hörmann Schweiz AG</t>
  </si>
  <si>
    <t>GM Crafts GmbH***blo</t>
  </si>
  <si>
    <t>thinkproject Swiss G</t>
  </si>
  <si>
    <t>Electrosuisse SEV</t>
  </si>
  <si>
    <t>Uto Legal</t>
  </si>
  <si>
    <t>Laurent Hinschberger</t>
  </si>
  <si>
    <t>Bühlmann &amp; Fritschi</t>
  </si>
  <si>
    <t>C-Matrix Communicati</t>
  </si>
  <si>
    <t>Steiner Schuldenruf</t>
  </si>
  <si>
    <t>Count of ER</t>
  </si>
  <si>
    <t>Gläubiger</t>
  </si>
  <si>
    <t>ACCOUNTING</t>
  </si>
  <si>
    <t>APPROVAL</t>
  </si>
  <si>
    <t>DELIVERED</t>
  </si>
  <si>
    <t>FINALCHECK</t>
  </si>
  <si>
    <t>REJECTED</t>
  </si>
  <si>
    <t>Name</t>
  </si>
  <si>
    <t>Begründung</t>
  </si>
  <si>
    <t>All</t>
  </si>
  <si>
    <t>(Multiple Items)</t>
  </si>
  <si>
    <t>GZO Spital Wetzikon</t>
  </si>
  <si>
    <t>Swiss Re Internation</t>
  </si>
  <si>
    <t>(blank)</t>
  </si>
  <si>
    <t>Thomas Pohl</t>
  </si>
  <si>
    <t>Edmond de Rothschild</t>
  </si>
  <si>
    <t>Anliker AG</t>
  </si>
  <si>
    <t>DEMATHIEU BARD HOLDI</t>
  </si>
  <si>
    <t>Alpenda SA</t>
  </si>
  <si>
    <t>ETH Zürich Immobilie</t>
  </si>
  <si>
    <t>Steiner (Deutschland</t>
  </si>
  <si>
    <t>Kanton Basel-Landschaft</t>
  </si>
  <si>
    <t>Seraina Investment F</t>
  </si>
  <si>
    <t>Lake Resort Interlak</t>
  </si>
  <si>
    <t>Zürcher Kantonalbank</t>
  </si>
  <si>
    <t>UBS Switzerland AG</t>
  </si>
  <si>
    <t>Feldmann Bau AG Bilt</t>
  </si>
  <si>
    <t>Frutiger AG</t>
  </si>
  <si>
    <t>HFM Schweiz AG</t>
  </si>
  <si>
    <t>Raiffeisen Schweiz G</t>
  </si>
  <si>
    <t>Patrimonium Anlagest</t>
  </si>
  <si>
    <t>Projet Faubourg Oues</t>
  </si>
  <si>
    <t>Manufakt8048 AG</t>
  </si>
  <si>
    <t>Confédération Suiss</t>
  </si>
  <si>
    <t>Basellandschaftliche</t>
  </si>
  <si>
    <t>Département fédéral</t>
  </si>
  <si>
    <t>Preisig AG</t>
  </si>
  <si>
    <t>Kanton Bern</t>
  </si>
  <si>
    <t>Steger AG</t>
  </si>
  <si>
    <t>x</t>
  </si>
  <si>
    <t>ithMandatorId1</t>
  </si>
  <si>
    <t>ER</t>
  </si>
  <si>
    <t>ithState1</t>
  </si>
  <si>
    <t>ithDocDate1</t>
  </si>
  <si>
    <t>ithSupplierExternalNbr1</t>
  </si>
  <si>
    <t>ithSupplierCode</t>
  </si>
  <si>
    <t>ithSupplierName</t>
  </si>
  <si>
    <t>ithSupplierCity</t>
  </si>
  <si>
    <t>itlCostCentreCode1</t>
  </si>
  <si>
    <t>itlCostTypeCode1</t>
  </si>
  <si>
    <t>itlTotalAmount</t>
  </si>
  <si>
    <t>itlVatBaseAmount</t>
  </si>
  <si>
    <t>itlVatCode</t>
  </si>
  <si>
    <t>itlVatAmount</t>
  </si>
  <si>
    <t>itlVatRate</t>
  </si>
  <si>
    <t>itlPostingText</t>
  </si>
  <si>
    <t>C0463_3</t>
  </si>
  <si>
    <t>4B AG</t>
  </si>
  <si>
    <t>Hochdorf</t>
  </si>
  <si>
    <t>O3</t>
  </si>
  <si>
    <t>RG 66074814</t>
  </si>
  <si>
    <t>C0463_5</t>
  </si>
  <si>
    <t>RG 66074818</t>
  </si>
  <si>
    <t>C0463_6</t>
  </si>
  <si>
    <t>RG 66082119</t>
  </si>
  <si>
    <t>C0463_4</t>
  </si>
  <si>
    <t>RG 66074817</t>
  </si>
  <si>
    <t>C0463_2</t>
  </si>
  <si>
    <t>O0</t>
  </si>
  <si>
    <t>SV 4100004267</t>
  </si>
  <si>
    <t>C0463_1</t>
  </si>
  <si>
    <t>SV 4100004246</t>
  </si>
  <si>
    <t>C0463_7</t>
  </si>
  <si>
    <t>SV 4100004265</t>
  </si>
  <si>
    <t>C0463_10</t>
  </si>
  <si>
    <t>RG 66086146</t>
  </si>
  <si>
    <t>O7</t>
  </si>
  <si>
    <t>C0463_8</t>
  </si>
  <si>
    <t>RG 66064245</t>
  </si>
  <si>
    <t>C0044_1</t>
  </si>
  <si>
    <t>ADannoncen AG</t>
  </si>
  <si>
    <t>Köniz</t>
  </si>
  <si>
    <t>1931/192</t>
  </si>
  <si>
    <t>C0044_5</t>
  </si>
  <si>
    <t>RG 2053/224</t>
  </si>
  <si>
    <t>C0044_4</t>
  </si>
  <si>
    <t>2023/214</t>
  </si>
  <si>
    <t>C0044_3</t>
  </si>
  <si>
    <t>1979/204</t>
  </si>
  <si>
    <t>C0044_2</t>
  </si>
  <si>
    <t>1952/197</t>
  </si>
  <si>
    <t>C0933</t>
  </si>
  <si>
    <t>Zürich</t>
  </si>
  <si>
    <t>Direktzahlungen Subunternehmer</t>
  </si>
  <si>
    <t>C0886_1</t>
  </si>
  <si>
    <t xml:space="preserve">Kautionsversicherungsvertrag </t>
  </si>
  <si>
    <t>C0268_1</t>
  </si>
  <si>
    <t>Advokatur im Lindenh</t>
  </si>
  <si>
    <t>Arbon</t>
  </si>
  <si>
    <t>RG 28934</t>
  </si>
  <si>
    <t>C0268_2</t>
  </si>
  <si>
    <t>RG 29032</t>
  </si>
  <si>
    <t>C0934</t>
  </si>
  <si>
    <t>AELCOM AG</t>
  </si>
  <si>
    <t>Rotkreuz</t>
  </si>
  <si>
    <t>RG 2308001</t>
  </si>
  <si>
    <t>C0896_1</t>
  </si>
  <si>
    <t xml:space="preserve">Vereinbarung Schlussrechnung Glasi Quartier </t>
  </si>
  <si>
    <t>C0689_2</t>
  </si>
  <si>
    <t>RG 23111018</t>
  </si>
  <si>
    <t>RG 2311018</t>
  </si>
  <si>
    <t>RG 2401006</t>
  </si>
  <si>
    <t>RG 2403008</t>
  </si>
  <si>
    <t>RG 2402009</t>
  </si>
  <si>
    <t>Verzugszins</t>
  </si>
  <si>
    <t>C0689_3</t>
  </si>
  <si>
    <t>C0609</t>
  </si>
  <si>
    <t>Kassel</t>
  </si>
  <si>
    <t>Offene Darlehenstordeamg per 31 03 2025</t>
  </si>
  <si>
    <t>C0689_5</t>
  </si>
  <si>
    <t>C0689_4</t>
  </si>
  <si>
    <t>C0689_1</t>
  </si>
  <si>
    <t>C0881_3</t>
  </si>
  <si>
    <t>Aargauische Kantonal</t>
  </si>
  <si>
    <t>Aarau</t>
  </si>
  <si>
    <t>Bedingte Entschädigungsansprüche</t>
  </si>
  <si>
    <t>C0698</t>
  </si>
  <si>
    <t>Aepli Metallbau AG</t>
  </si>
  <si>
    <t>Gossau SG</t>
  </si>
  <si>
    <t>Schlussrechnung 20232102</t>
  </si>
  <si>
    <t>C0366_1</t>
  </si>
  <si>
    <t>Alberto Sanchez Cebr</t>
  </si>
  <si>
    <t>Bülach</t>
  </si>
  <si>
    <t>Mangel: Loggia curtains</t>
  </si>
  <si>
    <t>C0890_1</t>
  </si>
  <si>
    <t>Ersatzanspruch aus Kautionsversicherungsvertrag</t>
  </si>
  <si>
    <t>C0259_1</t>
  </si>
  <si>
    <t>Aerocom GmbH &amp; Co.</t>
  </si>
  <si>
    <t>St.Gallen</t>
  </si>
  <si>
    <t>Schlussrechnung KSF Aerocom</t>
  </si>
  <si>
    <t>C0195</t>
  </si>
  <si>
    <t>AHV - Ausgleichskass</t>
  </si>
  <si>
    <t>Schlieren</t>
  </si>
  <si>
    <t>Neu eingereicht: C0263</t>
  </si>
  <si>
    <t>C0881_1</t>
  </si>
  <si>
    <t>Entschadigungsanspruch aus GZO</t>
  </si>
  <si>
    <t>C0366_2</t>
  </si>
  <si>
    <t>PHPR Keller-Frei AG</t>
  </si>
  <si>
    <t xml:space="preserve">Entschadigungsanspruch aus GZO  </t>
  </si>
  <si>
    <t>C0366_3</t>
  </si>
  <si>
    <t>BHPR Keller-Frei AG</t>
  </si>
  <si>
    <t>C0905_18</t>
  </si>
  <si>
    <t>Alessa Gähler / Serg</t>
  </si>
  <si>
    <t>Arlesheim</t>
  </si>
  <si>
    <t>Treppenverkleidungen</t>
  </si>
  <si>
    <t>C0905_12</t>
  </si>
  <si>
    <t>Mängel Anspruch Malerarbeiten</t>
  </si>
  <si>
    <t>C0905_15</t>
  </si>
  <si>
    <t>Nicht Fertigstellung Terasse</t>
  </si>
  <si>
    <t>C0880_1</t>
  </si>
  <si>
    <t>Baar</t>
  </si>
  <si>
    <t>Mietzinsgarantie</t>
  </si>
  <si>
    <t>C0905_1</t>
  </si>
  <si>
    <t>Quellwasserumleitung</t>
  </si>
  <si>
    <t>C0905_6</t>
  </si>
  <si>
    <t xml:space="preserve">Honorare Architekt und Ingenieur </t>
  </si>
  <si>
    <t>C0905_4</t>
  </si>
  <si>
    <t xml:space="preserve">Betrieb Neutralisationsanlage </t>
  </si>
  <si>
    <t>St. Gallen</t>
  </si>
  <si>
    <t>C0905_7</t>
  </si>
  <si>
    <t xml:space="preserve">Entschädigung Ausschuss </t>
  </si>
  <si>
    <t>C0905_20</t>
  </si>
  <si>
    <t>Anschlussgebühren</t>
  </si>
  <si>
    <t xml:space="preserve">Quellwasserumleitung </t>
  </si>
  <si>
    <t>C0905_10</t>
  </si>
  <si>
    <t xml:space="preserve">Wasserschaden ESTH / Haus 24 </t>
  </si>
  <si>
    <t>C0905_14</t>
  </si>
  <si>
    <t>BHPF Borer</t>
  </si>
  <si>
    <t>C0535</t>
  </si>
  <si>
    <t>Verkauf des Projektes Neomontana</t>
  </si>
  <si>
    <t>Liestal</t>
  </si>
  <si>
    <t>C0894_7</t>
  </si>
  <si>
    <t>Tolochenaz</t>
  </si>
  <si>
    <t>RG C194_2401</t>
  </si>
  <si>
    <t>C0905_22</t>
  </si>
  <si>
    <t>Mängel Elektro</t>
  </si>
  <si>
    <t>C0869_3</t>
  </si>
  <si>
    <t>Jean-Daniel + Claude</t>
  </si>
  <si>
    <t>Corminboeuf</t>
  </si>
  <si>
    <t>Nichterfüllung Mängel</t>
  </si>
  <si>
    <t>C0690_1</t>
  </si>
  <si>
    <t>Aadorf</t>
  </si>
  <si>
    <t>RG 28517</t>
  </si>
  <si>
    <t>C0504_2</t>
  </si>
  <si>
    <t>Thun</t>
  </si>
  <si>
    <t>Vereinbarung Glasi Haus T</t>
  </si>
  <si>
    <t>C0905_8</t>
  </si>
  <si>
    <t xml:space="preserve">Honorar Neovius </t>
  </si>
  <si>
    <t>C0881</t>
  </si>
  <si>
    <t>Banque Cantonale de</t>
  </si>
  <si>
    <t>Genève</t>
  </si>
  <si>
    <t>C0905_17</t>
  </si>
  <si>
    <t xml:space="preserve">Umgebung </t>
  </si>
  <si>
    <t>C0905_9</t>
  </si>
  <si>
    <t>Umgebung</t>
  </si>
  <si>
    <t>C0046</t>
  </si>
  <si>
    <t>Künzli AG</t>
  </si>
  <si>
    <t>Gossau</t>
  </si>
  <si>
    <t>SR 67723</t>
  </si>
  <si>
    <t>C0905_13</t>
  </si>
  <si>
    <t>BHPF Andi Schumacher</t>
  </si>
  <si>
    <t>C0504_1</t>
  </si>
  <si>
    <t>C0363_5</t>
  </si>
  <si>
    <t>SV 4100007937</t>
  </si>
  <si>
    <t>C0894_16</t>
  </si>
  <si>
    <t>RG 1500003521</t>
  </si>
  <si>
    <t>C0905_11</t>
  </si>
  <si>
    <t>Mängel Badezimmer</t>
  </si>
  <si>
    <t>C0716_1</t>
  </si>
  <si>
    <t>Montigny-les-Metz</t>
  </si>
  <si>
    <t xml:space="preserve">Breach of representations and warranties </t>
  </si>
  <si>
    <t>C0848_1</t>
  </si>
  <si>
    <t>Emi AG Gebäudetechni</t>
  </si>
  <si>
    <t>Dietlikon</t>
  </si>
  <si>
    <t>Schlussvereinbarung 4100002770</t>
  </si>
  <si>
    <t>C0905_5</t>
  </si>
  <si>
    <t xml:space="preserve">Definitive Neutralisationsanlage </t>
  </si>
  <si>
    <t>C0894_10</t>
  </si>
  <si>
    <t>RG 1500003632</t>
  </si>
  <si>
    <t>C0905_21</t>
  </si>
  <si>
    <t>Malerarbeiten Treppenhaus</t>
  </si>
  <si>
    <t>C0905_19</t>
  </si>
  <si>
    <t>Bauzeitversicherung Haus 24</t>
  </si>
  <si>
    <t>C0905_3</t>
  </si>
  <si>
    <t xml:space="preserve">Verfügung Neutralisationsanlage </t>
  </si>
  <si>
    <t>C0894_15</t>
  </si>
  <si>
    <t>RG 1500003594</t>
  </si>
  <si>
    <t>C0905_2</t>
  </si>
  <si>
    <t xml:space="preserve">Frischwasserzuleitung Biotop </t>
  </si>
  <si>
    <t>C0905_16</t>
  </si>
  <si>
    <t xml:space="preserve">Bauzeitversicherung ESTH </t>
  </si>
  <si>
    <t>C0611_2</t>
  </si>
  <si>
    <t>Alexander Graf</t>
  </si>
  <si>
    <t>C0611_11</t>
  </si>
  <si>
    <t>C0611_1</t>
  </si>
  <si>
    <t>C0611_7</t>
  </si>
  <si>
    <t>C0611_6</t>
  </si>
  <si>
    <t>C0611_5</t>
  </si>
  <si>
    <t>C0611_8</t>
  </si>
  <si>
    <t>C0611_9</t>
  </si>
  <si>
    <t>C0611_4</t>
  </si>
  <si>
    <t>C0611_3</t>
  </si>
  <si>
    <t>C0611_10</t>
  </si>
  <si>
    <t>C0897_1</t>
  </si>
  <si>
    <t>Alexandre Bard</t>
  </si>
  <si>
    <t>Gemeinsame materielle Mängel</t>
  </si>
  <si>
    <t>C0897_4</t>
  </si>
  <si>
    <t>Schadenersatz wegen Verzögerungen</t>
  </si>
  <si>
    <t>C0897_3</t>
  </si>
  <si>
    <t>Schadenersatz infolge von Mängeln</t>
  </si>
  <si>
    <t>C0897_2</t>
  </si>
  <si>
    <t>Vertragliche Nichterfüllung und formelle Mängel</t>
  </si>
  <si>
    <t>C0897_5</t>
  </si>
  <si>
    <t>Mängel und Schadenersatz Sonderrecht</t>
  </si>
  <si>
    <t>C0113</t>
  </si>
  <si>
    <t>Allianz Suisse Versi</t>
  </si>
  <si>
    <t>Neu eingereicht: C0248</t>
  </si>
  <si>
    <t>C0894_8</t>
  </si>
  <si>
    <t>C0894_3</t>
  </si>
  <si>
    <t>Bühler + Scherler AG</t>
  </si>
  <si>
    <t>C0411</t>
  </si>
  <si>
    <t>ARGE Meier-Kopp&amp;Lipp</t>
  </si>
  <si>
    <t>C0346</t>
  </si>
  <si>
    <t>Arnet Elementbau AG</t>
  </si>
  <si>
    <t>C0687</t>
  </si>
  <si>
    <t>Association ARK</t>
  </si>
  <si>
    <t>SAW Spannbetonwerk A</t>
  </si>
  <si>
    <t>C0449_5</t>
  </si>
  <si>
    <t>AXA Versicherungen A</t>
  </si>
  <si>
    <t>C0449_4</t>
  </si>
  <si>
    <t>C0449_10</t>
  </si>
  <si>
    <t>C0449_11</t>
  </si>
  <si>
    <t>C0449_7</t>
  </si>
  <si>
    <t>C0449_9</t>
  </si>
  <si>
    <t>C0449_8</t>
  </si>
  <si>
    <t>C0919_5</t>
  </si>
  <si>
    <t>C0919_6</t>
  </si>
  <si>
    <t>C0919_2</t>
  </si>
  <si>
    <t>C0919_3</t>
  </si>
  <si>
    <t>C0919_9</t>
  </si>
  <si>
    <t>Gewährleistungsgarantie</t>
  </si>
  <si>
    <t>C0919_1</t>
  </si>
  <si>
    <t>C0919_7</t>
  </si>
  <si>
    <t>C0919_8</t>
  </si>
  <si>
    <t>C0919_4</t>
  </si>
  <si>
    <t>Servisa Supra Sammel</t>
  </si>
  <si>
    <t>C0548_4</t>
  </si>
  <si>
    <t>Baumberger &amp; Stegmei</t>
  </si>
  <si>
    <t>C0548</t>
  </si>
  <si>
    <t>C0548_2</t>
  </si>
  <si>
    <t>C0548_1</t>
  </si>
  <si>
    <t>EgoKiefer AG</t>
  </si>
  <si>
    <t>C0683_21</t>
  </si>
  <si>
    <t>BEP Baugenossenschaf</t>
  </si>
  <si>
    <t>C0683_4</t>
  </si>
  <si>
    <t>C0683_20</t>
  </si>
  <si>
    <t>C0683_5</t>
  </si>
  <si>
    <t>C0683_12</t>
  </si>
  <si>
    <t>C0683_13</t>
  </si>
  <si>
    <t>C0683_17</t>
  </si>
  <si>
    <t>C0683_6</t>
  </si>
  <si>
    <t>C0683_14</t>
  </si>
  <si>
    <t>C0683_3</t>
  </si>
  <si>
    <t>C0683_2</t>
  </si>
  <si>
    <t>C0683_1</t>
  </si>
  <si>
    <t>C0683_18</t>
  </si>
  <si>
    <t>C0683_16</t>
  </si>
  <si>
    <t>C0683_10</t>
  </si>
  <si>
    <t>C0683_9</t>
  </si>
  <si>
    <t>C0683_8</t>
  </si>
  <si>
    <t>C0683_7</t>
  </si>
  <si>
    <t>C0683_11</t>
  </si>
  <si>
    <t>C0683_15</t>
  </si>
  <si>
    <t>Equans Switzerland A</t>
  </si>
  <si>
    <t>C0879_11</t>
  </si>
  <si>
    <t>C0356_3</t>
  </si>
  <si>
    <t>Beyonity Switzerland</t>
  </si>
  <si>
    <t>Elektrizitätswerke d</t>
  </si>
  <si>
    <t>C0510_7</t>
  </si>
  <si>
    <t>C0154_2</t>
  </si>
  <si>
    <t>BuildingPoint Schwei</t>
  </si>
  <si>
    <t>Luigi Casutt AG</t>
  </si>
  <si>
    <t>C0578_1</t>
  </si>
  <si>
    <t>Catenazzi AG</t>
  </si>
  <si>
    <t>C0710_1</t>
  </si>
  <si>
    <t>C0879_10</t>
  </si>
  <si>
    <t>C0230_1</t>
  </si>
  <si>
    <t>Datasite Germany Gmb</t>
  </si>
  <si>
    <t>C0230_4</t>
  </si>
  <si>
    <t>C0230_5</t>
  </si>
  <si>
    <t>C0230_2</t>
  </si>
  <si>
    <t>C0230_6</t>
  </si>
  <si>
    <t>C0230_3</t>
  </si>
  <si>
    <t>C0716_7</t>
  </si>
  <si>
    <t>C0716_8</t>
  </si>
  <si>
    <t>C0716_4</t>
  </si>
  <si>
    <t>C0716_6</t>
  </si>
  <si>
    <t>C0660_2</t>
  </si>
  <si>
    <t>dgr bauabdichtung gm</t>
  </si>
  <si>
    <t>Minderleistungen Mieterausbau Wisli</t>
  </si>
  <si>
    <t>C0405_5</t>
  </si>
  <si>
    <t>C0405_4</t>
  </si>
  <si>
    <t>planikum AG</t>
  </si>
  <si>
    <t>Gebert Gartenbau AG</t>
  </si>
  <si>
    <t>C0922_2</t>
  </si>
  <si>
    <t>C0856_1</t>
  </si>
  <si>
    <t>Elsa Piller et Augou</t>
  </si>
  <si>
    <t>C0856_2</t>
  </si>
  <si>
    <t>C0848_7</t>
  </si>
  <si>
    <t>C0848_5</t>
  </si>
  <si>
    <t>C0663_1</t>
  </si>
  <si>
    <t>C0663_2</t>
  </si>
  <si>
    <t>Roth-Kippe AG</t>
  </si>
  <si>
    <t>Stockwerkeigentümerg</t>
  </si>
  <si>
    <t>C0695_5</t>
  </si>
  <si>
    <t>C0695_3</t>
  </si>
  <si>
    <t>Minderwert statt Nachbesserung</t>
  </si>
  <si>
    <t>C0695_2</t>
  </si>
  <si>
    <t>C0695_1</t>
  </si>
  <si>
    <t>C0695_4</t>
  </si>
  <si>
    <t>Minderpreis Vertrag</t>
  </si>
  <si>
    <t>Intera Bodenbeläge G</t>
  </si>
  <si>
    <t>C0917_1</t>
  </si>
  <si>
    <t>Fondation Terra et C</t>
  </si>
  <si>
    <t>C0917_5</t>
  </si>
  <si>
    <t>C0917_3</t>
  </si>
  <si>
    <t>C0917_4</t>
  </si>
  <si>
    <t>C0917_2</t>
  </si>
  <si>
    <t>SiKUBA GmbH</t>
  </si>
  <si>
    <t>C0504_4</t>
  </si>
  <si>
    <t>C0150</t>
  </si>
  <si>
    <t>C0504_5</t>
  </si>
  <si>
    <t>C0504_3</t>
  </si>
  <si>
    <t>C0553_1</t>
  </si>
  <si>
    <t>C0622_1</t>
  </si>
  <si>
    <t>PSP Swiss Property A</t>
  </si>
  <si>
    <t>Weissgrund Kommunika</t>
  </si>
  <si>
    <t>C0904_6</t>
  </si>
  <si>
    <t>C0589_1</t>
  </si>
  <si>
    <t>H.P. Fugen GmbH</t>
  </si>
  <si>
    <t>C0589_2</t>
  </si>
  <si>
    <t>Thomas Lüem Partner</t>
  </si>
  <si>
    <t>C0826_1</t>
  </si>
  <si>
    <t>C0706_2</t>
  </si>
  <si>
    <t>C0793_2</t>
  </si>
  <si>
    <t>ISBA AG</t>
  </si>
  <si>
    <t>C0327</t>
  </si>
  <si>
    <t>swisspro Solutions A</t>
  </si>
  <si>
    <t>C0880_3</t>
  </si>
  <si>
    <t>C0949_1</t>
  </si>
  <si>
    <t>C0373</t>
  </si>
  <si>
    <t>Krinner Montage AG</t>
  </si>
  <si>
    <t>C0843_1</t>
  </si>
  <si>
    <t>C0289_2</t>
  </si>
  <si>
    <t>C0699_4</t>
  </si>
  <si>
    <t>MWST-Gruppe, Gebäude</t>
  </si>
  <si>
    <t>C0699_5</t>
  </si>
  <si>
    <t>C0699_6</t>
  </si>
  <si>
    <t>C0699_10</t>
  </si>
  <si>
    <t>C0699_8</t>
  </si>
  <si>
    <t>C0699_12</t>
  </si>
  <si>
    <t>C0699_14</t>
  </si>
  <si>
    <t>C0699_13</t>
  </si>
  <si>
    <t>C0699_7</t>
  </si>
  <si>
    <t>C0699_15</t>
  </si>
  <si>
    <t>C0699_9</t>
  </si>
  <si>
    <t>C0699_11</t>
  </si>
  <si>
    <t>C0699_3</t>
  </si>
  <si>
    <t>C0699_2</t>
  </si>
  <si>
    <t>C0699_1</t>
  </si>
  <si>
    <t>Swisswindows AG*</t>
  </si>
  <si>
    <t>C0880_6</t>
  </si>
  <si>
    <t>C0880_5</t>
  </si>
  <si>
    <t>C0430</t>
  </si>
  <si>
    <t>Pilato AG</t>
  </si>
  <si>
    <t>C0764_15</t>
  </si>
  <si>
    <t>C0764_10</t>
  </si>
  <si>
    <t>C0764_12</t>
  </si>
  <si>
    <t>C0764_8</t>
  </si>
  <si>
    <t>C0764_13</t>
  </si>
  <si>
    <t>C0764_7</t>
  </si>
  <si>
    <t>C0764_14</t>
  </si>
  <si>
    <t>C0764_9</t>
  </si>
  <si>
    <t>C0764_11</t>
  </si>
  <si>
    <t>C0764_16</t>
  </si>
  <si>
    <t>C0764_17</t>
  </si>
  <si>
    <t>C0925</t>
  </si>
  <si>
    <t>C0622_4</t>
  </si>
  <si>
    <t>C0622_3</t>
  </si>
  <si>
    <t>C0022_2</t>
  </si>
  <si>
    <t>C0828</t>
  </si>
  <si>
    <t>Renovbau AG</t>
  </si>
  <si>
    <t>C0310_4</t>
  </si>
  <si>
    <t>C0235_2</t>
  </si>
  <si>
    <t>C0833_2</t>
  </si>
  <si>
    <t>Sekundarschule Düben</t>
  </si>
  <si>
    <t>C0833_3</t>
  </si>
  <si>
    <t>C0833_1</t>
  </si>
  <si>
    <t>C0833_4</t>
  </si>
  <si>
    <t>C0822_1</t>
  </si>
  <si>
    <t>C0951</t>
  </si>
  <si>
    <t>C0928</t>
  </si>
  <si>
    <t>C0700_20</t>
  </si>
  <si>
    <t>C0700_1</t>
  </si>
  <si>
    <t>C0847_2</t>
  </si>
  <si>
    <t>C0768_1</t>
  </si>
  <si>
    <t>storabble Group AG</t>
  </si>
  <si>
    <t>C0768_2</t>
  </si>
  <si>
    <t>C0307_1</t>
  </si>
  <si>
    <t>C0307_2</t>
  </si>
  <si>
    <t>C0303_4</t>
  </si>
  <si>
    <t>Tecton AG Zürich***b</t>
  </si>
  <si>
    <t>C0303_2</t>
  </si>
  <si>
    <t>C0303_1</t>
  </si>
  <si>
    <t>C0303_3</t>
  </si>
  <si>
    <t>C0862_63</t>
  </si>
  <si>
    <t>C0862_60</t>
  </si>
  <si>
    <t>C0862_64</t>
  </si>
  <si>
    <t>C0862_66</t>
  </si>
  <si>
    <t>C0862_62</t>
  </si>
  <si>
    <t>C0862_65</t>
  </si>
  <si>
    <t>C0862_58</t>
  </si>
  <si>
    <t>C0204_1</t>
  </si>
  <si>
    <t>C0204_2</t>
  </si>
  <si>
    <t>C0204_5</t>
  </si>
  <si>
    <t>CO204_6</t>
  </si>
  <si>
    <t>C0204_3</t>
  </si>
  <si>
    <t>C0204_4</t>
  </si>
  <si>
    <t>C0678_1</t>
  </si>
  <si>
    <t>C0808_1</t>
  </si>
  <si>
    <t>UBS Investment Found</t>
  </si>
  <si>
    <t>C0808_3</t>
  </si>
  <si>
    <t>C0819_2</t>
  </si>
  <si>
    <t>C0819_1</t>
  </si>
  <si>
    <t>C0819_3</t>
  </si>
  <si>
    <t>Kostenstelle</t>
  </si>
  <si>
    <t>Name_EN</t>
  </si>
  <si>
    <t>Name_FR</t>
  </si>
  <si>
    <t>Corp.Costs</t>
  </si>
  <si>
    <t>Frais Généraux</t>
  </si>
  <si>
    <t>Betrag</t>
  </si>
  <si>
    <t>Liste Kim?</t>
  </si>
  <si>
    <t>Es handelt sich um vorbereitende Arbeiten der SCSA für die geplante Ausführung des TU-Werkvertrages. Solche Arbeiten erfolgten ohne Vergütung – dieses Verständnis wurde auch im Kaufvertrag mit Demathieu Bard vom 4.12.23 nochmals explizit definiert 
(Artikel 31.2 (d) (iii)), so wie es auch zuvor innerhalb der Steiner Gruppe gehandhabt wurde.</t>
  </si>
  <si>
    <t>Bei der Abrechnung wurde ein falscher Mehrwertsteuersatz angewendet. Die letzte Lieferung erfolgte am 01.10.2023. Zu diesem Zeitpunkt galt der reguläre Mehrwertsteuersatz von 7.7 %.</t>
  </si>
  <si>
    <t>Unsere Projektleitung hat die ursprüngliche Rechnung aufgrund des Leistungszeitraums in zwei Teile aufgeteilt. 
CHF 16'500 wurden bereits beglichen, da die entsprechenden Leistungen nach dem 6. Juni erbracht wurden. 
Die restlichen CHF 13'500 betreffen die Nachlassstundung, wurden jedoch bei uns nie als separate Rechnung eingereicht.</t>
  </si>
  <si>
    <t>Die Garantielaufzeit ist abgelaufen.</t>
  </si>
  <si>
    <t>Die Forderung wird vollumfänglich bestritten. Zudem sind die Forderungen der Basler Leben AG gegen die Steiner AG mit dem Vermögensübertragungsvertrag vom 20.12.2024 an die H56 Immo AG ehemals Steiner Eagle übertragen worden.</t>
  </si>
  <si>
    <t>in der Zwischenzeit eingetroffen (Zahlungsmeilenstein ist eingetroffen) bedingt anerkannt buchen</t>
  </si>
  <si>
    <t>Ersatzvornahme Hartbeton</t>
  </si>
  <si>
    <t>externe Honorare Bauherrenvertreter Ersatzvornahme</t>
  </si>
  <si>
    <t>Ersatzvornahme fehlende SINAS</t>
  </si>
  <si>
    <t>Roth Kippe AG Trocknung</t>
  </si>
  <si>
    <t>Rechnung Firma Baumgarnter Fenster</t>
  </si>
  <si>
    <t>Auftragsbestätigung Maler Gipser Firma De Filipo</t>
  </si>
  <si>
    <t>Ersatzvornahme Gewerberäume Firma Emi</t>
  </si>
  <si>
    <t>Ersatzvornahme Gewerberäume Firma Aelcom</t>
  </si>
  <si>
    <t>Ersatzvornahme Markise EG</t>
  </si>
  <si>
    <t>offene Mietzinsforderung Raummiete Steiner</t>
  </si>
  <si>
    <t>Rechnugn Firma WB Bügin AG</t>
  </si>
  <si>
    <t>Rechnung Firma De Filippo</t>
  </si>
  <si>
    <t>Rechnung Firma Elektro Kasper</t>
  </si>
  <si>
    <t>Rechnung Sanitär Firma Safix</t>
  </si>
  <si>
    <t>Mietergutschrift mehrtägiger Stromausfall</t>
  </si>
  <si>
    <t>Rechnung Firma Santos de Jesus</t>
  </si>
  <si>
    <t>Bei der Abrechnung wurde ein falscher Mehrwertsteuersatz angewendet. Zu diesem Zeitpunkt galt der reguläre Mehrwertsteuersatz von 7.7 %.</t>
  </si>
  <si>
    <t>Die Aufteilung diente lediglich der Erstellung eines Nachtrags gegenüber der ETH. Dieser Nachtrag wurde seitens der ETH nicht genehmigt.</t>
  </si>
  <si>
    <t>Zum Zeitpunkt der Rechnungsperiode bestand eine Sperrung unseres Zugangs zur Plattform. Die Rechnung betrifft somit ausschliesslich den Zeitraum der Sperrung.</t>
  </si>
  <si>
    <t>Gemäss dem Vertrag zwischen Datasite und Steiner AG sind pro Projekt lediglich CHF 540 geschuldet. Dies ergibt insgesamt einen Betrag von CHF 3'780. Aufgrund eines Fehlers im System von Datasite wurden uns jedoch fälschlicherweise 200'000 Seiten pro Projekt verrechnet, obwohl tatsächlich nur 1'000 Seiten verhandelt und unterzeichnet wurden.</t>
  </si>
  <si>
    <t>Exklusivitätsverpfllichtungen</t>
  </si>
  <si>
    <t>Schäden an SCSA Marke</t>
  </si>
  <si>
    <t>Oberried</t>
  </si>
  <si>
    <t>In Ziff. 8.1 SPA i.V.m. Anhang 8.1(o)(B) des SPA gewährleistet SAG gegenüber DBH4, dass ausser die in vorgenanntem Anhang aufgeführten drohendenden oder laufenden Rechtsstreitigkeiten gegenüber SAG keine weiteren Rechtsstreitigkeiten bestehen.
Am 17. Februar 2017 hat SAG mit Lake Resort Interlaken Oberriet AG («LRIO») einen GU-Werkvertrag betreffend das Projekt Oberriet, Interlaken abgeschlossen. Dieses Projekt wurde mittels Vermögensübertragung nach Art. 69 ff. FusG am 5. Oktober 2022 an ALSA übertragen. Am 3. August 2023 hatte Silverroc AG, als neue Bauherrenvertreterin der LRIO, angekündigt, dass LRIO u.a. wegen Mängeln am bereits erstellten Werk sich weigere, ausstehende und weitere Rechnungen der ALSA zu bezahlen. Gemäss Angaben von DBH4 beläuft sich der ausstehende Rechnungsbetrag auf CHF 5'728’707.86. Weiter soll LRIO sich geweigert haben, das Werk oder Teile dessen zeitgerecht abzunehmen, wodurch ALSA ein zusätzlicher Schaden in Höhe von CHF 1'338'850.00 entstanden sein soll. Dies ergäbe einen totalen Schaden von ALSA in Höhe von CHF 7'067'557.86.
Silverroc AG hat die Bauherrenvertreten von LRIO im Sommer 2023 neu übernommen. Es ist im Baugeschäft notorisches Standardvorgehen, dass eine neu eingesetzte Bauherrenvertreterin unmittelbar nach deren Mandatierung gegenüber der Unternehmerin – wie vorliegend – ein hartes Vorgehen ankündigt. Dies bedeutet selbstverständlich in keinem Fall, dass die Forderungen der LRIO begründet wären, was sie auch nicht sind. Da es sich hierbei um ein Standardvorgehen vonseiten einer neu mandatierten Bauherrenvertreterin und nicht – wie von DBH4 geltend gemacht – um die Ankündigung eines Rechtsstreites handelt, war SAG nicht veranlasst, das Schreiben der Silverroc AG vom 3. August 2023 als Androhung eines Rechtsstreites einzustufen. Es liegt somit keine Gewährleistungsverletzung vor, welche Anspruch auf Schadenersatz gäbe.
Zudem ist SAG auch kein Schaden entstanden: Alleine die Tatsache, dass LRIO die Rechnungen (unberechtigterweise) nicht an ALSA bezahlt, begründet bei ALSA keinen Schaden in Höhe der unbezahlten Rechnungen. Vielmehr sind die in Rechnung gestellten Forderungen einzufordern, notfalls auf dem Betreibungswege und mittels Absicherung durch die (vorerst provisorische) Eintragung von Bauhandwerkerpfandrechten. Ob dies geschehen oder unterblieben ist, wurde von DBH4 nicht vorgebracht und entzieht sich unserer Kenntnis.In Ziff. 8.1 SPA i.V.m. Anhang 8.1(o)(B) des SPA gewährleistet SAG gegenüber DBH4, dass ausser die in vorgenanntem Anhang aufgeführten drohendenden oder laufenden Rechtsstreitigkeiten gegenüber SAG keine weiteren Rechtsstreitigkeiten bestehen.</t>
  </si>
  <si>
    <t>Malley</t>
  </si>
  <si>
    <t>Gemäss Ziff. 10.2(a)(v) SPA hat DBH4 einen Anspruch auf die Differenz zwischen CHF 3.25 Mio. und dem Betrag, welcher ALSA unter dem Malley Settlement Agreement (wie im SPA definiert) erhält. DBH4 macht in ihrer Forderungseingabe geltend, dass ALSA unter dem Malley Settlement Agreement einen Betrag von CHF 2.1 Mio. überwiesen erhalten haben. Im Gegenzug für die Zustimmung auf eine im Vergleich zur ursprünglichen Forderung tiefere Entschädigung verzichtet die Bestellerin gegenüber ALSA auf sämtliche Garantierechte unter dem von der Bestellerin gekündigten Werkvertrag. Branchenmässig werden betreffend ein Projekt künftige Garantieforderungen in Höhe von 1% des Werkpreises fällig. Der Werkpreis des Projektes Malley betrug CHF 200 Mio. Der aufgrund des Malley Settlement Agreements erreichte Garantieverzicht ermöglicht ALSO folglich Ersparnisse, welche erfahrungsgemäss eine Höhe von CHF 2 Mio. erreichen. Diese Ersparnisse sind als Zahlungen i.S.v. Ziff. 10.2(a)(v) SPA zu betrachten, da Ersparnisse unter dem Malley Settlement Agreement die gleichen wirtschaftlichen Auswirkungen wie erhaltene Zahlungen haben. Logischerweise sind sie folglich gleich zu betrachten, was auch dem der Ziff. Ziff. 10.2(a)(v) SPA zugrundeliegenden Parteiwillen von SAG und DBH4 entspricht.</t>
  </si>
  <si>
    <t>Es können nur Kosten für effektive und von Steiner AG akzeptierte Mängelbehebungen geltend gemacht werden.</t>
  </si>
  <si>
    <t>Es wurde ein TU-Pauschalpreis vereinbart. Entsprechend gehen Einsparungen infolge Optimierung  zugunsten des Totalunternehmers.</t>
  </si>
  <si>
    <t>KNO</t>
  </si>
  <si>
    <t>Schaden Bürgschaftsforderungen Sub der SAG</t>
  </si>
  <si>
    <t>Mehrkosten zufolge Verzug</t>
  </si>
  <si>
    <t>Ersatzvornahmekosten</t>
  </si>
  <si>
    <t>Pauschalentschädigung Comadur Thun</t>
  </si>
  <si>
    <t>Beanspruchung Erfüllungsgarantien</t>
  </si>
  <si>
    <t>Der Anspruch aus der unberechtigten Ziehung der Erfüllungsgarantie wurde von der Steiner AG an die H56 Immo AG (ehemalig Steiner Eagle AG) übertragen.</t>
  </si>
  <si>
    <t>gem. SCY und KOF Versicherungsfall</t>
  </si>
  <si>
    <t>Der Versicherungsfall nach Abnahme muss vom Eigentümer selbst getragen werden. Die Steiner AG hat lediglich koordiniert.</t>
  </si>
  <si>
    <t xml:space="preserve"> </t>
  </si>
  <si>
    <t>Forderung aus TU-Werkvertrag</t>
  </si>
  <si>
    <t>Das Projekt wurde mit Vermögensübertragung an die Alpenda SA (ehemalig Steiner Construciton SA) übertragen.</t>
  </si>
  <si>
    <t>Die Versicherungszahlungen betreffen ein Projekt, welches mit Vermögensübertragung an die Alpenda SA (ehemalig Steiner Construciton SA) übertragen wurde. Die Zahlungen wurden an die Alpenda SA weitergeleitet und müssen bei der Alpenda SA zurückgefordert werden.</t>
  </si>
  <si>
    <t>BHPR Frutiger</t>
  </si>
  <si>
    <t>Ersatzvornahme Fernwärme</t>
  </si>
  <si>
    <t>BHPR Keller Frei</t>
  </si>
  <si>
    <t>Gemäss eingereichter Vereinbarung vom 03.09.2024 sowie Entwicklungsvereinbarung Ziff. 3.1 Abs. 6 und 7, tritt dies nur ein, wenn die Projektziele erreicht werden. Die Projektziele wurden jedoch nicht erreicht.</t>
  </si>
  <si>
    <t>Dabei handelt es sich nicht um eine Forderungseingabe, sondern um die Mängelrüge, welche in Kopie der Sachwalterin zugestellt und von dieser fälschlicherweise als Forderungseingabe klassifiziert wurde.</t>
  </si>
  <si>
    <t>Forderung für Leistungen Drittunternehmern</t>
  </si>
  <si>
    <t>Kosten Interessenswahrung druch Reetz Sohm</t>
  </si>
  <si>
    <t>Nachbesserungskosten</t>
  </si>
  <si>
    <t>Kosten Helbling Beratung + Bauplangung</t>
  </si>
  <si>
    <t>Zollikofen Work / ZOWO</t>
  </si>
  <si>
    <t>Glasi PQRS Legionellen</t>
  </si>
  <si>
    <t>Glasi PQRD Mietzinsausfall</t>
  </si>
  <si>
    <t>TU-Werkvertrag SCSA Gland</t>
  </si>
  <si>
    <t>Glasi PQRS Umgebung</t>
  </si>
  <si>
    <t>Glasi PQRS EWZ Rücklauftemparatur</t>
  </si>
  <si>
    <t>Chien-Boeufs --&gt; Kellerhals Carrard</t>
  </si>
  <si>
    <t>Der Antrag CO647 wurde anerkannt. Die restlichen Forderungsanmeldungen sind bestritten.</t>
  </si>
  <si>
    <t>Bei der Abnahme wurde der Mangel nicht festgestellt. Stillschweigende Anerkennung des Mangels durch den Bauherrn.</t>
  </si>
  <si>
    <t>Gemäss E-Mail vom 18.09.2023 wurden lediglich CHF 1'900 CHF genehmigt, wofür auch ein entsprechender Nachtrag vorliegt. Die verbleibende Forderung wurde seitens der Projektleitung der Steiner AG abgelehnt.</t>
  </si>
  <si>
    <t>Versicherungsfall?</t>
  </si>
  <si>
    <t>Mängelforderungen Löwenbräu</t>
  </si>
  <si>
    <t>Klage wurde abgewiesen</t>
  </si>
  <si>
    <t>Garantie gezogen</t>
  </si>
  <si>
    <t>ERRES</t>
  </si>
  <si>
    <t>Die Forderungen wurden vom Unternehmen an die Seraina Investment Foundation abgetreten. Das Unternehmen hat somit keinen rechtlichen Anspruch mehr auf diese Beträge.</t>
  </si>
  <si>
    <t>Die vorgelegte Rechnung betrifft nicht die Steiner AG, sondern die Alpenda SA.</t>
  </si>
  <si>
    <t>Die vorgelegte Rechnung betrifft nicht die Steiner AG, sondern die Verwaltung.</t>
  </si>
  <si>
    <t>Die vorgelegte Rechnung betrifft nicht die Steiner AG, sondern die Eigentümer.</t>
  </si>
  <si>
    <t>Die vorgelegte Rechnung betrifft nicht die Steiner AG, sondern die HH56 Immo</t>
  </si>
  <si>
    <t>Die vorgelegte Rechnung betrifft nicht die Steiner AG, sondern die Fischer AG Immobilienmanagement.</t>
  </si>
  <si>
    <t>Die vorgelegte Rechnung betrifft nicht die Steiner AG, sondern die EDMOND DE ROTHSCHILD REIM (SUISSE) SA.</t>
  </si>
  <si>
    <t>Die vorgelegte Rechnung betrifft nicht die Steiner AG, sondern die Werkarena Basel AG.</t>
  </si>
  <si>
    <t>Die Mängelbehebung wurde nicht abgeschlossen. Die ETH hat ab Mai 2024 die Ersatzvornahme für sämtliche unerledigte Mängel eingeleitet. Die Forderung wird daher zur Verrechnung gestellt.</t>
  </si>
  <si>
    <t>Der Regieantrag Nr. 170 wurde nicht bestellt und nicht ausgeführt.</t>
  </si>
  <si>
    <t xml:space="preserve">Gemäss Ergänzungsvereinbarung Nr. 2 vom 25.03.2022 zum Werkvertrag, Art. 5, ist die Geltendmachung des Betrags nur unter Vorbehalt der Genehmigung durch die ETH zulässig. Da diese Genehmigung nicht erteilt wurde, wird die Forderung abgelehnt.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</si>
</sst>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2" formatCode="_ &quot;CHF&quot;\ * #,##0_ ;_ &quot;CHF&quot;\ * \-#,##0_ ;_ &quot;CHF&quot;\ * &quot;-&quot;_ ;_ @_ "/>
    <numFmt numFmtId="43" formatCode="_ * #,##0.00_ ;_ * \-#,##0.00_ ;_ * &quot;-&quot;??_ ;_ @_ "/>
  </numFmts>
  <fonts count="10" x14ac:knownFonts="1">
    <font>
      <sz val="10"/>
      <color theme="1"/>
      <name val="Arial"/>
      <family val="2"/>
    </font>
    <font>
      <sz val="10"/>
      <color rgb="FF000000"/>
      <name val="Arial"/>
      <family val="2"/>
    </font>
    <font>
      <b/>
      <sz val="10"/>
      <color theme="1"/>
      <name val="Arial"/>
      <family val="2"/>
    </font>
    <font>
      <sz val="10"/>
      <color theme="0"/>
      <name val="Arial"/>
      <family val="2"/>
    </font>
    <font>
      <b/>
      <sz val="24"/>
      <color theme="0"/>
      <name val="Arial"/>
      <family val="2"/>
    </font>
    <font>
      <b/>
      <sz val="9"/>
      <color theme="0"/>
      <name val="Arial"/>
      <family val="2"/>
    </font>
    <font>
      <b/>
      <sz val="10"/>
      <color theme="0"/>
      <name val="Arial"/>
      <family val="2"/>
    </font>
    <font>
      <sz val="10"/>
      <color theme="1"/>
      <name val="Arial"/>
      <family val="2"/>
    </font>
    <font>
      <sz val="10"/>
      <name val="Arial"/>
      <family val="2"/>
    </font>
    <font>
      <sz val="11"/>
      <color theme="1"/>
      <name val="Calibri"/>
      <family val="2"/>
    </font>
  </fonts>
  <fills count="7">
    <fill>
      <patternFill patternType="none"/>
    </fill>
    <fill>
      <patternFill patternType="gray125"/>
    </fill>
    <fill>
      <patternFill patternType="solid">
        <fgColor rgb="FFF2F2F2"/>
        <bgColor indexed="64"/>
      </patternFill>
    </fill>
    <fill>
      <patternFill patternType="solid">
        <fgColor theme="3" tint="-0.249977111117893"/>
        <bgColor indexed="64"/>
      </patternFill>
    </fill>
    <fill>
      <patternFill patternType="solid">
        <fgColor theme="8" tint="-0.249977111117893"/>
        <bgColor indexed="64"/>
      </patternFill>
    </fill>
    <fill>
      <patternFill patternType="solid">
        <fgColor theme="7" tint="0.79998168889431442"/>
        <bgColor indexed="64"/>
      </patternFill>
    </fill>
    <fill>
      <patternFill patternType="solid">
        <fgColor theme="4" tint="0.79998168889431442"/>
        <bgColor theme="4" tint="0.79998168889431442"/>
      </patternFill>
    </fill>
  </fills>
  <borders count="3">
    <border>
      <left/>
      <right/>
      <top/>
      <bottom/>
      <diagonal/>
    </border>
    <border>
      <left style="medium">
        <color rgb="FFA3A3A3"/>
      </left>
      <right style="medium">
        <color rgb="FFA3A3A3"/>
      </right>
      <top style="medium">
        <color rgb="FFA3A3A3"/>
      </top>
      <bottom style="medium">
        <color rgb="FFA3A3A3"/>
      </bottom>
      <diagonal/>
    </border>
    <border>
      <left/>
      <right/>
      <top style="thin">
        <color theme="4" tint="0.39997558519241921"/>
      </top>
      <bottom style="thin">
        <color theme="4" tint="0.39997558519241921"/>
      </bottom>
      <diagonal/>
    </border>
  </borders>
  <cellStyleXfs count="2">
    <xf numFmtId="0" fontId="0" fillId="0" borderId="0"/>
    <xf numFmtId="43" fontId="7" fillId="0" borderId="0" applyFont="0" applyFill="0" applyBorder="0" applyAlignment="0" applyProtection="0"/>
  </cellStyleXfs>
  <cellXfs count="32">
    <xf numFmtId="0" fontId="0" fillId="0" borderId="0" xfId="0"/>
    <xf numFmtId="22" fontId="0" fillId="0" borderId="0" xfId="0" applyNumberFormat="1"/>
    <xf numFmtId="4" fontId="0" fillId="0" borderId="0" xfId="0" applyNumberFormat="1"/>
    <xf numFmtId="0" fontId="1" fillId="0" borderId="0" xfId="0" applyFont="1"/>
    <xf numFmtId="42" fontId="0" fillId="0" borderId="0" xfId="0" applyNumberFormat="1"/>
    <xf numFmtId="0" fontId="0" fillId="0" borderId="0" xfId="0" pivotButton="1"/>
    <xf numFmtId="0" fontId="0" fillId="0" borderId="0" xfId="0" applyAlignment="1">
      <alignment horizontal="left"/>
    </xf>
    <xf numFmtId="0" fontId="0" fillId="0" borderId="1" xfId="0" applyBorder="1" applyAlignment="1">
      <alignment vertical="center" wrapText="1"/>
    </xf>
    <xf numFmtId="0" fontId="2" fillId="0" borderId="0" xfId="0" applyFont="1" applyAlignment="1">
      <alignment vertical="center" wrapText="1"/>
    </xf>
    <xf numFmtId="0" fontId="0" fillId="0" borderId="0" xfId="0" applyAlignment="1">
      <alignment vertical="center" wrapText="1"/>
    </xf>
    <xf numFmtId="0" fontId="2" fillId="2" borderId="1" xfId="0" applyFont="1" applyFill="1" applyBorder="1" applyAlignment="1">
      <alignment vertical="center" wrapText="1"/>
    </xf>
    <xf numFmtId="0" fontId="0" fillId="0" borderId="0" xfId="0" applyAlignment="1">
      <alignment horizontal="center"/>
    </xf>
    <xf numFmtId="0" fontId="0" fillId="3" borderId="0" xfId="0" applyFill="1"/>
    <xf numFmtId="0" fontId="4" fillId="3" borderId="0" xfId="0" applyFont="1" applyFill="1"/>
    <xf numFmtId="14" fontId="3" fillId="3" borderId="0" xfId="0" applyNumberFormat="1" applyFont="1" applyFill="1" applyAlignment="1">
      <alignment horizontal="right" indent="1"/>
    </xf>
    <xf numFmtId="9" fontId="5" fillId="4" borderId="0" xfId="0" applyNumberFormat="1" applyFont="1" applyFill="1" applyAlignment="1">
      <alignment horizontal="center" vertical="center"/>
    </xf>
    <xf numFmtId="0" fontId="0" fillId="0" borderId="0" xfId="0" applyAlignment="1">
      <alignment horizontal="center" vertical="center"/>
    </xf>
    <xf numFmtId="14" fontId="3" fillId="3" borderId="0" xfId="0" applyNumberFormat="1" applyFont="1" applyFill="1" applyAlignment="1">
      <alignment horizontal="left" vertical="center" indent="5"/>
    </xf>
    <xf numFmtId="0" fontId="0" fillId="5" borderId="0" xfId="0" applyFill="1"/>
    <xf numFmtId="0" fontId="2" fillId="0" borderId="0" xfId="0" applyFont="1"/>
    <xf numFmtId="0" fontId="6" fillId="3" borderId="0" xfId="0" applyFont="1" applyFill="1" applyAlignment="1">
      <alignment horizontal="center"/>
    </xf>
    <xf numFmtId="0" fontId="0" fillId="0" borderId="0" xfId="0" applyAlignment="1">
      <alignment horizontal="center" vertical="center" wrapText="1"/>
    </xf>
    <xf numFmtId="0" fontId="0" fillId="0" borderId="0" xfId="0" applyAlignment="1">
      <alignment horizontal="left" indent="2"/>
    </xf>
    <xf numFmtId="43" fontId="0" fillId="0" borderId="0" xfId="1" applyFont="1"/>
    <xf numFmtId="43" fontId="2" fillId="2" borderId="1" xfId="1" applyFont="1" applyFill="1" applyBorder="1" applyAlignment="1">
      <alignment vertical="center" wrapText="1"/>
    </xf>
    <xf numFmtId="0" fontId="0" fillId="0" borderId="0" xfId="0" applyAlignment="1">
      <alignment wrapText="1"/>
    </xf>
    <xf numFmtId="43" fontId="0" fillId="5" borderId="0" xfId="1" applyFont="1" applyFill="1"/>
    <xf numFmtId="0" fontId="0" fillId="5" borderId="0" xfId="0" applyFill="1" applyAlignment="1">
      <alignment wrapText="1"/>
    </xf>
    <xf numFmtId="43" fontId="0" fillId="0" borderId="0" xfId="1" applyFont="1" applyFill="1"/>
    <xf numFmtId="0" fontId="8" fillId="0" borderId="1" xfId="0" applyFont="1" applyBorder="1" applyAlignment="1">
      <alignment vertical="center" wrapText="1"/>
    </xf>
    <xf numFmtId="0" fontId="9" fillId="0" borderId="0" xfId="0" applyFont="1"/>
    <xf numFmtId="0" fontId="0" fillId="6" borderId="2" xfId="0" applyFont="1" applyFill="1" applyBorder="1"/>
  </cellXfs>
  <cellStyles count="2">
    <cellStyle name="Comma" xfId="1" builtinId="3"/>
    <cellStyle name="Normal" xfId="0" builtinId="0"/>
  </cellStyles>
  <dxfs count="95">
    <dxf>
      <font>
        <b val="0"/>
        <i val="0"/>
        <strike val="0"/>
        <condense val="0"/>
        <extend val="0"/>
        <outline val="0"/>
        <shadow val="0"/>
        <u val="none"/>
        <vertAlign val="baseline"/>
        <sz val="10"/>
        <color rgb="FF000000"/>
        <name val="Arial"/>
        <family val="2"/>
        <scheme val="none"/>
      </font>
    </dxf>
    <dxf>
      <font>
        <b val="0"/>
        <i val="0"/>
        <strike val="0"/>
        <condense val="0"/>
        <extend val="0"/>
        <outline val="0"/>
        <shadow val="0"/>
        <u val="none"/>
        <vertAlign val="baseline"/>
        <sz val="10"/>
        <color rgb="FF000000"/>
        <name val="Arial"/>
        <family val="2"/>
        <scheme val="none"/>
      </font>
    </dxf>
    <dxf>
      <font>
        <b val="0"/>
        <i val="0"/>
        <strike val="0"/>
        <condense val="0"/>
        <extend val="0"/>
        <outline val="0"/>
        <shadow val="0"/>
        <u val="none"/>
        <vertAlign val="baseline"/>
        <sz val="10"/>
        <color rgb="FF000000"/>
        <name val="Arial"/>
        <family val="2"/>
        <scheme val="none"/>
      </font>
    </dxf>
    <dxf>
      <font>
        <b val="0"/>
        <i val="0"/>
        <strike val="0"/>
        <condense val="0"/>
        <extend val="0"/>
        <outline val="0"/>
        <shadow val="0"/>
        <u val="none"/>
        <vertAlign val="baseline"/>
        <sz val="10"/>
        <color rgb="FF000000"/>
        <name val="Arial"/>
        <family val="2"/>
        <scheme val="none"/>
      </font>
    </dxf>
    <dxf>
      <font>
        <b val="0"/>
        <i val="0"/>
        <strike val="0"/>
        <condense val="0"/>
        <extend val="0"/>
        <outline val="0"/>
        <shadow val="0"/>
        <u val="none"/>
        <vertAlign val="baseline"/>
        <sz val="10"/>
        <color rgb="FF000000"/>
        <name val="Arial"/>
        <family val="2"/>
        <scheme val="none"/>
      </font>
    </dxf>
    <dxf>
      <font>
        <b val="0"/>
        <i val="0"/>
        <strike val="0"/>
        <condense val="0"/>
        <extend val="0"/>
        <outline val="0"/>
        <shadow val="0"/>
        <u val="none"/>
        <vertAlign val="baseline"/>
        <sz val="10"/>
        <color rgb="FF000000"/>
        <name val="Arial"/>
        <family val="2"/>
        <scheme val="none"/>
      </font>
    </dxf>
    <dxf>
      <font>
        <b/>
      </font>
      <numFmt numFmtId="0" formatCode="General"/>
    </dxf>
    <dxf>
      <numFmt numFmtId="0" formatCode="General"/>
      <alignment horizontal="left" vertical="bottom" textRotation="0" wrapText="0" relativeIndent="1" justifyLastLine="0" shrinkToFit="0" readingOrder="0"/>
    </dxf>
    <dxf>
      <font>
        <b/>
      </font>
      <alignment horizontal="center" vertical="bottom" textRotation="0" wrapText="0" indent="0" justifyLastLine="0" shrinkToFit="0" readingOrder="0"/>
    </dxf>
    <dxf>
      <alignment horizontal="center" textRotation="0" indent="0" justifyLastLine="0" shrinkToFit="0" readingOrder="0"/>
    </dxf>
    <dxf>
      <font>
        <b/>
      </font>
    </dxf>
    <dxf>
      <font>
        <b/>
      </font>
    </dxf>
    <dxf>
      <font>
        <b/>
      </font>
      <numFmt numFmtId="4" formatCode="#,##0.00"/>
    </dxf>
    <dxf>
      <numFmt numFmtId="4" formatCode="#,##0.00"/>
    </dxf>
    <dxf>
      <font>
        <b/>
      </font>
    </dxf>
    <dxf>
      <font>
        <b/>
      </font>
      <numFmt numFmtId="4" formatCode="#,##0.00"/>
    </dxf>
    <dxf>
      <numFmt numFmtId="4" formatCode="#,##0.00"/>
    </dxf>
    <dxf>
      <font>
        <b/>
      </font>
      <numFmt numFmtId="4" formatCode="#,##0.00"/>
    </dxf>
    <dxf>
      <numFmt numFmtId="4" formatCode="#,##0.00"/>
    </dxf>
    <dxf>
      <font>
        <b/>
      </font>
    </dxf>
    <dxf>
      <font>
        <b/>
      </font>
    </dxf>
    <dxf>
      <font>
        <b/>
      </font>
    </dxf>
    <dxf>
      <font>
        <b/>
      </font>
    </dxf>
    <dxf>
      <font>
        <b/>
      </font>
      <numFmt numFmtId="0" formatCode="General"/>
    </dxf>
    <dxf>
      <font>
        <b/>
      </font>
    </dxf>
    <dxf>
      <font>
        <b/>
      </font>
      <numFmt numFmtId="27" formatCode="dd/mm/yyyy\ hh:mm"/>
    </dxf>
    <dxf>
      <numFmt numFmtId="27" formatCode="dd/mm/yyyy\ hh:mm"/>
    </dxf>
    <dxf>
      <font>
        <b/>
      </font>
    </dxf>
    <dxf>
      <font>
        <b/>
      </font>
    </dxf>
    <dxf>
      <font>
        <b/>
      </font>
    </dxf>
    <dxf>
      <font>
        <b/>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patternType="solid">
          <bgColor rgb="FFC00000"/>
        </patternFill>
      </fill>
    </dxf>
    <dxf>
      <fill>
        <patternFill patternType="solid">
          <bgColor rgb="FFFFC000"/>
        </patternFill>
      </fill>
    </dxf>
    <dxf>
      <fill>
        <patternFill patternType="solid">
          <bgColor rgb="FFFF0000"/>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b val="0"/>
        <i val="0"/>
        <strike val="0"/>
        <condense val="0"/>
        <extend val="0"/>
        <outline val="0"/>
        <shadow val="0"/>
        <u val="none"/>
        <vertAlign val="baseline"/>
        <sz val="10"/>
        <color rgb="FF000000"/>
        <name val="Arial"/>
        <family val="2"/>
        <scheme val="none"/>
      </font>
    </dxf>
    <dxf>
      <font>
        <b val="0"/>
        <i val="0"/>
        <strike val="0"/>
        <condense val="0"/>
        <extend val="0"/>
        <outline val="0"/>
        <shadow val="0"/>
        <u val="none"/>
        <vertAlign val="baseline"/>
        <sz val="10"/>
        <color rgb="FF000000"/>
        <name val="Arial"/>
        <family val="2"/>
        <scheme val="none"/>
      </font>
    </dxf>
    <dxf>
      <font>
        <b val="0"/>
        <i val="0"/>
        <strike val="0"/>
        <condense val="0"/>
        <extend val="0"/>
        <outline val="0"/>
        <shadow val="0"/>
        <u val="none"/>
        <vertAlign val="baseline"/>
        <sz val="10"/>
        <color rgb="FF000000"/>
        <name val="Arial"/>
        <family val="2"/>
        <scheme val="none"/>
      </font>
    </dxf>
    <dxf>
      <font>
        <b val="0"/>
        <i val="0"/>
        <strike val="0"/>
        <condense val="0"/>
        <extend val="0"/>
        <outline val="0"/>
        <shadow val="0"/>
        <u val="none"/>
        <vertAlign val="baseline"/>
        <sz val="10"/>
        <color rgb="FF000000"/>
        <name val="Arial"/>
        <family val="2"/>
        <scheme val="none"/>
      </font>
    </dxf>
    <dxf>
      <font>
        <b val="0"/>
        <i val="0"/>
        <strike val="0"/>
        <condense val="0"/>
        <extend val="0"/>
        <outline val="0"/>
        <shadow val="0"/>
        <u val="none"/>
        <vertAlign val="baseline"/>
        <sz val="10"/>
        <color rgb="FF000000"/>
        <name val="Arial"/>
        <family val="2"/>
        <scheme val="none"/>
      </font>
    </dxf>
    <dxf>
      <font>
        <b val="0"/>
        <i val="0"/>
        <strike val="0"/>
        <condense val="0"/>
        <extend val="0"/>
        <outline val="0"/>
        <shadow val="0"/>
        <u val="none"/>
        <vertAlign val="baseline"/>
        <sz val="10"/>
        <color rgb="FF000000"/>
        <name val="Arial"/>
        <family val="2"/>
        <scheme val="none"/>
      </font>
    </dxf>
    <dxf>
      <font>
        <b val="0"/>
        <i val="0"/>
        <strike val="0"/>
        <condense val="0"/>
        <extend val="0"/>
        <outline val="0"/>
        <shadow val="0"/>
        <u val="none"/>
        <vertAlign val="baseline"/>
        <sz val="10"/>
        <color rgb="FF000000"/>
        <name val="Arial"/>
        <family val="2"/>
        <scheme val="none"/>
      </font>
    </dxf>
    <dxf>
      <font>
        <b val="0"/>
        <i val="0"/>
        <strike val="0"/>
        <condense val="0"/>
        <extend val="0"/>
        <outline val="0"/>
        <shadow val="0"/>
        <u val="none"/>
        <vertAlign val="baseline"/>
        <sz val="10"/>
        <color rgb="FF000000"/>
        <name val="Arial"/>
        <family val="2"/>
        <scheme val="none"/>
      </font>
    </dxf>
    <dxf>
      <font>
        <b val="0"/>
        <i val="0"/>
        <strike val="0"/>
        <condense val="0"/>
        <extend val="0"/>
        <outline val="0"/>
        <shadow val="0"/>
        <u val="none"/>
        <vertAlign val="baseline"/>
        <sz val="10"/>
        <color rgb="FF000000"/>
        <name val="Arial"/>
        <family val="2"/>
        <scheme val="none"/>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4.xml"/><Relationship Id="rId18" Type="http://schemas.openxmlformats.org/officeDocument/2006/relationships/connections" Target="connections.xml"/><Relationship Id="rId26" Type="http://schemas.openxmlformats.org/officeDocument/2006/relationships/customXml" Target="../customXml/item3.xml"/><Relationship Id="rId39" Type="http://schemas.openxmlformats.org/officeDocument/2006/relationships/customXml" Target="../customXml/item16.xml"/><Relationship Id="rId21" Type="http://schemas.openxmlformats.org/officeDocument/2006/relationships/sheetMetadata" Target="metadata.xml"/><Relationship Id="rId34" Type="http://schemas.openxmlformats.org/officeDocument/2006/relationships/customXml" Target="../customXml/item11.xml"/><Relationship Id="rId42" Type="http://schemas.openxmlformats.org/officeDocument/2006/relationships/customXml" Target="../customXml/item19.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7.xml"/><Relationship Id="rId29" Type="http://schemas.openxmlformats.org/officeDocument/2006/relationships/customXml" Target="../customXml/item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24" Type="http://schemas.openxmlformats.org/officeDocument/2006/relationships/customXml" Target="../customXml/item1.xml"/><Relationship Id="rId32" Type="http://schemas.openxmlformats.org/officeDocument/2006/relationships/customXml" Target="../customXml/item9.xml"/><Relationship Id="rId37" Type="http://schemas.openxmlformats.org/officeDocument/2006/relationships/customXml" Target="../customXml/item14.xml"/><Relationship Id="rId40" Type="http://schemas.openxmlformats.org/officeDocument/2006/relationships/customXml" Target="../customXml/item17.xml"/><Relationship Id="rId45" Type="http://schemas.openxmlformats.org/officeDocument/2006/relationships/customXml" Target="../customXml/item22.xml"/><Relationship Id="rId5" Type="http://schemas.openxmlformats.org/officeDocument/2006/relationships/worksheet" Target="worksheets/sheet5.xml"/><Relationship Id="rId15" Type="http://schemas.openxmlformats.org/officeDocument/2006/relationships/pivotCacheDefinition" Target="pivotCache/pivotCacheDefinition6.xml"/><Relationship Id="rId23" Type="http://schemas.openxmlformats.org/officeDocument/2006/relationships/calcChain" Target="calcChain.xml"/><Relationship Id="rId28" Type="http://schemas.openxmlformats.org/officeDocument/2006/relationships/customXml" Target="../customXml/item5.xml"/><Relationship Id="rId36" Type="http://schemas.openxmlformats.org/officeDocument/2006/relationships/customXml" Target="../customXml/item13.xml"/><Relationship Id="rId10" Type="http://schemas.openxmlformats.org/officeDocument/2006/relationships/pivotCacheDefinition" Target="pivotCache/pivotCacheDefinition1.xml"/><Relationship Id="rId19" Type="http://schemas.openxmlformats.org/officeDocument/2006/relationships/styles" Target="styles.xml"/><Relationship Id="rId31" Type="http://schemas.openxmlformats.org/officeDocument/2006/relationships/customXml" Target="../customXml/item8.xml"/><Relationship Id="rId44" Type="http://schemas.openxmlformats.org/officeDocument/2006/relationships/customXml" Target="../customXml/item2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5.xml"/><Relationship Id="rId22" Type="http://schemas.openxmlformats.org/officeDocument/2006/relationships/powerPivotData" Target="model/item.data"/><Relationship Id="rId27" Type="http://schemas.openxmlformats.org/officeDocument/2006/relationships/customXml" Target="../customXml/item4.xml"/><Relationship Id="rId30" Type="http://schemas.openxmlformats.org/officeDocument/2006/relationships/customXml" Target="../customXml/item7.xml"/><Relationship Id="rId35" Type="http://schemas.openxmlformats.org/officeDocument/2006/relationships/customXml" Target="../customXml/item12.xml"/><Relationship Id="rId43" Type="http://schemas.openxmlformats.org/officeDocument/2006/relationships/customXml" Target="../customXml/item20.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pivotCacheDefinition" Target="pivotCache/pivotCacheDefinition3.xml"/><Relationship Id="rId17" Type="http://schemas.openxmlformats.org/officeDocument/2006/relationships/theme" Target="theme/theme1.xml"/><Relationship Id="rId25" Type="http://schemas.openxmlformats.org/officeDocument/2006/relationships/customXml" Target="../customXml/item2.xml"/><Relationship Id="rId33" Type="http://schemas.openxmlformats.org/officeDocument/2006/relationships/customXml" Target="../customXml/item10.xml"/><Relationship Id="rId38" Type="http://schemas.openxmlformats.org/officeDocument/2006/relationships/customXml" Target="../customXml/item15.xml"/><Relationship Id="rId20" Type="http://schemas.openxmlformats.org/officeDocument/2006/relationships/sharedStrings" Target="sharedStrings.xml"/><Relationship Id="rId41" Type="http://schemas.openxmlformats.org/officeDocument/2006/relationships/customXml" Target="../customXml/item18.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wmf"/></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oya Cristian" refreshedDate="45903.461030787039" createdVersion="5" refreshedVersion="8" minRefreshableVersion="3" recordCount="0" supportSubquery="1" supportAdvancedDrill="1" xr:uid="{D19195F6-8C65-4ABE-B94C-30DAB57F908A}">
  <cacheSource type="external" connectionId="1"/>
  <cacheFields count="4">
    <cacheField name="[Measures].[Sum of itlTotalAmount]" caption="Sum of itlTotalAmount" numFmtId="0" hierarchy="33" level="32767"/>
    <cacheField name="[Kontierung].[ithSupplierName].[ithSupplierName]" caption="ithSupplierName" numFmtId="0" hierarchy="6" level="1">
      <sharedItems count="744">
        <s v="Allianz Suisse Versi"/>
        <s v="Alpenda SA"/>
        <s v="Anliker AG"/>
        <s v="AXA Versicherungen A"/>
        <s v="Basellandschaftliche"/>
        <s v="Edmond de Rothschild"/>
        <s v="Frutiger AG"/>
        <s v="Manufakt8048 AG"/>
        <s v="Patrimonium Anlagest"/>
        <s v="Raiffeisen Schweiz G"/>
        <s v="Seraina Investment F"/>
        <s v="Steiner (Deutschland"/>
        <s v="Swiss Re Internation"/>
        <s v="UBS Switzerland AG"/>
        <s v="Zürcher Kantonalbank"/>
        <s v="4B AG" u="1"/>
        <s v="Aargauische Kantonal" u="1"/>
        <s v="ABB Schweiz AG" u="1"/>
        <s v="ABO Bodentechnik AG" u="1"/>
        <s v="ADannoncen AG" u="1"/>
        <s v="Adeon AG" u="1"/>
        <s v="Adnovum AG" u="1"/>
        <s v="Advokatur im Lindenh" u="1"/>
        <s v="Advokatur Notariat L" u="1"/>
        <s v="AELCOM AG" u="1"/>
        <s v="Aepli Metallbau AG" u="1"/>
        <s v="Aerocom GmbH &amp; Co." u="1"/>
        <s v="AFC AG" u="1"/>
        <s v="AKP Verkehrsingenieu" u="1"/>
        <s v="Alberto Sanchez Cebr" u="1"/>
        <s v="Alessa Gähler / Serg" u="1"/>
        <s v="Alexander Graf" u="1"/>
        <s v="Alexandre Bard" u="1"/>
        <s v="Alfacel AG" u="1"/>
        <s v="Alfred Koller" u="1"/>
        <s v="Allegraplus AG" u="1"/>
        <s v="Allvisa AG" u="1"/>
        <s v="AM Dach - Bau System" u="1"/>
        <s v="Amberg Technologies" u="1"/>
        <s v="Ammann Regula" u="1"/>
        <s v="Amstein &amp; Walthert A" u="1"/>
        <s v="Amstein + Walthert G" u="1"/>
        <s v="Amstein + Walthert S" u="1"/>
        <s v="Andi Schumacher Gart" u="1"/>
        <s v="Andreas Bodio" u="1"/>
        <s v="Andreas Buri" u="1"/>
        <s v="Andreas Glatthard, A" u="1"/>
        <s v="Andreas Hauser" u="1"/>
        <s v="Angelik Hausammann" u="1"/>
        <s v="Anil &amp; Shilpa Jala" u="1"/>
        <s v="Ankura Consulting Ge" u="1"/>
        <s v="Anna &amp; Kurt Fauser" u="1"/>
        <s v="Antenucci Massimo un" u="1"/>
        <s v="Antón Landschaft Gmb" u="1"/>
        <s v="Apleona Schweiz AG" u="1"/>
        <s v="Archilab Gabriele M." u="1"/>
        <s v="ARGE Archipel Superd" u="1"/>
        <s v="ARGE KSF Horizont Um" u="1"/>
        <s v="ARGE Meier-Kopp&amp;Lipp" u="1"/>
        <s v="Arlewo AG" u="1"/>
        <s v="ARMIDA MONTAGEN GmbH" u="1"/>
        <s v="Arnet Elementbau AG" u="1"/>
        <s v="Art-Floor Bodenbeläg" u="1"/>
        <s v="Association des déve" u="1"/>
        <s v="Association Hurbanit" u="1"/>
        <s v="atelier piresförster" u="1"/>
        <s v="Atelier Simplon arch" u="1"/>
        <s v="Ateliers Robert Goha" u="1"/>
        <s v="Avanti Bau GmbH" u="1"/>
        <s v="Aveniq AG" u="1"/>
        <s v="Avesco AG" u="1"/>
        <s v="Axept Business Softw" u="1"/>
        <s v="Axis Project GmbH" u="1"/>
        <s v="B + S AG" u="1"/>
        <s v="B3 Kolb AG" u="1"/>
        <s v="Bächtold &amp; Moor AG" u="1"/>
        <s v="Baer création AG" u="1"/>
        <s v="Baker McKenzie Switz" u="1"/>
        <s v="BAKUS Bauphysik und" u="1"/>
        <s v="Ballmer + Partner AG" u="1"/>
        <s v="Balzer Ingenieure AG" u="1"/>
        <s v="Banca dello Stato de" u="1"/>
        <s v="Banque Cantonale de" u="1"/>
        <s v="Bantel &amp; Partner AG" u="1"/>
        <s v="Bantli AG" u="1"/>
        <s v="Basellandschaftl.Geb" u="1"/>
        <s v="Basler Kantonalbank" u="1"/>
        <s v="Baton Shala + Genc S" u="1"/>
        <s v="BauAdministrationSut" u="1"/>
        <s v="Bauen digital Schwei" u="1"/>
        <s v="Baumgartner Kühlanla" u="1"/>
        <s v="Baupool Support AG" u="1"/>
        <s v="BEETAX AG" u="1"/>
        <s v="Behindertenkonferenz" u="1"/>
        <s v="Belfor (Suisse) AG" u="1"/>
        <s v="Belli Transports" u="1"/>
        <s v="Beni Scherrer" u="1"/>
        <s v="Benjamin Green und Y" u="1"/>
        <s v="BEP Baugenossenschaf" u="1"/>
        <s v="Berchten Felix und V" u="1"/>
        <s v="Bernadette Marie Ros" u="1"/>
        <s v="Bernaroof AG" u="1"/>
        <s v="Bernhard Werthemann" u="1"/>
        <s v="Beyonity Switzerland" u="1"/>
        <s v="Bezzola Flavio AG" u="1"/>
        <s v="BG Ingénieurs Consei" u="1"/>
        <s v="Binggeli Janine und" u="1"/>
        <s v="BIQS Brandschutzinge" u="1"/>
        <s v="BirsCom GmbH" u="1"/>
        <s v="BISANG Holzbau AG" u="1"/>
        <s v="Bitzer Sanitär AG" u="1"/>
        <s v="blaser maler GmbH" u="1"/>
        <s v="Bless Art Raumsystem" u="1"/>
        <s v="Bloom Studio GmbH" u="1"/>
        <s v="Blue Toro Bautenschu" u="1"/>
        <s v="Bolt Baumeisterarbei" u="1"/>
        <s v="Brack Electronics AG" u="1"/>
        <s v="Brandenberger+Ruosch" u="1"/>
        <s v="Brandschutz Urso Gmb" u="1"/>
        <s v="Brankina Kirilova, M" u="1"/>
        <s v="brauneroth ag" u="1"/>
        <s v="Bremgartner René Gmb" u="1"/>
        <s v="Bright Law AG" u="1"/>
        <s v="Brunner &amp; Imboden AG" u="1"/>
        <s v="Brunner Strub + Part" u="1"/>
        <s v="BSS Architekten AG" u="1"/>
        <s v="Bücheler Metallbau A" u="1"/>
        <s v="Bucher Arnold" u="1"/>
        <s v="Bühler + Scherler AG" u="1"/>
        <s v="Bühlmann &amp; Fritschi" u="1"/>
        <s v="BuildingPoint Schwei" u="1"/>
        <s v="Burckhardt Architekt" u="1"/>
        <s v="Burhan Akdag et Sraf" u="1"/>
        <s v="Burkhalter AG" u="1"/>
        <s v="Burkhalter Technics" u="1"/>
        <s v="Burkhardt Gebäudehül" u="1"/>
        <s v="büro widmer ag" u="1"/>
        <s v="Büro4 AG" u="1"/>
        <s v="BWT AQUA AG" u="1"/>
        <s v="Cadrage Landschaftsa" u="1"/>
        <s v="Catenazzi AG" u="1"/>
        <s v="CCHE Genève SA, Caro" u="1"/>
        <s v="Cédric Trévisan et" u="1"/>
        <s v="Cerletti Noëlle und" u="1"/>
        <s v="Chabloz Didier" u="1"/>
        <s v="Charlotte Véronique" u="1"/>
        <s v="Christian Peter Zimm" u="1"/>
        <s v="Ciro Vincenzo Stella" u="1"/>
        <s v="Claude Paul Werner M" u="1"/>
        <s v="Claudia Assaf" u="1"/>
        <s v="C-Matrix Communicati" u="1"/>
        <s v="Confiar GmbH" u="1"/>
        <s v="Coop Genossenschaft" u="1"/>
        <s v="Coopers Group AG" u="1"/>
        <s v="Corinne &amp; Jonathan G" u="1"/>
        <s v="Corinne Stebler und" u="1"/>
        <s v="Cornaz, Claude Raymo" u="1"/>
        <s v="CRISTUZZI Immobilien" u="1"/>
        <s v="CTA Energy Systems A" u="1"/>
        <s v="cttconsulting gmbh" u="1"/>
        <s v="Cvijetic Bozidar und" u="1"/>
        <s v="Dämmtech Swiss AG" u="1"/>
        <s v="DAMOVO Schweiz AG" u="1"/>
        <s v="Danuta Cichocka und" u="1"/>
        <s v="Datahouse AG" u="1"/>
        <s v="Datasite Germany Gmb" u="1"/>
        <s v="db plantech gmbh" u="1"/>
        <s v="De Loecker Filip &amp; S" u="1"/>
        <s v="Deloitte AG" u="1"/>
        <s v="DEMATHIEU BARD HOLDI" u="1"/>
        <s v="Denny Meier &amp; Nadine" u="1"/>
        <s v="Designalltag Rindere" u="1"/>
        <s v="Désirée Bäder" u="1"/>
        <s v="dgr bauabdichtung gm" u="1"/>
        <s v="dgr engineering gmbh" u="1"/>
        <s v="Diagonal Architekten" u="1"/>
        <s v="DIB Radioprotection" u="1"/>
        <s v="Die Mobiliar" u="1"/>
        <s v="dieInkasso AG" u="1"/>
        <s v="Dienststelle des Kan" u="1"/>
        <s v="diff. Kommunikation" u="1"/>
        <s v="Digicomp Academy AG" u="1"/>
        <s v="Digitalparking AG" u="1"/>
        <s v="Digitec Galaxus AG" u="1"/>
        <s v="Dinh-Quang Nguyen et" u="1"/>
        <s v="Djamei Vahid" u="1"/>
        <s v="Dobreva, Vania Ivano" u="1"/>
        <s v="Doma Projects GmbH" u="1"/>
        <s v="Dominique Schär" u="1"/>
        <s v="Dopslaff Matthias" u="1"/>
        <s v="Doris &amp; Friedrich Re" u="1"/>
        <s v="Dr. Adrian von Seges" u="1"/>
        <s v="Dr. Von Moos AG" u="1"/>
        <s v="Drees &amp; Sommer Schwe" u="1"/>
        <s v="dreifive (Switzerlan" u="1"/>
        <s v="Dresohn AG" u="1"/>
        <s v="Druckwerk SH AG" u="1"/>
        <s v="Drytech Swiss AG" u="1"/>
        <s v="DT Planung GmbH" u="1"/>
        <s v="Dun &amp; Bradstreet Sch" u="1"/>
        <s v="durable Planung und" u="1"/>
        <s v="EBM Netz AG NEU Prim" u="1"/>
        <s v="EBP Schweiz AG" u="1"/>
        <s v="Edgar Fuchs Swiss Gm" u="1"/>
        <s v="Edi &amp; Partner AG" u="1"/>
        <s v="Egger Kommunikation" u="1"/>
        <s v="EgoKiefer AG" u="1"/>
        <s v="Eidg.Steuerverwaltun" u="1"/>
        <s v="Eiermann Jan" u="1"/>
        <s v="Eigentümer Wohnüberb" u="1"/>
        <s v="Einwohnergemeinde Ar" u="1"/>
        <s v="Einwohnergemeinde Em" u="1"/>
        <s v="EKZ Eltop AG" u="1"/>
        <s v="Electrolux AG" u="1"/>
        <s v="Electrosuisse SEV" u="1"/>
        <s v="Elektrizitätswerke d" u="1"/>
        <s v="Elektro Due AG" u="1"/>
        <s v="Eliane Beer" u="1"/>
        <s v="Elma Redzepi" u="1"/>
        <s v="Eltes AG" u="1"/>
        <s v="Emch + Berger ImmoCo" u="1"/>
        <s v="Emch+Berger AG" u="1"/>
        <s v="EMG Group AG" u="1"/>
        <s v="Emi AG Gebäudetechni" u="1"/>
        <s v="Enderli Metallbau AG" u="1"/>
        <s v="ENERCRET AG" u="1"/>
        <s v="Energia Electricité" u="1"/>
        <s v="Energie Concept S.A." u="1"/>
        <s v="enerpeak ag" u="1"/>
        <s v="enfors AG" u="1"/>
        <s v="Eniwa AG" u="1"/>
        <s v="Enoki Sàrl" u="1"/>
        <s v="Entwicklung Schweiz" u="1"/>
        <s v="EOS Schweiz AG" u="1"/>
        <s v="EPURE ARCHITECTURE E" u="1"/>
        <s v="Equans Solutions Sch" u="1"/>
        <s v="Equans Switzerland A" u="1"/>
        <s v="Erhan Akdag et Fadim" u="1"/>
        <s v="Eric Pythoud" u="1"/>
        <s v="Erika Graf Boller" u="1"/>
        <s v="Ernst Schweizer AG" u="1"/>
        <s v="Ernst Weber AG" u="1"/>
        <s v="ERR Raumplaner AG" u="1"/>
        <s v="Esther Rimensberger" u="1"/>
        <s v="Etat de Genève" u="1"/>
        <s v="Etat de Vaud" u="1"/>
        <s v="Etienne Régis Arnaud" u="1"/>
        <s v="Evomed AG" u="1"/>
        <s v="EWL Energie Wasser L" u="1"/>
        <s v="ewz Elektrizitätswer" u="1"/>
        <s v="Expertinum AG" u="1"/>
        <s v="Fabio Filippi" u="1"/>
        <s v="Faco Systeme AG" u="1"/>
        <s v="Fahrländer Partner R" u="1"/>
        <s v="Faigle AG" u="1"/>
        <s v="Falke Immobilien Gmb" u="1"/>
        <s v="Fand AG" u="1"/>
        <s v="Fasciati Aldo" u="1"/>
        <s v="fensterinform gmbh" u="1"/>
        <s v="fentrea GmbH" u="1"/>
        <s v="FERRARI GIANANTONIO" u="1"/>
        <s v="Flexo-Bau Oppliger G" u="1"/>
        <s v="Florian Mauron et" u="1"/>
        <s v="Flück Zürich AG" u="1"/>
        <s v="FM&amp;Air AG" u="1"/>
        <s v="Frank Recruitment Gr" u="1"/>
        <s v="Frédéric de Luze (no" u="1"/>
        <s v="Frédéric Rocheray" u="1"/>
        <s v="Frickbau AG" u="1"/>
        <s v="Friedli Pascale" u="1"/>
        <s v="G. Baumgartner AG" u="1"/>
        <s v="G. Canonica AG" u="1"/>
        <s v="Gadola Bau AG" u="1"/>
        <s v="Galledia Fachmedien" u="1"/>
        <s v="Garcia Vazquez, Gabr" u="1"/>
        <s v="Gartenmann Engineeri" u="1"/>
        <s v="Gashi AG Bodenbeläge" u="1"/>
        <s v="Gebert Gartenbau AG" u="1"/>
        <s v="Gebert Grund &amp; Tiefb" u="1"/>
        <s v="Geilinger AG" u="1"/>
        <s v="Gentsch Kerstin" u="1"/>
        <s v="Geoinfra Ingenieure" u="1"/>
        <s v="Georg Anders" u="1"/>
        <s v="Geotechnisches Insti" u="1"/>
        <s v="Geotest AG" u="1"/>
        <s v="Getec Zürich AG" u="1"/>
        <s v="GGZ Gartenbau-Genoss" u="1"/>
        <s v="Ghiasi Sara" u="1"/>
        <s v="Gilgen Door Systems" u="1"/>
        <s v="Gilomen Michael" u="1"/>
        <s v="Gipser Meier GmbH" u="1"/>
        <s v="Gipsergeschäft March" u="1"/>
        <s v="Gipswelt GmbH" u="1"/>
        <s v="GJ Consulting AG" u="1"/>
        <s v="GKS Architekten Gene" u="1"/>
        <s v="Glaeser AG" u="1"/>
        <s v="GlassResQ AG" u="1"/>
        <s v="Glattal Installation" u="1"/>
        <s v="Gossweiler Ingenieur" u="1"/>
        <s v="Grafitec AG" u="1"/>
        <s v="Group Egli AG" u="1"/>
        <s v="Grundbauberatung-Geo" u="1"/>
        <s v="GS Bauphysik + Akust" u="1"/>
        <s v="H &amp; B Real Estate AG" u="1"/>
        <s v="H.P. Burkhalter + Pa" u="1"/>
        <s v="H.P. Fugen GmbH" u="1"/>
        <s v="Hächler-Reutlinger A" u="1"/>
        <s v="Ham Lindsay und Pign" u="1"/>
        <s v="Hampel AG" u="1"/>
        <s v="Hans Eisenring AG" u="1"/>
        <s v="Hans H. Moser AG" u="1"/>
        <s v="Harju Erika und Petr" u="1"/>
        <s v="HAU Handicap Archite" u="1"/>
        <s v="Häusermann + Partner" u="1"/>
        <s v="HCCQ AG" u="1"/>
        <s v="HCM Advice AG" u="1"/>
        <s v="Hebetec Förder- und" u="1"/>
        <s v="HEFTI. HESS. MARTIGN" u="1"/>
        <s v="Heinrich Schmid AG" u="1"/>
        <s v="Helbling Beratung" u="1"/>
        <s v="Helvetia Schweizeris" u="1"/>
        <s v="Henauer Gugler AG" u="1"/>
        <s v="Herzog Zäune GmbH" u="1"/>
        <s v="Heuberger Jean-Pierr" u="1"/>
        <s v="HHF Architekten ETH/" u="1"/>
        <s v="Hilpertshauser Manfr" u="1"/>
        <s v="HJ. Aeschbacher AG" u="1"/>
        <s v="HKG Consulting AG" u="1"/>
        <s v="HKG Engineering AG P" u="1"/>
        <s v="HKG Engineering AG V" u="1"/>
        <s v="hksg.ch AG" u="1"/>
        <s v="Hochparterre AG" u="1"/>
        <s v="Hofstetter Advokatur" u="1"/>
        <s v="Hoirie feu Christian" u="1"/>
        <s v="Holzer Kobler Archit" u="1"/>
        <s v="Homburger AG" u="1"/>
        <s v="Hongtao Li und Lei W" u="1"/>
        <s v="Hörmann Schweiz AG" u="1"/>
        <s v="Hörster Henrik und E" u="1"/>
        <s v="Hotel du Mont-Blanc" u="1"/>
        <s v="Hou Wei und Zhu Chi" u="1"/>
        <s v="HR Campus AG" u="1"/>
        <s v="HT Health Tec Swiss" u="1"/>
        <s v="Huber Baugeschäft AG" u="1"/>
        <s v="HUBER RECHTSANWÄLTE" u="1"/>
        <s v="Hunziker Partner AG" u="1"/>
        <s v="Hürlimann Nadine und" u="1"/>
        <s v="Hydroplant AG" u="1"/>
        <s v="IASO SA" u="1"/>
        <s v="icccon ag" u="1"/>
        <s v="Ideal Malergeschäft" u="1"/>
        <s v="Ideal Storenbau AG" u="1"/>
        <s v="IFRO Metaflex Isolie" u="1"/>
        <s v="ihrbaum.ch gmbh" u="1"/>
        <s v="Ilse Bosshard" u="1"/>
        <s v="Implenia Schweiz AG" u="1"/>
        <s v="INEVO AG" u="1"/>
        <s v="Ingenieurbüro A. Kel" u="1"/>
        <s v="Ingenieurgesellschaf" u="1"/>
        <s v="innonova GmbH" u="1"/>
        <s v="Intera Bodenbeläge G" u="1"/>
        <s v="Interbohr AG" u="1"/>
        <s v="Inter-Networking AG" u="1"/>
        <s v="Isabelle Giger Isete" u="1"/>
        <s v="ISBA AG" u="1"/>
        <s v="Isi &amp; Hegglin AG" u="1"/>
        <s v="Isler Bruno &amp; Isler" u="1"/>
        <s v="ISS Facility Service" u="1"/>
        <s v="Itten+Brechbühl AG" u="1"/>
        <s v="Itworldzh GmbH" u="1"/>
        <s v="Ivan Walter &amp; Irina" u="1"/>
        <s v="Iwan Geu" u="1"/>
        <s v="IWS AG" u="1"/>
        <s v="Jäckli Geologie AG" u="1"/>
        <s v="Jan Niklas &amp; Jérôme" u="1"/>
        <s v="Jayashree Sahni" u="1"/>
        <s v="Jean Edmond Louis Jo" u="1"/>
        <s v="Jean Marc Wandeler e" u="1"/>
        <s v="Jean-Daniel + Claude" u="1"/>
        <s v="Jean-Pierre Müller" u="1"/>
        <s v="Jeld-Wen Schweiz AG" u="1"/>
        <s v="Jennifer Mc Gowan" u="1"/>
        <s v="Jermann Ingenieure +" u="1"/>
        <s v="JMS Services GmbH" u="1"/>
        <s v="Joao Mendes Da Silva" u="1"/>
        <s v="Johler Gussasphalt A" u="1"/>
        <s v="Jörimann Stahl AG" u="1"/>
        <s v="Jos. Berchtold AG" u="1"/>
        <s v="Julie Farine" u="1"/>
        <s v="Jürg Wernli" u="1"/>
        <s v="K. Suter AG" u="1"/>
        <s v="K2S Bauingenieure AG" u="1"/>
        <s v="K4 Montagetechnik Gm" u="1"/>
        <s v="Kaeser Kompressoren" u="1"/>
        <s v="Kahl Consult GmbH" u="1"/>
        <s v="Kanton Bern" u="1"/>
        <s v="Kantonale Steuerverw" u="1"/>
        <s v="Kanzlei Giroud-Kaise" u="1"/>
        <s v="Kärcher AG" u="1"/>
        <s v="Karl Geiges AG Tiefb" u="1"/>
        <s v="Katalin Bozsoki et E" u="1"/>
        <s v="Katja Thieringer und" u="1"/>
        <s v="Kaufmann Thomas und" u="1"/>
        <s v="Kaulquappe AG" u="1"/>
        <s v="Keller &amp; Steiner AG" u="1"/>
        <s v="Keller Schneider Pat" u="1"/>
        <s v="Kern Studer AG" u="1"/>
        <s v="Kevin Bernard et Ber" u="1"/>
        <s v="KIBAG Entwässerungst" u="1"/>
        <s v="Kietzmann Monika" u="1"/>
        <s v="Kiran Kanth Kantimah" u="1"/>
        <s v="Kishore Kumar Thatik" u="1"/>
        <s v="Klasen Jörg" u="1"/>
        <s v="Knobel Schuleinricht" u="1"/>
        <s v="Kohlberg &amp; Partner G" u="1"/>
        <s v="KONE (Schweiz) AG" u="1"/>
        <s v="Konkursmasse der Sin" u="1"/>
        <s v="Kopitsis Bauphysik A" u="1"/>
        <s v="Krüger +Co. AG" u="1"/>
        <s v="Küng AG Bern" u="1"/>
        <s v="KünzlerBachmann Dire" u="1"/>
        <s v="Künzli AG" u="1"/>
        <s v="Kyberna AG" u="1"/>
        <s v="L&amp;M Glas-Duschen Gmb" u="1"/>
        <s v="Landau Media Schweiz" u="1"/>
        <s v="Landolt Kanaltechnik" u="1"/>
        <s v="Lands &amp; Urban Archit" u="1"/>
        <s v="Laurent Hinschberger" u="1"/>
        <s v="Lawil Gerüstbau AG" u="1"/>
        <s v="LED-X GmbH" u="1"/>
        <s v="Lehmann &amp; Waldburger" u="1"/>
        <s v="Lemon Consult AG" u="1"/>
        <s v="Levitronix GmbH" u="1"/>
        <s v="LG Lightguide AG" u="1"/>
        <s v="Licobau AG" u="1"/>
        <s v="Life Science AG" u="1"/>
        <s v="Ligun Tong" u="1"/>
        <s v="Liliana Barbara Oliv" u="1"/>
        <s v="Linde Gas Schweiz AG" u="1"/>
        <s v="Lindner AG" u="1"/>
        <s v="Linsi Christian" u="1"/>
        <s v="Lippa Ivan" u="1"/>
        <s v="Liselotte Hans" u="1"/>
        <s v="Lobsang + Tenzing Wa" u="1"/>
        <s v="Lohri Patrick &amp; Nico" u="1"/>
        <s v="Lötscher Tortechnik" u="1"/>
        <s v="Lu Yan" u="1"/>
        <s v="Luigi Casutt AG" u="1"/>
        <s v="Lukas Walpen archite" u="1"/>
        <s v="LUNOR G. Kull AG" u="1"/>
        <s v="MAB-Ingénierie S.A." u="1"/>
        <s v="Magos Claudia" u="1"/>
        <s v="Manuel Ignacio Monen" u="1"/>
        <s v="Marc + Yana Machiuss" u="1"/>
        <s v="Marc Bättig" u="1"/>
        <s v="Maria Filomena Marqu" u="1"/>
        <s v="Marobag AG" u="1"/>
        <s v="Marti AG" u="1"/>
        <s v="Martinelli &amp; Menti A" u="1"/>
        <s v="Mastromonaco Patrick" u="1"/>
        <s v="Match Communications" u="1"/>
        <s v="Matthieu Carrel, avo" u="1"/>
        <s v="Mattson Robert, von" u="1"/>
        <s v="Maurus Schifferli" u="1"/>
        <s v="Mauser Bonamini Deni" u="1"/>
        <s v="MBJ Bauphysik + Akus" u="1"/>
        <s v="Mediapolis AG" u="1"/>
        <s v="Mediapolis AG für Wi" u="1"/>
        <s v="MEG Haslirainpark" u="1"/>
        <s v="MEG Insights Feldmei" u="1"/>
        <s v="Meier Daniel" u="1"/>
        <s v="Meisterhans Baudiens" u="1"/>
        <s v="Melcom AG" u="1"/>
        <s v="Mettler Landschaftsa" u="1"/>
        <s v="Meyer Marcus" u="1"/>
        <s v="Meyer Tanja und Meye" u="1"/>
        <s v="MFLUR AG" u="1"/>
        <s v="Michal Melewski &amp; Mi" u="1"/>
        <s v="Michel Energie- und" u="1"/>
        <s v="Minergie" u="1"/>
        <s v="Minimax AG" u="1"/>
        <s v="Mireille Sidonie Mon" u="1"/>
        <s v="MLL Law AG" u="1"/>
        <s v="Modellbau Zaborowsky" u="1"/>
        <s v="moneycab gmbh" u="1"/>
        <s v="MTR Tief- und Rückba" u="1"/>
        <s v="Müller Susanna und A" u="1"/>
        <s v="Müller Yolanda &amp; Ola" u="1"/>
        <s v="Murat Tukur" u="1"/>
        <s v="Naef Markus" u="1"/>
        <s v="Nägelin Schlosserei" u="1"/>
        <s v="Nathalie-Odile Schne" u="1"/>
        <s v="nemo - we care 4 ene" u="1"/>
        <s v="Network 41 AG" u="1"/>
        <s v="Netzwerk Nachhaltige" u="1"/>
        <s v="Nguyen, Quang Huy un" u="1"/>
        <s v="NRP Ingenieure AG" u="1"/>
        <s v="NSNW AG" u="1"/>
        <s v="Oberrauter Security" u="1"/>
        <s v="ochsner-baureal GmbH" u="1"/>
        <s v="officeatwork AG" u="1"/>
        <s v="Ofrex AG" u="1"/>
        <s v="Omnidata SA" u="1"/>
        <s v="Oppikofer Stahl- und" u="1"/>
        <s v="Oscar Christoffel AG" u="1"/>
        <s v="Otis" u="1"/>
        <s v="Pascal Friedli" u="1"/>
        <s v="Patrick &amp; Jessica Wo" u="1"/>
        <s v="Patrick Blatter" u="1"/>
        <s v="PCL Print Conseil Lo" u="1"/>
        <s v="PEMA BHB" u="1"/>
        <s v="permatec engineering" u="1"/>
        <s v="Personalfokus AG" u="1"/>
        <s v="Petrovic Malisa, Mil" u="1"/>
        <s v="Pfisterer Fretz AG" u="1"/>
        <s v="phalt Architekten AG" u="1"/>
        <s v="Pichler projects Srl" u="1"/>
        <s v="pi-System GmbH" u="1"/>
        <s v="PlanA Gebäudetechnik" u="1"/>
        <s v="PlanCore GmbH" u="1"/>
        <s v="planikum AG" u="1"/>
        <s v="Plattner &amp; Schmid AG" u="1"/>
        <s v="PMG Investment Solut" u="1"/>
        <s v="PMP Rechtsanwälte AG" u="1"/>
        <s v="Post CH AG" u="1"/>
        <s v="Poste CH SA" u="1"/>
        <s v="Preisig AG" u="1"/>
        <s v="PricewaterhouseCoope" u="1"/>
        <s v="Primus Property AG" u="1"/>
        <s v="Profacto.jur" u="1"/>
        <s v="Profiplan AG" u="1"/>
        <s v="PROKERAMIK AG" u="1"/>
        <s v="Prometplan AG" u="1"/>
        <s v="Protectas SA" u="1"/>
        <s v="PS Metall AG" u="1"/>
        <s v="PSP Swiss Property A" u="1"/>
        <s v="Pulver Ulrich AG" u="1"/>
        <s v="Puric Lydia und Mari" u="1"/>
        <s v="PYXEL GmbH" u="1"/>
        <s v="QR-Service GmbH" u="1"/>
        <s v="Quendoz Glas AG" u="1"/>
        <s v="Rafael Moniz Almeida" u="1"/>
        <s v="Rainer Dykowski und" u="1"/>
        <s v="Ramsauer Hans Rudolf" u="1"/>
        <s v="Rapp AG" u="1"/>
        <s v="Rastogi Alok" u="1"/>
        <s v="Ray SA" u="1"/>
        <s v="REALVIEW AG" u="1"/>
        <s v="Rechtsanwalt Olivier" u="1"/>
        <s v="redics - Reto Diethe" u="1"/>
        <s v="Refa Reymondin AG" u="1"/>
        <s v="refine Schweiz AG" u="1"/>
        <s v="Regent Beleuchtungsk" u="1"/>
        <s v="Reinhard Schmid" u="1"/>
        <s v="Reischel Larissa und" u="1"/>
        <s v="Reisswolf Aktenverrn" u="1"/>
        <s v="Repoxit AG" u="1"/>
        <s v="Res Nüssle IT Dienst" u="1"/>
        <s v="Ricarda Tuffli Wiede" u="1"/>
        <s v="Riedo Mobilbau AG" u="1"/>
        <s v="RIESER + VETTER AG" u="1"/>
        <s v="Rigert Keramik AG" u="1"/>
        <s v="Ritesh &amp; Neha Gupta" u="1"/>
        <s v="Rohrer Müller Partne" u="1"/>
        <s v="Rolf Carl Simon &amp; An" u="1"/>
        <s v="Rolf Ehrsam" u="1"/>
        <s v="Rolf Tobler" u="1"/>
        <s v="Romano &amp; Marlise Ueb" u="1"/>
        <s v="Rosenmund Haustechni" u="1"/>
        <s v="Rosita Giuranno" u="1"/>
        <s v="ROTH AG Thundorf" u="1"/>
        <s v="Roth-Kippe AG" u="1"/>
        <s v="RS Licht nach Mass A" u="1"/>
        <s v="RSW AG" u="1"/>
        <s v="RUBAG, Rollmaterial-" u="1"/>
        <s v="Rüegsegger Peter" u="1"/>
        <s v="RUTZ Gruppe AG" u="1"/>
        <s v="Rykart Architekten A" u="1"/>
        <s v="Sacao SA" u="1"/>
        <s v="Salani Nicola Andrea" u="1"/>
        <s v="Samuel Burckhardt" u="1"/>
        <s v="Sandro und Michela Z" u="1"/>
        <s v="SAW Spannbetonwerk A" u="1"/>
        <s v="SBB AG Transport" u="1"/>
        <s v="Schaer Philippe und" u="1"/>
        <s v="Schärer Söhne AG" u="1"/>
        <s v="Schenkel Vermessungs" u="1"/>
        <s v="Schenker Storen AG" u="1"/>
        <s v="Scherrer Metec AG" u="1"/>
        <s v="Schiavi Marco" u="1"/>
        <s v="Schindler Aufzüge AG" u="1"/>
        <s v="Schmid Bauunternehmu" u="1"/>
        <s v="Schmid David" u="1"/>
        <s v="Schmid Reinhard und" u="1"/>
        <s v="Schmuziger Nicolas" u="1"/>
        <s v="Schneider, Daniel Pa" u="1"/>
        <s v="Schochauer AG" u="1"/>
        <s v="Schuerch Matteo" u="1"/>
        <s v="Schümperli Hellmut" u="1"/>
        <s v="Schürch Simone, Tizi" u="1"/>
        <s v="Schweiz. Zentralstel" u="1"/>
        <s v="Schwyzer Bau GmbH" u="1"/>
        <s v="Securiton AG" u="1"/>
        <s v="Semadeni Glasbeton A" u="1"/>
        <s v="Service 7000 AG" u="1"/>
        <s v="Servisa Supra Sammel" u="1"/>
        <s v="SFK Schule für Förde" u="1"/>
        <s v="Sharma Subhash Chand" u="1"/>
        <s v="Siddharth Krishnan u" u="1"/>
        <s v="SIG" u="1"/>
        <s v="SiKUBA GmbH" u="1"/>
        <s v="Silvia+Rolf Gubler" u="1"/>
        <s v="Simona Studineanu" u="1"/>
        <s v="SINGH &amp; CIE. GmbH" u="1"/>
        <s v="Singh Sahil und Azad" u="1"/>
        <s v="SINUS AG" u="1"/>
        <s v="SISGE" u="1"/>
        <s v="Sivag AG" u="1"/>
        <s v="Skribble AG" u="1"/>
        <s v="Smart Media Agency A" u="1"/>
        <s v="smart outcome GmbH" u="1"/>
        <s v="Smart PLACE AG" u="1"/>
        <s v="Sopa Proair AG" u="1"/>
        <s v="Spalinger Gartenpfle" u="1"/>
        <s v="Stadt Bülach" u="1"/>
        <s v="Stadtwerke Wetzikon" u="1"/>
        <s v="Stahl Design AG" u="1"/>
        <s v="Stawin AG" u="1"/>
        <s v="S-Techniques SA" u="1"/>
        <s v="Stefan Augstburger," u="1"/>
        <s v="Stefan Bachmann" u="1"/>
        <s v="Steger AG" u="1"/>
        <s v="Steiger A. AG" u="1"/>
        <s v="Steiger Werner" u="1"/>
        <s v="Steinbock Handling A" u="1"/>
        <s v="Steinit AG" u="1"/>
        <s v="Steuerverwaltung Bas" u="1"/>
        <s v="Steuerverwaltung Res" u="1"/>
        <s v="Stiftung Enzian" u="1"/>
        <s v="Stiftung Pflegezentr" u="1"/>
        <s v="Stiftung Weizenkorn" u="1"/>
        <s v="Stockwerkeigentümerg" u="1"/>
        <s v="Stokar + Partner AG" u="1"/>
        <s v="Storama AG" u="1"/>
        <s v="stromschienen lanz o" u="1"/>
        <s v="studio w gmbh" u="1"/>
        <s v="STUTZ AG Bauunterneh" u="1"/>
        <s v="STWEG Bitziusstrasse" u="1"/>
        <s v="STWEG Hostettlerweg" u="1"/>
        <s v="STWEG Landskronhof" u="1"/>
        <s v="STWEG Seeweg 1" u="1"/>
        <s v="STWEG-Weidsicht" u="1"/>
        <s v="suisseplan Ingenieur" u="1"/>
        <s v="Summermatter, Donat" u="1"/>
        <s v="Susanne &amp; Martin Roh" u="1"/>
        <s v="Suter Isolationen AG" u="1"/>
        <s v="Suter von Känel Wild" u="1"/>
        <s v="Suva" u="1"/>
        <s v="Swiss Safety Center" u="1"/>
        <s v="Swisscom (Schweiz) A" u="1"/>
        <s v="Swiss-Indian Chamber" u="1"/>
        <s v="Swisslog AG" u="1"/>
        <s v="Swissnorm AG" u="1"/>
        <s v="swisspro Solutions A" u="1"/>
        <s v="SwissPropTech GmbH" u="1"/>
        <s v="Swisswindows AG*" u="1"/>
        <s v="Sylvana Landert" u="1"/>
        <s v="team + mobilité - RR" u="1"/>
        <s v="Techdata AG" u="1"/>
        <s v="Tecnotest AG" u="1"/>
        <s v="TeKoSi AG" u="1"/>
        <s v="TeraSol SA" u="1"/>
        <s v="Terradata AG" u="1"/>
        <s v="Terradata SE AG" u="1"/>
        <s v="TFB SA Romandie" u="1"/>
        <s v="Theo Hotz Partner AG" u="1"/>
        <s v="thinkproject Swiss G" u="1"/>
        <s v="Thomas Lüem Partner" u="1"/>
        <s v="Titan Executive Sear" u="1"/>
        <s v="Toi Toi AG" u="1"/>
        <s v="Tomas+Linda Hrubizna" u="1"/>
        <s v="Toolbox Engineering" u="1"/>
        <s v="Torgen GmbH" u="1"/>
        <s v="Tormax Schweiz AG" u="1"/>
        <s v="Trifact AG" u="1"/>
        <s v="Trupo Reinigung GmbH" u="1"/>
        <s v="Tschantré AG" u="1"/>
        <s v="Tschon Therese" u="1"/>
        <s v="Tschümperlin Lötsche" u="1"/>
        <s v="Türkan Cindoruk" u="1"/>
        <s v="Ueli Steiger" u="1"/>
        <s v="Ulmi AG" u="1"/>
        <s v="Ulrich Klaus Hirt &amp;" u="1"/>
        <s v="Ulrich Zweifel &amp; Mon" u="1"/>
        <s v="Umbetova Madina" u="1"/>
        <s v="Unico Gebäudetechnik" u="1"/>
        <s v="UNIK Architektur AG" u="1"/>
        <s v="Urbaplan SA" u="1"/>
        <s v="Urech Bärtschi Maure" u="1"/>
        <s v="Urs Hauser AG" u="1"/>
        <s v="Urs Seiler, Annemari" u="1"/>
        <s v="Uto Legal" u="1"/>
        <s v="Uy Liem Nguyen &amp; Emm" u="1"/>
        <s v="valantic Business An" u="1"/>
        <s v="Vanessa Medina Ferna" u="1"/>
        <s v="VELLOWS AG" u="1"/>
        <s v="Ventzeslav Sabev" u="1"/>
        <s v="Verein Wärchbrogg" u="1"/>
        <s v="Veriset Vertriebs AG" u="1"/>
        <s v="Veronika &amp; Yakir Gur" u="1"/>
        <s v="VIAPLAN AG" u="1"/>
        <s v="Vilaya Angirekula &amp;" u="1"/>
        <s v="Vincent Philippe Cha" u="1"/>
        <s v="Vincenzo Aricò &amp; Her" u="1"/>
        <s v="Vivien &amp; Stefan Durr" u="1"/>
        <s v="Vocom Informatik AG" u="1"/>
        <s v="Vollenweider Alexand" u="1"/>
        <s v="Walder Wyss AG" u="1"/>
        <s v="Waldner AG" u="1"/>
        <s v="Wälli AG Ingenieure" u="1"/>
        <s v="Walter AG" u="1"/>
        <s v="Wanner Evelin und Ma" u="1"/>
        <s v="WAREMA Schweiz GmbH" u="1"/>
        <s v="Weber Spenglerei AG" u="1"/>
        <s v="Weissgrund Kommunika" u="1"/>
        <s v="Werfeli Urs" u="1"/>
        <s v="Wicks Ian und Yates" u="1"/>
        <s v="Wilhelm+Mayer Bau Gm" u="1"/>
        <s v="Wincasa AG" u="1"/>
        <s v="Wirtschaftsschule KV" u="1"/>
        <s v="Wirz AG" u="1"/>
        <s v="Wong John, Wong Tian" u="1"/>
        <s v="Wüest Partner AG" u="1"/>
        <s v="Xmedia Solutions AG" u="1"/>
        <s v="Yasmin Jucker" u="1"/>
        <s v="Yvonne &amp; Patrick Rus" u="1"/>
        <s v="Zalad Spiridon und M" u="1"/>
        <s v="ZC Ziegler Consultan" u="1"/>
        <s v="ZEMENTOL Schweiz AG" u="1"/>
        <s v="ZFV-Unternehmungen" u="1"/>
        <s v="Zhen-Zhong Cao" u="1"/>
        <s v="Zhiyang Chiu Manyu W" u="1"/>
        <s v="ZUMSTEIN Rechtsanwäl" u="1"/>
        <s v="Zürichsee Werbe AG" u="1"/>
      </sharedItems>
    </cacheField>
    <cacheField name="[Kostenstelle].[Name].[Name]" caption="Name" numFmtId="0" hierarchy="26" level="1">
      <sharedItems containsSemiMixedTypes="0" containsNonDate="0" containsString="0"/>
    </cacheField>
    <cacheField name="[Kontierung].[Code].[Code]" caption="Code" numFmtId="0" hierarchy="16" level="1">
      <sharedItems containsBlank="1" count="15">
        <m/>
        <s v="CO01"/>
        <s v="CO02"/>
        <s v="CO03"/>
        <s v="NA01"/>
        <s v="NA02"/>
        <s v="NA04"/>
        <s v="NA06"/>
        <s v="NA07"/>
        <s v="NA08"/>
        <s v="NA09"/>
        <s v="NA10"/>
        <s v="NA12"/>
        <s v="NA14"/>
        <s v="x"/>
      </sharedItems>
    </cacheField>
  </cacheFields>
  <cacheHierarchies count="40">
    <cacheHierarchy uniqueName="[Kontierung].[ithMandatorId1]" caption="ithMandatorId1" attribute="1" defaultMemberUniqueName="[Kontierung].[ithMandatorId1].[All]" allUniqueName="[Kontierung].[ithMandatorId1].[All]" dimensionUniqueName="[Kontierung]" displayFolder="" count="0" memberValueDatatype="20" unbalanced="0"/>
    <cacheHierarchy uniqueName="[Kontierung].[ER]" caption="ER" attribute="1" defaultMemberUniqueName="[Kontierung].[ER].[All]" allUniqueName="[Kontierung].[ER].[All]" dimensionUniqueName="[Kontierung]" displayFolder="" count="0" memberValueDatatype="20" unbalanced="0"/>
    <cacheHierarchy uniqueName="[Kontierung].[ithState1]" caption="ithState1" attribute="1" defaultMemberUniqueName="[Kontierung].[ithState1].[All]" allUniqueName="[Kontierung].[ithState1].[All]" dimensionUniqueName="[Kontierung]" displayFolder="" count="0" memberValueDatatype="130" unbalanced="0"/>
    <cacheHierarchy uniqueName="[Kontierung].[ithDocDate1]" caption="ithDocDate1" attribute="1" time="1" defaultMemberUniqueName="[Kontierung].[ithDocDate1].[All]" allUniqueName="[Kontierung].[ithDocDate1].[All]" dimensionUniqueName="[Kontierung]" displayFolder="" count="0" memberValueDatatype="7" unbalanced="0"/>
    <cacheHierarchy uniqueName="[Kontierung].[ithSupplierExternalNbr1]" caption="ithSupplierExternalNbr1" attribute="1" defaultMemberUniqueName="[Kontierung].[ithSupplierExternalNbr1].[All]" allUniqueName="[Kontierung].[ithSupplierExternalNbr1].[All]" dimensionUniqueName="[Kontierung]" displayFolder="" count="0" memberValueDatatype="130" unbalanced="0"/>
    <cacheHierarchy uniqueName="[Kontierung].[ithSupplierCode]" caption="ithSupplierCode" attribute="1" defaultMemberUniqueName="[Kontierung].[ithSupplierCode].[All]" allUniqueName="[Kontierung].[ithSupplierCode].[All]" dimensionUniqueName="[Kontierung]" displayFolder="" count="0" memberValueDatatype="20" unbalanced="0"/>
    <cacheHierarchy uniqueName="[Kontierung].[ithSupplierName]" caption="ithSupplierName" attribute="1" defaultMemberUniqueName="[Kontierung].[ithSupplierName].[All]" allUniqueName="[Kontierung].[ithSupplierName].[All]" dimensionUniqueName="[Kontierung]" displayFolder="" count="2" memberValueDatatype="130" unbalanced="0">
      <fieldsUsage count="2">
        <fieldUsage x="-1"/>
        <fieldUsage x="1"/>
      </fieldsUsage>
    </cacheHierarchy>
    <cacheHierarchy uniqueName="[Kontierung].[ithSupplierCity]" caption="ithSupplierCity" attribute="1" defaultMemberUniqueName="[Kontierung].[ithSupplierCity].[All]" allUniqueName="[Kontierung].[ithSupplierCity].[All]" dimensionUniqueName="[Kontierung]" displayFolder="" count="0" memberValueDatatype="130" unbalanced="0"/>
    <cacheHierarchy uniqueName="[Kontierung].[itlCostCentreCode1]" caption="itlCostCentreCode1" attribute="1" defaultMemberUniqueName="[Kontierung].[itlCostCentreCode1].[All]" allUniqueName="[Kontierung].[itlCostCentreCode1].[All]" dimensionUniqueName="[Kontierung]" displayFolder="" count="0" memberValueDatatype="20" unbalanced="0"/>
    <cacheHierarchy uniqueName="[Kontierung].[itlCostTypeCode1]" caption="itlCostTypeCode1" attribute="1" defaultMemberUniqueName="[Kontierung].[itlCostTypeCode1].[All]" allUniqueName="[Kontierung].[itlCostTypeCode1].[All]" dimensionUniqueName="[Kontierung]" displayFolder="" count="0" memberValueDatatype="20" unbalanced="0"/>
    <cacheHierarchy uniqueName="[Kontierung].[itlTotalAmount]" caption="itlTotalAmount" attribute="1" defaultMemberUniqueName="[Kontierung].[itlTotalAmount].[All]" allUniqueName="[Kontierung].[itlTotalAmount].[All]" dimensionUniqueName="[Kontierung]" displayFolder="" count="0" memberValueDatatype="5" unbalanced="0"/>
    <cacheHierarchy uniqueName="[Kontierung].[itlVatBaseAmount]" caption="itlVatBaseAmount" attribute="1" defaultMemberUniqueName="[Kontierung].[itlVatBaseAmount].[All]" allUniqueName="[Kontierung].[itlVatBaseAmount].[All]" dimensionUniqueName="[Kontierung]" displayFolder="" count="0" memberValueDatatype="5" unbalanced="0"/>
    <cacheHierarchy uniqueName="[Kontierung].[itlVatCode]" caption="itlVatCode" attribute="1" defaultMemberUniqueName="[Kontierung].[itlVatCode].[All]" allUniqueName="[Kontierung].[itlVatCode].[All]" dimensionUniqueName="[Kontierung]" displayFolder="" count="0" memberValueDatatype="130" unbalanced="0"/>
    <cacheHierarchy uniqueName="[Kontierung].[itlVatAmount]" caption="itlVatAmount" attribute="1" defaultMemberUniqueName="[Kontierung].[itlVatAmount].[All]" allUniqueName="[Kontierung].[itlVatAmount].[All]" dimensionUniqueName="[Kontierung]" displayFolder="" count="0" memberValueDatatype="5" unbalanced="0"/>
    <cacheHierarchy uniqueName="[Kontierung].[itlVatRate]" caption="itlVatRate" attribute="1" defaultMemberUniqueName="[Kontierung].[itlVatRate].[All]" allUniqueName="[Kontierung].[itlVatRate].[All]" dimensionUniqueName="[Kontierung]" displayFolder="" count="0" memberValueDatatype="5" unbalanced="0"/>
    <cacheHierarchy uniqueName="[Kontierung].[itlPostingText]" caption="itlPostingText" attribute="1" defaultMemberUniqueName="[Kontierung].[itlPostingText].[All]" allUniqueName="[Kontierung].[itlPostingText].[All]" dimensionUniqueName="[Kontierung]" displayFolder="" count="0" memberValueDatatype="130" unbalanced="0"/>
    <cacheHierarchy uniqueName="[Kontierung].[Code]" caption="Code" attribute="1" defaultMemberUniqueName="[Kontierung].[Code].[All]" allUniqueName="[Kontierung].[Code].[All]" dimensionUniqueName="[Kontierung]" displayFolder="" count="2" memberValueDatatype="130" unbalanced="0">
      <fieldsUsage count="2">
        <fieldUsage x="-1"/>
        <fieldUsage x="3"/>
      </fieldsUsage>
    </cacheHierarchy>
    <cacheHierarchy uniqueName="[Kontierung].[Begründung]" caption="Begründung" attribute="1" defaultMemberUniqueName="[Kontierung].[Begründung].[All]" allUniqueName="[Kontierung].[Begründung].[All]" dimensionUniqueName="[Kontierung]" displayFolder="" count="0" memberValueDatatype="130" unbalanced="0"/>
    <cacheHierarchy uniqueName="[Kostenart].[Kostenart]" caption="Kostenart" attribute="1" defaultMemberUniqueName="[Kostenart].[Kostenart].[All]" allUniqueName="[Kostenart].[Kostenart].[All]" dimensionUniqueName="[Kostenart]" displayFolder="" count="0" memberValueDatatype="20" unbalanced="0"/>
    <cacheHierarchy uniqueName="[Kostenart].[Bezeichnung]" caption="Bezeichnung" attribute="1" defaultMemberUniqueName="[Kostenart].[Bezeichnung].[All]" allUniqueName="[Kostenart].[Bezeichnung].[All]" dimensionUniqueName="[Kostenart]" displayFolder="" count="0" memberValueDatatype="130" unbalanced="0"/>
    <cacheHierarchy uniqueName="[Kostenart].[Bezeichnung_EN]" caption="Bezeichnung_EN" attribute="1" defaultMemberUniqueName="[Kostenart].[Bezeichnung_EN].[All]" allUniqueName="[Kostenart].[Bezeichnung_EN].[All]" dimensionUniqueName="[Kostenart]" displayFolder="" count="0" memberValueDatatype="130" unbalanced="0"/>
    <cacheHierarchy uniqueName="[Kostenart].[Bezeichnung_FR]" caption="Bezeichnung_FR" attribute="1" defaultMemberUniqueName="[Kostenart].[Bezeichnung_FR].[All]" allUniqueName="[Kostenart].[Bezeichnung_FR].[All]" dimensionUniqueName="[Kostenart]" displayFolder="" count="0" memberValueDatatype="130" unbalanced="0"/>
    <cacheHierarchy uniqueName="[Kostenart].[Sachkonto]" caption="Sachkonto" attribute="1" defaultMemberUniqueName="[Kostenart].[Sachkonto].[All]" allUniqueName="[Kostenart].[Sachkonto].[All]" dimensionUniqueName="[Kostenart]" displayFolder="" count="0" memberValueDatatype="20" unbalanced="0"/>
    <cacheHierarchy uniqueName="[Kostenart].[Standardeinheit]" caption="Standardeinheit" attribute="1" defaultMemberUniqueName="[Kostenart].[Standardeinheit].[All]" allUniqueName="[Kostenart].[Standardeinheit].[All]" dimensionUniqueName="[Kostenart]" displayFolder="" count="0" memberValueDatatype="20" unbalanced="0"/>
    <cacheHierarchy uniqueName="[Kostenart].[Mandant_1]" caption="Mandant_1" attribute="1" defaultMemberUniqueName="[Kostenart].[Mandant_1].[All]" allUniqueName="[Kostenart].[Mandant_1].[All]" dimensionUniqueName="[Kostenart]" displayFolder="" count="0" memberValueDatatype="20" unbalanced="0"/>
    <cacheHierarchy uniqueName="[Kostenstelle].[Kostenstelle]" caption="Kostenstelle" attribute="1" defaultMemberUniqueName="[Kostenstelle].[Kostenstelle].[All]" allUniqueName="[Kostenstelle].[Kostenstelle].[All]" dimensionUniqueName="[Kostenstelle]" displayFolder="" count="0" memberValueDatatype="20" unbalanced="0"/>
    <cacheHierarchy uniqueName="[Kostenstelle].[Name]" caption="Name" attribute="1" defaultMemberUniqueName="[Kostenstelle].[Name].[All]" allUniqueName="[Kostenstelle].[Name].[All]" dimensionUniqueName="[Kostenstelle]" displayFolder="" count="2" memberValueDatatype="130" unbalanced="0">
      <fieldsUsage count="2">
        <fieldUsage x="-1"/>
        <fieldUsage x="2"/>
      </fieldsUsage>
    </cacheHierarchy>
    <cacheHierarchy uniqueName="[Kostenstelle].[Name_EN]" caption="Name_EN" attribute="1" defaultMemberUniqueName="[Kostenstelle].[Name_EN].[All]" allUniqueName="[Kostenstelle].[Name_EN].[All]" dimensionUniqueName="[Kostenstelle]" displayFolder="" count="0" memberValueDatatype="130" unbalanced="0"/>
    <cacheHierarchy uniqueName="[Kostenstelle].[Name_FR]" caption="Name_FR" attribute="1" defaultMemberUniqueName="[Kostenstelle].[Name_FR].[All]" allUniqueName="[Kostenstelle].[Name_FR].[All]" dimensionUniqueName="[Kostenstelle]" displayFolder="" count="0" memberValueDatatype="130" unbalanced="0"/>
    <cacheHierarchy uniqueName="[Measures].[__XL_Count Table1]" caption="__XL_Count Table1" measure="1" displayFolder="" measureGroup="Kontierung" count="0" hidden="1"/>
    <cacheHierarchy uniqueName="[Measures].[__XL_Count Table3]" caption="__XL_Count Table3" measure="1" displayFolder="" measureGroup="Kostenart" count="0" hidden="1"/>
    <cacheHierarchy uniqueName="[Measures].[__XL_Count Table2]" caption="__XL_Count Table2" measure="1" displayFolder="" measureGroup="Kostenstelle" count="0" hidden="1"/>
    <cacheHierarchy uniqueName="[Measures].[__Es sind keine Measures definiert]" caption="__Es sind keine Measures definiert" measure="1" displayFolder="" count="0" hidden="1"/>
    <cacheHierarchy uniqueName="[Measures].[Sum of itlTotalAmount]" caption="Sum of itlTotalAmount" measure="1" displayFolder="" measureGroup="Kontierung" count="0" oneField="1" hidden="1">
      <fieldsUsage count="1">
        <fieldUsage x="0"/>
      </fieldsUsage>
      <extLst>
        <ext xmlns:x15="http://schemas.microsoft.com/office/spreadsheetml/2010/11/main" uri="{B97F6D7D-B522-45F9-BDA1-12C45D357490}">
          <x15:cacheHierarchy aggregatedColumn="10"/>
        </ext>
      </extLst>
    </cacheHierarchy>
    <cacheHierarchy uniqueName="[Measures].[Sum of ER]" caption="Sum of ER" measure="1" displayFolder="" measureGroup="Kontierung" count="0" hidden="1">
      <extLst>
        <ext xmlns:x15="http://schemas.microsoft.com/office/spreadsheetml/2010/11/main" uri="{B97F6D7D-B522-45F9-BDA1-12C45D357490}">
          <x15:cacheHierarchy aggregatedColumn="1"/>
        </ext>
      </extLst>
    </cacheHierarchy>
    <cacheHierarchy uniqueName="[Measures].[Count of ER]" caption="Count of ER" measure="1" displayFolder="" measureGroup="Kontierung" count="0" hidden="1">
      <extLst>
        <ext xmlns:x15="http://schemas.microsoft.com/office/spreadsheetml/2010/11/main" uri="{B97F6D7D-B522-45F9-BDA1-12C45D357490}">
          <x15:cacheHierarchy aggregatedColumn="1"/>
        </ext>
      </extLst>
    </cacheHierarchy>
    <cacheHierarchy uniqueName="[Measures].[Count of ithSupplierName]" caption="Count of ithSupplierName" measure="1" displayFolder="" measureGroup="Kontierung" count="0" hidden="1">
      <extLst>
        <ext xmlns:x15="http://schemas.microsoft.com/office/spreadsheetml/2010/11/main" uri="{B97F6D7D-B522-45F9-BDA1-12C45D357490}">
          <x15:cacheHierarchy aggregatedColumn="6"/>
        </ext>
      </extLst>
    </cacheHierarchy>
    <cacheHierarchy uniqueName="[Measures].[Sum of ithSupplierCode]" caption="Sum of ithSupplierCode" measure="1" displayFolder="" measureGroup="Kontierung" count="0" hidden="1">
      <extLst>
        <ext xmlns:x15="http://schemas.microsoft.com/office/spreadsheetml/2010/11/main" uri="{B97F6D7D-B522-45F9-BDA1-12C45D357490}">
          <x15:cacheHierarchy aggregatedColumn="5"/>
        </ext>
      </extLst>
    </cacheHierarchy>
    <cacheHierarchy uniqueName="[Measures].[Count of ithSupplierCode]" caption="Count of ithSupplierCode" measure="1" displayFolder="" measureGroup="Kontierung" count="0" hidden="1">
      <extLst>
        <ext xmlns:x15="http://schemas.microsoft.com/office/spreadsheetml/2010/11/main" uri="{B97F6D7D-B522-45F9-BDA1-12C45D357490}">
          <x15:cacheHierarchy aggregatedColumn="5"/>
        </ext>
      </extLst>
    </cacheHierarchy>
    <cacheHierarchy uniqueName="[Measures].[Distinct Count of ithSupplierCode]" caption="Distinct Count of ithSupplierCode" measure="1" displayFolder="" measureGroup="Kontierung" count="0" hidden="1">
      <extLst>
        <ext xmlns:x15="http://schemas.microsoft.com/office/spreadsheetml/2010/11/main" uri="{B97F6D7D-B522-45F9-BDA1-12C45D357490}">
          <x15:cacheHierarchy aggregatedColumn="5"/>
        </ext>
      </extLst>
    </cacheHierarchy>
  </cacheHierarchies>
  <kpis count="0"/>
  <dimensions count="4">
    <dimension name="Kontierung" uniqueName="[Kontierung]" caption="Kontierung"/>
    <dimension name="Kostenart" uniqueName="[Kostenart]" caption="Kostenart"/>
    <dimension name="Kostenstelle" uniqueName="[Kostenstelle]" caption="Kostenstelle"/>
    <dimension measure="1" name="Measures" uniqueName="[Measures]" caption="Measures"/>
  </dimensions>
  <measureGroups count="3">
    <measureGroup name="Kontierung" caption="Kontierung"/>
    <measureGroup name="Kostenart" caption="Kostenart"/>
    <measureGroup name="Kostenstelle" caption="Kostenstelle"/>
  </measureGroups>
  <maps count="5">
    <map measureGroup="0" dimension="0"/>
    <map measureGroup="0" dimension="1"/>
    <map measureGroup="0" dimension="2"/>
    <map measureGroup="1"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oya Cristian" refreshedDate="45903.461033217594" createdVersion="5" refreshedVersion="8" minRefreshableVersion="3" recordCount="0" supportSubquery="1" supportAdvancedDrill="1" xr:uid="{C30EDE91-29C1-4BA4-B8D4-F1A77EABFB8C}">
  <cacheSource type="external" connectionId="1"/>
  <cacheFields count="3">
    <cacheField name="[Measures].[Sum of itlTotalAmount]" caption="Sum of itlTotalAmount" numFmtId="0" hierarchy="33" level="32767"/>
    <cacheField name="[Kontierung].[ithSupplierName].[ithSupplierName]" caption="ithSupplierName" numFmtId="0" hierarchy="6" level="1">
      <sharedItems count="747">
        <s v="Alpenda SA"/>
        <s v="Anliker AG"/>
        <s v="Basellandschaftliche"/>
        <s v="Edmond de Rothschild"/>
        <s v="Frutiger AG"/>
        <s v="Manufakt8048 AG"/>
        <s v="Patrimonium Anlagest"/>
        <s v="Preisig AG"/>
        <s v="Raiffeisen Schweiz G"/>
        <s v="Seraina Investment F"/>
        <s v="Steger AG"/>
        <s v="Steiner (Deutschland"/>
        <s v="Swiss Re Internation"/>
        <s v="UBS Switzerland AG"/>
        <s v="Zürcher Kantonalbank"/>
        <s v="4B AG" u="1"/>
        <s v="ABB Schweiz AG" u="1"/>
        <s v="ABO Bodentechnik AG" u="1"/>
        <s v="ADannoncen AG" u="1"/>
        <s v="Adeon AG" u="1"/>
        <s v="Adnovum AG" u="1"/>
        <s v="Advokatur im Lindenh" u="1"/>
        <s v="Advokatur Notariat L" u="1"/>
        <s v="AELCOM AG" u="1"/>
        <s v="Aepli Metallbau AG" u="1"/>
        <s v="Aerocom GmbH &amp; Co." u="1"/>
        <s v="AFC AG" u="1"/>
        <s v="AKP Verkehrsingenieu" u="1"/>
        <s v="Alessa Gähler / Serg" u="1"/>
        <s v="Alexander Graf" u="1"/>
        <s v="Alfacel AG" u="1"/>
        <s v="Alfred Koller" u="1"/>
        <s v="Allegraplus AG" u="1"/>
        <s v="Allvisa AG" u="1"/>
        <s v="Amberg Technologies" u="1"/>
        <s v="Amstein &amp; Walthert A" u="1"/>
        <s v="Amstein + Walthert G" u="1"/>
        <s v="Amstein + Walthert S" u="1"/>
        <s v="Andi Schumacher Gart" u="1"/>
        <s v="Andreas Bodio" u="1"/>
        <s v="Andreas Buri" u="1"/>
        <s v="Andreas Glatthard, A" u="1"/>
        <s v="Andreas Hauser" u="1"/>
        <s v="Ankura Consulting Ge" u="1"/>
        <s v="Anna &amp; Kurt Fauser" u="1"/>
        <s v="Antenucci Massimo un" u="1"/>
        <s v="Antón Landschaft Gmb" u="1"/>
        <s v="Apleona Schweiz AG" u="1"/>
        <s v="Archilab Gabriele M." u="1"/>
        <s v="ARGE Archipel Superd" u="1"/>
        <s v="ARGE KSF Horizont Um" u="1"/>
        <s v="ARGE Meier-Kopp&amp;Lipp" u="1"/>
        <s v="Arlewo AG" u="1"/>
        <s v="ARMIDA MONTAGEN GmbH" u="1"/>
        <s v="Arnet Elementbau AG" u="1"/>
        <s v="Art-Floor Bodenbeläg" u="1"/>
        <s v="Association des déve" u="1"/>
        <s v="Association Hurbanit" u="1"/>
        <s v="atelier piresförster" u="1"/>
        <s v="Atelier Simplon arch" u="1"/>
        <s v="Ateliers Robert Goha" u="1"/>
        <s v="Avanti Bau GmbH" u="1"/>
        <s v="Aveniq AG" u="1"/>
        <s v="Avesco AG" u="1"/>
        <s v="Axept Business Softw" u="1"/>
        <s v="Axis Project GmbH" u="1"/>
        <s v="B + S AG" u="1"/>
        <s v="B3 Kolb AG" u="1"/>
        <s v="Bächtold &amp; Moor AG" u="1"/>
        <s v="Baer création AG" u="1"/>
        <s v="Baker McKenzie Switz" u="1"/>
        <s v="BAKUS Bauphysik und" u="1"/>
        <s v="Ballmer + Partner AG" u="1"/>
        <s v="Balzer Ingenieure AG" u="1"/>
        <s v="Banca dello Stato de" u="1"/>
        <s v="Banque Cantonale de" u="1"/>
        <s v="Bantel &amp; Partner AG" u="1"/>
        <s v="Bantli AG" u="1"/>
        <s v="Basellandschaftl.Geb" u="1"/>
        <s v="BauAdministrationSut" u="1"/>
        <s v="Bauen digital Schwei" u="1"/>
        <s v="Baumgartner Kühlanla" u="1"/>
        <s v="Baupool Support AG" u="1"/>
        <s v="BEETAX AG" u="1"/>
        <s v="Behindertenkonferenz" u="1"/>
        <s v="Belfor (Suisse) AG" u="1"/>
        <s v="Belli Transports" u="1"/>
        <s v="Berchten Felix und V" u="1"/>
        <s v="Bernaroof AG" u="1"/>
        <s v="Bernhard Werthemann" u="1"/>
        <s v="Beyonity Switzerland" u="1"/>
        <s v="Bezzola Flavio AG" u="1"/>
        <s v="BG Ingénieurs Consei" u="1"/>
        <s v="BIQS Brandschutzinge" u="1"/>
        <s v="BirsCom GmbH" u="1"/>
        <s v="BISANG Holzbau AG" u="1"/>
        <s v="Bitzer Sanitär AG" u="1"/>
        <s v="blaser maler GmbH" u="1"/>
        <s v="Bless Art Raumsystem" u="1"/>
        <s v="Bloom Studio GmbH" u="1"/>
        <s v="Blue Toro Bautenschu" u="1"/>
        <s v="Bolt Baumeisterarbei" u="1"/>
        <s v="Brack Electronics AG" u="1"/>
        <s v="Brandenberger+Ruosch" u="1"/>
        <s v="Brandschutz Urso Gmb" u="1"/>
        <s v="brauneroth ag" u="1"/>
        <s v="Bremgartner René Gmb" u="1"/>
        <s v="Bright Law AG" u="1"/>
        <s v="Brunner &amp; Imboden AG" u="1"/>
        <s v="Brunner Strub + Part" u="1"/>
        <s v="BSS Architekten AG" u="1"/>
        <s v="Bücheler Metallbau A" u="1"/>
        <s v="Bühler + Scherler AG" u="1"/>
        <s v="Bühlmann &amp; Fritschi" u="1"/>
        <s v="BuildingPoint Schwei" u="1"/>
        <s v="Burckhardt Architekt" u="1"/>
        <s v="Burkhalter AG" u="1"/>
        <s v="Burkhalter Technics" u="1"/>
        <s v="Burkhardt Gebäudehül" u="1"/>
        <s v="büro widmer ag" u="1"/>
        <s v="Büro4 AG" u="1"/>
        <s v="BWT AQUA AG" u="1"/>
        <s v="Cadrage Landschaftsa" u="1"/>
        <s v="Catenazzi AG" u="1"/>
        <s v="CCHE Genève SA, Caro" u="1"/>
        <s v="Chabloz Didier" u="1"/>
        <s v="Christian Peter Zimm" u="1"/>
        <s v="C-Matrix Communicati" u="1"/>
        <s v="Confiar GmbH" u="1"/>
        <s v="Coopers Group AG" u="1"/>
        <s v="Corinne &amp; Jonathan G" u="1"/>
        <s v="Corinne Stebler und" u="1"/>
        <s v="CRISTUZZI Immobilien" u="1"/>
        <s v="CTA Energy Systems A" u="1"/>
        <s v="cttconsulting gmbh" u="1"/>
        <s v="Cvijetic Bozidar und" u="1"/>
        <s v="Dämmtech Swiss AG" u="1"/>
        <s v="Danuta Cichocka und" u="1"/>
        <s v="Datahouse AG" u="1"/>
        <s v="Datasite Germany Gmb" u="1"/>
        <s v="db plantech gmbh" u="1"/>
        <s v="De Loecker Filip &amp; S" u="1"/>
        <s v="Deloitte AG" u="1"/>
        <s v="DEMATHIEU BARD HOLDI" u="1"/>
        <s v="Designalltag Rindere" u="1"/>
        <s v="dgr bauabdichtung gm" u="1"/>
        <s v="dgr engineering gmbh" u="1"/>
        <s v="Diagonal Architekten" u="1"/>
        <s v="Die Mobiliar" u="1"/>
        <s v="dieInkasso AG" u="1"/>
        <s v="Dienststelle des Kan" u="1"/>
        <s v="diff. Kommunikation" u="1"/>
        <s v="Digicomp Academy AG" u="1"/>
        <s v="Digitalparking AG" u="1"/>
        <s v="Digitec Galaxus AG" u="1"/>
        <s v="Doma Projects GmbH" u="1"/>
        <s v="Dominique Schär" u="1"/>
        <s v="Dr. Adrian von Seges" u="1"/>
        <s v="Dr. Von Moos AG" u="1"/>
        <s v="Drees &amp; Sommer Schwe" u="1"/>
        <s v="dreifive (Switzerlan" u="1"/>
        <s v="Dresohn AG" u="1"/>
        <s v="Druckwerk SH AG" u="1"/>
        <s v="Drytech Swiss AG" u="1"/>
        <s v="DT Planung GmbH" u="1"/>
        <s v="Dun &amp; Bradstreet Sch" u="1"/>
        <s v="durable Planung und" u="1"/>
        <s v="EBM Netz AG NEU Prim" u="1"/>
        <s v="EBP Schweiz AG" u="1"/>
        <s v="Edgar Fuchs Swiss Gm" u="1"/>
        <s v="Edi &amp; Partner AG" u="1"/>
        <s v="Egger Kommunikation" u="1"/>
        <s v="EgoKiefer AG" u="1"/>
        <s v="Eidg.Steuerverwaltun" u="1"/>
        <s v="Einwohnergemeinde Ar" u="1"/>
        <s v="Einwohnergemeinde Em" u="1"/>
        <s v="EKZ Eltop AG" u="1"/>
        <s v="Electrolux AG" u="1"/>
        <s v="Electrosuisse SEV" u="1"/>
        <s v="Elektrizitätswerke d" u="1"/>
        <s v="Elektro Due AG" u="1"/>
        <s v="Eltes AG" u="1"/>
        <s v="Emch + Berger ImmoCo" u="1"/>
        <s v="Emch+Berger AG" u="1"/>
        <s v="EMG Group AG" u="1"/>
        <s v="Emi AG Gebäudetechni" u="1"/>
        <s v="Enderli Metallbau AG" u="1"/>
        <s v="ENERCRET AG" u="1"/>
        <s v="Energia Electricité" u="1"/>
        <s v="Energie Concept S.A." u="1"/>
        <s v="enerpeak ag" u="1"/>
        <s v="enfors AG" u="1"/>
        <s v="Eniwa AG" u="1"/>
        <s v="Enoki Sàrl" u="1"/>
        <s v="Entwicklung Schweiz" u="1"/>
        <s v="EOS Schweiz AG" u="1"/>
        <s v="EPURE ARCHITECTURE E" u="1"/>
        <s v="Equans Solutions Sch" u="1"/>
        <s v="Equans Switzerland A" u="1"/>
        <s v="Erika Graf Boller" u="1"/>
        <s v="Ernst Schweizer AG" u="1"/>
        <s v="Ernst Weber AG" u="1"/>
        <s v="ERR Raumplaner AG" u="1"/>
        <s v="Etat de Genève" u="1"/>
        <s v="Etat de Vaud" u="1"/>
        <s v="Evomed AG" u="1"/>
        <s v="EWL Energie Wasser L" u="1"/>
        <s v="ewz Elektrizitätswer" u="1"/>
        <s v="Expertinum AG" u="1"/>
        <s v="Fabio Filippi" u="1"/>
        <s v="Faco Systeme AG" u="1"/>
        <s v="Fahrländer Partner R" u="1"/>
        <s v="Faigle AG" u="1"/>
        <s v="Falke Immobilien Gmb" u="1"/>
        <s v="Fand AG" u="1"/>
        <s v="fensterinform gmbh" u="1"/>
        <s v="fentrea GmbH" u="1"/>
        <s v="Flexo-Bau Oppliger G" u="1"/>
        <s v="Flück Zürich AG" u="1"/>
        <s v="FM&amp;Air AG" u="1"/>
        <s v="Frank Recruitment Gr" u="1"/>
        <s v="Frédéric de Luze (no" u="1"/>
        <s v="Frédéric Rocheray" u="1"/>
        <s v="Frickbau AG" u="1"/>
        <s v="G. Baumgartner AG" u="1"/>
        <s v="G. Canonica AG" u="1"/>
        <s v="Gadola Bau AG" u="1"/>
        <s v="Galledia Fachmedien" u="1"/>
        <s v="Gartenmann Engineeri" u="1"/>
        <s v="Gashi AG Bodenbeläge" u="1"/>
        <s v="Gebert Gartenbau AG" u="1"/>
        <s v="Gebert Grund &amp; Tiefb" u="1"/>
        <s v="Geilinger AG" u="1"/>
        <s v="Geoinfra Ingenieure" u="1"/>
        <s v="Geotechnisches Insti" u="1"/>
        <s v="Geotest AG" u="1"/>
        <s v="Getec Zürich AG" u="1"/>
        <s v="GGZ Gartenbau-Genoss" u="1"/>
        <s v="Gilgen Door Systems" u="1"/>
        <s v="Gipser Meier GmbH" u="1"/>
        <s v="Gipsergeschäft March" u="1"/>
        <s v="Gipswelt GmbH" u="1"/>
        <s v="GJ Consulting AG" u="1"/>
        <s v="GKS Architekten Gene" u="1"/>
        <s v="Glaeser AG" u="1"/>
        <s v="GlassResQ AG" u="1"/>
        <s v="Glattal Installation" u="1"/>
        <s v="Gossweiler Ingenieur" u="1"/>
        <s v="Grafitec AG" u="1"/>
        <s v="Group Egli AG" u="1"/>
        <s v="Grundbauberatung-Geo" u="1"/>
        <s v="GS Bauphysik + Akust" u="1"/>
        <s v="H &amp; B Real Estate AG" u="1"/>
        <s v="H.P. Burkhalter + Pa" u="1"/>
        <s v="H.P. Fugen GmbH" u="1"/>
        <s v="Hächler-Reutlinger A" u="1"/>
        <s v="Ham Lindsay und Pign" u="1"/>
        <s v="Hampel AG" u="1"/>
        <s v="Hans Eisenring AG" u="1"/>
        <s v="Hans H. Moser AG" u="1"/>
        <s v="HAU Handicap Archite" u="1"/>
        <s v="Häusermann + Partner" u="1"/>
        <s v="HCM Advice AG" u="1"/>
        <s v="Hebetec Förder- und" u="1"/>
        <s v="HEFTI. HESS. MARTIGN" u="1"/>
        <s v="Heinrich Schmid AG" u="1"/>
        <s v="Helbling Beratung" u="1"/>
        <s v="Henauer Gugler AG" u="1"/>
        <s v="Herzog Zäune GmbH" u="1"/>
        <s v="Heuberger Jean-Pierr" u="1"/>
        <s v="HHF Architekten ETH/" u="1"/>
        <s v="HJ. Aeschbacher AG" u="1"/>
        <s v="HKG Consulting AG" u="1"/>
        <s v="HKG Engineering AG P" u="1"/>
        <s v="HKG Engineering AG V" u="1"/>
        <s v="hksg.ch AG" u="1"/>
        <s v="Hochparterre AG" u="1"/>
        <s v="Hofstetter Advokatur" u="1"/>
        <s v="Holzer Kobler Archit" u="1"/>
        <s v="Homburger AG" u="1"/>
        <s v="Hörmann Schweiz AG" u="1"/>
        <s v="Hotel du Mont-Blanc" u="1"/>
        <s v="Hou Wei und Zhu Chi" u="1"/>
        <s v="HR Campus AG" u="1"/>
        <s v="HT Health Tec Swiss" u="1"/>
        <s v="Huber Baugeschäft AG" u="1"/>
        <s v="HUBER RECHTSANWÄLTE" u="1"/>
        <s v="Hunziker Partner AG" u="1"/>
        <s v="Hydroplant AG" u="1"/>
        <s v="icccon ag" u="1"/>
        <s v="Ideal Malergeschäft" u="1"/>
        <s v="Ideal Storenbau AG" u="1"/>
        <s v="IFRO Metaflex Isolie" u="1"/>
        <s v="ihrbaum.ch gmbh" u="1"/>
        <s v="Implenia Schweiz AG" u="1"/>
        <s v="INEVO AG" u="1"/>
        <s v="Ingenieurbüro A. Kel" u="1"/>
        <s v="Ingenieurgesellschaf" u="1"/>
        <s v="innonova GmbH" u="1"/>
        <s v="Intera Bodenbeläge G" u="1"/>
        <s v="Interbohr AG" u="1"/>
        <s v="Inter-Networking AG" u="1"/>
        <s v="ISBA AG" u="1"/>
        <s v="Isi &amp; Hegglin AG" u="1"/>
        <s v="ISS Facility Service" u="1"/>
        <s v="Itten+Brechbühl AG" u="1"/>
        <s v="Itworldzh GmbH" u="1"/>
        <s v="IWS AG" u="1"/>
        <s v="Jäckli Geologie AG" u="1"/>
        <s v="Jayashree Sahni" u="1"/>
        <s v="Jean-Pierre Müller" u="1"/>
        <s v="Jeld-Wen Schweiz AG" u="1"/>
        <s v="Jennifer Mc Gowan" u="1"/>
        <s v="Jermann Ingenieure +" u="1"/>
        <s v="JMS Services GmbH" u="1"/>
        <s v="Johler Gussasphalt A" u="1"/>
        <s v="Jörimann Stahl AG" u="1"/>
        <s v="Jos. Berchtold AG" u="1"/>
        <s v="Jürg Wernli" u="1"/>
        <s v="K. Suter AG" u="1"/>
        <s v="K2S Bauingenieure AG" u="1"/>
        <s v="K4 Montagetechnik Gm" u="1"/>
        <s v="Kaeser Kompressoren" u="1"/>
        <s v="Kahl Consult GmbH" u="1"/>
        <s v="Kantonale Steuerverw" u="1"/>
        <s v="Kanzlei Giroud-Kaise" u="1"/>
        <s v="Kärcher AG" u="1"/>
        <s v="Karl Geiges AG Tiefb" u="1"/>
        <s v="Katja Thieringer und" u="1"/>
        <s v="Kaufmann Thomas und" u="1"/>
        <s v="Kaulquappe AG" u="1"/>
        <s v="Keller &amp; Steiner AG" u="1"/>
        <s v="Keller Schneider Pat" u="1"/>
        <s v="Kern Studer AG" u="1"/>
        <s v="KIBAG Entwässerungst" u="1"/>
        <s v="Klasen Jörg" u="1"/>
        <s v="Knobel Schuleinricht" u="1"/>
        <s v="Kohlberg &amp; Partner G" u="1"/>
        <s v="KONE (Schweiz) AG" u="1"/>
        <s v="Konkursmasse der Sin" u="1"/>
        <s v="Kopitsis Bauphysik A" u="1"/>
        <s v="Krüger +Co. AG" u="1"/>
        <s v="Küng AG Bern" u="1"/>
        <s v="KünzlerBachmann Dire" u="1"/>
        <s v="Künzli AG" u="1"/>
        <s v="Kyberna AG" u="1"/>
        <s v="L&amp;M Glas-Duschen Gmb" u="1"/>
        <s v="Landau Media Schweiz" u="1"/>
        <s v="Landolt Kanaltechnik" u="1"/>
        <s v="Lands &amp; Urban Archit" u="1"/>
        <s v="Laurent Hinschberger" u="1"/>
        <s v="Lawil Gerüstbau AG" u="1"/>
        <s v="LED-X GmbH" u="1"/>
        <s v="Lehmann &amp; Waldburger" u="1"/>
        <s v="Lemon Consult AG" u="1"/>
        <s v="Levitronix GmbH" u="1"/>
        <s v="LG Lightguide AG" u="1"/>
        <s v="Licobau AG" u="1"/>
        <s v="Life Science AG" u="1"/>
        <s v="Linde Gas Schweiz AG" u="1"/>
        <s v="Lindner AG" u="1"/>
        <s v="Lötscher Tortechnik" u="1"/>
        <s v="Luigi Casutt AG" u="1"/>
        <s v="Lukas Walpen archite" u="1"/>
        <s v="LUNOR G. Kull AG" u="1"/>
        <s v="MAB-Ingénierie S.A." u="1"/>
        <s v="Magos Claudia" u="1"/>
        <s v="Marc Bättig" u="1"/>
        <s v="Marobag AG" u="1"/>
        <s v="Marti AG" u="1"/>
        <s v="Martinelli &amp; Menti A" u="1"/>
        <s v="Match Communications" u="1"/>
        <s v="Matthieu Carrel, avo" u="1"/>
        <s v="Mattson Robert, von" u="1"/>
        <s v="Maurus Schifferli" u="1"/>
        <s v="Mauser Bonamini Deni" u="1"/>
        <s v="MBJ Bauphysik + Akus" u="1"/>
        <s v="Mediapolis AG" u="1"/>
        <s v="Mediapolis AG für Wi" u="1"/>
        <s v="MEG Haslirainpark" u="1"/>
        <s v="Meisterhans Baudiens" u="1"/>
        <s v="Melcom AG" u="1"/>
        <s v="Mettler Landschaftsa" u="1"/>
        <s v="Meyer Marcus" u="1"/>
        <s v="Meyer Tanja und Meye" u="1"/>
        <s v="MFLUR AG" u="1"/>
        <s v="Michel Energie- und" u="1"/>
        <s v="Minergie" u="1"/>
        <s v="Minimax AG" u="1"/>
        <s v="MLL Law AG" u="1"/>
        <s v="Modellbau Zaborowsky" u="1"/>
        <s v="moneycab gmbh" u="1"/>
        <s v="nemo - we care 4 ene" u="1"/>
        <s v="Network 41 AG" u="1"/>
        <s v="Netzwerk Nachhaltige" u="1"/>
        <s v="NRP Ingenieure AG" u="1"/>
        <s v="NSNW AG" u="1"/>
        <s v="Oberrauter Security" u="1"/>
        <s v="ochsner-baureal GmbH" u="1"/>
        <s v="officeatwork AG" u="1"/>
        <s v="Ofrex AG" u="1"/>
        <s v="Omnidata SA" u="1"/>
        <s v="Oppikofer Stahl- und" u="1"/>
        <s v="Oscar Christoffel AG" u="1"/>
        <s v="Otis" u="1"/>
        <s v="Pascal Friedli" u="1"/>
        <s v="PCL Print Conseil Lo" u="1"/>
        <s v="PEMA BHB" u="1"/>
        <s v="permatec engineering" u="1"/>
        <s v="Personalfokus AG" u="1"/>
        <s v="Pfisterer Fretz AG" u="1"/>
        <s v="phalt Architekten AG" u="1"/>
        <s v="Pichler projects Srl" u="1"/>
        <s v="pi-System GmbH" u="1"/>
        <s v="PlanA Gebäudetechnik" u="1"/>
        <s v="PlanCore GmbH" u="1"/>
        <s v="planikum AG" u="1"/>
        <s v="Plattner &amp; Schmid AG" u="1"/>
        <s v="PMG Investment Solut" u="1"/>
        <s v="PMP Rechtsanwälte AG" u="1"/>
        <s v="Post CH AG" u="1"/>
        <s v="Poste CH SA" u="1"/>
        <s v="PricewaterhouseCoope" u="1"/>
        <s v="Primus Property AG" u="1"/>
        <s v="Profacto.jur" u="1"/>
        <s v="Profiplan AG" u="1"/>
        <s v="PROKERAMIK AG" u="1"/>
        <s v="Prometplan AG" u="1"/>
        <s v="Protectas SA" u="1"/>
        <s v="PS Metall AG" u="1"/>
        <s v="PSP Swiss Property A" u="1"/>
        <s v="Pulver Ulrich AG" u="1"/>
        <s v="Puric Lydia und Mari" u="1"/>
        <s v="PYXEL GmbH" u="1"/>
        <s v="QR-Service GmbH" u="1"/>
        <s v="Quendoz Glas AG" u="1"/>
        <s v="Rainer Dykowski und" u="1"/>
        <s v="Rapp AG" u="1"/>
        <s v="Ray SA" u="1"/>
        <s v="REALVIEW AG" u="1"/>
        <s v="Rechtsanwalt Olivier" u="1"/>
        <s v="redics - Reto Diethe" u="1"/>
        <s v="Refa Reymondin AG" u="1"/>
        <s v="refine Schweiz AG" u="1"/>
        <s v="Regent Beleuchtungsk" u="1"/>
        <s v="Reinhard Schmid" u="1"/>
        <s v="Reischel Larissa und" u="1"/>
        <s v="Reisswolf Aktenverrn" u="1"/>
        <s v="Repoxit AG" u="1"/>
        <s v="Res Nüssle IT Dienst" u="1"/>
        <s v="Ricarda Tuffli Wiede" u="1"/>
        <s v="Riedo Mobilbau AG" u="1"/>
        <s v="RIESER + VETTER AG" u="1"/>
        <s v="Rigert Keramik AG" u="1"/>
        <s v="Rohrer Müller Partne" u="1"/>
        <s v="Rosenmund Haustechni" u="1"/>
        <s v="ROTH AG Thundorf" u="1"/>
        <s v="Roth-Kippe AG" u="1"/>
        <s v="RS Licht nach Mass A" u="1"/>
        <s v="RSW AG" u="1"/>
        <s v="RUBAG, Rollmaterial-" u="1"/>
        <s v="RUTZ Gruppe AG" u="1"/>
        <s v="Rykart Architekten A" u="1"/>
        <s v="Sacao SA" u="1"/>
        <s v="Samuel Burckhardt" u="1"/>
        <s v="SAW Spannbetonwerk A" u="1"/>
        <s v="SBB AG Transport" u="1"/>
        <s v="Schaer Philippe und" u="1"/>
        <s v="Schärer Söhne AG" u="1"/>
        <s v="Schenkel Vermessungs" u="1"/>
        <s v="Schenker Storen AG" u="1"/>
        <s v="Scherrer Metec AG" u="1"/>
        <s v="Schindler Aufzüge AG" u="1"/>
        <s v="Schmid Bauunternehmu" u="1"/>
        <s v="Schmid Reinhard und" u="1"/>
        <s v="Schmuziger Nicolas" u="1"/>
        <s v="Schochauer AG" u="1"/>
        <s v="Schweiz. Zentralstel" u="1"/>
        <s v="Schwyzer Bau GmbH" u="1"/>
        <s v="Semadeni Glasbeton A" u="1"/>
        <s v="Service 7000 AG" u="1"/>
        <s v="Servisa Supra Sammel" u="1"/>
        <s v="SFK Schule für Förde" u="1"/>
        <s v="Siddharth Krishnan u" u="1"/>
        <s v="SIG" u="1"/>
        <s v="SiKUBA GmbH" u="1"/>
        <s v="SINGH &amp; CIE. GmbH" u="1"/>
        <s v="Singh Sahil und Azad" u="1"/>
        <s v="SINUS AG" u="1"/>
        <s v="SISGE" u="1"/>
        <s v="Sivag AG" u="1"/>
        <s v="Skribble AG" u="1"/>
        <s v="Smart Media Agency A" u="1"/>
        <s v="smart outcome GmbH" u="1"/>
        <s v="Smart PLACE AG" u="1"/>
        <s v="Sopa Proair AG" u="1"/>
        <s v="Spalinger Gartenpfle" u="1"/>
        <s v="Stadt Bülach" u="1"/>
        <s v="Stadtwerke Wetzikon" u="1"/>
        <s v="Stahl Design AG" u="1"/>
        <s v="Stawin AG" u="1"/>
        <s v="S-Techniques SA" u="1"/>
        <s v="Stefan Augstburger," u="1"/>
        <s v="Stefan Bachmann" u="1"/>
        <s v="Steiger A. AG" u="1"/>
        <s v="Steiger Werner" u="1"/>
        <s v="Steinbock Handling A" u="1"/>
        <s v="Steinit AG" u="1"/>
        <s v="Steuerverwaltung Bas" u="1"/>
        <s v="Steuerverwaltung Res" u="1"/>
        <s v="Stiftung Enzian" u="1"/>
        <s v="Stiftung Pflegezentr" u="1"/>
        <s v="Stiftung Weizenkorn" u="1"/>
        <s v="Stockwerkeigentümerg" u="1"/>
        <s v="Stokar + Partner AG" u="1"/>
        <s v="Storama AG" u="1"/>
        <s v="stromschienen lanz o" u="1"/>
        <s v="studio w gmbh" u="1"/>
        <s v="STUTZ AG Bauunterneh" u="1"/>
        <s v="suisseplan Ingenieur" u="1"/>
        <s v="Suter Isolationen AG" u="1"/>
        <s v="Suter von Känel Wild" u="1"/>
        <s v="Suva" u="1"/>
        <s v="Swiss Safety Center" u="1"/>
        <s v="Swisscom (Schweiz) A" u="1"/>
        <s v="Swiss-Indian Chamber" u="1"/>
        <s v="Swisslog AG" u="1"/>
        <s v="Swissnorm AG" u="1"/>
        <s v="swisspro Solutions A" u="1"/>
        <s v="SwissPropTech GmbH" u="1"/>
        <s v="team + mobilité - RR" u="1"/>
        <s v="Techdata AG" u="1"/>
        <s v="Tecnotest AG" u="1"/>
        <s v="TeKoSi AG" u="1"/>
        <s v="TeraSol SA" u="1"/>
        <s v="Terradata AG" u="1"/>
        <s v="Terradata SE AG" u="1"/>
        <s v="TFB SA Romandie" u="1"/>
        <s v="Theo Hotz Partner AG" u="1"/>
        <s v="thinkproject Swiss G" u="1"/>
        <s v="Thomas Lüem Partner" u="1"/>
        <s v="Titan Executive Sear" u="1"/>
        <s v="Toi Toi AG" u="1"/>
        <s v="Toolbox Engineering" u="1"/>
        <s v="Torgen GmbH" u="1"/>
        <s v="Tormax Schweiz AG" u="1"/>
        <s v="Trifact AG" u="1"/>
        <s v="Trupo Reinigung GmbH" u="1"/>
        <s v="Tschantré AG" u="1"/>
        <s v="Tschon Therese" u="1"/>
        <s v="Tschümperlin Lötsche" u="1"/>
        <s v="Ueli Steiger" u="1"/>
        <s v="Ulmi AG" u="1"/>
        <s v="Umbetova Madina" u="1"/>
        <s v="Unico Gebäudetechnik" u="1"/>
        <s v="UNIK Architektur AG" u="1"/>
        <s v="Urbaplan SA" u="1"/>
        <s v="Urech Bärtschi Maure" u="1"/>
        <s v="Urs Hauser AG" u="1"/>
        <s v="Urs Seiler, Annemari" u="1"/>
        <s v="Uto Legal" u="1"/>
        <s v="valantic Business An" u="1"/>
        <s v="Vanessa Medina Ferna" u="1"/>
        <s v="VELLOWS AG" u="1"/>
        <s v="Ventzeslav Sabev" u="1"/>
        <s v="Verein Wärchbrogg" u="1"/>
        <s v="Veriset Vertriebs AG" u="1"/>
        <s v="VIAPLAN AG" u="1"/>
        <s v="Vocom Informatik AG" u="1"/>
        <s v="Walder Wyss AG" u="1"/>
        <s v="Waldner AG" u="1"/>
        <s v="Wälli AG Ingenieure" u="1"/>
        <s v="Walter AG" u="1"/>
        <s v="WAREMA Schweiz GmbH" u="1"/>
        <s v="Weber Spenglerei AG" u="1"/>
        <s v="Weissgrund Kommunika" u="1"/>
        <s v="Wicks Ian und Yates" u="1"/>
        <s v="Wilhelm+Mayer Bau Gm" u="1"/>
        <s v="Wincasa AG" u="1"/>
        <s v="Wirtschaftsschule KV" u="1"/>
        <s v="Wirz AG" u="1"/>
        <s v="Wüest Partner AG" u="1"/>
        <s v="Xmedia Solutions AG" u="1"/>
        <s v="Yasmin Jucker" u="1"/>
        <s v="Zalad Spiridon und M" u="1"/>
        <s v="ZC Ziegler Consultan" u="1"/>
        <s v="ZEMENTOL Schweiz AG" u="1"/>
        <s v="ZFV-Unternehmungen" u="1"/>
        <s v="ZUMSTEIN Rechtsanwäl" u="1"/>
        <s v="Zürichsee Werbe AG" u="1"/>
        <s v="Aargauische Kantonal" u="1"/>
        <s v="Alberto Sanchez Cebr" u="1"/>
        <s v="Alexandre Bard" u="1"/>
        <s v="Allianz Suisse Versi" u="1"/>
        <s v="AM Dach - Bau System" u="1"/>
        <s v="Ammann Regula" u="1"/>
        <s v="Angelik Hausammann" u="1"/>
        <s v="Anil &amp; Shilpa Jala" u="1"/>
        <s v="Aurelia Lidia Bérard" u="1"/>
        <s v="AXA Versicherungen A" u="1"/>
        <s v="Basler Kantonalbank" u="1"/>
        <s v="Baton Shala + Genc S" u="1"/>
        <s v="Beni Scherrer" u="1"/>
        <s v="Benjamin Green und Y" u="1"/>
        <s v="BEP Baugenossenschaf" u="1"/>
        <s v="Bernadette Marie Ros" u="1"/>
        <s v="Binggeli Janine und" u="1"/>
        <s v="Brankina Kirilova, M" u="1"/>
        <s v="Bucher Arnold" u="1"/>
        <s v="Burhan Akdag et Sraf" u="1"/>
        <s v="Cédric Trévisan et" u="1"/>
        <s v="Cerletti Noëlle und" u="1"/>
        <s v="Charlotte Véronique" u="1"/>
        <s v="Ciro Vincenzo Stella" u="1"/>
        <s v="Claude Paul Werner M" u="1"/>
        <s v="Claudia Assaf" u="1"/>
        <s v="Coop Genossenschaft" u="1"/>
        <s v="Cornaz, Claude Raymo" u="1"/>
        <s v="DAMOVO Schweiz AG" u="1"/>
        <s v="Denny Meier &amp; Nadine" u="1"/>
        <s v="Désirée Bäder" u="1"/>
        <s v="DIB Radioprotection" u="1"/>
        <s v="Dinh-Quang Nguyen et" u="1"/>
        <s v="Djamei Vahid" u="1"/>
        <s v="Dobreva, Vania Ivano" u="1"/>
        <s v="Dopslaff Matthias" u="1"/>
        <s v="Doris &amp; Friedrich Re" u="1"/>
        <s v="Eiermann Jan" u="1"/>
        <s v="Eigentümer Wohnüberb" u="1"/>
        <s v="Eliane Beer" u="1"/>
        <s v="Elma Redzepi" u="1"/>
        <s v="Erhan Akdag et Fadim" u="1"/>
        <s v="Eric Pythoud" u="1"/>
        <s v="Esther Rimensberger" u="1"/>
        <s v="Etienne Régis Arnaud" u="1"/>
        <s v="Fasciati Aldo" u="1"/>
        <s v="FERRARI GIANANTONIO" u="1"/>
        <s v="Florian Mauron et" u="1"/>
        <s v="Friedli Pascale" u="1"/>
        <s v="Garcia Vazquez, Gabr" u="1"/>
        <s v="Gentsch Kerstin" u="1"/>
        <s v="Georg Anders" u="1"/>
        <s v="Ghiasi Sara" u="1"/>
        <s v="Gilomen Michael" u="1"/>
        <s v="Harju Erika und Petr" u="1"/>
        <s v="HCCQ AG" u="1"/>
        <s v="Helvetia Schweizeris" u="1"/>
        <s v="Hilpertshauser Manfr" u="1"/>
        <s v="Hoirie feu Christian" u="1"/>
        <s v="Hongtao Li und Lei W" u="1"/>
        <s v="Hörster Henrik und E" u="1"/>
        <s v="Hürlimann Nadine und" u="1"/>
        <s v="IASO SA" u="1"/>
        <s v="Ilse Bosshard" u="1"/>
        <s v="Isabelle Giger Isete" u="1"/>
        <s v="Isler Bruno &amp; Isler" u="1"/>
        <s v="Ivan Walter &amp; Irina" u="1"/>
        <s v="Iwan Geu" u="1"/>
        <s v="Jan Niklas &amp; Jérôme" u="1"/>
        <s v="Jean Edmond Louis Jo" u="1"/>
        <s v="Jean Marc Wandeler e" u="1"/>
        <s v="Jean-Daniel + Claude" u="1"/>
        <s v="Jelena Vukovic" u="1"/>
        <s v="Joao Mendes Da Silva" u="1"/>
        <s v="Julie Farine" u="1"/>
        <s v="Kanton Bern" u="1"/>
        <s v="Katalin Bozsoki et E" u="1"/>
        <s v="Kevin Bernard et Ber" u="1"/>
        <s v="Kietzmann Monika" u="1"/>
        <s v="Kiran Kanth Kantimah" u="1"/>
        <s v="Kishore Kumar Thatik" u="1"/>
        <s v="Ligun Tong" u="1"/>
        <s v="Liliana Barbara Oliv" u="1"/>
        <s v="Linsi Christian" u="1"/>
        <s v="Lippa Ivan" u="1"/>
        <s v="Liselotte Hans" u="1"/>
        <s v="Lobsang + Tenzing Wa" u="1"/>
        <s v="Lohri Patrick &amp; Nico" u="1"/>
        <s v="Lu Yan" u="1"/>
        <s v="Manuel Ignacio Monen" u="1"/>
        <s v="Marc + Yana Machiuss" u="1"/>
        <s v="Maria Filomena Marqu" u="1"/>
        <s v="Mastromonaco Patrick" u="1"/>
        <s v="MEG Insights Feldmei" u="1"/>
        <s v="Meier Daniel" u="1"/>
        <s v="Michal Melewski &amp; Mi" u="1"/>
        <s v="Mireille Sidonie Mon" u="1"/>
        <s v="MTR Tief- und Rückba" u="1"/>
        <s v="Müller Susanna und A" u="1"/>
        <s v="Müller Yolanda &amp; Ola" u="1"/>
        <s v="Murat Tukur" u="1"/>
        <s v="Naef Markus" u="1"/>
        <s v="Nägelin Schlosserei" u="1"/>
        <s v="Nathalie-Odile Schne" u="1"/>
        <s v="Nguyen, Quang Huy un" u="1"/>
        <s v="Patrick &amp; Jessica Wo" u="1"/>
        <s v="Patrick Blatter" u="1"/>
        <s v="Petrovic Malisa, Mil" u="1"/>
        <s v="Rafael Moniz Almeida" u="1"/>
        <s v="Ramsauer Hans Rudolf" u="1"/>
        <s v="Rastogi Alok" u="1"/>
        <s v="Ritesh &amp; Neha Gupta" u="1"/>
        <s v="Rolf Carl Simon &amp; An" u="1"/>
        <s v="Rolf Ehrsam" u="1"/>
        <s v="Rolf Tobler" u="1"/>
        <s v="Romano &amp; Marlise Ueb" u="1"/>
        <s v="Rosita Giuranno" u="1"/>
        <s v="Rüegsegger Peter" u="1"/>
        <s v="Salani Nicola Andrea" u="1"/>
        <s v="Sandro und Michela Z" u="1"/>
        <s v="Schiavi Marco" u="1"/>
        <s v="Schmid David" u="1"/>
        <s v="Schneider, Daniel Pa" u="1"/>
        <s v="Schuerch Matteo" u="1"/>
        <s v="Schümperli Hellmut" u="1"/>
        <s v="Schürch Simone, Tizi" u="1"/>
        <s v="Securiton AG" u="1"/>
        <s v="Sharma Subhash Chand" u="1"/>
        <s v="Silvia+Rolf Gubler" u="1"/>
        <s v="Simona Studineanu" u="1"/>
        <s v="STWEG Bitziusstrasse" u="1"/>
        <s v="STWEG Hostettlerweg" u="1"/>
        <s v="STWEG Landskronhof" u="1"/>
        <s v="STWEG Seeweg 1" u="1"/>
        <s v="STWEG-Weidsicht" u="1"/>
        <s v="Summermatter, Donat" u="1"/>
        <s v="Susanne &amp; Martin Roh" u="1"/>
        <s v="Swisswindows AG*" u="1"/>
        <s v="Sylvana Landert" u="1"/>
        <s v="Tomas+Linda Hrubizna" u="1"/>
        <s v="Türkan Cindoruk" u="1"/>
        <s v="Ulrich Klaus Hirt &amp;" u="1"/>
        <s v="Ulrich Zweifel &amp; Mon" u="1"/>
        <s v="Uy Liem Nguyen &amp; Emm" u="1"/>
        <s v="Veronika &amp; Yakir Gur" u="1"/>
        <s v="Vilaya Angirekula &amp;" u="1"/>
        <s v="Vincent Philippe Cha" u="1"/>
        <s v="Vincenzo Aricò &amp; Her" u="1"/>
        <s v="Vivien &amp; Stefan Durr" u="1"/>
        <s v="Vollenweider Alexand" u="1"/>
        <s v="Wanner Evelin und Ma" u="1"/>
        <s v="Werfeli Urs" u="1"/>
        <s v="Wong John, Wong Tian" u="1"/>
        <s v="Yvonne &amp; Patrick Rus" u="1"/>
        <s v="Zhen-Zhong Cao" u="1"/>
        <s v="Zhiyang Chiu Manyu W" u="1"/>
        <s v="AHV - Ausgleichskass" u="1"/>
      </sharedItems>
    </cacheField>
    <cacheField name="[Kostenstelle].[Name].[Name]" caption="Name" numFmtId="0" hierarchy="26" level="1">
      <sharedItems containsSemiMixedTypes="0" containsNonDate="0" containsString="0"/>
    </cacheField>
  </cacheFields>
  <cacheHierarchies count="40">
    <cacheHierarchy uniqueName="[Kontierung].[ithMandatorId1]" caption="ithMandatorId1" attribute="1" defaultMemberUniqueName="[Kontierung].[ithMandatorId1].[All]" allUniqueName="[Kontierung].[ithMandatorId1].[All]" dimensionUniqueName="[Kontierung]" displayFolder="" count="0" memberValueDatatype="20" unbalanced="0"/>
    <cacheHierarchy uniqueName="[Kontierung].[ER]" caption="ER" attribute="1" defaultMemberUniqueName="[Kontierung].[ER].[All]" allUniqueName="[Kontierung].[ER].[All]" dimensionUniqueName="[Kontierung]" displayFolder="" count="0" memberValueDatatype="20" unbalanced="0"/>
    <cacheHierarchy uniqueName="[Kontierung].[ithState1]" caption="ithState1" attribute="1" defaultMemberUniqueName="[Kontierung].[ithState1].[All]" allUniqueName="[Kontierung].[ithState1].[All]" dimensionUniqueName="[Kontierung]" displayFolder="" count="0" memberValueDatatype="130" unbalanced="0"/>
    <cacheHierarchy uniqueName="[Kontierung].[ithDocDate1]" caption="ithDocDate1" attribute="1" time="1" defaultMemberUniqueName="[Kontierung].[ithDocDate1].[All]" allUniqueName="[Kontierung].[ithDocDate1].[All]" dimensionUniqueName="[Kontierung]" displayFolder="" count="0" memberValueDatatype="7" unbalanced="0"/>
    <cacheHierarchy uniqueName="[Kontierung].[ithSupplierExternalNbr1]" caption="ithSupplierExternalNbr1" attribute="1" defaultMemberUniqueName="[Kontierung].[ithSupplierExternalNbr1].[All]" allUniqueName="[Kontierung].[ithSupplierExternalNbr1].[All]" dimensionUniqueName="[Kontierung]" displayFolder="" count="0" memberValueDatatype="130" unbalanced="0"/>
    <cacheHierarchy uniqueName="[Kontierung].[ithSupplierCode]" caption="ithSupplierCode" attribute="1" defaultMemberUniqueName="[Kontierung].[ithSupplierCode].[All]" allUniqueName="[Kontierung].[ithSupplierCode].[All]" dimensionUniqueName="[Kontierung]" displayFolder="" count="0" memberValueDatatype="20" unbalanced="0"/>
    <cacheHierarchy uniqueName="[Kontierung].[ithSupplierName]" caption="ithSupplierName" attribute="1" defaultMemberUniqueName="[Kontierung].[ithSupplierName].[All]" allUniqueName="[Kontierung].[ithSupplierName].[All]" dimensionUniqueName="[Kontierung]" displayFolder="" count="2" memberValueDatatype="130" unbalanced="0">
      <fieldsUsage count="2">
        <fieldUsage x="-1"/>
        <fieldUsage x="1"/>
      </fieldsUsage>
    </cacheHierarchy>
    <cacheHierarchy uniqueName="[Kontierung].[ithSupplierCity]" caption="ithSupplierCity" attribute="1" defaultMemberUniqueName="[Kontierung].[ithSupplierCity].[All]" allUniqueName="[Kontierung].[ithSupplierCity].[All]" dimensionUniqueName="[Kontierung]" displayFolder="" count="0" memberValueDatatype="130" unbalanced="0"/>
    <cacheHierarchy uniqueName="[Kontierung].[itlCostCentreCode1]" caption="itlCostCentreCode1" attribute="1" defaultMemberUniqueName="[Kontierung].[itlCostCentreCode1].[All]" allUniqueName="[Kontierung].[itlCostCentreCode1].[All]" dimensionUniqueName="[Kontierung]" displayFolder="" count="0" memberValueDatatype="20" unbalanced="0"/>
    <cacheHierarchy uniqueName="[Kontierung].[itlCostTypeCode1]" caption="itlCostTypeCode1" attribute="1" defaultMemberUniqueName="[Kontierung].[itlCostTypeCode1].[All]" allUniqueName="[Kontierung].[itlCostTypeCode1].[All]" dimensionUniqueName="[Kontierung]" displayFolder="" count="0" memberValueDatatype="20" unbalanced="0"/>
    <cacheHierarchy uniqueName="[Kontierung].[itlTotalAmount]" caption="itlTotalAmount" attribute="1" defaultMemberUniqueName="[Kontierung].[itlTotalAmount].[All]" allUniqueName="[Kontierung].[itlTotalAmount].[All]" dimensionUniqueName="[Kontierung]" displayFolder="" count="0" memberValueDatatype="5" unbalanced="0"/>
    <cacheHierarchy uniqueName="[Kontierung].[itlVatBaseAmount]" caption="itlVatBaseAmount" attribute="1" defaultMemberUniqueName="[Kontierung].[itlVatBaseAmount].[All]" allUniqueName="[Kontierung].[itlVatBaseAmount].[All]" dimensionUniqueName="[Kontierung]" displayFolder="" count="0" memberValueDatatype="5" unbalanced="0"/>
    <cacheHierarchy uniqueName="[Kontierung].[itlVatCode]" caption="itlVatCode" attribute="1" defaultMemberUniqueName="[Kontierung].[itlVatCode].[All]" allUniqueName="[Kontierung].[itlVatCode].[All]" dimensionUniqueName="[Kontierung]" displayFolder="" count="0" memberValueDatatype="130" unbalanced="0"/>
    <cacheHierarchy uniqueName="[Kontierung].[itlVatAmount]" caption="itlVatAmount" attribute="1" defaultMemberUniqueName="[Kontierung].[itlVatAmount].[All]" allUniqueName="[Kontierung].[itlVatAmount].[All]" dimensionUniqueName="[Kontierung]" displayFolder="" count="0" memberValueDatatype="5" unbalanced="0"/>
    <cacheHierarchy uniqueName="[Kontierung].[itlVatRate]" caption="itlVatRate" attribute="1" defaultMemberUniqueName="[Kontierung].[itlVatRate].[All]" allUniqueName="[Kontierung].[itlVatRate].[All]" dimensionUniqueName="[Kontierung]" displayFolder="" count="0" memberValueDatatype="5" unbalanced="0"/>
    <cacheHierarchy uniqueName="[Kontierung].[itlPostingText]" caption="itlPostingText" attribute="1" defaultMemberUniqueName="[Kontierung].[itlPostingText].[All]" allUniqueName="[Kontierung].[itlPostingText].[All]" dimensionUniqueName="[Kontierung]" displayFolder="" count="0" memberValueDatatype="130" unbalanced="0"/>
    <cacheHierarchy uniqueName="[Kontierung].[Code]" caption="Code" attribute="1" defaultMemberUniqueName="[Kontierung].[Code].[All]" allUniqueName="[Kontierung].[Code].[All]" dimensionUniqueName="[Kontierung]" displayFolder="" count="0" memberValueDatatype="130" unbalanced="0"/>
    <cacheHierarchy uniqueName="[Kontierung].[Begründung]" caption="Begründung" attribute="1" defaultMemberUniqueName="[Kontierung].[Begründung].[All]" allUniqueName="[Kontierung].[Begründung].[All]" dimensionUniqueName="[Kontierung]" displayFolder="" count="0" memberValueDatatype="130" unbalanced="0"/>
    <cacheHierarchy uniqueName="[Kostenart].[Kostenart]" caption="Kostenart" attribute="1" defaultMemberUniqueName="[Kostenart].[Kostenart].[All]" allUniqueName="[Kostenart].[Kostenart].[All]" dimensionUniqueName="[Kostenart]" displayFolder="" count="0" memberValueDatatype="20" unbalanced="0"/>
    <cacheHierarchy uniqueName="[Kostenart].[Bezeichnung]" caption="Bezeichnung" attribute="1" defaultMemberUniqueName="[Kostenart].[Bezeichnung].[All]" allUniqueName="[Kostenart].[Bezeichnung].[All]" dimensionUniqueName="[Kostenart]" displayFolder="" count="0" memberValueDatatype="130" unbalanced="0"/>
    <cacheHierarchy uniqueName="[Kostenart].[Bezeichnung_EN]" caption="Bezeichnung_EN" attribute="1" defaultMemberUniqueName="[Kostenart].[Bezeichnung_EN].[All]" allUniqueName="[Kostenart].[Bezeichnung_EN].[All]" dimensionUniqueName="[Kostenart]" displayFolder="" count="0" memberValueDatatype="130" unbalanced="0"/>
    <cacheHierarchy uniqueName="[Kostenart].[Bezeichnung_FR]" caption="Bezeichnung_FR" attribute="1" defaultMemberUniqueName="[Kostenart].[Bezeichnung_FR].[All]" allUniqueName="[Kostenart].[Bezeichnung_FR].[All]" dimensionUniqueName="[Kostenart]" displayFolder="" count="0" memberValueDatatype="130" unbalanced="0"/>
    <cacheHierarchy uniqueName="[Kostenart].[Sachkonto]" caption="Sachkonto" attribute="1" defaultMemberUniqueName="[Kostenart].[Sachkonto].[All]" allUniqueName="[Kostenart].[Sachkonto].[All]" dimensionUniqueName="[Kostenart]" displayFolder="" count="0" memberValueDatatype="20" unbalanced="0"/>
    <cacheHierarchy uniqueName="[Kostenart].[Standardeinheit]" caption="Standardeinheit" attribute="1" defaultMemberUniqueName="[Kostenart].[Standardeinheit].[All]" allUniqueName="[Kostenart].[Standardeinheit].[All]" dimensionUniqueName="[Kostenart]" displayFolder="" count="0" memberValueDatatype="20" unbalanced="0"/>
    <cacheHierarchy uniqueName="[Kostenart].[Mandant_1]" caption="Mandant_1" attribute="1" defaultMemberUniqueName="[Kostenart].[Mandant_1].[All]" allUniqueName="[Kostenart].[Mandant_1].[All]" dimensionUniqueName="[Kostenart]" displayFolder="" count="0" memberValueDatatype="20" unbalanced="0"/>
    <cacheHierarchy uniqueName="[Kostenstelle].[Kostenstelle]" caption="Kostenstelle" attribute="1" defaultMemberUniqueName="[Kostenstelle].[Kostenstelle].[All]" allUniqueName="[Kostenstelle].[Kostenstelle].[All]" dimensionUniqueName="[Kostenstelle]" displayFolder="" count="0" memberValueDatatype="20" unbalanced="0"/>
    <cacheHierarchy uniqueName="[Kostenstelle].[Name]" caption="Name" attribute="1" defaultMemberUniqueName="[Kostenstelle].[Name].[All]" allUniqueName="[Kostenstelle].[Name].[All]" dimensionUniqueName="[Kostenstelle]" displayFolder="" count="2" memberValueDatatype="130" unbalanced="0">
      <fieldsUsage count="2">
        <fieldUsage x="-1"/>
        <fieldUsage x="2"/>
      </fieldsUsage>
    </cacheHierarchy>
    <cacheHierarchy uniqueName="[Kostenstelle].[Name_EN]" caption="Name_EN" attribute="1" defaultMemberUniqueName="[Kostenstelle].[Name_EN].[All]" allUniqueName="[Kostenstelle].[Name_EN].[All]" dimensionUniqueName="[Kostenstelle]" displayFolder="" count="0" memberValueDatatype="130" unbalanced="0"/>
    <cacheHierarchy uniqueName="[Kostenstelle].[Name_FR]" caption="Name_FR" attribute="1" defaultMemberUniqueName="[Kostenstelle].[Name_FR].[All]" allUniqueName="[Kostenstelle].[Name_FR].[All]" dimensionUniqueName="[Kostenstelle]" displayFolder="" count="0" memberValueDatatype="130" unbalanced="0"/>
    <cacheHierarchy uniqueName="[Measures].[__XL_Count Table1]" caption="__XL_Count Table1" measure="1" displayFolder="" measureGroup="Kontierung" count="0" hidden="1"/>
    <cacheHierarchy uniqueName="[Measures].[__XL_Count Table3]" caption="__XL_Count Table3" measure="1" displayFolder="" measureGroup="Kostenart" count="0" hidden="1"/>
    <cacheHierarchy uniqueName="[Measures].[__XL_Count Table2]" caption="__XL_Count Table2" measure="1" displayFolder="" measureGroup="Kostenstelle" count="0" hidden="1"/>
    <cacheHierarchy uniqueName="[Measures].[__Es sind keine Measures definiert]" caption="__Es sind keine Measures definiert" measure="1" displayFolder="" count="0" hidden="1"/>
    <cacheHierarchy uniqueName="[Measures].[Sum of itlTotalAmount]" caption="Sum of itlTotalAmount" measure="1" displayFolder="" measureGroup="Kontierung" count="0" oneField="1" hidden="1">
      <fieldsUsage count="1">
        <fieldUsage x="0"/>
      </fieldsUsage>
      <extLst>
        <ext xmlns:x15="http://schemas.microsoft.com/office/spreadsheetml/2010/11/main" uri="{B97F6D7D-B522-45F9-BDA1-12C45D357490}">
          <x15:cacheHierarchy aggregatedColumn="10"/>
        </ext>
      </extLst>
    </cacheHierarchy>
    <cacheHierarchy uniqueName="[Measures].[Sum of ER]" caption="Sum of ER" measure="1" displayFolder="" measureGroup="Kontierung" count="0" hidden="1">
      <extLst>
        <ext xmlns:x15="http://schemas.microsoft.com/office/spreadsheetml/2010/11/main" uri="{B97F6D7D-B522-45F9-BDA1-12C45D357490}">
          <x15:cacheHierarchy aggregatedColumn="1"/>
        </ext>
      </extLst>
    </cacheHierarchy>
    <cacheHierarchy uniqueName="[Measures].[Count of ER]" caption="Count of ER" measure="1" displayFolder="" measureGroup="Kontierung" count="0" hidden="1">
      <extLst>
        <ext xmlns:x15="http://schemas.microsoft.com/office/spreadsheetml/2010/11/main" uri="{B97F6D7D-B522-45F9-BDA1-12C45D357490}">
          <x15:cacheHierarchy aggregatedColumn="1"/>
        </ext>
      </extLst>
    </cacheHierarchy>
    <cacheHierarchy uniqueName="[Measures].[Count of ithSupplierName]" caption="Count of ithSupplierName" measure="1" displayFolder="" measureGroup="Kontierung" count="0" hidden="1">
      <extLst>
        <ext xmlns:x15="http://schemas.microsoft.com/office/spreadsheetml/2010/11/main" uri="{B97F6D7D-B522-45F9-BDA1-12C45D357490}">
          <x15:cacheHierarchy aggregatedColumn="6"/>
        </ext>
      </extLst>
    </cacheHierarchy>
    <cacheHierarchy uniqueName="[Measures].[Sum of ithSupplierCode]" caption="Sum of ithSupplierCode" measure="1" displayFolder="" measureGroup="Kontierung" count="0" hidden="1">
      <extLst>
        <ext xmlns:x15="http://schemas.microsoft.com/office/spreadsheetml/2010/11/main" uri="{B97F6D7D-B522-45F9-BDA1-12C45D357490}">
          <x15:cacheHierarchy aggregatedColumn="5"/>
        </ext>
      </extLst>
    </cacheHierarchy>
    <cacheHierarchy uniqueName="[Measures].[Count of ithSupplierCode]" caption="Count of ithSupplierCode" measure="1" displayFolder="" measureGroup="Kontierung" count="0" hidden="1">
      <extLst>
        <ext xmlns:x15="http://schemas.microsoft.com/office/spreadsheetml/2010/11/main" uri="{B97F6D7D-B522-45F9-BDA1-12C45D357490}">
          <x15:cacheHierarchy aggregatedColumn="5"/>
        </ext>
      </extLst>
    </cacheHierarchy>
    <cacheHierarchy uniqueName="[Measures].[Distinct Count of ithSupplierCode]" caption="Distinct Count of ithSupplierCode" measure="1" displayFolder="" measureGroup="Kontierung" count="0" hidden="1">
      <extLst>
        <ext xmlns:x15="http://schemas.microsoft.com/office/spreadsheetml/2010/11/main" uri="{B97F6D7D-B522-45F9-BDA1-12C45D357490}">
          <x15:cacheHierarchy aggregatedColumn="5"/>
        </ext>
      </extLst>
    </cacheHierarchy>
  </cacheHierarchies>
  <kpis count="0"/>
  <dimensions count="4">
    <dimension name="Kontierung" uniqueName="[Kontierung]" caption="Kontierung"/>
    <dimension name="Kostenart" uniqueName="[Kostenart]" caption="Kostenart"/>
    <dimension name="Kostenstelle" uniqueName="[Kostenstelle]" caption="Kostenstelle"/>
    <dimension measure="1" name="Measures" uniqueName="[Measures]" caption="Measures"/>
  </dimensions>
  <measureGroups count="3">
    <measureGroup name="Kontierung" caption="Kontierung"/>
    <measureGroup name="Kostenart" caption="Kostenart"/>
    <measureGroup name="Kostenstelle" caption="Kostenstelle"/>
  </measureGroups>
  <maps count="5">
    <map measureGroup="0" dimension="0"/>
    <map measureGroup="0" dimension="1"/>
    <map measureGroup="0" dimension="2"/>
    <map measureGroup="1"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oya Cristian" refreshedDate="45903.461034259257" createdVersion="5" refreshedVersion="8" minRefreshableVersion="3" recordCount="0" supportSubquery="1" supportAdvancedDrill="1" xr:uid="{B896DFFF-DF71-4CD0-B8F1-E31871D42C28}">
  <cacheSource type="external" connectionId="1"/>
  <cacheFields count="2">
    <cacheField name="[Measures].[Count of ER]" caption="Count of ER" numFmtId="0" hierarchy="35" level="32767"/>
    <cacheField name="[Kontierung].[ithState1].[ithState1]" caption="ithState1" numFmtId="0" hierarchy="2" level="1">
      <sharedItems count="5">
        <s v="ACCOUNTING"/>
        <s v="APPROVAL"/>
        <s v="DELIVERED"/>
        <s v="FINALCHECK"/>
        <s v="REJECTED"/>
      </sharedItems>
    </cacheField>
  </cacheFields>
  <cacheHierarchies count="40">
    <cacheHierarchy uniqueName="[Kontierung].[ithMandatorId1]" caption="ithMandatorId1" attribute="1" defaultMemberUniqueName="[Kontierung].[ithMandatorId1].[All]" allUniqueName="[Kontierung].[ithMandatorId1].[All]" dimensionUniqueName="[Kontierung]" displayFolder="" count="0" memberValueDatatype="20" unbalanced="0"/>
    <cacheHierarchy uniqueName="[Kontierung].[ER]" caption="ER" attribute="1" defaultMemberUniqueName="[Kontierung].[ER].[All]" allUniqueName="[Kontierung].[ER].[All]" dimensionUniqueName="[Kontierung]" displayFolder="" count="0" memberValueDatatype="20" unbalanced="0"/>
    <cacheHierarchy uniqueName="[Kontierung].[ithState1]" caption="ithState1" attribute="1" defaultMemberUniqueName="[Kontierung].[ithState1].[All]" allUniqueName="[Kontierung].[ithState1].[All]" dimensionUniqueName="[Kontierung]" displayFolder="" count="2" memberValueDatatype="130" unbalanced="0">
      <fieldsUsage count="2">
        <fieldUsage x="-1"/>
        <fieldUsage x="1"/>
      </fieldsUsage>
    </cacheHierarchy>
    <cacheHierarchy uniqueName="[Kontierung].[ithDocDate1]" caption="ithDocDate1" attribute="1" time="1" defaultMemberUniqueName="[Kontierung].[ithDocDate1].[All]" allUniqueName="[Kontierung].[ithDocDate1].[All]" dimensionUniqueName="[Kontierung]" displayFolder="" count="0" memberValueDatatype="7" unbalanced="0"/>
    <cacheHierarchy uniqueName="[Kontierung].[ithSupplierExternalNbr1]" caption="ithSupplierExternalNbr1" attribute="1" defaultMemberUniqueName="[Kontierung].[ithSupplierExternalNbr1].[All]" allUniqueName="[Kontierung].[ithSupplierExternalNbr1].[All]" dimensionUniqueName="[Kontierung]" displayFolder="" count="0" memberValueDatatype="130" unbalanced="0"/>
    <cacheHierarchy uniqueName="[Kontierung].[ithSupplierCode]" caption="ithSupplierCode" attribute="1" defaultMemberUniqueName="[Kontierung].[ithSupplierCode].[All]" allUniqueName="[Kontierung].[ithSupplierCode].[All]" dimensionUniqueName="[Kontierung]" displayFolder="" count="0" memberValueDatatype="20" unbalanced="0"/>
    <cacheHierarchy uniqueName="[Kontierung].[ithSupplierName]" caption="ithSupplierName" attribute="1" defaultMemberUniqueName="[Kontierung].[ithSupplierName].[All]" allUniqueName="[Kontierung].[ithSupplierName].[All]" dimensionUniqueName="[Kontierung]" displayFolder="" count="0" memberValueDatatype="130" unbalanced="0"/>
    <cacheHierarchy uniqueName="[Kontierung].[ithSupplierCity]" caption="ithSupplierCity" attribute="1" defaultMemberUniqueName="[Kontierung].[ithSupplierCity].[All]" allUniqueName="[Kontierung].[ithSupplierCity].[All]" dimensionUniqueName="[Kontierung]" displayFolder="" count="0" memberValueDatatype="130" unbalanced="0"/>
    <cacheHierarchy uniqueName="[Kontierung].[itlCostCentreCode1]" caption="itlCostCentreCode1" attribute="1" defaultMemberUniqueName="[Kontierung].[itlCostCentreCode1].[All]" allUniqueName="[Kontierung].[itlCostCentreCode1].[All]" dimensionUniqueName="[Kontierung]" displayFolder="" count="0" memberValueDatatype="20" unbalanced="0"/>
    <cacheHierarchy uniqueName="[Kontierung].[itlCostTypeCode1]" caption="itlCostTypeCode1" attribute="1" defaultMemberUniqueName="[Kontierung].[itlCostTypeCode1].[All]" allUniqueName="[Kontierung].[itlCostTypeCode1].[All]" dimensionUniqueName="[Kontierung]" displayFolder="" count="0" memberValueDatatype="20" unbalanced="0"/>
    <cacheHierarchy uniqueName="[Kontierung].[itlTotalAmount]" caption="itlTotalAmount" attribute="1" defaultMemberUniqueName="[Kontierung].[itlTotalAmount].[All]" allUniqueName="[Kontierung].[itlTotalAmount].[All]" dimensionUniqueName="[Kontierung]" displayFolder="" count="0" memberValueDatatype="5" unbalanced="0"/>
    <cacheHierarchy uniqueName="[Kontierung].[itlVatBaseAmount]" caption="itlVatBaseAmount" attribute="1" defaultMemberUniqueName="[Kontierung].[itlVatBaseAmount].[All]" allUniqueName="[Kontierung].[itlVatBaseAmount].[All]" dimensionUniqueName="[Kontierung]" displayFolder="" count="0" memberValueDatatype="5" unbalanced="0"/>
    <cacheHierarchy uniqueName="[Kontierung].[itlVatCode]" caption="itlVatCode" attribute="1" defaultMemberUniqueName="[Kontierung].[itlVatCode].[All]" allUniqueName="[Kontierung].[itlVatCode].[All]" dimensionUniqueName="[Kontierung]" displayFolder="" count="0" memberValueDatatype="130" unbalanced="0"/>
    <cacheHierarchy uniqueName="[Kontierung].[itlVatAmount]" caption="itlVatAmount" attribute="1" defaultMemberUniqueName="[Kontierung].[itlVatAmount].[All]" allUniqueName="[Kontierung].[itlVatAmount].[All]" dimensionUniqueName="[Kontierung]" displayFolder="" count="0" memberValueDatatype="5" unbalanced="0"/>
    <cacheHierarchy uniqueName="[Kontierung].[itlVatRate]" caption="itlVatRate" attribute="1" defaultMemberUniqueName="[Kontierung].[itlVatRate].[All]" allUniqueName="[Kontierung].[itlVatRate].[All]" dimensionUniqueName="[Kontierung]" displayFolder="" count="0" memberValueDatatype="5" unbalanced="0"/>
    <cacheHierarchy uniqueName="[Kontierung].[itlPostingText]" caption="itlPostingText" attribute="1" defaultMemberUniqueName="[Kontierung].[itlPostingText].[All]" allUniqueName="[Kontierung].[itlPostingText].[All]" dimensionUniqueName="[Kontierung]" displayFolder="" count="0" memberValueDatatype="130" unbalanced="0"/>
    <cacheHierarchy uniqueName="[Kontierung].[Code]" caption="Code" attribute="1" defaultMemberUniqueName="[Kontierung].[Code].[All]" allUniqueName="[Kontierung].[Code].[All]" dimensionUniqueName="[Kontierung]" displayFolder="" count="0" memberValueDatatype="130" unbalanced="0"/>
    <cacheHierarchy uniqueName="[Kontierung].[Begründung]" caption="Begründung" attribute="1" defaultMemberUniqueName="[Kontierung].[Begründung].[All]" allUniqueName="[Kontierung].[Begründung].[All]" dimensionUniqueName="[Kontierung]" displayFolder="" count="0" memberValueDatatype="130" unbalanced="0"/>
    <cacheHierarchy uniqueName="[Kostenart].[Kostenart]" caption="Kostenart" attribute="1" defaultMemberUniqueName="[Kostenart].[Kostenart].[All]" allUniqueName="[Kostenart].[Kostenart].[All]" dimensionUniqueName="[Kostenart]" displayFolder="" count="0" memberValueDatatype="20" unbalanced="0"/>
    <cacheHierarchy uniqueName="[Kostenart].[Bezeichnung]" caption="Bezeichnung" attribute="1" defaultMemberUniqueName="[Kostenart].[Bezeichnung].[All]" allUniqueName="[Kostenart].[Bezeichnung].[All]" dimensionUniqueName="[Kostenart]" displayFolder="" count="0" memberValueDatatype="130" unbalanced="0"/>
    <cacheHierarchy uniqueName="[Kostenart].[Bezeichnung_EN]" caption="Bezeichnung_EN" attribute="1" defaultMemberUniqueName="[Kostenart].[Bezeichnung_EN].[All]" allUniqueName="[Kostenart].[Bezeichnung_EN].[All]" dimensionUniqueName="[Kostenart]" displayFolder="" count="0" memberValueDatatype="130" unbalanced="0"/>
    <cacheHierarchy uniqueName="[Kostenart].[Bezeichnung_FR]" caption="Bezeichnung_FR" attribute="1" defaultMemberUniqueName="[Kostenart].[Bezeichnung_FR].[All]" allUniqueName="[Kostenart].[Bezeichnung_FR].[All]" dimensionUniqueName="[Kostenart]" displayFolder="" count="0" memberValueDatatype="130" unbalanced="0"/>
    <cacheHierarchy uniqueName="[Kostenart].[Sachkonto]" caption="Sachkonto" attribute="1" defaultMemberUniqueName="[Kostenart].[Sachkonto].[All]" allUniqueName="[Kostenart].[Sachkonto].[All]" dimensionUniqueName="[Kostenart]" displayFolder="" count="0" memberValueDatatype="20" unbalanced="0"/>
    <cacheHierarchy uniqueName="[Kostenart].[Standardeinheit]" caption="Standardeinheit" attribute="1" defaultMemberUniqueName="[Kostenart].[Standardeinheit].[All]" allUniqueName="[Kostenart].[Standardeinheit].[All]" dimensionUniqueName="[Kostenart]" displayFolder="" count="0" memberValueDatatype="20" unbalanced="0"/>
    <cacheHierarchy uniqueName="[Kostenart].[Mandant_1]" caption="Mandant_1" attribute="1" defaultMemberUniqueName="[Kostenart].[Mandant_1].[All]" allUniqueName="[Kostenart].[Mandant_1].[All]" dimensionUniqueName="[Kostenart]" displayFolder="" count="0" memberValueDatatype="20" unbalanced="0"/>
    <cacheHierarchy uniqueName="[Kostenstelle].[Kostenstelle]" caption="Kostenstelle" attribute="1" defaultMemberUniqueName="[Kostenstelle].[Kostenstelle].[All]" allUniqueName="[Kostenstelle].[Kostenstelle].[All]" dimensionUniqueName="[Kostenstelle]" displayFolder="" count="0" memberValueDatatype="20" unbalanced="0"/>
    <cacheHierarchy uniqueName="[Kostenstelle].[Name]" caption="Name" attribute="1" defaultMemberUniqueName="[Kostenstelle].[Name].[All]" allUniqueName="[Kostenstelle].[Name].[All]" dimensionUniqueName="[Kostenstelle]" displayFolder="" count="0" memberValueDatatype="130" unbalanced="0"/>
    <cacheHierarchy uniqueName="[Kostenstelle].[Name_EN]" caption="Name_EN" attribute="1" defaultMemberUniqueName="[Kostenstelle].[Name_EN].[All]" allUniqueName="[Kostenstelle].[Name_EN].[All]" dimensionUniqueName="[Kostenstelle]" displayFolder="" count="0" memberValueDatatype="130" unbalanced="0"/>
    <cacheHierarchy uniqueName="[Kostenstelle].[Name_FR]" caption="Name_FR" attribute="1" defaultMemberUniqueName="[Kostenstelle].[Name_FR].[All]" allUniqueName="[Kostenstelle].[Name_FR].[All]" dimensionUniqueName="[Kostenstelle]" displayFolder="" count="0" memberValueDatatype="130" unbalanced="0"/>
    <cacheHierarchy uniqueName="[Measures].[__XL_Count Table1]" caption="__XL_Count Table1" measure="1" displayFolder="" measureGroup="Kontierung" count="0" hidden="1"/>
    <cacheHierarchy uniqueName="[Measures].[__XL_Count Table3]" caption="__XL_Count Table3" measure="1" displayFolder="" measureGroup="Kostenart" count="0" hidden="1"/>
    <cacheHierarchy uniqueName="[Measures].[__XL_Count Table2]" caption="__XL_Count Table2" measure="1" displayFolder="" measureGroup="Kostenstelle" count="0" hidden="1"/>
    <cacheHierarchy uniqueName="[Measures].[__Es sind keine Measures definiert]" caption="__Es sind keine Measures definiert" measure="1" displayFolder="" count="0" hidden="1"/>
    <cacheHierarchy uniqueName="[Measures].[Sum of itlTotalAmount]" caption="Sum of itlTotalAmount" measure="1" displayFolder="" measureGroup="Kontierung" count="0" hidden="1">
      <extLst>
        <ext xmlns:x15="http://schemas.microsoft.com/office/spreadsheetml/2010/11/main" uri="{B97F6D7D-B522-45F9-BDA1-12C45D357490}">
          <x15:cacheHierarchy aggregatedColumn="10"/>
        </ext>
      </extLst>
    </cacheHierarchy>
    <cacheHierarchy uniqueName="[Measures].[Sum of ER]" caption="Sum of ER" measure="1" displayFolder="" measureGroup="Kontierung" count="0" hidden="1">
      <extLst>
        <ext xmlns:x15="http://schemas.microsoft.com/office/spreadsheetml/2010/11/main" uri="{B97F6D7D-B522-45F9-BDA1-12C45D357490}">
          <x15:cacheHierarchy aggregatedColumn="1"/>
        </ext>
      </extLst>
    </cacheHierarchy>
    <cacheHierarchy uniqueName="[Measures].[Count of ER]" caption="Count of ER" measure="1" displayFolder="" measureGroup="Kontierung" count="0" oneField="1" hidden="1">
      <fieldsUsage count="1">
        <fieldUsage x="0"/>
      </fieldsUsage>
      <extLst>
        <ext xmlns:x15="http://schemas.microsoft.com/office/spreadsheetml/2010/11/main" uri="{B97F6D7D-B522-45F9-BDA1-12C45D357490}">
          <x15:cacheHierarchy aggregatedColumn="1"/>
        </ext>
      </extLst>
    </cacheHierarchy>
    <cacheHierarchy uniqueName="[Measures].[Count of ithSupplierName]" caption="Count of ithSupplierName" measure="1" displayFolder="" measureGroup="Kontierung" count="0" hidden="1">
      <extLst>
        <ext xmlns:x15="http://schemas.microsoft.com/office/spreadsheetml/2010/11/main" uri="{B97F6D7D-B522-45F9-BDA1-12C45D357490}">
          <x15:cacheHierarchy aggregatedColumn="6"/>
        </ext>
      </extLst>
    </cacheHierarchy>
    <cacheHierarchy uniqueName="[Measures].[Sum of ithSupplierCode]" caption="Sum of ithSupplierCode" measure="1" displayFolder="" measureGroup="Kontierung" count="0" hidden="1">
      <extLst>
        <ext xmlns:x15="http://schemas.microsoft.com/office/spreadsheetml/2010/11/main" uri="{B97F6D7D-B522-45F9-BDA1-12C45D357490}">
          <x15:cacheHierarchy aggregatedColumn="5"/>
        </ext>
      </extLst>
    </cacheHierarchy>
    <cacheHierarchy uniqueName="[Measures].[Count of ithSupplierCode]" caption="Count of ithSupplierCode" measure="1" displayFolder="" measureGroup="Kontierung" count="0" hidden="1">
      <extLst>
        <ext xmlns:x15="http://schemas.microsoft.com/office/spreadsheetml/2010/11/main" uri="{B97F6D7D-B522-45F9-BDA1-12C45D357490}">
          <x15:cacheHierarchy aggregatedColumn="5"/>
        </ext>
      </extLst>
    </cacheHierarchy>
    <cacheHierarchy uniqueName="[Measures].[Distinct Count of ithSupplierCode]" caption="Distinct Count of ithSupplierCode" measure="1" displayFolder="" measureGroup="Kontierung" count="0" hidden="1">
      <extLst>
        <ext xmlns:x15="http://schemas.microsoft.com/office/spreadsheetml/2010/11/main" uri="{B97F6D7D-B522-45F9-BDA1-12C45D357490}">
          <x15:cacheHierarchy aggregatedColumn="5"/>
        </ext>
      </extLst>
    </cacheHierarchy>
  </cacheHierarchies>
  <kpis count="0"/>
  <dimensions count="4">
    <dimension name="Kontierung" uniqueName="[Kontierung]" caption="Kontierung"/>
    <dimension name="Kostenart" uniqueName="[Kostenart]" caption="Kostenart"/>
    <dimension name="Kostenstelle" uniqueName="[Kostenstelle]" caption="Kostenstelle"/>
    <dimension measure="1" name="Measures" uniqueName="[Measures]" caption="Measures"/>
  </dimensions>
  <measureGroups count="3">
    <measureGroup name="Kontierung" caption="Kontierung"/>
    <measureGroup name="Kostenart" caption="Kostenart"/>
    <measureGroup name="Kostenstelle" caption="Kostenstelle"/>
  </measureGroups>
  <maps count="5">
    <map measureGroup="0" dimension="0"/>
    <map measureGroup="0" dimension="1"/>
    <map measureGroup="0" dimension="2"/>
    <map measureGroup="1"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oya Cristian" refreshedDate="45903.461043171294" createdVersion="5" refreshedVersion="8" minRefreshableVersion="3" recordCount="0" supportSubquery="1" supportAdvancedDrill="1" xr:uid="{1A707312-8A3B-4619-84F1-6C5E81BFDD07}">
  <cacheSource type="external" connectionId="1"/>
  <cacheFields count="2">
    <cacheField name="[Measures].[Sum of itlTotalAmount]" caption="Sum of itlTotalAmount" numFmtId="0" hierarchy="33" level="32767"/>
    <cacheField name="[Kostenstelle].[Name].[Name]" caption="Name" numFmtId="0" hierarchy="26" level="1">
      <sharedItems count="4">
        <s v="Anerkannt"/>
        <s v="Bedingt annerkannt"/>
        <s v="Bestritten"/>
        <s v="Massa"/>
      </sharedItems>
    </cacheField>
  </cacheFields>
  <cacheHierarchies count="40">
    <cacheHierarchy uniqueName="[Kontierung].[ithMandatorId1]" caption="ithMandatorId1" attribute="1" defaultMemberUniqueName="[Kontierung].[ithMandatorId1].[All]" allUniqueName="[Kontierung].[ithMandatorId1].[All]" dimensionUniqueName="[Kontierung]" displayFolder="" count="0" memberValueDatatype="20" unbalanced="0"/>
    <cacheHierarchy uniqueName="[Kontierung].[ER]" caption="ER" attribute="1" defaultMemberUniqueName="[Kontierung].[ER].[All]" allUniqueName="[Kontierung].[ER].[All]" dimensionUniqueName="[Kontierung]" displayFolder="" count="0" memberValueDatatype="20" unbalanced="0"/>
    <cacheHierarchy uniqueName="[Kontierung].[ithState1]" caption="ithState1" attribute="1" defaultMemberUniqueName="[Kontierung].[ithState1].[All]" allUniqueName="[Kontierung].[ithState1].[All]" dimensionUniqueName="[Kontierung]" displayFolder="" count="0" memberValueDatatype="130" unbalanced="0"/>
    <cacheHierarchy uniqueName="[Kontierung].[ithDocDate1]" caption="ithDocDate1" attribute="1" time="1" defaultMemberUniqueName="[Kontierung].[ithDocDate1].[All]" allUniqueName="[Kontierung].[ithDocDate1].[All]" dimensionUniqueName="[Kontierung]" displayFolder="" count="0" memberValueDatatype="7" unbalanced="0"/>
    <cacheHierarchy uniqueName="[Kontierung].[ithSupplierExternalNbr1]" caption="ithSupplierExternalNbr1" attribute="1" defaultMemberUniqueName="[Kontierung].[ithSupplierExternalNbr1].[All]" allUniqueName="[Kontierung].[ithSupplierExternalNbr1].[All]" dimensionUniqueName="[Kontierung]" displayFolder="" count="0" memberValueDatatype="130" unbalanced="0"/>
    <cacheHierarchy uniqueName="[Kontierung].[ithSupplierCode]" caption="ithSupplierCode" attribute="1" defaultMemberUniqueName="[Kontierung].[ithSupplierCode].[All]" allUniqueName="[Kontierung].[ithSupplierCode].[All]" dimensionUniqueName="[Kontierung]" displayFolder="" count="0" memberValueDatatype="20" unbalanced="0"/>
    <cacheHierarchy uniqueName="[Kontierung].[ithSupplierName]" caption="ithSupplierName" attribute="1" defaultMemberUniqueName="[Kontierung].[ithSupplierName].[All]" allUniqueName="[Kontierung].[ithSupplierName].[All]" dimensionUniqueName="[Kontierung]" displayFolder="" count="0" memberValueDatatype="130" unbalanced="0"/>
    <cacheHierarchy uniqueName="[Kontierung].[ithSupplierCity]" caption="ithSupplierCity" attribute="1" defaultMemberUniqueName="[Kontierung].[ithSupplierCity].[All]" allUniqueName="[Kontierung].[ithSupplierCity].[All]" dimensionUniqueName="[Kontierung]" displayFolder="" count="0" memberValueDatatype="130" unbalanced="0"/>
    <cacheHierarchy uniqueName="[Kontierung].[itlCostCentreCode1]" caption="itlCostCentreCode1" attribute="1" defaultMemberUniqueName="[Kontierung].[itlCostCentreCode1].[All]" allUniqueName="[Kontierung].[itlCostCentreCode1].[All]" dimensionUniqueName="[Kontierung]" displayFolder="" count="0" memberValueDatatype="20" unbalanced="0"/>
    <cacheHierarchy uniqueName="[Kontierung].[itlCostTypeCode1]" caption="itlCostTypeCode1" attribute="1" defaultMemberUniqueName="[Kontierung].[itlCostTypeCode1].[All]" allUniqueName="[Kontierung].[itlCostTypeCode1].[All]" dimensionUniqueName="[Kontierung]" displayFolder="" count="0" memberValueDatatype="20" unbalanced="0"/>
    <cacheHierarchy uniqueName="[Kontierung].[itlTotalAmount]" caption="itlTotalAmount" attribute="1" defaultMemberUniqueName="[Kontierung].[itlTotalAmount].[All]" allUniqueName="[Kontierung].[itlTotalAmount].[All]" dimensionUniqueName="[Kontierung]" displayFolder="" count="0" memberValueDatatype="5" unbalanced="0"/>
    <cacheHierarchy uniqueName="[Kontierung].[itlVatBaseAmount]" caption="itlVatBaseAmount" attribute="1" defaultMemberUniqueName="[Kontierung].[itlVatBaseAmount].[All]" allUniqueName="[Kontierung].[itlVatBaseAmount].[All]" dimensionUniqueName="[Kontierung]" displayFolder="" count="0" memberValueDatatype="5" unbalanced="0"/>
    <cacheHierarchy uniqueName="[Kontierung].[itlVatCode]" caption="itlVatCode" attribute="1" defaultMemberUniqueName="[Kontierung].[itlVatCode].[All]" allUniqueName="[Kontierung].[itlVatCode].[All]" dimensionUniqueName="[Kontierung]" displayFolder="" count="0" memberValueDatatype="130" unbalanced="0"/>
    <cacheHierarchy uniqueName="[Kontierung].[itlVatAmount]" caption="itlVatAmount" attribute="1" defaultMemberUniqueName="[Kontierung].[itlVatAmount].[All]" allUniqueName="[Kontierung].[itlVatAmount].[All]" dimensionUniqueName="[Kontierung]" displayFolder="" count="0" memberValueDatatype="5" unbalanced="0"/>
    <cacheHierarchy uniqueName="[Kontierung].[itlVatRate]" caption="itlVatRate" attribute="1" defaultMemberUniqueName="[Kontierung].[itlVatRate].[All]" allUniqueName="[Kontierung].[itlVatRate].[All]" dimensionUniqueName="[Kontierung]" displayFolder="" count="0" memberValueDatatype="5" unbalanced="0"/>
    <cacheHierarchy uniqueName="[Kontierung].[itlPostingText]" caption="itlPostingText" attribute="1" defaultMemberUniqueName="[Kontierung].[itlPostingText].[All]" allUniqueName="[Kontierung].[itlPostingText].[All]" dimensionUniqueName="[Kontierung]" displayFolder="" count="0" memberValueDatatype="130" unbalanced="0"/>
    <cacheHierarchy uniqueName="[Kontierung].[Code]" caption="Code" attribute="1" defaultMemberUniqueName="[Kontierung].[Code].[All]" allUniqueName="[Kontierung].[Code].[All]" dimensionUniqueName="[Kontierung]" displayFolder="" count="0" memberValueDatatype="130" unbalanced="0"/>
    <cacheHierarchy uniqueName="[Kontierung].[Begründung]" caption="Begründung" attribute="1" defaultMemberUniqueName="[Kontierung].[Begründung].[All]" allUniqueName="[Kontierung].[Begründung].[All]" dimensionUniqueName="[Kontierung]" displayFolder="" count="0" memberValueDatatype="130" unbalanced="0"/>
    <cacheHierarchy uniqueName="[Kostenart].[Kostenart]" caption="Kostenart" attribute="1" defaultMemberUniqueName="[Kostenart].[Kostenart].[All]" allUniqueName="[Kostenart].[Kostenart].[All]" dimensionUniqueName="[Kostenart]" displayFolder="" count="0" memberValueDatatype="20" unbalanced="0"/>
    <cacheHierarchy uniqueName="[Kostenart].[Bezeichnung]" caption="Bezeichnung" attribute="1" defaultMemberUniqueName="[Kostenart].[Bezeichnung].[All]" allUniqueName="[Kostenart].[Bezeichnung].[All]" dimensionUniqueName="[Kostenart]" displayFolder="" count="0" memberValueDatatype="130" unbalanced="0"/>
    <cacheHierarchy uniqueName="[Kostenart].[Bezeichnung_EN]" caption="Bezeichnung_EN" attribute="1" defaultMemberUniqueName="[Kostenart].[Bezeichnung_EN].[All]" allUniqueName="[Kostenart].[Bezeichnung_EN].[All]" dimensionUniqueName="[Kostenart]" displayFolder="" count="0" memberValueDatatype="130" unbalanced="0"/>
    <cacheHierarchy uniqueName="[Kostenart].[Bezeichnung_FR]" caption="Bezeichnung_FR" attribute="1" defaultMemberUniqueName="[Kostenart].[Bezeichnung_FR].[All]" allUniqueName="[Kostenart].[Bezeichnung_FR].[All]" dimensionUniqueName="[Kostenart]" displayFolder="" count="0" memberValueDatatype="130" unbalanced="0"/>
    <cacheHierarchy uniqueName="[Kostenart].[Sachkonto]" caption="Sachkonto" attribute="1" defaultMemberUniqueName="[Kostenart].[Sachkonto].[All]" allUniqueName="[Kostenart].[Sachkonto].[All]" dimensionUniqueName="[Kostenart]" displayFolder="" count="0" memberValueDatatype="20" unbalanced="0"/>
    <cacheHierarchy uniqueName="[Kostenart].[Standardeinheit]" caption="Standardeinheit" attribute="1" defaultMemberUniqueName="[Kostenart].[Standardeinheit].[All]" allUniqueName="[Kostenart].[Standardeinheit].[All]" dimensionUniqueName="[Kostenart]" displayFolder="" count="0" memberValueDatatype="20" unbalanced="0"/>
    <cacheHierarchy uniqueName="[Kostenart].[Mandant_1]" caption="Mandant_1" attribute="1" defaultMemberUniqueName="[Kostenart].[Mandant_1].[All]" allUniqueName="[Kostenart].[Mandant_1].[All]" dimensionUniqueName="[Kostenart]" displayFolder="" count="0" memberValueDatatype="20" unbalanced="0"/>
    <cacheHierarchy uniqueName="[Kostenstelle].[Kostenstelle]" caption="Kostenstelle" attribute="1" defaultMemberUniqueName="[Kostenstelle].[Kostenstelle].[All]" allUniqueName="[Kostenstelle].[Kostenstelle].[All]" dimensionUniqueName="[Kostenstelle]" displayFolder="" count="0" memberValueDatatype="20" unbalanced="0"/>
    <cacheHierarchy uniqueName="[Kostenstelle].[Name]" caption="Name" attribute="1" defaultMemberUniqueName="[Kostenstelle].[Name].[All]" allUniqueName="[Kostenstelle].[Name].[All]" dimensionUniqueName="[Kostenstelle]" displayFolder="" count="2" memberValueDatatype="130" unbalanced="0">
      <fieldsUsage count="2">
        <fieldUsage x="-1"/>
        <fieldUsage x="1"/>
      </fieldsUsage>
    </cacheHierarchy>
    <cacheHierarchy uniqueName="[Kostenstelle].[Name_EN]" caption="Name_EN" attribute="1" defaultMemberUniqueName="[Kostenstelle].[Name_EN].[All]" allUniqueName="[Kostenstelle].[Name_EN].[All]" dimensionUniqueName="[Kostenstelle]" displayFolder="" count="0" memberValueDatatype="130" unbalanced="0"/>
    <cacheHierarchy uniqueName="[Kostenstelle].[Name_FR]" caption="Name_FR" attribute="1" defaultMemberUniqueName="[Kostenstelle].[Name_FR].[All]" allUniqueName="[Kostenstelle].[Name_FR].[All]" dimensionUniqueName="[Kostenstelle]" displayFolder="" count="0" memberValueDatatype="130" unbalanced="0"/>
    <cacheHierarchy uniqueName="[Measures].[__XL_Count Table1]" caption="__XL_Count Table1" measure="1" displayFolder="" measureGroup="Kontierung" count="0" hidden="1"/>
    <cacheHierarchy uniqueName="[Measures].[__XL_Count Table3]" caption="__XL_Count Table3" measure="1" displayFolder="" measureGroup="Kostenart" count="0" hidden="1"/>
    <cacheHierarchy uniqueName="[Measures].[__XL_Count Table2]" caption="__XL_Count Table2" measure="1" displayFolder="" measureGroup="Kostenstelle" count="0" hidden="1"/>
    <cacheHierarchy uniqueName="[Measures].[__Es sind keine Measures definiert]" caption="__Es sind keine Measures definiert" measure="1" displayFolder="" count="0" hidden="1"/>
    <cacheHierarchy uniqueName="[Measures].[Sum of itlTotalAmount]" caption="Sum of itlTotalAmount" measure="1" displayFolder="" measureGroup="Kontierung" count="0" oneField="1" hidden="1">
      <fieldsUsage count="1">
        <fieldUsage x="0"/>
      </fieldsUsage>
      <extLst>
        <ext xmlns:x15="http://schemas.microsoft.com/office/spreadsheetml/2010/11/main" uri="{B97F6D7D-B522-45F9-BDA1-12C45D357490}">
          <x15:cacheHierarchy aggregatedColumn="10"/>
        </ext>
      </extLst>
    </cacheHierarchy>
    <cacheHierarchy uniqueName="[Measures].[Sum of ER]" caption="Sum of ER" measure="1" displayFolder="" measureGroup="Kontierung" count="0" hidden="1">
      <extLst>
        <ext xmlns:x15="http://schemas.microsoft.com/office/spreadsheetml/2010/11/main" uri="{B97F6D7D-B522-45F9-BDA1-12C45D357490}">
          <x15:cacheHierarchy aggregatedColumn="1"/>
        </ext>
      </extLst>
    </cacheHierarchy>
    <cacheHierarchy uniqueName="[Measures].[Count of ER]" caption="Count of ER" measure="1" displayFolder="" measureGroup="Kontierung" count="0" hidden="1">
      <extLst>
        <ext xmlns:x15="http://schemas.microsoft.com/office/spreadsheetml/2010/11/main" uri="{B97F6D7D-B522-45F9-BDA1-12C45D357490}">
          <x15:cacheHierarchy aggregatedColumn="1"/>
        </ext>
      </extLst>
    </cacheHierarchy>
    <cacheHierarchy uniqueName="[Measures].[Count of ithSupplierName]" caption="Count of ithSupplierName" measure="1" displayFolder="" measureGroup="Kontierung" count="0" hidden="1">
      <extLst>
        <ext xmlns:x15="http://schemas.microsoft.com/office/spreadsheetml/2010/11/main" uri="{B97F6D7D-B522-45F9-BDA1-12C45D357490}">
          <x15:cacheHierarchy aggregatedColumn="6"/>
        </ext>
      </extLst>
    </cacheHierarchy>
    <cacheHierarchy uniqueName="[Measures].[Sum of ithSupplierCode]" caption="Sum of ithSupplierCode" measure="1" displayFolder="" measureGroup="Kontierung" count="0" hidden="1">
      <extLst>
        <ext xmlns:x15="http://schemas.microsoft.com/office/spreadsheetml/2010/11/main" uri="{B97F6D7D-B522-45F9-BDA1-12C45D357490}">
          <x15:cacheHierarchy aggregatedColumn="5"/>
        </ext>
      </extLst>
    </cacheHierarchy>
    <cacheHierarchy uniqueName="[Measures].[Count of ithSupplierCode]" caption="Count of ithSupplierCode" measure="1" displayFolder="" measureGroup="Kontierung" count="0" hidden="1">
      <extLst>
        <ext xmlns:x15="http://schemas.microsoft.com/office/spreadsheetml/2010/11/main" uri="{B97F6D7D-B522-45F9-BDA1-12C45D357490}">
          <x15:cacheHierarchy aggregatedColumn="5"/>
        </ext>
      </extLst>
    </cacheHierarchy>
    <cacheHierarchy uniqueName="[Measures].[Distinct Count of ithSupplierCode]" caption="Distinct Count of ithSupplierCode" measure="1" displayFolder="" measureGroup="Kontierung" count="0" hidden="1">
      <extLst>
        <ext xmlns:x15="http://schemas.microsoft.com/office/spreadsheetml/2010/11/main" uri="{B97F6D7D-B522-45F9-BDA1-12C45D357490}">
          <x15:cacheHierarchy aggregatedColumn="5"/>
        </ext>
      </extLst>
    </cacheHierarchy>
  </cacheHierarchies>
  <kpis count="0"/>
  <dimensions count="4">
    <dimension name="Kontierung" uniqueName="[Kontierung]" caption="Kontierung"/>
    <dimension name="Kostenart" uniqueName="[Kostenart]" caption="Kostenart"/>
    <dimension name="Kostenstelle" uniqueName="[Kostenstelle]" caption="Kostenstelle"/>
    <dimension measure="1" name="Measures" uniqueName="[Measures]" caption="Measures"/>
  </dimensions>
  <measureGroups count="3">
    <measureGroup name="Kontierung" caption="Kontierung"/>
    <measureGroup name="Kostenart" caption="Kostenart"/>
    <measureGroup name="Kostenstelle" caption="Kostenstelle"/>
  </measureGroups>
  <maps count="5">
    <map measureGroup="0" dimension="0"/>
    <map measureGroup="0" dimension="1"/>
    <map measureGroup="0" dimension="2"/>
    <map measureGroup="1"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oya Cristian" refreshedDate="45903.461044097225" createdVersion="5" refreshedVersion="8" minRefreshableVersion="3" recordCount="0" supportSubquery="1" supportAdvancedDrill="1" xr:uid="{AFC4EB2F-E0E8-4EAE-BC06-E551EEC10EA5}">
  <cacheSource type="external" connectionId="1"/>
  <cacheFields count="2">
    <cacheField name="[Measures].[Sum of itlTotalAmount]" caption="Sum of itlTotalAmount" numFmtId="0" hierarchy="33" level="32767"/>
    <cacheField name="[Kostenstelle].[Name].[Name]" caption="Name" numFmtId="0" hierarchy="26" level="1">
      <sharedItems count="4">
        <s v="Anerkannt"/>
        <s v="Bedingt annerkannt"/>
        <s v="Bestritten"/>
        <s v="Massa"/>
      </sharedItems>
    </cacheField>
  </cacheFields>
  <cacheHierarchies count="40">
    <cacheHierarchy uniqueName="[Kontierung].[ithMandatorId1]" caption="ithMandatorId1" attribute="1" defaultMemberUniqueName="[Kontierung].[ithMandatorId1].[All]" allUniqueName="[Kontierung].[ithMandatorId1].[All]" dimensionUniqueName="[Kontierung]" displayFolder="" count="0" memberValueDatatype="20" unbalanced="0"/>
    <cacheHierarchy uniqueName="[Kontierung].[ER]" caption="ER" attribute="1" defaultMemberUniqueName="[Kontierung].[ER].[All]" allUniqueName="[Kontierung].[ER].[All]" dimensionUniqueName="[Kontierung]" displayFolder="" count="0" memberValueDatatype="20" unbalanced="0"/>
    <cacheHierarchy uniqueName="[Kontierung].[ithState1]" caption="ithState1" attribute="1" defaultMemberUniqueName="[Kontierung].[ithState1].[All]" allUniqueName="[Kontierung].[ithState1].[All]" dimensionUniqueName="[Kontierung]" displayFolder="" count="0" memberValueDatatype="130" unbalanced="0"/>
    <cacheHierarchy uniqueName="[Kontierung].[ithDocDate1]" caption="ithDocDate1" attribute="1" time="1" defaultMemberUniqueName="[Kontierung].[ithDocDate1].[All]" allUniqueName="[Kontierung].[ithDocDate1].[All]" dimensionUniqueName="[Kontierung]" displayFolder="" count="0" memberValueDatatype="7" unbalanced="0"/>
    <cacheHierarchy uniqueName="[Kontierung].[ithSupplierExternalNbr1]" caption="ithSupplierExternalNbr1" attribute="1" defaultMemberUniqueName="[Kontierung].[ithSupplierExternalNbr1].[All]" allUniqueName="[Kontierung].[ithSupplierExternalNbr1].[All]" dimensionUniqueName="[Kontierung]" displayFolder="" count="0" memberValueDatatype="130" unbalanced="0"/>
    <cacheHierarchy uniqueName="[Kontierung].[ithSupplierCode]" caption="ithSupplierCode" attribute="1" defaultMemberUniqueName="[Kontierung].[ithSupplierCode].[All]" allUniqueName="[Kontierung].[ithSupplierCode].[All]" dimensionUniqueName="[Kontierung]" displayFolder="" count="0" memberValueDatatype="20" unbalanced="0"/>
    <cacheHierarchy uniqueName="[Kontierung].[ithSupplierName]" caption="ithSupplierName" attribute="1" defaultMemberUniqueName="[Kontierung].[ithSupplierName].[All]" allUniqueName="[Kontierung].[ithSupplierName].[All]" dimensionUniqueName="[Kontierung]" displayFolder="" count="0" memberValueDatatype="130" unbalanced="0"/>
    <cacheHierarchy uniqueName="[Kontierung].[ithSupplierCity]" caption="ithSupplierCity" attribute="1" defaultMemberUniqueName="[Kontierung].[ithSupplierCity].[All]" allUniqueName="[Kontierung].[ithSupplierCity].[All]" dimensionUniqueName="[Kontierung]" displayFolder="" count="0" memberValueDatatype="130" unbalanced="0"/>
    <cacheHierarchy uniqueName="[Kontierung].[itlCostCentreCode1]" caption="itlCostCentreCode1" attribute="1" defaultMemberUniqueName="[Kontierung].[itlCostCentreCode1].[All]" allUniqueName="[Kontierung].[itlCostCentreCode1].[All]" dimensionUniqueName="[Kontierung]" displayFolder="" count="0" memberValueDatatype="20" unbalanced="0"/>
    <cacheHierarchy uniqueName="[Kontierung].[itlCostTypeCode1]" caption="itlCostTypeCode1" attribute="1" defaultMemberUniqueName="[Kontierung].[itlCostTypeCode1].[All]" allUniqueName="[Kontierung].[itlCostTypeCode1].[All]" dimensionUniqueName="[Kontierung]" displayFolder="" count="0" memberValueDatatype="20" unbalanced="0"/>
    <cacheHierarchy uniqueName="[Kontierung].[itlTotalAmount]" caption="itlTotalAmount" attribute="1" defaultMemberUniqueName="[Kontierung].[itlTotalAmount].[All]" allUniqueName="[Kontierung].[itlTotalAmount].[All]" dimensionUniqueName="[Kontierung]" displayFolder="" count="0" memberValueDatatype="5" unbalanced="0"/>
    <cacheHierarchy uniqueName="[Kontierung].[itlVatBaseAmount]" caption="itlVatBaseAmount" attribute="1" defaultMemberUniqueName="[Kontierung].[itlVatBaseAmount].[All]" allUniqueName="[Kontierung].[itlVatBaseAmount].[All]" dimensionUniqueName="[Kontierung]" displayFolder="" count="0" memberValueDatatype="5" unbalanced="0"/>
    <cacheHierarchy uniqueName="[Kontierung].[itlVatCode]" caption="itlVatCode" attribute="1" defaultMemberUniqueName="[Kontierung].[itlVatCode].[All]" allUniqueName="[Kontierung].[itlVatCode].[All]" dimensionUniqueName="[Kontierung]" displayFolder="" count="0" memberValueDatatype="130" unbalanced="0"/>
    <cacheHierarchy uniqueName="[Kontierung].[itlVatAmount]" caption="itlVatAmount" attribute="1" defaultMemberUniqueName="[Kontierung].[itlVatAmount].[All]" allUniqueName="[Kontierung].[itlVatAmount].[All]" dimensionUniqueName="[Kontierung]" displayFolder="" count="0" memberValueDatatype="5" unbalanced="0"/>
    <cacheHierarchy uniqueName="[Kontierung].[itlVatRate]" caption="itlVatRate" attribute="1" defaultMemberUniqueName="[Kontierung].[itlVatRate].[All]" allUniqueName="[Kontierung].[itlVatRate].[All]" dimensionUniqueName="[Kontierung]" displayFolder="" count="0" memberValueDatatype="5" unbalanced="0"/>
    <cacheHierarchy uniqueName="[Kontierung].[itlPostingText]" caption="itlPostingText" attribute="1" defaultMemberUniqueName="[Kontierung].[itlPostingText].[All]" allUniqueName="[Kontierung].[itlPostingText].[All]" dimensionUniqueName="[Kontierung]" displayFolder="" count="0" memberValueDatatype="130" unbalanced="0"/>
    <cacheHierarchy uniqueName="[Kontierung].[Code]" caption="Code" attribute="1" defaultMemberUniqueName="[Kontierung].[Code].[All]" allUniqueName="[Kontierung].[Code].[All]" dimensionUniqueName="[Kontierung]" displayFolder="" count="0" memberValueDatatype="130" unbalanced="0"/>
    <cacheHierarchy uniqueName="[Kontierung].[Begründung]" caption="Begründung" attribute="1" defaultMemberUniqueName="[Kontierung].[Begründung].[All]" allUniqueName="[Kontierung].[Begründung].[All]" dimensionUniqueName="[Kontierung]" displayFolder="" count="0" memberValueDatatype="130" unbalanced="0"/>
    <cacheHierarchy uniqueName="[Kostenart].[Kostenart]" caption="Kostenart" attribute="1" defaultMemberUniqueName="[Kostenart].[Kostenart].[All]" allUniqueName="[Kostenart].[Kostenart].[All]" dimensionUniqueName="[Kostenart]" displayFolder="" count="0" memberValueDatatype="20" unbalanced="0"/>
    <cacheHierarchy uniqueName="[Kostenart].[Bezeichnung]" caption="Bezeichnung" attribute="1" defaultMemberUniqueName="[Kostenart].[Bezeichnung].[All]" allUniqueName="[Kostenart].[Bezeichnung].[All]" dimensionUniqueName="[Kostenart]" displayFolder="" count="0" memberValueDatatype="130" unbalanced="0"/>
    <cacheHierarchy uniqueName="[Kostenart].[Bezeichnung_EN]" caption="Bezeichnung_EN" attribute="1" defaultMemberUniqueName="[Kostenart].[Bezeichnung_EN].[All]" allUniqueName="[Kostenart].[Bezeichnung_EN].[All]" dimensionUniqueName="[Kostenart]" displayFolder="" count="0" memberValueDatatype="130" unbalanced="0"/>
    <cacheHierarchy uniqueName="[Kostenart].[Bezeichnung_FR]" caption="Bezeichnung_FR" attribute="1" defaultMemberUniqueName="[Kostenart].[Bezeichnung_FR].[All]" allUniqueName="[Kostenart].[Bezeichnung_FR].[All]" dimensionUniqueName="[Kostenart]" displayFolder="" count="0" memberValueDatatype="130" unbalanced="0"/>
    <cacheHierarchy uniqueName="[Kostenart].[Sachkonto]" caption="Sachkonto" attribute="1" defaultMemberUniqueName="[Kostenart].[Sachkonto].[All]" allUniqueName="[Kostenart].[Sachkonto].[All]" dimensionUniqueName="[Kostenart]" displayFolder="" count="0" memberValueDatatype="20" unbalanced="0"/>
    <cacheHierarchy uniqueName="[Kostenart].[Standardeinheit]" caption="Standardeinheit" attribute="1" defaultMemberUniqueName="[Kostenart].[Standardeinheit].[All]" allUniqueName="[Kostenart].[Standardeinheit].[All]" dimensionUniqueName="[Kostenart]" displayFolder="" count="0" memberValueDatatype="20" unbalanced="0"/>
    <cacheHierarchy uniqueName="[Kostenart].[Mandant_1]" caption="Mandant_1" attribute="1" defaultMemberUniqueName="[Kostenart].[Mandant_1].[All]" allUniqueName="[Kostenart].[Mandant_1].[All]" dimensionUniqueName="[Kostenart]" displayFolder="" count="0" memberValueDatatype="20" unbalanced="0"/>
    <cacheHierarchy uniqueName="[Kostenstelle].[Kostenstelle]" caption="Kostenstelle" attribute="1" defaultMemberUniqueName="[Kostenstelle].[Kostenstelle].[All]" allUniqueName="[Kostenstelle].[Kostenstelle].[All]" dimensionUniqueName="[Kostenstelle]" displayFolder="" count="0" memberValueDatatype="20" unbalanced="0"/>
    <cacheHierarchy uniqueName="[Kostenstelle].[Name]" caption="Name" attribute="1" defaultMemberUniqueName="[Kostenstelle].[Name].[All]" allUniqueName="[Kostenstelle].[Name].[All]" dimensionUniqueName="[Kostenstelle]" displayFolder="" count="2" memberValueDatatype="130" unbalanced="0">
      <fieldsUsage count="2">
        <fieldUsage x="-1"/>
        <fieldUsage x="1"/>
      </fieldsUsage>
    </cacheHierarchy>
    <cacheHierarchy uniqueName="[Kostenstelle].[Name_EN]" caption="Name_EN" attribute="1" defaultMemberUniqueName="[Kostenstelle].[Name_EN].[All]" allUniqueName="[Kostenstelle].[Name_EN].[All]" dimensionUniqueName="[Kostenstelle]" displayFolder="" count="0" memberValueDatatype="130" unbalanced="0"/>
    <cacheHierarchy uniqueName="[Kostenstelle].[Name_FR]" caption="Name_FR" attribute="1" defaultMemberUniqueName="[Kostenstelle].[Name_FR].[All]" allUniqueName="[Kostenstelle].[Name_FR].[All]" dimensionUniqueName="[Kostenstelle]" displayFolder="" count="0" memberValueDatatype="130" unbalanced="0"/>
    <cacheHierarchy uniqueName="[Measures].[__XL_Count Table1]" caption="__XL_Count Table1" measure="1" displayFolder="" measureGroup="Kontierung" count="0" hidden="1"/>
    <cacheHierarchy uniqueName="[Measures].[__XL_Count Table3]" caption="__XL_Count Table3" measure="1" displayFolder="" measureGroup="Kostenart" count="0" hidden="1"/>
    <cacheHierarchy uniqueName="[Measures].[__XL_Count Table2]" caption="__XL_Count Table2" measure="1" displayFolder="" measureGroup="Kostenstelle" count="0" hidden="1"/>
    <cacheHierarchy uniqueName="[Measures].[__Es sind keine Measures definiert]" caption="__Es sind keine Measures definiert" measure="1" displayFolder="" count="0" hidden="1"/>
    <cacheHierarchy uniqueName="[Measures].[Sum of itlTotalAmount]" caption="Sum of itlTotalAmount" measure="1" displayFolder="" measureGroup="Kontierung" count="0" oneField="1" hidden="1">
      <fieldsUsage count="1">
        <fieldUsage x="0"/>
      </fieldsUsage>
      <extLst>
        <ext xmlns:x15="http://schemas.microsoft.com/office/spreadsheetml/2010/11/main" uri="{B97F6D7D-B522-45F9-BDA1-12C45D357490}">
          <x15:cacheHierarchy aggregatedColumn="10"/>
        </ext>
      </extLst>
    </cacheHierarchy>
    <cacheHierarchy uniqueName="[Measures].[Sum of ER]" caption="Sum of ER" measure="1" displayFolder="" measureGroup="Kontierung" count="0" hidden="1">
      <extLst>
        <ext xmlns:x15="http://schemas.microsoft.com/office/spreadsheetml/2010/11/main" uri="{B97F6D7D-B522-45F9-BDA1-12C45D357490}">
          <x15:cacheHierarchy aggregatedColumn="1"/>
        </ext>
      </extLst>
    </cacheHierarchy>
    <cacheHierarchy uniqueName="[Measures].[Count of ER]" caption="Count of ER" measure="1" displayFolder="" measureGroup="Kontierung" count="0" hidden="1">
      <extLst>
        <ext xmlns:x15="http://schemas.microsoft.com/office/spreadsheetml/2010/11/main" uri="{B97F6D7D-B522-45F9-BDA1-12C45D357490}">
          <x15:cacheHierarchy aggregatedColumn="1"/>
        </ext>
      </extLst>
    </cacheHierarchy>
    <cacheHierarchy uniqueName="[Measures].[Count of ithSupplierName]" caption="Count of ithSupplierName" measure="1" displayFolder="" measureGroup="Kontierung" count="0" hidden="1">
      <extLst>
        <ext xmlns:x15="http://schemas.microsoft.com/office/spreadsheetml/2010/11/main" uri="{B97F6D7D-B522-45F9-BDA1-12C45D357490}">
          <x15:cacheHierarchy aggregatedColumn="6"/>
        </ext>
      </extLst>
    </cacheHierarchy>
    <cacheHierarchy uniqueName="[Measures].[Sum of ithSupplierCode]" caption="Sum of ithSupplierCode" measure="1" displayFolder="" measureGroup="Kontierung" count="0" hidden="1">
      <extLst>
        <ext xmlns:x15="http://schemas.microsoft.com/office/spreadsheetml/2010/11/main" uri="{B97F6D7D-B522-45F9-BDA1-12C45D357490}">
          <x15:cacheHierarchy aggregatedColumn="5"/>
        </ext>
      </extLst>
    </cacheHierarchy>
    <cacheHierarchy uniqueName="[Measures].[Count of ithSupplierCode]" caption="Count of ithSupplierCode" measure="1" displayFolder="" measureGroup="Kontierung" count="0" hidden="1">
      <extLst>
        <ext xmlns:x15="http://schemas.microsoft.com/office/spreadsheetml/2010/11/main" uri="{B97F6D7D-B522-45F9-BDA1-12C45D357490}">
          <x15:cacheHierarchy aggregatedColumn="5"/>
        </ext>
      </extLst>
    </cacheHierarchy>
    <cacheHierarchy uniqueName="[Measures].[Distinct Count of ithSupplierCode]" caption="Distinct Count of ithSupplierCode" measure="1" displayFolder="" measureGroup="Kontierung" count="0" hidden="1">
      <extLst>
        <ext xmlns:x15="http://schemas.microsoft.com/office/spreadsheetml/2010/11/main" uri="{B97F6D7D-B522-45F9-BDA1-12C45D357490}">
          <x15:cacheHierarchy aggregatedColumn="5"/>
        </ext>
      </extLst>
    </cacheHierarchy>
  </cacheHierarchies>
  <kpis count="0"/>
  <dimensions count="4">
    <dimension name="Kontierung" uniqueName="[Kontierung]" caption="Kontierung"/>
    <dimension name="Kostenart" uniqueName="[Kostenart]" caption="Kostenart"/>
    <dimension name="Kostenstelle" uniqueName="[Kostenstelle]" caption="Kostenstelle"/>
    <dimension measure="1" name="Measures" uniqueName="[Measures]" caption="Measures"/>
  </dimensions>
  <measureGroups count="3">
    <measureGroup name="Kontierung" caption="Kontierung"/>
    <measureGroup name="Kostenart" caption="Kostenart"/>
    <measureGroup name="Kostenstelle" caption="Kostenstelle"/>
  </measureGroups>
  <maps count="5">
    <map measureGroup="0" dimension="0"/>
    <map measureGroup="0" dimension="1"/>
    <map measureGroup="0" dimension="2"/>
    <map measureGroup="1"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oya Cristian" refreshedDate="45903.461045833334" createdVersion="5" refreshedVersion="8" minRefreshableVersion="3" recordCount="0" supportSubquery="1" supportAdvancedDrill="1" xr:uid="{E94696D6-C3D6-44EA-A7B9-E44BDCBFAA4C}">
  <cacheSource type="external" connectionId="1"/>
  <cacheFields count="4">
    <cacheField name="[Measures].[Sum of itlTotalAmount]" caption="Sum of itlTotalAmount" numFmtId="0" hierarchy="33" level="32767"/>
    <cacheField name="[Kontierung].[ithSupplierName].[ithSupplierName]" caption="ithSupplierName" numFmtId="0" hierarchy="6" level="1">
      <sharedItems count="15">
        <s v="Baloise"/>
        <s v="Confédération Suiss"/>
        <s v="DEMATHIEU BARD HOLDI"/>
        <s v="Département fédéral"/>
        <s v="Edmond de Rothschild"/>
        <s v="ETH Zürich Immobilie"/>
        <s v="Feldmann Bau AG Bilt"/>
        <s v="GZO Spital Wetzikon"/>
        <s v="HFM Schweiz AG"/>
        <s v="Kanton Basel-Landschaft"/>
        <s v="Kanton Bern"/>
        <s v="Lake Resort Interlak"/>
        <s v="Projet Faubourg Oues"/>
        <s v="Seraina Investment F"/>
        <s v="Thomas Pohl"/>
      </sharedItems>
    </cacheField>
    <cacheField name="[Kostenstelle].[Name].[Name]" caption="Name" numFmtId="0" hierarchy="26" level="1">
      <sharedItems containsSemiMixedTypes="0" containsNonDate="0" containsString="0"/>
    </cacheField>
    <cacheField name="[Kontierung].[Begründung].[Begründung]" caption="Begründung" numFmtId="0" hierarchy="17" level="1">
      <sharedItems containsSemiMixedTypes="0" containsNonDate="0" containsString="0"/>
    </cacheField>
  </cacheFields>
  <cacheHierarchies count="40">
    <cacheHierarchy uniqueName="[Kontierung].[ithMandatorId1]" caption="ithMandatorId1" attribute="1" defaultMemberUniqueName="[Kontierung].[ithMandatorId1].[All]" allUniqueName="[Kontierung].[ithMandatorId1].[All]" dimensionUniqueName="[Kontierung]" displayFolder="" count="0" memberValueDatatype="20" unbalanced="0"/>
    <cacheHierarchy uniqueName="[Kontierung].[ER]" caption="ER" attribute="1" defaultMemberUniqueName="[Kontierung].[ER].[All]" allUniqueName="[Kontierung].[ER].[All]" dimensionUniqueName="[Kontierung]" displayFolder="" count="0" memberValueDatatype="20" unbalanced="0"/>
    <cacheHierarchy uniqueName="[Kontierung].[ithState1]" caption="ithState1" attribute="1" defaultMemberUniqueName="[Kontierung].[ithState1].[All]" allUniqueName="[Kontierung].[ithState1].[All]" dimensionUniqueName="[Kontierung]" displayFolder="" count="0" memberValueDatatype="130" unbalanced="0"/>
    <cacheHierarchy uniqueName="[Kontierung].[ithDocDate1]" caption="ithDocDate1" attribute="1" time="1" defaultMemberUniqueName="[Kontierung].[ithDocDate1].[All]" allUniqueName="[Kontierung].[ithDocDate1].[All]" dimensionUniqueName="[Kontierung]" displayFolder="" count="0" memberValueDatatype="7" unbalanced="0"/>
    <cacheHierarchy uniqueName="[Kontierung].[ithSupplierExternalNbr1]" caption="ithSupplierExternalNbr1" attribute="1" defaultMemberUniqueName="[Kontierung].[ithSupplierExternalNbr1].[All]" allUniqueName="[Kontierung].[ithSupplierExternalNbr1].[All]" dimensionUniqueName="[Kontierung]" displayFolder="" count="0" memberValueDatatype="130" unbalanced="0"/>
    <cacheHierarchy uniqueName="[Kontierung].[ithSupplierCode]" caption="ithSupplierCode" attribute="1" defaultMemberUniqueName="[Kontierung].[ithSupplierCode].[All]" allUniqueName="[Kontierung].[ithSupplierCode].[All]" dimensionUniqueName="[Kontierung]" displayFolder="" count="0" memberValueDatatype="20" unbalanced="0"/>
    <cacheHierarchy uniqueName="[Kontierung].[ithSupplierName]" caption="ithSupplierName" attribute="1" defaultMemberUniqueName="[Kontierung].[ithSupplierName].[All]" allUniqueName="[Kontierung].[ithSupplierName].[All]" dimensionUniqueName="[Kontierung]" displayFolder="" count="2" memberValueDatatype="130" unbalanced="0">
      <fieldsUsage count="2">
        <fieldUsage x="-1"/>
        <fieldUsage x="1"/>
      </fieldsUsage>
    </cacheHierarchy>
    <cacheHierarchy uniqueName="[Kontierung].[ithSupplierCity]" caption="ithSupplierCity" attribute="1" defaultMemberUniqueName="[Kontierung].[ithSupplierCity].[All]" allUniqueName="[Kontierung].[ithSupplierCity].[All]" dimensionUniqueName="[Kontierung]" displayFolder="" count="0" memberValueDatatype="130" unbalanced="0"/>
    <cacheHierarchy uniqueName="[Kontierung].[itlCostCentreCode1]" caption="itlCostCentreCode1" attribute="1" defaultMemberUniqueName="[Kontierung].[itlCostCentreCode1].[All]" allUniqueName="[Kontierung].[itlCostCentreCode1].[All]" dimensionUniqueName="[Kontierung]" displayFolder="" count="0" memberValueDatatype="20" unbalanced="0"/>
    <cacheHierarchy uniqueName="[Kontierung].[itlCostTypeCode1]" caption="itlCostTypeCode1" attribute="1" defaultMemberUniqueName="[Kontierung].[itlCostTypeCode1].[All]" allUniqueName="[Kontierung].[itlCostTypeCode1].[All]" dimensionUniqueName="[Kontierung]" displayFolder="" count="0" memberValueDatatype="20" unbalanced="0"/>
    <cacheHierarchy uniqueName="[Kontierung].[itlTotalAmount]" caption="itlTotalAmount" attribute="1" defaultMemberUniqueName="[Kontierung].[itlTotalAmount].[All]" allUniqueName="[Kontierung].[itlTotalAmount].[All]" dimensionUniqueName="[Kontierung]" displayFolder="" count="0" memberValueDatatype="5" unbalanced="0"/>
    <cacheHierarchy uniqueName="[Kontierung].[itlVatBaseAmount]" caption="itlVatBaseAmount" attribute="1" defaultMemberUniqueName="[Kontierung].[itlVatBaseAmount].[All]" allUniqueName="[Kontierung].[itlVatBaseAmount].[All]" dimensionUniqueName="[Kontierung]" displayFolder="" count="0" memberValueDatatype="5" unbalanced="0"/>
    <cacheHierarchy uniqueName="[Kontierung].[itlVatCode]" caption="itlVatCode" attribute="1" defaultMemberUniqueName="[Kontierung].[itlVatCode].[All]" allUniqueName="[Kontierung].[itlVatCode].[All]" dimensionUniqueName="[Kontierung]" displayFolder="" count="0" memberValueDatatype="130" unbalanced="0"/>
    <cacheHierarchy uniqueName="[Kontierung].[itlVatAmount]" caption="itlVatAmount" attribute="1" defaultMemberUniqueName="[Kontierung].[itlVatAmount].[All]" allUniqueName="[Kontierung].[itlVatAmount].[All]" dimensionUniqueName="[Kontierung]" displayFolder="" count="0" memberValueDatatype="5" unbalanced="0"/>
    <cacheHierarchy uniqueName="[Kontierung].[itlVatRate]" caption="itlVatRate" attribute="1" defaultMemberUniqueName="[Kontierung].[itlVatRate].[All]" allUniqueName="[Kontierung].[itlVatRate].[All]" dimensionUniqueName="[Kontierung]" displayFolder="" count="0" memberValueDatatype="5" unbalanced="0"/>
    <cacheHierarchy uniqueName="[Kontierung].[itlPostingText]" caption="itlPostingText" attribute="1" defaultMemberUniqueName="[Kontierung].[itlPostingText].[All]" allUniqueName="[Kontierung].[itlPostingText].[All]" dimensionUniqueName="[Kontierung]" displayFolder="" count="0" memberValueDatatype="130" unbalanced="0"/>
    <cacheHierarchy uniqueName="[Kontierung].[Code]" caption="Code" attribute="1" defaultMemberUniqueName="[Kontierung].[Code].[All]" allUniqueName="[Kontierung].[Code].[All]" dimensionUniqueName="[Kontierung]" displayFolder="" count="0" memberValueDatatype="130" unbalanced="0"/>
    <cacheHierarchy uniqueName="[Kontierung].[Begründung]" caption="Begründung" attribute="1" defaultMemberUniqueName="[Kontierung].[Begründung].[All]" allUniqueName="[Kontierung].[Begründung].[All]" dimensionUniqueName="[Kontierung]" displayFolder="" count="2" memberValueDatatype="130" unbalanced="0">
      <fieldsUsage count="2">
        <fieldUsage x="-1"/>
        <fieldUsage x="3"/>
      </fieldsUsage>
    </cacheHierarchy>
    <cacheHierarchy uniqueName="[Kostenart].[Kostenart]" caption="Kostenart" attribute="1" defaultMemberUniqueName="[Kostenart].[Kostenart].[All]" allUniqueName="[Kostenart].[Kostenart].[All]" dimensionUniqueName="[Kostenart]" displayFolder="" count="0" memberValueDatatype="20" unbalanced="0"/>
    <cacheHierarchy uniqueName="[Kostenart].[Bezeichnung]" caption="Bezeichnung" attribute="1" defaultMemberUniqueName="[Kostenart].[Bezeichnung].[All]" allUniqueName="[Kostenart].[Bezeichnung].[All]" dimensionUniqueName="[Kostenart]" displayFolder="" count="0" memberValueDatatype="130" unbalanced="0"/>
    <cacheHierarchy uniqueName="[Kostenart].[Bezeichnung_EN]" caption="Bezeichnung_EN" attribute="1" defaultMemberUniqueName="[Kostenart].[Bezeichnung_EN].[All]" allUniqueName="[Kostenart].[Bezeichnung_EN].[All]" dimensionUniqueName="[Kostenart]" displayFolder="" count="0" memberValueDatatype="130" unbalanced="0"/>
    <cacheHierarchy uniqueName="[Kostenart].[Bezeichnung_FR]" caption="Bezeichnung_FR" attribute="1" defaultMemberUniqueName="[Kostenart].[Bezeichnung_FR].[All]" allUniqueName="[Kostenart].[Bezeichnung_FR].[All]" dimensionUniqueName="[Kostenart]" displayFolder="" count="0" memberValueDatatype="130" unbalanced="0"/>
    <cacheHierarchy uniqueName="[Kostenart].[Sachkonto]" caption="Sachkonto" attribute="1" defaultMemberUniqueName="[Kostenart].[Sachkonto].[All]" allUniqueName="[Kostenart].[Sachkonto].[All]" dimensionUniqueName="[Kostenart]" displayFolder="" count="0" memberValueDatatype="20" unbalanced="0"/>
    <cacheHierarchy uniqueName="[Kostenart].[Standardeinheit]" caption="Standardeinheit" attribute="1" defaultMemberUniqueName="[Kostenart].[Standardeinheit].[All]" allUniqueName="[Kostenart].[Standardeinheit].[All]" dimensionUniqueName="[Kostenart]" displayFolder="" count="0" memberValueDatatype="20" unbalanced="0"/>
    <cacheHierarchy uniqueName="[Kostenart].[Mandant_1]" caption="Mandant_1" attribute="1" defaultMemberUniqueName="[Kostenart].[Mandant_1].[All]" allUniqueName="[Kostenart].[Mandant_1].[All]" dimensionUniqueName="[Kostenart]" displayFolder="" count="0" memberValueDatatype="20" unbalanced="0"/>
    <cacheHierarchy uniqueName="[Kostenstelle].[Kostenstelle]" caption="Kostenstelle" attribute="1" defaultMemberUniqueName="[Kostenstelle].[Kostenstelle].[All]" allUniqueName="[Kostenstelle].[Kostenstelle].[All]" dimensionUniqueName="[Kostenstelle]" displayFolder="" count="0" memberValueDatatype="20" unbalanced="0"/>
    <cacheHierarchy uniqueName="[Kostenstelle].[Name]" caption="Name" attribute="1" defaultMemberUniqueName="[Kostenstelle].[Name].[All]" allUniqueName="[Kostenstelle].[Name].[All]" dimensionUniqueName="[Kostenstelle]" displayFolder="" count="2" memberValueDatatype="130" unbalanced="0">
      <fieldsUsage count="2">
        <fieldUsage x="-1"/>
        <fieldUsage x="2"/>
      </fieldsUsage>
    </cacheHierarchy>
    <cacheHierarchy uniqueName="[Kostenstelle].[Name_EN]" caption="Name_EN" attribute="1" defaultMemberUniqueName="[Kostenstelle].[Name_EN].[All]" allUniqueName="[Kostenstelle].[Name_EN].[All]" dimensionUniqueName="[Kostenstelle]" displayFolder="" count="0" memberValueDatatype="130" unbalanced="0"/>
    <cacheHierarchy uniqueName="[Kostenstelle].[Name_FR]" caption="Name_FR" attribute="1" defaultMemberUniqueName="[Kostenstelle].[Name_FR].[All]" allUniqueName="[Kostenstelle].[Name_FR].[All]" dimensionUniqueName="[Kostenstelle]" displayFolder="" count="0" memberValueDatatype="130" unbalanced="0"/>
    <cacheHierarchy uniqueName="[Measures].[__XL_Count Table1]" caption="__XL_Count Table1" measure="1" displayFolder="" measureGroup="Kontierung" count="0" hidden="1"/>
    <cacheHierarchy uniqueName="[Measures].[__XL_Count Table3]" caption="__XL_Count Table3" measure="1" displayFolder="" measureGroup="Kostenart" count="0" hidden="1"/>
    <cacheHierarchy uniqueName="[Measures].[__XL_Count Table2]" caption="__XL_Count Table2" measure="1" displayFolder="" measureGroup="Kostenstelle" count="0" hidden="1"/>
    <cacheHierarchy uniqueName="[Measures].[__Es sind keine Measures definiert]" caption="__Es sind keine Measures definiert" measure="1" displayFolder="" count="0" hidden="1"/>
    <cacheHierarchy uniqueName="[Measures].[Sum of itlTotalAmount]" caption="Sum of itlTotalAmount" measure="1" displayFolder="" measureGroup="Kontierung" count="0" oneField="1" hidden="1">
      <fieldsUsage count="1">
        <fieldUsage x="0"/>
      </fieldsUsage>
      <extLst>
        <ext xmlns:x15="http://schemas.microsoft.com/office/spreadsheetml/2010/11/main" uri="{B97F6D7D-B522-45F9-BDA1-12C45D357490}">
          <x15:cacheHierarchy aggregatedColumn="10"/>
        </ext>
      </extLst>
    </cacheHierarchy>
    <cacheHierarchy uniqueName="[Measures].[Sum of ER]" caption="Sum of ER" measure="1" displayFolder="" measureGroup="Kontierung" count="0" hidden="1">
      <extLst>
        <ext xmlns:x15="http://schemas.microsoft.com/office/spreadsheetml/2010/11/main" uri="{B97F6D7D-B522-45F9-BDA1-12C45D357490}">
          <x15:cacheHierarchy aggregatedColumn="1"/>
        </ext>
      </extLst>
    </cacheHierarchy>
    <cacheHierarchy uniqueName="[Measures].[Count of ER]" caption="Count of ER" measure="1" displayFolder="" measureGroup="Kontierung" count="0" hidden="1">
      <extLst>
        <ext xmlns:x15="http://schemas.microsoft.com/office/spreadsheetml/2010/11/main" uri="{B97F6D7D-B522-45F9-BDA1-12C45D357490}">
          <x15:cacheHierarchy aggregatedColumn="1"/>
        </ext>
      </extLst>
    </cacheHierarchy>
    <cacheHierarchy uniqueName="[Measures].[Count of ithSupplierName]" caption="Count of ithSupplierName" measure="1" displayFolder="" measureGroup="Kontierung" count="0" hidden="1">
      <extLst>
        <ext xmlns:x15="http://schemas.microsoft.com/office/spreadsheetml/2010/11/main" uri="{B97F6D7D-B522-45F9-BDA1-12C45D357490}">
          <x15:cacheHierarchy aggregatedColumn="6"/>
        </ext>
      </extLst>
    </cacheHierarchy>
    <cacheHierarchy uniqueName="[Measures].[Sum of ithSupplierCode]" caption="Sum of ithSupplierCode" measure="1" displayFolder="" measureGroup="Kontierung" count="0" hidden="1">
      <extLst>
        <ext xmlns:x15="http://schemas.microsoft.com/office/spreadsheetml/2010/11/main" uri="{B97F6D7D-B522-45F9-BDA1-12C45D357490}">
          <x15:cacheHierarchy aggregatedColumn="5"/>
        </ext>
      </extLst>
    </cacheHierarchy>
    <cacheHierarchy uniqueName="[Measures].[Count of ithSupplierCode]" caption="Count of ithSupplierCode" measure="1" displayFolder="" measureGroup="Kontierung" count="0" hidden="1">
      <extLst>
        <ext xmlns:x15="http://schemas.microsoft.com/office/spreadsheetml/2010/11/main" uri="{B97F6D7D-B522-45F9-BDA1-12C45D357490}">
          <x15:cacheHierarchy aggregatedColumn="5"/>
        </ext>
      </extLst>
    </cacheHierarchy>
    <cacheHierarchy uniqueName="[Measures].[Distinct Count of ithSupplierCode]" caption="Distinct Count of ithSupplierCode" measure="1" displayFolder="" measureGroup="Kontierung" count="0" hidden="1">
      <extLst>
        <ext xmlns:x15="http://schemas.microsoft.com/office/spreadsheetml/2010/11/main" uri="{B97F6D7D-B522-45F9-BDA1-12C45D357490}">
          <x15:cacheHierarchy aggregatedColumn="5"/>
        </ext>
      </extLst>
    </cacheHierarchy>
  </cacheHierarchies>
  <kpis count="0"/>
  <dimensions count="4">
    <dimension name="Kontierung" uniqueName="[Kontierung]" caption="Kontierung"/>
    <dimension name="Kostenart" uniqueName="[Kostenart]" caption="Kostenart"/>
    <dimension name="Kostenstelle" uniqueName="[Kostenstelle]" caption="Kostenstelle"/>
    <dimension measure="1" name="Measures" uniqueName="[Measures]" caption="Measures"/>
  </dimensions>
  <measureGroups count="3">
    <measureGroup name="Kontierung" caption="Kontierung"/>
    <measureGroup name="Kostenart" caption="Kostenart"/>
    <measureGroup name="Kostenstelle" caption="Kostenstelle"/>
  </measureGroups>
  <maps count="5">
    <map measureGroup="0" dimension="0"/>
    <map measureGroup="0" dimension="1"/>
    <map measureGroup="0" dimension="2"/>
    <map measureGroup="1"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oya Cristian" refreshedDate="45911.537570717592" createdVersion="5" refreshedVersion="8" minRefreshableVersion="3" recordCount="0" supportSubquery="1" supportAdvancedDrill="1" xr:uid="{51455D61-464F-4558-A201-ABB0175D6596}">
  <cacheSource type="external" connectionId="1"/>
  <cacheFields count="4">
    <cacheField name="[Measures].[Sum of itlTotalAmount]" caption="Sum of itlTotalAmount" numFmtId="0" hierarchy="33" level="32767"/>
    <cacheField name="[Kontierung].[ithSupplierName].[ithSupplierName]" caption="ithSupplierName" numFmtId="0" hierarchy="6" level="1">
      <sharedItems count="823">
        <s v="Baloise"/>
        <s v="Bühlmann &amp; Fritschi"/>
        <s v="C-Matrix Communicati"/>
        <s v="DAMOVO Schweiz AG"/>
        <s v="Electrosuisse SEV"/>
        <s v="GDM Bauservice GmbH"/>
        <s v="GM Crafts GmbH***blo"/>
        <s v="Homburger AG"/>
        <s v="Hörmann Schweiz AG"/>
        <s v="Laurent Hinschberger"/>
        <s v="LG Lightguide AG"/>
        <s v="Nägelin Schlosserei"/>
        <s v="Network 41 AG"/>
        <s v="Regent Beleuchtungsk"/>
        <s v="Rigert Keramik AG"/>
        <s v="Securiton AG"/>
        <s v="Seven-Air Gebr. Meye"/>
        <s v="stromschienen lanz o"/>
        <s v="thinkproject Swiss G"/>
        <s v="Uto Legal"/>
        <s v="4B AG" u="1"/>
        <s v="Aargauische Kantonal" u="1"/>
        <s v="ABB Schweiz AG" u="1"/>
        <s v="ABO Bodentechnik AG" u="1"/>
        <s v="ADannoncen AG" u="1"/>
        <s v="Adeon AG" u="1"/>
        <s v="Adnovum AG" u="1"/>
        <s v="Advokatur im Lindenh" u="1"/>
        <s v="Advokatur Notariat L" u="1"/>
        <s v="AELCOM AG" u="1"/>
        <s v="Aepli Metallbau AG" u="1"/>
        <s v="Aerocom GmbH &amp; Co." u="1"/>
        <s v="AFC AG" u="1"/>
        <s v="AKP Verkehrsingenieu" u="1"/>
        <s v="Alberto Sanchez Cebr" u="1"/>
        <s v="Alessa Gähler / Serg" u="1"/>
        <s v="Alexander Graf" u="1"/>
        <s v="Alexandre Bard" u="1"/>
        <s v="Alfacel AG" u="1"/>
        <s v="Alfred Koller" u="1"/>
        <s v="Allegraplus AG" u="1"/>
        <s v="Allianz Suisse Versi" u="1"/>
        <s v="Allvisa AG" u="1"/>
        <s v="Alpenda SA" u="1"/>
        <s v="AM Dach - Bau System" u="1"/>
        <s v="Amanthos AG" u="1"/>
        <s v="Amberg Technologies" u="1"/>
        <s v="Ammann Regula" u="1"/>
        <s v="Amstein &amp; Walthert A" u="1"/>
        <s v="Amstein + Walthert G" u="1"/>
        <s v="Amstein + Walthert S" u="1"/>
        <s v="Andi Schumacher Gart" u="1"/>
        <s v="Andreas Bodio" u="1"/>
        <s v="Andreas Buri" u="1"/>
        <s v="Andreas Glatthard, A" u="1"/>
        <s v="Andreas Hauser" u="1"/>
        <s v="Angelik Hausammann" u="1"/>
        <s v="Anil &amp; Shilpa Jala" u="1"/>
        <s v="Ankura Consulting Ge" u="1"/>
        <s v="Anliker AG" u="1"/>
        <s v="Anna &amp; Kurt Fauser" u="1"/>
        <s v="Antenucci Massimo un" u="1"/>
        <s v="Antón Landschaft Gmb" u="1"/>
        <s v="Apleona Schweiz AG" u="1"/>
        <s v="Archilab Gabriele M." u="1"/>
        <s v="ARGE Archipel Superd" u="1"/>
        <s v="ARGE KSF Horizont Um" u="1"/>
        <s v="ARGE Meier-Kopp&amp;Lipp" u="1"/>
        <s v="Arlewo AG" u="1"/>
        <s v="ARMIDA MONTAGEN GmbH" u="1"/>
        <s v="Arnet Elementbau AG" u="1"/>
        <s v="Art-Floor Bodenbeläg" u="1"/>
        <s v="Association ARK" u="1"/>
        <s v="Association des déve" u="1"/>
        <s v="Association Hurbanit" u="1"/>
        <s v="atelier piresförster" u="1"/>
        <s v="Atelier Simplon arch" u="1"/>
        <s v="Ateliers Robert Goha" u="1"/>
        <s v="Aussem Hendrik" u="1"/>
        <s v="Avanti Bau GmbH" u="1"/>
        <s v="Aveniq AG" u="1"/>
        <s v="Avesco AG" u="1"/>
        <s v="AXA Versicherungen A" u="1"/>
        <s v="Axept Business Softw" u="1"/>
        <s v="Axis Project GmbH" u="1"/>
        <s v="B + S AG" u="1"/>
        <s v="B3 Kolb AG" u="1"/>
        <s v="Bächtold &amp; Moor AG" u="1"/>
        <s v="Baer création AG" u="1"/>
        <s v="Baker McKenzie Switz" u="1"/>
        <s v="BAKUS Bauphysik und" u="1"/>
        <s v="Ballmer + Partner AG" u="1"/>
        <s v="Balzer Ingenieure AG" u="1"/>
        <s v="Banca dello Stato de" u="1"/>
        <s v="Banque Cantonale de" u="1"/>
        <s v="Bantel &amp; Partner AG" u="1"/>
        <s v="Bantli AG" u="1"/>
        <s v="Basellandschaftl.Geb" u="1"/>
        <s v="Basellandschaftliche" u="1"/>
        <s v="Basler &amp; Hofmann AG" u="1"/>
        <s v="Basler Kantonalbank" u="1"/>
        <s v="Baton Shala + Genc S" u="1"/>
        <s v="BauAdministrationSut" u="1"/>
        <s v="Bauen digital Schwei" u="1"/>
        <s v="Baumberger &amp; Stegmei" u="1"/>
        <s v="Baumgartner Kühlanla" u="1"/>
        <s v="Baupool Support AG" u="1"/>
        <s v="BEETAX AG" u="1"/>
        <s v="Behindertenkonferenz" u="1"/>
        <s v="Belfor (Suisse) AG" u="1"/>
        <s v="Belli Transports" u="1"/>
        <s v="Beni Scherrer" u="1"/>
        <s v="Benjamin Green und Y" u="1"/>
        <s v="BEP Baugenossenschaf" u="1"/>
        <s v="Berchten Felix und V" u="1"/>
        <s v="Bernadette Marie Ros" u="1"/>
        <s v="Bernaroof AG" u="1"/>
        <s v="Bernasconi, EG Berna" u="1"/>
        <s v="Bernhard Werthemann" u="1"/>
        <s v="Beyonity Switzerland" u="1"/>
        <s v="Bezzola Flavio AG" u="1"/>
        <s v="BG Ingénieurs Consei" u="1"/>
        <s v="Binggeli Janine und" u="1"/>
        <s v="BIQS Brandschutzinge" u="1"/>
        <s v="BirsCom GmbH" u="1"/>
        <s v="BISANG Holzbau AG" u="1"/>
        <s v="Bitzer Sanitär AG" u="1"/>
        <s v="blaser maler GmbH" u="1"/>
        <s v="Bless Art Raumsystem" u="1"/>
        <s v="Bloom Studio GmbH" u="1"/>
        <s v="Blue Toro Bautenschu" u="1"/>
        <s v="Bolt Baumeisterarbei" u="1"/>
        <s v="Brack Electronics AG" u="1"/>
        <s v="Brandenberger+Ruosch" u="1"/>
        <s v="Brandschutz Urso Gmb" u="1"/>
        <s v="Brankina Kirilova, M" u="1"/>
        <s v="brauneroth ag" u="1"/>
        <s v="Bremgartner René Gmb" u="1"/>
        <s v="Bright Law AG" u="1"/>
        <s v="Brunner &amp; Imboden AG" u="1"/>
        <s v="Brunner Strub + Part" u="1"/>
        <s v="BSS Architekten AG" u="1"/>
        <s v="Bücheler Metallbau A" u="1"/>
        <s v="Bucher Arnold" u="1"/>
        <s v="Bühler + Scherler AG" u="1"/>
        <s v="BuildingPoint Schwei" u="1"/>
        <s v="Burckhardt Architekt" u="1"/>
        <s v="Burhan Akdag et Sraf" u="1"/>
        <s v="Burkhalter AG" u="1"/>
        <s v="Burkhalter Technics" u="1"/>
        <s v="Burkhardt Gebäudehül" u="1"/>
        <s v="büro widmer ag" u="1"/>
        <s v="Büro4 AG" u="1"/>
        <s v="BWT AQUA AG" u="1"/>
        <s v="BZH SA" u="1"/>
        <s v="Cadrage Landschaftsa" u="1"/>
        <s v="Carlucci AG" u="1"/>
        <s v="Catenazzi AG" u="1"/>
        <s v="CCHE Genève SA, Caro" u="1"/>
        <s v="Cédric Trévisan et" u="1"/>
        <s v="Cerletti Noëlle und" u="1"/>
        <s v="Chabloz Didier" u="1"/>
        <s v="Charlotte Véronique" u="1"/>
        <s v="Christian Peter Zimm" u="1"/>
        <s v="Ciro Vincenzo Stella" u="1"/>
        <s v="Claude Paul Werner M" u="1"/>
        <s v="Claudia Assaf" u="1"/>
        <s v="Commune d`Yverdon-le" u="1"/>
        <s v="Concepts Groupe SA" u="1"/>
        <s v="Confédération Suiss" u="1"/>
        <s v="Confiar GmbH" u="1"/>
        <s v="Coop Genossenschaft" u="1"/>
        <s v="Coopers Group AG" u="1"/>
        <s v="Corinne &amp; Jonathan G" u="1"/>
        <s v="Corinne Stebler und" u="1"/>
        <s v="Cornaz, Claude Raymo" u="1"/>
        <s v="Creditreform Egeli S" u="1"/>
        <s v="CRISTUZZI Immobilien" u="1"/>
        <s v="CTA Energy Systems A" u="1"/>
        <s v="cttconsulting gmbh" u="1"/>
        <s v="Cvijetic Bozidar und" u="1"/>
        <s v="Dämmtech Swiss AG" u="1"/>
        <s v="Danuta Cichocka und" u="1"/>
        <s v="Datahouse AG" u="1"/>
        <s v="Datasite Germany Gmb" u="1"/>
        <s v="db plantech gmbh" u="1"/>
        <s v="De Loecker Filip &amp; S" u="1"/>
        <s v="Deloitte AG" u="1"/>
        <s v="DEMATHIEU BARD HOLDI" u="1"/>
        <s v="Denny Meier &amp; Nadine" u="1"/>
        <s v="Département fédéral" u="1"/>
        <s v="Designalltag Rindere" u="1"/>
        <s v="Désirée Bäder" u="1"/>
        <s v="dgr bauabdichtung gm" u="1"/>
        <s v="dgr engineering gmbh" u="1"/>
        <s v="Diagonal Architekten" u="1"/>
        <s v="DIB Radioprotection" u="1"/>
        <s v="Die Mobiliar" u="1"/>
        <s v="dieInkasso AG" u="1"/>
        <s v="Dienststelle des Kan" u="1"/>
        <s v="diff. Kommunikation" u="1"/>
        <s v="Digicomp Academy AG" u="1"/>
        <s v="Digitalparking AG" u="1"/>
        <s v="Digitec Galaxus AG" u="1"/>
        <s v="Dinh-Quang Nguyen et" u="1"/>
        <s v="Djamei Vahid" u="1"/>
        <s v="Dobreva, Vania Ivano" u="1"/>
        <s v="Doma Projects GmbH" u="1"/>
        <s v="Dominique Schär" u="1"/>
        <s v="Dopslaff Matthias" u="1"/>
        <s v="Doris &amp; Friedrich Re" u="1"/>
        <s v="Dr. Adrian von Seges" u="1"/>
        <s v="Dr. Von Moos AG" u="1"/>
        <s v="Drees &amp; Sommer Schwe" u="1"/>
        <s v="dreifive (Switzerlan" u="1"/>
        <s v="Dresohn AG" u="1"/>
        <s v="Druckwerk SH AG" u="1"/>
        <s v="Drytech Swiss AG" u="1"/>
        <s v="DT Planung GmbH" u="1"/>
        <s v="Duddilla Pavan &amp; Suv" u="1"/>
        <s v="Dun &amp; Bradstreet Sch" u="1"/>
        <s v="durable Planung und" u="1"/>
        <s v="EBM Netz AG NEU Prim" u="1"/>
        <s v="EBP Schweiz AG" u="1"/>
        <s v="Edgar Fuchs Swiss Gm" u="1"/>
        <s v="Edi &amp; Partner AG" u="1"/>
        <s v="Edmond de Rothschild" u="1"/>
        <s v="Egger Kommunikation" u="1"/>
        <s v="EgoKiefer AG" u="1"/>
        <s v="Eidg.Steuerverwaltun" u="1"/>
        <s v="Eiermann Jan" u="1"/>
        <s v="Eigentümer Wohnüberb" u="1"/>
        <s v="Einwohnergemeinde Ar" u="1"/>
        <s v="Einwohnergemeinde Em" u="1"/>
        <s v="EKZ Eltop AG" u="1"/>
        <s v="Electrolux AG" u="1"/>
        <s v="Elektrizitätswerke d" u="1"/>
        <s v="Elektro Due AG" u="1"/>
        <s v="Elektro Support Wase" u="1"/>
        <s v="Eliane Beer" u="1"/>
        <s v="Elma Redzepi" u="1"/>
        <s v="Elsa Piller et Augou" u="1"/>
        <s v="Eltes AG" u="1"/>
        <s v="Emch + Berger ImmoCo" u="1"/>
        <s v="Emch+Berger AG" u="1"/>
        <s v="EMG Group AG" u="1"/>
        <s v="Emi AG Gebäudetechni" u="1"/>
        <s v="Enderli Metallbau AG" u="1"/>
        <s v="ENERCRET AG" u="1"/>
        <s v="Energia Electricité" u="1"/>
        <s v="Energie Concept S.A." u="1"/>
        <s v="enerpeak ag" u="1"/>
        <s v="enfors AG" u="1"/>
        <s v="Eniwa AG" u="1"/>
        <s v="Enoki Sàrl" u="1"/>
        <s v="Entwicklung Schweiz" u="1"/>
        <s v="EOS Schweiz AG" u="1"/>
        <s v="EPURE ARCHITECTURE E" u="1"/>
        <s v="Equans Solutions Sch" u="1"/>
        <s v="Equans Switzerland A" u="1"/>
        <s v="Erhan Akdag et Fadim" u="1"/>
        <s v="Eric Pythoud" u="1"/>
        <s v="Erika Graf Boller" u="1"/>
        <s v="Ernst &amp; Young AG" u="1"/>
        <s v="Ernst Schweizer AG" u="1"/>
        <s v="Ernst Weber AG" u="1"/>
        <s v="ERR Raumplaner AG" u="1"/>
        <s v="Esther Rimensberger" u="1"/>
        <s v="Etat de Genève" u="1"/>
        <s v="Etat de Vaud" u="1"/>
        <s v="ETH Zürich Immobilie" u="1"/>
        <s v="Etienne Régis Arnaud" u="1"/>
        <s v="Evomed AG" u="1"/>
        <s v="EWL Energie Wasser L" u="1"/>
        <s v="ewz Elektrizitätswer" u="1"/>
        <s v="Expertinum AG" u="1"/>
        <s v="Fabio Filippi" u="1"/>
        <s v="Faco Systeme AG" u="1"/>
        <s v="Fahrländer Partner R" u="1"/>
        <s v="Faigle AG" u="1"/>
        <s v="Falke Immobilien Gmb" u="1"/>
        <s v="Fand AG" u="1"/>
        <s v="Fasciati Aldo" u="1"/>
        <s v="Feldmann Bau AG Bilt" u="1"/>
        <s v="fensterinform gmbh" u="1"/>
        <s v="fentrea GmbH" u="1"/>
        <s v="FERRARI GIANANTONIO" u="1"/>
        <s v="Flexo-Bau Oppliger G" u="1"/>
        <s v="Florian Mauron et" u="1"/>
        <s v="Flück Zürich AG" u="1"/>
        <s v="FM&amp;Air AG" u="1"/>
        <s v="Fondation Terra et C" u="1"/>
        <s v="Frank Recruitment Gr" u="1"/>
        <s v="Frédéric de Luze (no" u="1"/>
        <s v="Frédéric Rocheray" u="1"/>
        <s v="Frickbau AG" u="1"/>
        <s v="Friedensrichtera Sta" u="1"/>
        <s v="Friedli Pascale" u="1"/>
        <s v="Fritz Kipfer AG" u="1"/>
        <s v="Frutiger AG" u="1"/>
        <s v="G. Baumgartner AG" u="1"/>
        <s v="G. Canonica AG" u="1"/>
        <s v="Gadola Bau AG" u="1"/>
        <s v="Gaël Chuard" u="1"/>
        <s v="Galledia Fachmedien" u="1"/>
        <s v="Gande Sridhar" u="1"/>
        <s v="Garcia Vazquez, Gabr" u="1"/>
        <s v="Gartenmann Engineeri" u="1"/>
        <s v="Gashi AG Bodenbeläge" u="1"/>
        <s v="Gebert Gartenbau AG" u="1"/>
        <s v="Gebert Grund &amp; Tiefb" u="1"/>
        <s v="Geilinger AG" u="1"/>
        <s v="Gentsch Kerstin" u="1"/>
        <s v="Geoinfra Ingenieure" u="1"/>
        <s v="Georg Anders" u="1"/>
        <s v="Geotechnisches Insti" u="1"/>
        <s v="Geotest AG" u="1"/>
        <s v="Getec Zürich AG" u="1"/>
        <s v="Gewerbeverein Bollig" u="1"/>
        <s v="GGZ Gartenbau-Genoss" u="1"/>
        <s v="Ghiasi Sara" u="1"/>
        <s v="Gilgen Door Systems" u="1"/>
        <s v="Gilomen Michael" u="1"/>
        <s v="Gipser Meier GmbH" u="1"/>
        <s v="Gipsergeschäft March" u="1"/>
        <s v="Gipswelt GmbH" u="1"/>
        <s v="GJ Consulting AG" u="1"/>
        <s v="GKS Architekten Gene" u="1"/>
        <s v="Glaeser AG" u="1"/>
        <s v="GlassResQ AG" u="1"/>
        <s v="Glattal Installation" u="1"/>
        <s v="Gossweiler Ingenieur" u="1"/>
        <s v="Grafitec AG" u="1"/>
        <s v="Grande AG" u="1"/>
        <s v="Group Egli AG" u="1"/>
        <s v="Grundbauberatung-Geo" u="1"/>
        <s v="Gruner AG" u="1"/>
        <s v="Gruner Schweiz AG" u="1"/>
        <s v="GS Bauphysik + Akust" u="1"/>
        <s v="GTI Engineering AG Z" u="1"/>
        <s v="GZO Spital Wetzikon" u="1"/>
        <s v="H &amp; B Real Estate AG" u="1"/>
        <s v="H.P. Burkhalter + Pa" u="1"/>
        <s v="H.P. Fugen GmbH" u="1"/>
        <s v="Hächler-Reutlinger A" u="1"/>
        <s v="Ham Lindsay und Pign" u="1"/>
        <s v="Hampel AG" u="1"/>
        <s v="Hans Eisenring AG" u="1"/>
        <s v="Hans H. Moser AG" u="1"/>
        <s v="Harju Erika und Petr" u="1"/>
        <s v="Hasmik Sarukhanyan G" u="1"/>
        <s v="HAU Handicap Archite" u="1"/>
        <s v="Häusermann + Partner" u="1"/>
        <s v="HCCQ AG" u="1"/>
        <s v="HCM Advice AG" u="1"/>
        <s v="Hebetec Förder- und" u="1"/>
        <s v="HEFTI. HESS. MARTIGN" u="1"/>
        <s v="Heinrich Schmid AG" u="1"/>
        <s v="Helbling Beratung" u="1"/>
        <s v="Helvetia Schweizeris" u="1"/>
        <s v="Henauer Gugler AG" u="1"/>
        <s v="Herzog Zäune GmbH" u="1"/>
        <s v="Heuberger Jean-Pierr" u="1"/>
        <s v="HFM Schweiz AG" u="1"/>
        <s v="HHF Architekten ETH/" u="1"/>
        <s v="Hilpertshauser Manfr" u="1"/>
        <s v="HJ. Aeschbacher AG" u="1"/>
        <s v="HKG Consulting AG" u="1"/>
        <s v="HKG Engineering AG P" u="1"/>
        <s v="HKG Engineering AG V" u="1"/>
        <s v="HKG Engineering AG Z" u="1"/>
        <s v="hksg.ch AG" u="1"/>
        <s v="Hochparterre AG" u="1"/>
        <s v="Hofstetter Advokatur" u="1"/>
        <s v="Hoirie feu Christian" u="1"/>
        <s v="Holzer Kobler Archit" u="1"/>
        <s v="Hongtao Li und Lei W" u="1"/>
        <s v="Hörster Henrik und E" u="1"/>
        <s v="Hotel du Mont-Blanc" u="1"/>
        <s v="Hou Wei und Zhu Chi" u="1"/>
        <s v="HR Campus AG" u="1"/>
        <s v="HT Health Tec Swiss" u="1"/>
        <s v="Huber Baugeschäft AG" u="1"/>
        <s v="HUBER RECHTSANWÄLTE" u="1"/>
        <s v="Hunziker Partner AG" u="1"/>
        <s v="Hürlimann Nadine und" u="1"/>
        <s v="Hydroplant AG" u="1"/>
        <s v="IASO SA" u="1"/>
        <s v="icccon ag" u="1"/>
        <s v="Ideal Malergeschäft" u="1"/>
        <s v="Ideal Storenbau AG" u="1"/>
        <s v="IFRO Metaflex Isolie" u="1"/>
        <s v="ihrbaum.ch gmbh" u="1"/>
        <s v="Ilse Bosshard" u="1"/>
        <s v="Implenia Schweiz AG" u="1"/>
        <s v="INEVO AG" u="1"/>
        <s v="Ingenieurbüro A. Kel" u="1"/>
        <s v="Ingenieurgesellschaf" u="1"/>
        <s v="innonova GmbH" u="1"/>
        <s v="Intera Bodenbeläge G" u="1"/>
        <s v="Interbohr AG" u="1"/>
        <s v="Inter-Networking AG" u="1"/>
        <s v="Isabelle Giger Isete" u="1"/>
        <s v="ISBA AG" u="1"/>
        <s v="Isi &amp; Hegglin AG" u="1"/>
        <s v="Isler Bruno &amp; Isler" u="1"/>
        <s v="ISS Facility Service" u="1"/>
        <s v="Itten+Brechbühl AG" u="1"/>
        <s v="Itworldzh GmbH" u="1"/>
        <s v="Ivan Walter &amp; Irina" u="1"/>
        <s v="Iwan Geu" u="1"/>
        <s v="IWS AG" u="1"/>
        <s v="Jäckli Geologie AG" u="1"/>
        <s v="Jacqueline Joel &amp; Re" u="1"/>
        <s v="Jan Niklas &amp; Jérôme" u="1"/>
        <s v="Jayashree Sahni" u="1"/>
        <s v="Jean Edmond Louis Jo" u="1"/>
        <s v="Jean Marc Wandeler e" u="1"/>
        <s v="Jean-Daniel + Claude" u="1"/>
        <s v="Jean-Pierre Müller" u="1"/>
        <s v="Jeld-Wen Schweiz AG" u="1"/>
        <s v="Jennifer Mc Gowan" u="1"/>
        <s v="Jermann Ingenieure +" u="1"/>
        <s v="JMS Services GmbH" u="1"/>
        <s v="Joao Mendes Da Silva" u="1"/>
        <s v="Johler Gussasphalt A" u="1"/>
        <s v="Jörimann Stahl AG" u="1"/>
        <s v="Jos. Berchtold AG" u="1"/>
        <s v="Julie Farine" u="1"/>
        <s v="Julien Greub" u="1"/>
        <s v="Julius Bär Real Esta" u="1"/>
        <s v="Jürg Wernli" u="1"/>
        <s v="K. Suter AG" u="1"/>
        <s v="K2S Bauingenieure AG" u="1"/>
        <s v="K4 Montagetechnik Gm" u="1"/>
        <s v="Kaeser Kompressoren" u="1"/>
        <s v="Kahl Consult GmbH" u="1"/>
        <s v="Kanton Bern" u="1"/>
        <s v="Kantonale Steuerverw" u="1"/>
        <s v="Kanzlei Giroud-Kaise" u="1"/>
        <s v="Kärcher AG" u="1"/>
        <s v="Karl Geiges AG Tiefb" u="1"/>
        <s v="Katalin Bozsoki et E" u="1"/>
        <s v="Katja Thieringer und" u="1"/>
        <s v="Kaufmann Thomas und" u="1"/>
        <s v="Kaulquappe AG" u="1"/>
        <s v="Keller &amp; Steiner AG" u="1"/>
        <s v="Keller Schneider Pat" u="1"/>
        <s v="Keller-Frei AG" u="1"/>
        <s v="Kern Studer AG" u="1"/>
        <s v="Kevin Bernard et Ber" u="1"/>
        <s v="KIBAG Entwässerungst" u="1"/>
        <s v="Kietzmann Monika" u="1"/>
        <s v="Kiran Kanth Kantimah" u="1"/>
        <s v="Kishore Kumar Thatik" u="1"/>
        <s v="Klasen Jörg" u="1"/>
        <s v="Klausner Wetter Meta" u="1"/>
        <s v="KLINKER-ZENTRALE (Sc" u="1"/>
        <s v="Knobel Schuleinricht" u="1"/>
        <s v="Kohlberg &amp; Partner G" u="1"/>
        <s v="KONE (Schweiz) AG" u="1"/>
        <s v="Konkursmasse der Sin" u="1"/>
        <s v="Kopitsis Bauphysik A" u="1"/>
        <s v="Krinner Montage AG" u="1"/>
        <s v="Krüger +Co. AG" u="1"/>
        <s v="Kuma - Technik AG" u="1"/>
        <s v="Küng AG Bern" u="1"/>
        <s v="KünzlerBachmann Dire" u="1"/>
        <s v="Künzli AG" u="1"/>
        <s v="Kyberna AG" u="1"/>
        <s v="L&amp;M Glas-Duschen Gmb" u="1"/>
        <s v="Lake Resort Interlak" u="1"/>
        <s v="Landau Media Schweiz" u="1"/>
        <s v="Landolt Kanaltechnik" u="1"/>
        <s v="Lands &amp; Urban Archit" u="1"/>
        <s v="Läser Jörg" u="1"/>
        <s v="Lawil Gerüstbau AG" u="1"/>
        <s v="LED-X GmbH" u="1"/>
        <s v="Lehmann &amp; Waldburger" u="1"/>
        <s v="Lemon Consult AG" u="1"/>
        <s v="level13 ag" u="1"/>
        <s v="Levitronix GmbH" u="1"/>
        <s v="Licobau AG" u="1"/>
        <s v="Life Science AG" u="1"/>
        <s v="Ligun Tong" u="1"/>
        <s v="Liliana Barbara Oliv" u="1"/>
        <s v="Linde Gas Schweiz AG" u="1"/>
        <s v="Lindner AG" u="1"/>
        <s v="Linsi Christian" u="1"/>
        <s v="Lippa Ivan" u="1"/>
        <s v="Lippuner Energie- un" u="1"/>
        <s v="Liselotte Hans" u="1"/>
        <s v="Lobsang + Tenzing Wa" u="1"/>
        <s v="Lohri Patrick &amp; Nico" u="1"/>
        <s v="Lötscher Tortechnik" u="1"/>
        <s v="Lu Yan" u="1"/>
        <s v="Luigi Casutt AG" u="1"/>
        <s v="Lukas Walpen archite" u="1"/>
        <s v="LUNOR G. Kull AG" u="1"/>
        <s v="Lyreco AG" u="1"/>
        <s v="MAB-Ingénierie S.A." u="1"/>
        <s v="Magos Claudia" u="1"/>
        <s v="Manuel Ignacio Monen" u="1"/>
        <s v="Manufakt8048 AG" u="1"/>
        <s v="Marc + Yana Machiuss" u="1"/>
        <s v="Marc Bättig" u="1"/>
        <s v="Maria Filomena Marqu" u="1"/>
        <s v="Marobag AG" u="1"/>
        <s v="Marti AG" u="1"/>
        <s v="Martinelli &amp; Menti A" u="1"/>
        <s v="Mastromonaco Patrick" u="1"/>
        <s v="Match Communications" u="1"/>
        <s v="Matthieu Carrel, avo" u="1"/>
        <s v="Mattson Robert, von" u="1"/>
        <s v="Maurus Schifferli" u="1"/>
        <s v="Mauser Bonamini Deni" u="1"/>
        <s v="Maya Menon" u="1"/>
        <s v="MB Leading GmbH" u="1"/>
        <s v="MBJ Bauphysik + Akus" u="1"/>
        <s v="Mediapolis AG" u="1"/>
        <s v="Mediapolis AG für Wi" u="1"/>
        <s v="MEG Am Badweg" u="1"/>
        <s v="MEG Haslirainpark" u="1"/>
        <s v="MEG Insights Feldmei" u="1"/>
        <s v="Meier Daniel" u="1"/>
        <s v="MEISTER KÄLTE + KLIM" u="1"/>
        <s v="Meisterhans Baudiens" u="1"/>
        <s v="Melcom AG" u="1"/>
        <s v="Mettler Landschaftsa" u="1"/>
        <s v="Meyer Marcus" u="1"/>
        <s v="Meyer Tanja und Meye" u="1"/>
        <s v="MFLUR AG" u="1"/>
        <s v="Michal Melewski &amp; Mi" u="1"/>
        <s v="Michel Energie- und" u="1"/>
        <s v="Minergie" u="1"/>
        <s v="Minimax AG" u="1"/>
        <s v="Mireille Sidonie Mon" u="1"/>
        <s v="MLL Law AG" u="1"/>
        <s v="Modellbau Zaborowsky" u="1"/>
        <s v="moneycab gmbh" u="1"/>
        <s v="MTR Tief- und Rückba" u="1"/>
        <s v="Müller Susanna und A" u="1"/>
        <s v="Müller Yolanda &amp; Ola" u="1"/>
        <s v="Murat Tukur" u="1"/>
        <s v="MWST-Gruppe, Gebäude" u="1"/>
        <s v="Naef Markus" u="1"/>
        <s v="Nathalie-Odile Schne" u="1"/>
        <s v="nemo - we care 4 ene" u="1"/>
        <s v="Netzwerk Nachhaltige" u="1"/>
        <s v="Neukom Installatione" u="1"/>
        <s v="Nguyen, Quang Huy un" u="1"/>
        <s v="NRP Ingenieure AG" u="1"/>
        <s v="NSNW AG" u="1"/>
        <s v="Oberrauter Security" u="1"/>
        <s v="ochsner-baureal GmbH" u="1"/>
        <s v="officeatwork AG" u="1"/>
        <s v="Ofrex AG" u="1"/>
        <s v="Omnidata SA" u="1"/>
        <s v="Oppikofer Stahl- und" u="1"/>
        <s v="OptimaNet Schweiz AG" u="1"/>
        <s v="Oscar Christoffel AG" u="1"/>
        <s v="Otis" u="1"/>
        <s v="Pascal Friedli" u="1"/>
        <s v="Patrick &amp; Jessica Wo" u="1"/>
        <s v="Patrick Blatter" u="1"/>
        <s v="Patrimonium Anlagest" u="1"/>
        <s v="PCL Print Conseil Lo" u="1"/>
        <s v="PEMA BHB" u="1"/>
        <s v="permatec engineering" u="1"/>
        <s v="Personalfokus AG" u="1"/>
        <s v="Petrovic Malisa, Mil" u="1"/>
        <s v="Pfisterer Fretz AG" u="1"/>
        <s v="phalt Architekten AG" u="1"/>
        <s v="Pichler projects Srl" u="1"/>
        <s v="Pilato AG" u="1"/>
        <s v="pi-System GmbH" u="1"/>
        <s v="PlanA Gebäudetechnik" u="1"/>
        <s v="PlanCore GmbH" u="1"/>
        <s v="planikum AG" u="1"/>
        <s v="Plattner &amp; Schmid AG" u="1"/>
        <s v="PMG Investment Solut" u="1"/>
        <s v="PMP Rechtsanwälte AG" u="1"/>
        <s v="Post CH AG" u="1"/>
        <s v="Poste CH SA" u="1"/>
        <s v="PostFinance AG" u="1"/>
        <s v="PPE Garance &amp; Jasmin" u="1"/>
        <s v="Preisig AG" u="1"/>
        <s v="PricewaterhouseCoope" u="1"/>
        <s v="Primus Property AG" u="1"/>
        <s v="Pro Elektro AG" u="1"/>
        <s v="Profacto.jur" u="1"/>
        <s v="Profiplan AG" u="1"/>
        <s v="Projet Faubourg Oues" u="1"/>
        <s v="PROKERAMIK AG" u="1"/>
        <s v="Prometplan AG" u="1"/>
        <s v="Protectas SA" u="1"/>
        <s v="PS Metall AG" u="1"/>
        <s v="PSP Swiss Property A" u="1"/>
        <s v="Pulver Ulrich AG" u="1"/>
        <s v="Puric Lydia und Mari" u="1"/>
        <s v="PYXEL GmbH" u="1"/>
        <s v="QR-Service GmbH" u="1"/>
        <s v="Quendoz Glas AG" u="1"/>
        <s v="Rafael Moniz Almeida" u="1"/>
        <s v="Raiffeisen Schweiz G" u="1"/>
        <s v="Rainer Dykowski und" u="1"/>
        <s v="Ramsauer Hans Rudolf" u="1"/>
        <s v="Rapp AG" u="1"/>
        <s v="Rastogi Alok" u="1"/>
        <s v="Ray SA" u="1"/>
        <s v="REALVIEW AG" u="1"/>
        <s v="Rechtsanwalt Olivier" u="1"/>
        <s v="redics - Reto Diethe" u="1"/>
        <s v="Refa Reymondin AG" u="1"/>
        <s v="refine Schweiz AG" u="1"/>
        <s v="Reinhard Schmid" u="1"/>
        <s v="Reischel Larissa und" u="1"/>
        <s v="Reisswolf Aktenverrn" u="1"/>
        <s v="Renovbau AG" u="1"/>
        <s v="Repoxit AG" u="1"/>
        <s v="Res Nüssle IT Dienst" u="1"/>
        <s v="Ricarda Tuffli Wiede" u="1"/>
        <s v="Riedo Mobilbau AG" u="1"/>
        <s v="RIESER + VETTER AG" u="1"/>
        <s v="Ritesh &amp; Neha Gupta" u="1"/>
        <s v="Roger Wyss" u="1"/>
        <s v="Rohrer Müller Partne" u="1"/>
        <s v="Rolf Carl Simon &amp; An" u="1"/>
        <s v="Rolf Ehrsam" u="1"/>
        <s v="Rolf Tobler" u="1"/>
        <s v="Romano &amp; Marlise Ueb" u="1"/>
        <s v="Rosenmund Haustechni" u="1"/>
        <s v="Rosita Giuranno" u="1"/>
        <s v="Rost Tobias" u="1"/>
        <s v="ROTH AG Thundorf" u="1"/>
        <s v="Roth-Kippe AG" u="1"/>
        <s v="RS Licht nach Mass A" u="1"/>
        <s v="RSW AG" u="1"/>
        <s v="RUBAG, Rollmaterial-" u="1"/>
        <s v="Rüegsegger Peter" u="1"/>
        <s v="RUTZ Gruppe AG" u="1"/>
        <s v="Rykart Architekten A" u="1"/>
        <s v="Sacao SA" u="1"/>
        <s v="Salani Nicola Andrea" u="1"/>
        <s v="Samuel Burckhardt" u="1"/>
        <s v="Sandro und Michela Z" u="1"/>
        <s v="SAW Spannbetonwerk A" u="1"/>
        <s v="SBB AG" u="1"/>
        <s v="SBB AG Transport" u="1"/>
        <s v="Schaer Philippe und" u="1"/>
        <s v="Schärer Söhne AG" u="1"/>
        <s v="Schenkel Vermessungs" u="1"/>
        <s v="Schenker Storen AG" u="1"/>
        <s v="Scherrer Metec AG" u="1"/>
        <s v="Schiavi Marco" u="1"/>
        <s v="Schindler Aufzüge AG" u="1"/>
        <s v="Schmid Bauunternehmu" u="1"/>
        <s v="Schmid David" u="1"/>
        <s v="Schmid Reinhard und" u="1"/>
        <s v="Schmuziger Nicolas" u="1"/>
        <s v="Schneider, Daniel Pa" u="1"/>
        <s v="Schochauer AG" u="1"/>
        <s v="Schuerch Matteo" u="1"/>
        <s v="Schümperli Hellmut" u="1"/>
        <s v="Schürch Simone, Tizi" u="1"/>
        <s v="Schweiz. Zentralstel" u="1"/>
        <s v="Schwyzer Bau GmbH" u="1"/>
        <s v="Sekundarschule Düben" u="1"/>
        <s v="Semadeni Glasbeton A" u="1"/>
        <s v="Seraina Investment F" u="1"/>
        <s v="Service 7000 AG" u="1"/>
        <s v="Servisa Supra Sammel" u="1"/>
        <s v="SFK Schule für Förde" u="1"/>
        <s v="Sharma Subhash Chand" u="1"/>
        <s v="Siddharth Krishnan u" u="1"/>
        <s v="SIG" u="1"/>
        <s v="SiKUBA GmbH" u="1"/>
        <s v="Silvia+Rolf Gubler" u="1"/>
        <s v="Simona Studineanu" u="1"/>
        <s v="SINGH &amp; CIE. GmbH" u="1"/>
        <s v="Singh Sahil und Azad" u="1"/>
        <s v="SINUS AG" u="1"/>
        <s v="Sirohi Ajay" u="1"/>
        <s v="SISGE" u="1"/>
        <s v="Sivag AG" u="1"/>
        <s v="Skribble AG" u="1"/>
        <s v="Smart Media Agency A" u="1"/>
        <s v="smart outcome GmbH" u="1"/>
        <s v="Smart PLACE AG" u="1"/>
        <s v="Sopa Proair AG" u="1"/>
        <s v="Spalinger Gartenpfle" u="1"/>
        <s v="Stadt Bülach" u="1"/>
        <s v="Stadtwerke Wetzikon" u="1"/>
        <s v="Stahl Design AG" u="1"/>
        <s v="Stawin AG" u="1"/>
        <s v="S-Techniques SA" u="1"/>
        <s v="Stefan Augstburger," u="1"/>
        <s v="Stefan Bachmann" u="1"/>
        <s v="Steffens Bernd" u="1"/>
        <s v="Steger AG" u="1"/>
        <s v="Steiger A. AG" u="1"/>
        <s v="Steiger Werner" u="1"/>
        <s v="Steinbock Handling A" u="1"/>
        <s v="Steiner (Deutschland" u="1"/>
        <s v="Steinit AG" u="1"/>
        <s v="Steuerverwaltung Bas" u="1"/>
        <s v="Steuerverwaltung Res" u="1"/>
        <s v="Stiftung Enzian" u="1"/>
        <s v="Stiftung Pflegezentr" u="1"/>
        <s v="Stiftung Weizenkorn" u="1"/>
        <s v="Stockwerkeigentümer" u="1"/>
        <s v="Stockwerkeigentümer." u="1"/>
        <s v="Stockwerkeigentümerg" u="1"/>
        <s v="Stokar + Partner AG" u="1"/>
        <s v="storabble Group AG" u="1"/>
        <s v="Storama AG" u="1"/>
        <s v="Strasser AG Thun" u="1"/>
        <s v="studio w gmbh" u="1"/>
        <s v="STUTZ AG Bauunterneh" u="1"/>
        <s v="STWEG Bitziusstrasse" u="1"/>
        <s v="STWEG Hostettlerweg" u="1"/>
        <s v="STWEG Landskronhof" u="1"/>
        <s v="STWEG Seeweg 1" u="1"/>
        <s v="STWEG-Weidsicht" u="1"/>
        <s v="suisseplan Ingenieur" u="1"/>
        <s v="Summermatter, Donat" u="1"/>
        <s v="Susanne &amp; Martin Roh" u="1"/>
        <s v="Suter Isolationen AG" u="1"/>
        <s v="Suter von Känel Wild" u="1"/>
        <s v="Suva" u="1"/>
        <s v="Swiss Circle AG" u="1"/>
        <s v="Swiss Re Internation" u="1"/>
        <s v="Swiss Safety Center" u="1"/>
        <s v="Swisscom (Schweiz) A" u="1"/>
        <s v="Swiss-Indian Chamber" u="1"/>
        <s v="Swisslog AG" u="1"/>
        <s v="Swissnorm AG" u="1"/>
        <s v="swisspro Solutions A" u="1"/>
        <s v="SwissPropTech GmbH" u="1"/>
        <s v="Swisswindows AG*" u="1"/>
        <s v="Sylvana Landert" u="1"/>
        <s v="team + mobilité - RR" u="1"/>
        <s v="Techdata AG" u="1"/>
        <s v="Tecnotest AG" u="1"/>
        <s v="Tecton AG Zürich***b" u="1"/>
        <s v="TeKoSi AG" u="1"/>
        <s v="TeraSol SA" u="1"/>
        <s v="Terradata AG" u="1"/>
        <s v="Terradata SE AG" u="1"/>
        <s v="TFB SA Romandie" u="1"/>
        <s v="Theo Hotz Partner AG" u="1"/>
        <s v="Thomas Lüem Partner" u="1"/>
        <s v="Thomas Pohl" u="1"/>
        <s v="Titan Executive Sear" u="1"/>
        <s v="Toi Toi AG" u="1"/>
        <s v="Tomas+Linda Hrubizna" u="1"/>
        <s v="Toolbox Engineering" u="1"/>
        <s v="Torgen GmbH" u="1"/>
        <s v="Tormax Schweiz AG" u="1"/>
        <s v="Trifact AG" u="1"/>
        <s v="Trupo Reinigung GmbH" u="1"/>
        <s v="Tschantré AG" u="1"/>
        <s v="Tschon Therese" u="1"/>
        <s v="Tschümperlin Lötsche" u="1"/>
        <s v="Türkan Cindoruk" u="1"/>
        <s v="UBS Investment Found" u="1"/>
        <s v="UBS Switzerland AG" u="1"/>
        <s v="Ueli Steiger" u="1"/>
        <s v="Ulmi AG" u="1"/>
        <s v="Ulrich Klaus Hirt &amp;" u="1"/>
        <s v="Ulrich Zweifel &amp; Mon" u="1"/>
        <s v="Umbetova Madina" u="1"/>
        <s v="Unico Gebäudetechnik" u="1"/>
        <s v="UNIK Architektur AG" u="1"/>
        <s v="Urbaplan SA" u="1"/>
        <s v="Urech Bärtschi Maure" u="1"/>
        <s v="Urs Hauser AG" u="1"/>
        <s v="Urs Seiler, Annemari" u="1"/>
        <s v="Uy Liem Nguyen &amp; Emm" u="1"/>
        <s v="valantic Business An" u="1"/>
        <s v="Vanessa Medina Ferna" u="1"/>
        <s v="VELLOWS AG" u="1"/>
        <s v="Ventzeslav Sabev" u="1"/>
        <s v="Verein Wärchbrogg" u="1"/>
        <s v="Veriset Vertriebs AG" u="1"/>
        <s v="Veronika &amp; Yakir Gur" u="1"/>
        <s v="VIAPLAN AG" u="1"/>
        <s v="Vilaya Angirekula &amp;" u="1"/>
        <s v="Vincent Philippe Cha" u="1"/>
        <s v="Vincenzo Aricò &amp; Her" u="1"/>
        <s v="Vivien &amp; Stefan Durr" u="1"/>
        <s v="Vocom Informatik AG" u="1"/>
        <s v="Vollenweider Alexand" u="1"/>
        <s v="Walder Wyss AG" u="1"/>
        <s v="Waldner AG" u="1"/>
        <s v="Wälli AG Ingenieure" u="1"/>
        <s v="Walter AG" u="1"/>
        <s v="Wanner Evelin und Ma" u="1"/>
        <s v="WAREMA Schweiz GmbH" u="1"/>
        <s v="Weber Spenglerei AG" u="1"/>
        <s v="Weissgrund Kommunika" u="1"/>
        <s v="Werfeli Urs" u="1"/>
        <s v="Wicks Ian und Yates" u="1"/>
        <s v="Wilhelm+Mayer Bau Gm" u="1"/>
        <s v="Wincasa AG" u="1"/>
        <s v="Wirtschaftsschule KV" u="1"/>
        <s v="Wirz AG" u="1"/>
        <s v="Wong John, Wong Tian" u="1"/>
        <s v="WSP Ingénieurs Conse" u="1"/>
        <s v="Wüest Partner AG" u="1"/>
        <s v="Xmedia Solutions AG" u="1"/>
        <s v="Yasmin Jucker" u="1"/>
        <s v="Yvonne &amp; Patrick Rus" u="1"/>
        <s v="Zalad Spiridon und M" u="1"/>
        <s v="ZC Ziegler Consultan" u="1"/>
        <s v="ZEMENTOL Schweiz AG" u="1"/>
        <s v="ZFV-Unternehmungen" u="1"/>
        <s v="Zhen-Zhong Cao" u="1"/>
        <s v="Zhiyang Chiu Manyu W" u="1"/>
        <s v="Zimmerli Peter" u="1"/>
        <s v="ZUMSTEIN Rechtsanwäl" u="1"/>
        <s v="Zürcher Kantonalbank" u="1"/>
        <s v="Zürichsee Werbe AG" u="1"/>
      </sharedItems>
    </cacheField>
    <cacheField name="[Kostenstelle].[Name].[Name]" caption="Name" numFmtId="0" hierarchy="26" level="1">
      <sharedItems count="3">
        <s v="Anerkannt"/>
        <s v="Bedingt annerkannt"/>
        <s v="Bestritten"/>
      </sharedItems>
    </cacheField>
    <cacheField name="[Kostenart].[Kostenart].[Kostenart]" caption="Kostenart" numFmtId="0" hierarchy="18" level="1">
      <sharedItems containsSemiMixedTypes="0" containsNonDate="0" containsString="0"/>
    </cacheField>
  </cacheFields>
  <cacheHierarchies count="40">
    <cacheHierarchy uniqueName="[Kontierung].[ithMandatorId1]" caption="ithMandatorId1" attribute="1" defaultMemberUniqueName="[Kontierung].[ithMandatorId1].[All]" allUniqueName="[Kontierung].[ithMandatorId1].[All]" dimensionUniqueName="[Kontierung]" displayFolder="" count="0" memberValueDatatype="20" unbalanced="0"/>
    <cacheHierarchy uniqueName="[Kontierung].[ER]" caption="ER" attribute="1" defaultMemberUniqueName="[Kontierung].[ER].[All]" allUniqueName="[Kontierung].[ER].[All]" dimensionUniqueName="[Kontierung]" displayFolder="" count="0" memberValueDatatype="20" unbalanced="0"/>
    <cacheHierarchy uniqueName="[Kontierung].[ithState1]" caption="ithState1" attribute="1" defaultMemberUniqueName="[Kontierung].[ithState1].[All]" allUniqueName="[Kontierung].[ithState1].[All]" dimensionUniqueName="[Kontierung]" displayFolder="" count="0" memberValueDatatype="130" unbalanced="0"/>
    <cacheHierarchy uniqueName="[Kontierung].[ithDocDate1]" caption="ithDocDate1" attribute="1" time="1" defaultMemberUniqueName="[Kontierung].[ithDocDate1].[All]" allUniqueName="[Kontierung].[ithDocDate1].[All]" dimensionUniqueName="[Kontierung]" displayFolder="" count="0" memberValueDatatype="7" unbalanced="0"/>
    <cacheHierarchy uniqueName="[Kontierung].[ithSupplierExternalNbr1]" caption="ithSupplierExternalNbr1" attribute="1" defaultMemberUniqueName="[Kontierung].[ithSupplierExternalNbr1].[All]" allUniqueName="[Kontierung].[ithSupplierExternalNbr1].[All]" dimensionUniqueName="[Kontierung]" displayFolder="" count="0" memberValueDatatype="130" unbalanced="0"/>
    <cacheHierarchy uniqueName="[Kontierung].[ithSupplierCode]" caption="ithSupplierCode" attribute="1" defaultMemberUniqueName="[Kontierung].[ithSupplierCode].[All]" allUniqueName="[Kontierung].[ithSupplierCode].[All]" dimensionUniqueName="[Kontierung]" displayFolder="" count="0" memberValueDatatype="20" unbalanced="0"/>
    <cacheHierarchy uniqueName="[Kontierung].[ithSupplierName]" caption="ithSupplierName" attribute="1" defaultMemberUniqueName="[Kontierung].[ithSupplierName].[All]" allUniqueName="[Kontierung].[ithSupplierName].[All]" dimensionUniqueName="[Kontierung]" displayFolder="" count="2" memberValueDatatype="130" unbalanced="0">
      <fieldsUsage count="2">
        <fieldUsage x="-1"/>
        <fieldUsage x="1"/>
      </fieldsUsage>
    </cacheHierarchy>
    <cacheHierarchy uniqueName="[Kontierung].[ithSupplierCity]" caption="ithSupplierCity" attribute="1" defaultMemberUniqueName="[Kontierung].[ithSupplierCity].[All]" allUniqueName="[Kontierung].[ithSupplierCity].[All]" dimensionUniqueName="[Kontierung]" displayFolder="" count="0" memberValueDatatype="130" unbalanced="0"/>
    <cacheHierarchy uniqueName="[Kontierung].[itlCostCentreCode1]" caption="itlCostCentreCode1" attribute="1" defaultMemberUniqueName="[Kontierung].[itlCostCentreCode1].[All]" allUniqueName="[Kontierung].[itlCostCentreCode1].[All]" dimensionUniqueName="[Kontierung]" displayFolder="" count="0" memberValueDatatype="20" unbalanced="0"/>
    <cacheHierarchy uniqueName="[Kontierung].[itlCostTypeCode1]" caption="itlCostTypeCode1" attribute="1" defaultMemberUniqueName="[Kontierung].[itlCostTypeCode1].[All]" allUniqueName="[Kontierung].[itlCostTypeCode1].[All]" dimensionUniqueName="[Kontierung]" displayFolder="" count="0" memberValueDatatype="20" unbalanced="0"/>
    <cacheHierarchy uniqueName="[Kontierung].[itlTotalAmount]" caption="itlTotalAmount" attribute="1" defaultMemberUniqueName="[Kontierung].[itlTotalAmount].[All]" allUniqueName="[Kontierung].[itlTotalAmount].[All]" dimensionUniqueName="[Kontierung]" displayFolder="" count="0" memberValueDatatype="5" unbalanced="0"/>
    <cacheHierarchy uniqueName="[Kontierung].[itlVatBaseAmount]" caption="itlVatBaseAmount" attribute="1" defaultMemberUniqueName="[Kontierung].[itlVatBaseAmount].[All]" allUniqueName="[Kontierung].[itlVatBaseAmount].[All]" dimensionUniqueName="[Kontierung]" displayFolder="" count="0" memberValueDatatype="5" unbalanced="0"/>
    <cacheHierarchy uniqueName="[Kontierung].[itlVatCode]" caption="itlVatCode" attribute="1" defaultMemberUniqueName="[Kontierung].[itlVatCode].[All]" allUniqueName="[Kontierung].[itlVatCode].[All]" dimensionUniqueName="[Kontierung]" displayFolder="" count="0" memberValueDatatype="130" unbalanced="0"/>
    <cacheHierarchy uniqueName="[Kontierung].[itlVatAmount]" caption="itlVatAmount" attribute="1" defaultMemberUniqueName="[Kontierung].[itlVatAmount].[All]" allUniqueName="[Kontierung].[itlVatAmount].[All]" dimensionUniqueName="[Kontierung]" displayFolder="" count="0" memberValueDatatype="5" unbalanced="0"/>
    <cacheHierarchy uniqueName="[Kontierung].[itlVatRate]" caption="itlVatRate" attribute="1" defaultMemberUniqueName="[Kontierung].[itlVatRate].[All]" allUniqueName="[Kontierung].[itlVatRate].[All]" dimensionUniqueName="[Kontierung]" displayFolder="" count="0" memberValueDatatype="5" unbalanced="0"/>
    <cacheHierarchy uniqueName="[Kontierung].[itlPostingText]" caption="itlPostingText" attribute="1" defaultMemberUniqueName="[Kontierung].[itlPostingText].[All]" allUniqueName="[Kontierung].[itlPostingText].[All]" dimensionUniqueName="[Kontierung]" displayFolder="" count="0" memberValueDatatype="130" unbalanced="0"/>
    <cacheHierarchy uniqueName="[Kontierung].[Code]" caption="Code" attribute="1" defaultMemberUniqueName="[Kontierung].[Code].[All]" allUniqueName="[Kontierung].[Code].[All]" dimensionUniqueName="[Kontierung]" displayFolder="" count="0" memberValueDatatype="130" unbalanced="0"/>
    <cacheHierarchy uniqueName="[Kontierung].[Begründung]" caption="Begründung" attribute="1" defaultMemberUniqueName="[Kontierung].[Begründung].[All]" allUniqueName="[Kontierung].[Begründung].[All]" dimensionUniqueName="[Kontierung]" displayFolder="" count="0" memberValueDatatype="130" unbalanced="0"/>
    <cacheHierarchy uniqueName="[Kostenart].[Kostenart]" caption="Kostenart" attribute="1" defaultMemberUniqueName="[Kostenart].[Kostenart].[All]" allUniqueName="[Kostenart].[Kostenart].[All]" dimensionUniqueName="[Kostenart]" displayFolder="" count="2" memberValueDatatype="20" unbalanced="0">
      <fieldsUsage count="2">
        <fieldUsage x="-1"/>
        <fieldUsage x="3"/>
      </fieldsUsage>
    </cacheHierarchy>
    <cacheHierarchy uniqueName="[Kostenart].[Bezeichnung]" caption="Bezeichnung" attribute="1" defaultMemberUniqueName="[Kostenart].[Bezeichnung].[All]" allUniqueName="[Kostenart].[Bezeichnung].[All]" dimensionUniqueName="[Kostenart]" displayFolder="" count="0" memberValueDatatype="130" unbalanced="0"/>
    <cacheHierarchy uniqueName="[Kostenart].[Bezeichnung_EN]" caption="Bezeichnung_EN" attribute="1" defaultMemberUniqueName="[Kostenart].[Bezeichnung_EN].[All]" allUniqueName="[Kostenart].[Bezeichnung_EN].[All]" dimensionUniqueName="[Kostenart]" displayFolder="" count="0" memberValueDatatype="130" unbalanced="0"/>
    <cacheHierarchy uniqueName="[Kostenart].[Bezeichnung_FR]" caption="Bezeichnung_FR" attribute="1" defaultMemberUniqueName="[Kostenart].[Bezeichnung_FR].[All]" allUniqueName="[Kostenart].[Bezeichnung_FR].[All]" dimensionUniqueName="[Kostenart]" displayFolder="" count="0" memberValueDatatype="130" unbalanced="0"/>
    <cacheHierarchy uniqueName="[Kostenart].[Sachkonto]" caption="Sachkonto" attribute="1" defaultMemberUniqueName="[Kostenart].[Sachkonto].[All]" allUniqueName="[Kostenart].[Sachkonto].[All]" dimensionUniqueName="[Kostenart]" displayFolder="" count="0" memberValueDatatype="20" unbalanced="0"/>
    <cacheHierarchy uniqueName="[Kostenart].[Standardeinheit]" caption="Standardeinheit" attribute="1" defaultMemberUniqueName="[Kostenart].[Standardeinheit].[All]" allUniqueName="[Kostenart].[Standardeinheit].[All]" dimensionUniqueName="[Kostenart]" displayFolder="" count="0" memberValueDatatype="20" unbalanced="0"/>
    <cacheHierarchy uniqueName="[Kostenart].[Mandant_1]" caption="Mandant_1" attribute="1" defaultMemberUniqueName="[Kostenart].[Mandant_1].[All]" allUniqueName="[Kostenart].[Mandant_1].[All]" dimensionUniqueName="[Kostenart]" displayFolder="" count="0" memberValueDatatype="20" unbalanced="0"/>
    <cacheHierarchy uniqueName="[Kostenstelle].[Kostenstelle]" caption="Kostenstelle" attribute="1" defaultMemberUniqueName="[Kostenstelle].[Kostenstelle].[All]" allUniqueName="[Kostenstelle].[Kostenstelle].[All]" dimensionUniqueName="[Kostenstelle]" displayFolder="" count="0" memberValueDatatype="20" unbalanced="0"/>
    <cacheHierarchy uniqueName="[Kostenstelle].[Name]" caption="Name" attribute="1" defaultMemberUniqueName="[Kostenstelle].[Name].[All]" allUniqueName="[Kostenstelle].[Name].[All]" dimensionUniqueName="[Kostenstelle]" displayFolder="" count="2" memberValueDatatype="130" unbalanced="0">
      <fieldsUsage count="2">
        <fieldUsage x="-1"/>
        <fieldUsage x="2"/>
      </fieldsUsage>
    </cacheHierarchy>
    <cacheHierarchy uniqueName="[Kostenstelle].[Name_EN]" caption="Name_EN" attribute="1" defaultMemberUniqueName="[Kostenstelle].[Name_EN].[All]" allUniqueName="[Kostenstelle].[Name_EN].[All]" dimensionUniqueName="[Kostenstelle]" displayFolder="" count="0" memberValueDatatype="130" unbalanced="0"/>
    <cacheHierarchy uniqueName="[Kostenstelle].[Name_FR]" caption="Name_FR" attribute="1" defaultMemberUniqueName="[Kostenstelle].[Name_FR].[All]" allUniqueName="[Kostenstelle].[Name_FR].[All]" dimensionUniqueName="[Kostenstelle]" displayFolder="" count="0" memberValueDatatype="130" unbalanced="0"/>
    <cacheHierarchy uniqueName="[Measures].[__XL_Count Table1]" caption="__XL_Count Table1" measure="1" displayFolder="" measureGroup="Kontierung" count="0" hidden="1"/>
    <cacheHierarchy uniqueName="[Measures].[__XL_Count Table3]" caption="__XL_Count Table3" measure="1" displayFolder="" measureGroup="Kostenart" count="0" hidden="1"/>
    <cacheHierarchy uniqueName="[Measures].[__XL_Count Table2]" caption="__XL_Count Table2" measure="1" displayFolder="" measureGroup="Kostenstelle" count="0" hidden="1"/>
    <cacheHierarchy uniqueName="[Measures].[__Es sind keine Measures definiert]" caption="__Es sind keine Measures definiert" measure="1" displayFolder="" count="0" hidden="1"/>
    <cacheHierarchy uniqueName="[Measures].[Sum of itlTotalAmount]" caption="Sum of itlTotalAmount" measure="1" displayFolder="" measureGroup="Kontierung" count="0" oneField="1" hidden="1">
      <fieldsUsage count="1">
        <fieldUsage x="0"/>
      </fieldsUsage>
      <extLst>
        <ext xmlns:x15="http://schemas.microsoft.com/office/spreadsheetml/2010/11/main" uri="{B97F6D7D-B522-45F9-BDA1-12C45D357490}">
          <x15:cacheHierarchy aggregatedColumn="10"/>
        </ext>
      </extLst>
    </cacheHierarchy>
    <cacheHierarchy uniqueName="[Measures].[Sum of ER]" caption="Sum of ER" measure="1" displayFolder="" measureGroup="Kontierung" count="0" hidden="1">
      <extLst>
        <ext xmlns:x15="http://schemas.microsoft.com/office/spreadsheetml/2010/11/main" uri="{B97F6D7D-B522-45F9-BDA1-12C45D357490}">
          <x15:cacheHierarchy aggregatedColumn="1"/>
        </ext>
      </extLst>
    </cacheHierarchy>
    <cacheHierarchy uniqueName="[Measures].[Count of ER]" caption="Count of ER" measure="1" displayFolder="" measureGroup="Kontierung" count="0" hidden="1">
      <extLst>
        <ext xmlns:x15="http://schemas.microsoft.com/office/spreadsheetml/2010/11/main" uri="{B97F6D7D-B522-45F9-BDA1-12C45D357490}">
          <x15:cacheHierarchy aggregatedColumn="1"/>
        </ext>
      </extLst>
    </cacheHierarchy>
    <cacheHierarchy uniqueName="[Measures].[Count of ithSupplierName]" caption="Count of ithSupplierName" measure="1" displayFolder="" measureGroup="Kontierung" count="0" hidden="1">
      <extLst>
        <ext xmlns:x15="http://schemas.microsoft.com/office/spreadsheetml/2010/11/main" uri="{B97F6D7D-B522-45F9-BDA1-12C45D357490}">
          <x15:cacheHierarchy aggregatedColumn="6"/>
        </ext>
      </extLst>
    </cacheHierarchy>
    <cacheHierarchy uniqueName="[Measures].[Sum of ithSupplierCode]" caption="Sum of ithSupplierCode" measure="1" displayFolder="" measureGroup="Kontierung" count="0" hidden="1">
      <extLst>
        <ext xmlns:x15="http://schemas.microsoft.com/office/spreadsheetml/2010/11/main" uri="{B97F6D7D-B522-45F9-BDA1-12C45D357490}">
          <x15:cacheHierarchy aggregatedColumn="5"/>
        </ext>
      </extLst>
    </cacheHierarchy>
    <cacheHierarchy uniqueName="[Measures].[Count of ithSupplierCode]" caption="Count of ithSupplierCode" measure="1" displayFolder="" measureGroup="Kontierung" count="0" hidden="1">
      <extLst>
        <ext xmlns:x15="http://schemas.microsoft.com/office/spreadsheetml/2010/11/main" uri="{B97F6D7D-B522-45F9-BDA1-12C45D357490}">
          <x15:cacheHierarchy aggregatedColumn="5"/>
        </ext>
      </extLst>
    </cacheHierarchy>
    <cacheHierarchy uniqueName="[Measures].[Distinct Count of ithSupplierCode]" caption="Distinct Count of ithSupplierCode" measure="1" displayFolder="" measureGroup="Kontierung" count="0" hidden="1">
      <extLst>
        <ext xmlns:x15="http://schemas.microsoft.com/office/spreadsheetml/2010/11/main" uri="{B97F6D7D-B522-45F9-BDA1-12C45D357490}">
          <x15:cacheHierarchy aggregatedColumn="5"/>
        </ext>
      </extLst>
    </cacheHierarchy>
  </cacheHierarchies>
  <kpis count="0"/>
  <dimensions count="4">
    <dimension name="Kontierung" uniqueName="[Kontierung]" caption="Kontierung"/>
    <dimension name="Kostenart" uniqueName="[Kostenart]" caption="Kostenart"/>
    <dimension name="Kostenstelle" uniqueName="[Kostenstelle]" caption="Kostenstelle"/>
    <dimension measure="1" name="Measures" uniqueName="[Measures]" caption="Measures"/>
  </dimensions>
  <measureGroups count="3">
    <measureGroup name="Kontierung" caption="Kontierung"/>
    <measureGroup name="Kostenart" caption="Kostenart"/>
    <measureGroup name="Kostenstelle" caption="Kostenstelle"/>
  </measureGroups>
  <maps count="5">
    <map measureGroup="0" dimension="0"/>
    <map measureGroup="0" dimension="1"/>
    <map measureGroup="0" dimension="2"/>
    <map measureGroup="1"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737F4E9-D7EE-4593-A104-0BF0EB0F0015}" name="PivotTable1" cacheId="3" applyNumberFormats="0" applyBorderFormats="0" applyFontFormats="0" applyPatternFormats="0" applyAlignmentFormats="0" applyWidthHeightFormats="1" dataCaption="Values" tag="09afecc4-928d-4370-a74d-5e14123bc8ec" updatedVersion="8" minRefreshableVersion="3" useAutoFormatting="1" itemPrintTitles="1" createdVersion="5" indent="0" outline="1" outlineData="1" multipleFieldFilters="0">
  <location ref="B3:C8" firstHeaderRow="1" firstDataRow="1" firstDataCol="1"/>
  <pivotFields count="2">
    <pivotField dataField="1" subtotalTop="0" showAll="0" defaultSubtotal="0"/>
    <pivotField axis="axisRow" allDrilled="1" subtotalTop="0" showAll="0" dataSourceSort="1" defaultSubtotal="0" defaultAttributeDrillState="1">
      <items count="4">
        <item x="0"/>
        <item x="1"/>
        <item x="2"/>
        <item x="3"/>
      </items>
    </pivotField>
  </pivotFields>
  <rowFields count="1">
    <field x="1"/>
  </rowFields>
  <rowItems count="5">
    <i>
      <x/>
    </i>
    <i>
      <x v="1"/>
    </i>
    <i>
      <x v="2"/>
    </i>
    <i>
      <x v="3"/>
    </i>
    <i t="grand">
      <x/>
    </i>
  </rowItems>
  <colItems count="1">
    <i/>
  </colItems>
  <dataFields count="1">
    <dataField name="Sum of itlTotalAmount" fld="0" baseField="0" baseItem="0" numFmtId="42"/>
  </dataField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Kontierung]"/>
        <x15:activeTabTopLevelEntity name="[Kostenstel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24F2611-4A96-465B-A1F5-7BA8200A1AE9}" name="PivotTable2" cacheId="6" applyNumberFormats="0" applyBorderFormats="0" applyFontFormats="0" applyPatternFormats="0" applyAlignmentFormats="0" applyWidthHeightFormats="1" dataCaption="Values" tag="1ebfa67c-983e-4f5f-9b23-e6bcba4ba722" updatedVersion="8" minRefreshableVersion="3" useAutoFormatting="1" subtotalHiddenItems="1" itemPrintTitles="1" createdVersion="5" indent="0" outline="1" outlineData="1" multipleFieldFilters="0">
  <location ref="B15:F37" firstHeaderRow="1" firstDataRow="2" firstDataCol="1" rowPageCount="1" colPageCount="1"/>
  <pivotFields count="4">
    <pivotField dataField="1" subtotalTop="0" showAll="0" defaultSubtotal="0"/>
    <pivotField axis="axisRow" allDrilled="1" subtotalTop="0" showAll="0" sortType="descending" defaultSubtotal="0" defaultAttributeDrillState="1">
      <items count="823">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 s="1" x="24"/>
        <item s="1" x="25"/>
        <item s="1" x="26"/>
        <item s="1" x="27"/>
        <item s="1" x="28"/>
        <item s="1" x="29"/>
        <item s="1" x="30"/>
        <item s="1" x="31"/>
        <item s="1" x="32"/>
        <item s="1" x="33"/>
        <item s="1" x="34"/>
        <item s="1" x="35"/>
        <item s="1" x="36"/>
        <item s="1" x="37"/>
        <item s="1" x="38"/>
        <item s="1" x="39"/>
        <item s="1" x="40"/>
        <item s="1" x="41"/>
        <item s="1" x="42"/>
        <item s="1" x="43"/>
        <item s="1" x="44"/>
        <item s="1" x="45"/>
        <item s="1" x="46"/>
        <item s="1" x="47"/>
        <item s="1" x="48"/>
        <item s="1" x="49"/>
        <item s="1" x="50"/>
        <item s="1" x="51"/>
        <item s="1" x="52"/>
        <item s="1" x="53"/>
        <item s="1" x="54"/>
        <item s="1" x="55"/>
        <item s="1" x="56"/>
        <item s="1" x="57"/>
        <item s="1" x="58"/>
        <item s="1" x="59"/>
        <item s="1" x="60"/>
        <item s="1" x="61"/>
        <item s="1" x="62"/>
        <item s="1" x="63"/>
        <item s="1" x="64"/>
        <item s="1" x="65"/>
        <item s="1" x="66"/>
        <item s="1" x="67"/>
        <item s="1" x="68"/>
        <item s="1" x="69"/>
        <item s="1" x="70"/>
        <item s="1" x="71"/>
        <item s="1" x="72"/>
        <item s="1" x="73"/>
        <item s="1" x="74"/>
        <item s="1" x="75"/>
        <item s="1" x="76"/>
        <item s="1" x="77"/>
        <item s="1" x="78"/>
        <item s="1" x="79"/>
        <item s="1" x="80"/>
        <item s="1" x="81"/>
        <item s="1" x="82"/>
        <item s="1" x="83"/>
        <item s="1" x="84"/>
        <item s="1" x="85"/>
        <item s="1" x="86"/>
        <item s="1" x="87"/>
        <item s="1" x="88"/>
        <item s="1" x="89"/>
        <item s="1" x="90"/>
        <item s="1" x="91"/>
        <item s="1" x="92"/>
        <item s="1" x="93"/>
        <item s="1" x="94"/>
        <item s="1" x="95"/>
        <item s="1" x="96"/>
        <item s="1" x="97"/>
        <item s="1" x="98"/>
        <item s="1" x="99"/>
        <item s="1" x="100"/>
        <item s="1" x="101"/>
        <item s="1" x="102"/>
        <item s="1" x="103"/>
        <item s="1" x="104"/>
        <item s="1" x="105"/>
        <item s="1" x="106"/>
        <item s="1" x="107"/>
        <item s="1" x="108"/>
        <item s="1" x="109"/>
        <item s="1" x="110"/>
        <item s="1" x="111"/>
        <item s="1" x="112"/>
        <item s="1" x="113"/>
        <item s="1" x="114"/>
        <item s="1" x="115"/>
        <item s="1" x="116"/>
        <item s="1" x="117"/>
        <item s="1" x="118"/>
        <item s="1" x="119"/>
        <item s="1" x="120"/>
        <item s="1" x="121"/>
        <item s="1" x="122"/>
        <item s="1" x="123"/>
        <item s="1" x="124"/>
        <item s="1" x="125"/>
        <item s="1" x="126"/>
        <item s="1" x="127"/>
        <item s="1" x="128"/>
        <item s="1" x="129"/>
        <item s="1" x="130"/>
        <item s="1" x="131"/>
        <item s="1" x="132"/>
        <item s="1" x="133"/>
        <item s="1" x="134"/>
        <item s="1" x="135"/>
        <item s="1" x="136"/>
        <item s="1" x="137"/>
        <item s="1" x="138"/>
        <item s="1" x="139"/>
        <item s="1" x="140"/>
        <item s="1" x="141"/>
        <item s="1" x="142"/>
        <item s="1" x="143"/>
        <item s="1" x="144"/>
        <item s="1" x="145"/>
        <item s="1" x="146"/>
        <item s="1" x="147"/>
        <item s="1" x="148"/>
        <item s="1" x="149"/>
        <item s="1" x="150"/>
        <item s="1" x="151"/>
        <item s="1" x="152"/>
        <item s="1" x="153"/>
        <item s="1" x="154"/>
        <item s="1" x="155"/>
        <item s="1" x="156"/>
        <item s="1" x="157"/>
        <item s="1" x="158"/>
        <item s="1" x="159"/>
        <item s="1" x="160"/>
        <item s="1" x="161"/>
        <item s="1" x="162"/>
        <item s="1" x="163"/>
        <item s="1" x="164"/>
        <item s="1" x="165"/>
        <item s="1" x="166"/>
        <item s="1" x="167"/>
        <item s="1" x="168"/>
        <item s="1" x="169"/>
        <item s="1" x="170"/>
        <item s="1" x="171"/>
        <item s="1" x="172"/>
        <item s="1" x="173"/>
        <item s="1" x="174"/>
        <item s="1" x="175"/>
        <item s="1" x="176"/>
        <item s="1" x="177"/>
        <item s="1" x="178"/>
        <item s="1" x="179"/>
        <item s="1" x="180"/>
        <item s="1" x="181"/>
        <item s="1" x="182"/>
        <item s="1" x="183"/>
        <item s="1" x="184"/>
        <item s="1" x="185"/>
        <item s="1" x="186"/>
        <item s="1" x="187"/>
        <item s="1" x="188"/>
        <item s="1" x="189"/>
        <item s="1" x="190"/>
        <item s="1" x="191"/>
        <item s="1" x="192"/>
        <item s="1" x="193"/>
        <item s="1" x="194"/>
        <item s="1" x="195"/>
        <item s="1" x="196"/>
        <item s="1" x="197"/>
        <item s="1" x="198"/>
        <item s="1" x="199"/>
        <item s="1" x="200"/>
        <item s="1" x="201"/>
        <item s="1" x="202"/>
        <item s="1" x="203"/>
        <item s="1" x="204"/>
        <item s="1" x="205"/>
        <item s="1" x="206"/>
        <item s="1" x="207"/>
        <item s="1" x="208"/>
        <item s="1" x="209"/>
        <item s="1" x="210"/>
        <item s="1" x="211"/>
        <item s="1" x="212"/>
        <item s="1" x="213"/>
        <item s="1" x="214"/>
        <item s="1" x="215"/>
        <item s="1" x="216"/>
        <item s="1" x="217"/>
        <item s="1" x="218"/>
        <item s="1" x="219"/>
        <item s="1" x="220"/>
        <item s="1" x="221"/>
        <item s="1" x="222"/>
        <item s="1" x="223"/>
        <item s="1" x="224"/>
        <item s="1" x="225"/>
        <item s="1" x="226"/>
        <item s="1" x="227"/>
        <item s="1" x="228"/>
        <item s="1" x="229"/>
        <item s="1" x="230"/>
        <item s="1" x="231"/>
        <item s="1" x="232"/>
        <item s="1" x="233"/>
        <item s="1" x="234"/>
        <item s="1" x="235"/>
        <item s="1" x="236"/>
        <item s="1" x="237"/>
        <item s="1" x="238"/>
        <item s="1" x="239"/>
        <item s="1" x="240"/>
        <item s="1" x="241"/>
        <item s="1" x="242"/>
        <item s="1" x="243"/>
        <item s="1" x="244"/>
        <item s="1" x="245"/>
        <item s="1" x="246"/>
        <item s="1" x="247"/>
        <item s="1" x="248"/>
        <item s="1" x="249"/>
        <item s="1" x="250"/>
        <item s="1" x="251"/>
        <item s="1" x="252"/>
        <item s="1" x="253"/>
        <item s="1" x="254"/>
        <item s="1" x="255"/>
        <item s="1" x="256"/>
        <item s="1" x="257"/>
        <item s="1" x="258"/>
        <item s="1" x="259"/>
        <item s="1" x="260"/>
        <item s="1" x="261"/>
        <item s="1" x="262"/>
        <item s="1" x="263"/>
        <item s="1" x="264"/>
        <item s="1" x="265"/>
        <item s="1" x="266"/>
        <item s="1" x="267"/>
        <item s="1" x="268"/>
        <item s="1" x="269"/>
        <item s="1" x="270"/>
        <item s="1" x="271"/>
        <item s="1" x="272"/>
        <item s="1" x="273"/>
        <item s="1" x="274"/>
        <item s="1" x="275"/>
        <item s="1" x="276"/>
        <item s="1" x="277"/>
        <item s="1" x="278"/>
        <item s="1" x="279"/>
        <item s="1" x="280"/>
        <item s="1" x="281"/>
        <item s="1" x="282"/>
        <item s="1" x="283"/>
        <item s="1" x="284"/>
        <item s="1" x="285"/>
        <item s="1" x="286"/>
        <item s="1" x="287"/>
        <item s="1" x="288"/>
        <item s="1" x="289"/>
        <item s="1" x="290"/>
        <item s="1" x="291"/>
        <item s="1" x="292"/>
        <item s="1" x="293"/>
        <item s="1" x="294"/>
        <item s="1" x="295"/>
        <item s="1" x="296"/>
        <item s="1" x="297"/>
        <item s="1" x="298"/>
        <item s="1" x="299"/>
        <item s="1" x="300"/>
        <item s="1" x="301"/>
        <item s="1" x="302"/>
        <item s="1" x="303"/>
        <item s="1" x="304"/>
        <item s="1" x="305"/>
        <item s="1" x="306"/>
        <item s="1" x="307"/>
        <item s="1" x="308"/>
        <item s="1" x="309"/>
        <item s="1" x="310"/>
        <item s="1" x="311"/>
        <item s="1" x="312"/>
        <item s="1" x="313"/>
        <item s="1" x="314"/>
        <item s="1" x="315"/>
        <item s="1" x="316"/>
        <item s="1" x="317"/>
        <item s="1" x="318"/>
        <item s="1" x="319"/>
        <item s="1" x="320"/>
        <item s="1" x="321"/>
        <item s="1" x="322"/>
        <item s="1" x="323"/>
        <item s="1" x="324"/>
        <item s="1" x="325"/>
        <item s="1" x="326"/>
        <item s="1" x="327"/>
        <item s="1" x="328"/>
        <item s="1" x="329"/>
        <item s="1" x="330"/>
        <item s="1" x="331"/>
        <item s="1" x="332"/>
        <item s="1" x="333"/>
        <item s="1" x="334"/>
        <item s="1" x="335"/>
        <item s="1" x="336"/>
        <item s="1" x="337"/>
        <item s="1" x="338"/>
        <item s="1" x="339"/>
        <item s="1" x="340"/>
        <item s="1" x="341"/>
        <item s="1" x="342"/>
        <item s="1" x="343"/>
        <item s="1" x="344"/>
        <item s="1" x="345"/>
        <item s="1" x="346"/>
        <item s="1" x="347"/>
        <item s="1" x="348"/>
        <item s="1" x="349"/>
        <item s="1" x="350"/>
        <item s="1" x="351"/>
        <item s="1" x="352"/>
        <item s="1" x="353"/>
        <item s="1" x="354"/>
        <item s="1" x="355"/>
        <item s="1" x="356"/>
        <item s="1" x="357"/>
        <item s="1" x="358"/>
        <item s="1" x="359"/>
        <item s="1" x="360"/>
        <item s="1" x="361"/>
        <item s="1" x="362"/>
        <item s="1" x="363"/>
        <item s="1" x="364"/>
        <item s="1" x="365"/>
        <item s="1" x="366"/>
        <item s="1" x="367"/>
        <item s="1" x="368"/>
        <item s="1" x="369"/>
        <item s="1" x="370"/>
        <item s="1" x="371"/>
        <item s="1" x="372"/>
        <item s="1" x="373"/>
        <item s="1" x="374"/>
        <item s="1" x="375"/>
        <item s="1" x="376"/>
        <item s="1" x="377"/>
        <item s="1" x="378"/>
        <item s="1" x="379"/>
        <item s="1" x="380"/>
        <item s="1" x="381"/>
        <item s="1" x="382"/>
        <item s="1" x="383"/>
        <item s="1" x="384"/>
        <item s="1" x="385"/>
        <item s="1" x="386"/>
        <item s="1" x="387"/>
        <item s="1" x="388"/>
        <item s="1" x="389"/>
        <item s="1" x="390"/>
        <item s="1" x="391"/>
        <item s="1" x="392"/>
        <item s="1" x="393"/>
        <item s="1" x="394"/>
        <item s="1" x="395"/>
        <item s="1" x="396"/>
        <item s="1" x="397"/>
        <item s="1" x="398"/>
        <item s="1" x="399"/>
        <item s="1" x="400"/>
        <item s="1" x="401"/>
        <item s="1" x="402"/>
        <item s="1" x="403"/>
        <item s="1" x="404"/>
        <item s="1" x="405"/>
        <item s="1" x="406"/>
        <item s="1" x="407"/>
        <item s="1" x="408"/>
        <item s="1" x="409"/>
        <item s="1" x="410"/>
        <item s="1" x="411"/>
        <item s="1" x="412"/>
        <item s="1" x="413"/>
        <item s="1" x="414"/>
        <item s="1" x="415"/>
        <item s="1" x="416"/>
        <item s="1" x="417"/>
        <item s="1" x="418"/>
        <item s="1" x="419"/>
        <item s="1" x="420"/>
        <item s="1" x="421"/>
        <item s="1" x="422"/>
        <item s="1" x="423"/>
        <item s="1" x="424"/>
        <item s="1" x="425"/>
        <item s="1" x="426"/>
        <item s="1" x="427"/>
        <item s="1" x="428"/>
        <item s="1" x="429"/>
        <item s="1" x="430"/>
        <item s="1" x="431"/>
        <item s="1" x="432"/>
        <item s="1" x="433"/>
        <item s="1" x="434"/>
        <item s="1" x="435"/>
        <item s="1" x="436"/>
        <item s="1" x="437"/>
        <item s="1" x="438"/>
        <item s="1" x="439"/>
        <item s="1" x="440"/>
        <item s="1" x="441"/>
        <item s="1" x="442"/>
        <item s="1" x="443"/>
        <item s="1" x="444"/>
        <item s="1" x="445"/>
        <item s="1" x="446"/>
        <item s="1" x="447"/>
        <item s="1" x="448"/>
        <item s="1" x="449"/>
        <item s="1" x="450"/>
        <item s="1" x="451"/>
        <item s="1" x="452"/>
        <item s="1" x="453"/>
        <item s="1" x="454"/>
        <item s="1" x="455"/>
        <item s="1" x="456"/>
        <item s="1" x="457"/>
        <item s="1" x="458"/>
        <item s="1" x="459"/>
        <item s="1" x="460"/>
        <item s="1" x="461"/>
        <item s="1" x="462"/>
        <item s="1" x="463"/>
        <item s="1" x="464"/>
        <item s="1" x="465"/>
        <item s="1" x="466"/>
        <item s="1" x="467"/>
        <item s="1" x="468"/>
        <item s="1" x="469"/>
        <item s="1" x="470"/>
        <item s="1" x="471"/>
        <item s="1" x="472"/>
        <item s="1" x="473"/>
        <item s="1" x="474"/>
        <item s="1" x="475"/>
        <item s="1" x="476"/>
        <item s="1" x="477"/>
        <item s="1" x="478"/>
        <item s="1" x="479"/>
        <item s="1" x="480"/>
        <item s="1" x="481"/>
        <item s="1" x="482"/>
        <item s="1" x="483"/>
        <item s="1" x="484"/>
        <item s="1" x="485"/>
        <item s="1" x="486"/>
        <item s="1" x="487"/>
        <item s="1" x="488"/>
        <item s="1" x="489"/>
        <item s="1" x="490"/>
        <item s="1" x="491"/>
        <item s="1" x="492"/>
        <item s="1" x="493"/>
        <item s="1" x="494"/>
        <item s="1" x="495"/>
        <item s="1" x="496"/>
        <item s="1" x="497"/>
        <item s="1" x="498"/>
        <item s="1" x="499"/>
        <item s="1" x="500"/>
        <item s="1" x="501"/>
        <item s="1" x="502"/>
        <item s="1" x="503"/>
        <item s="1" x="504"/>
        <item s="1" x="505"/>
        <item s="1" x="506"/>
        <item s="1" x="507"/>
        <item s="1" x="508"/>
        <item s="1" x="509"/>
        <item s="1" x="510"/>
        <item s="1" x="511"/>
        <item s="1" x="512"/>
        <item s="1" x="513"/>
        <item s="1" x="514"/>
        <item s="1" x="515"/>
        <item s="1" x="516"/>
        <item s="1" x="517"/>
        <item s="1" x="518"/>
        <item s="1" x="519"/>
        <item s="1" x="520"/>
        <item s="1" x="521"/>
        <item s="1" x="522"/>
        <item s="1" x="523"/>
        <item s="1" x="524"/>
        <item s="1" x="525"/>
        <item s="1" x="526"/>
        <item s="1" x="527"/>
        <item s="1" x="528"/>
        <item s="1" x="529"/>
        <item s="1" x="530"/>
        <item s="1" x="531"/>
        <item s="1" x="532"/>
        <item s="1" x="533"/>
        <item s="1" x="534"/>
        <item s="1" x="535"/>
        <item s="1" x="536"/>
        <item s="1" x="537"/>
        <item s="1" x="538"/>
        <item s="1" x="539"/>
        <item s="1" x="540"/>
        <item s="1" x="541"/>
        <item s="1" x="542"/>
        <item s="1" x="543"/>
        <item s="1" x="544"/>
        <item s="1" x="545"/>
        <item s="1" x="546"/>
        <item s="1" x="547"/>
        <item s="1" x="548"/>
        <item s="1" x="549"/>
        <item s="1" x="550"/>
        <item s="1" x="551"/>
        <item s="1" x="552"/>
        <item s="1" x="553"/>
        <item s="1" x="554"/>
        <item s="1" x="555"/>
        <item s="1" x="556"/>
        <item s="1" x="557"/>
        <item s="1" x="558"/>
        <item s="1" x="559"/>
        <item s="1" x="560"/>
        <item s="1" x="561"/>
        <item s="1" x="562"/>
        <item s="1" x="563"/>
        <item s="1" x="564"/>
        <item s="1" x="565"/>
        <item s="1" x="566"/>
        <item s="1" x="567"/>
        <item s="1" x="568"/>
        <item s="1" x="569"/>
        <item s="1" x="570"/>
        <item s="1" x="571"/>
        <item s="1" x="572"/>
        <item s="1" x="573"/>
        <item s="1" x="574"/>
        <item s="1" x="575"/>
        <item s="1" x="576"/>
        <item s="1" x="577"/>
        <item s="1" x="578"/>
        <item s="1" x="579"/>
        <item s="1" x="580"/>
        <item s="1" x="581"/>
        <item s="1" x="582"/>
        <item s="1" x="583"/>
        <item s="1" x="584"/>
        <item s="1" x="585"/>
        <item s="1" x="586"/>
        <item s="1" x="587"/>
        <item s="1" x="588"/>
        <item s="1" x="589"/>
        <item s="1" x="590"/>
        <item s="1" x="591"/>
        <item s="1" x="592"/>
        <item s="1" x="593"/>
        <item s="1" x="594"/>
        <item s="1" x="595"/>
        <item s="1" x="596"/>
        <item s="1" x="597"/>
        <item s="1" x="598"/>
        <item s="1" x="599"/>
        <item s="1" x="600"/>
        <item s="1" x="601"/>
        <item s="1" x="602"/>
        <item s="1" x="603"/>
        <item s="1" x="604"/>
        <item s="1" x="605"/>
        <item s="1" x="606"/>
        <item s="1" x="607"/>
        <item s="1" x="608"/>
        <item s="1" x="609"/>
        <item s="1" x="610"/>
        <item s="1" x="611"/>
        <item s="1" x="612"/>
        <item s="1" x="613"/>
        <item s="1" x="614"/>
        <item s="1" x="615"/>
        <item s="1" x="616"/>
        <item s="1" x="617"/>
        <item s="1" x="618"/>
        <item s="1" x="619"/>
        <item s="1" x="620"/>
        <item s="1" x="621"/>
        <item s="1" x="622"/>
        <item s="1" x="623"/>
        <item s="1" x="624"/>
        <item s="1" x="625"/>
        <item s="1" x="626"/>
        <item s="1" x="627"/>
        <item s="1" x="628"/>
        <item s="1" x="629"/>
        <item s="1" x="630"/>
        <item s="1" x="631"/>
        <item s="1" x="632"/>
        <item s="1" x="633"/>
        <item s="1" x="634"/>
        <item s="1" x="635"/>
        <item s="1" x="636"/>
        <item s="1" x="637"/>
        <item s="1" x="638"/>
        <item s="1" x="639"/>
        <item s="1" x="640"/>
        <item s="1" x="641"/>
        <item s="1" x="642"/>
        <item s="1" x="643"/>
        <item s="1" x="644"/>
        <item s="1" x="645"/>
        <item s="1" x="646"/>
        <item s="1" x="647"/>
        <item s="1" x="648"/>
        <item s="1" x="649"/>
        <item s="1" x="650"/>
        <item s="1" x="651"/>
        <item s="1" x="652"/>
        <item s="1" x="653"/>
        <item s="1" x="654"/>
        <item s="1" x="655"/>
        <item s="1" x="656"/>
        <item s="1" x="657"/>
        <item s="1" x="658"/>
        <item s="1" x="659"/>
        <item s="1" x="660"/>
        <item s="1" x="661"/>
        <item s="1" x="662"/>
        <item s="1" x="663"/>
        <item s="1" x="664"/>
        <item s="1" x="665"/>
        <item s="1" x="666"/>
        <item s="1" x="667"/>
        <item s="1" x="668"/>
        <item s="1" x="669"/>
        <item s="1" x="670"/>
        <item s="1" x="671"/>
        <item s="1" x="672"/>
        <item s="1" x="673"/>
        <item s="1" x="674"/>
        <item s="1" x="675"/>
        <item s="1" x="676"/>
        <item s="1" x="677"/>
        <item s="1" x="678"/>
        <item s="1" x="679"/>
        <item s="1" x="680"/>
        <item s="1" x="681"/>
        <item s="1" x="682"/>
        <item s="1" x="683"/>
        <item s="1" x="684"/>
        <item s="1" x="685"/>
        <item s="1" x="686"/>
        <item s="1" x="687"/>
        <item s="1" x="688"/>
        <item s="1" x="689"/>
        <item s="1" x="690"/>
        <item s="1" x="691"/>
        <item s="1" x="692"/>
        <item s="1" x="693"/>
        <item s="1" x="694"/>
        <item s="1" x="695"/>
        <item s="1" x="696"/>
        <item s="1" x="697"/>
        <item s="1" x="698"/>
        <item s="1" x="699"/>
        <item s="1" x="700"/>
        <item s="1" x="701"/>
        <item s="1" x="702"/>
        <item s="1" x="703"/>
        <item s="1" x="704"/>
        <item s="1" x="705"/>
        <item s="1" x="706"/>
        <item s="1" x="707"/>
        <item s="1" x="708"/>
        <item s="1" x="709"/>
        <item s="1" x="710"/>
        <item s="1" x="711"/>
        <item s="1" x="712"/>
        <item s="1" x="713"/>
        <item s="1" x="714"/>
        <item s="1" x="715"/>
        <item s="1" x="716"/>
        <item s="1" x="717"/>
        <item s="1" x="718"/>
        <item s="1" x="719"/>
        <item s="1" x="720"/>
        <item s="1" x="721"/>
        <item s="1" x="722"/>
        <item s="1" x="723"/>
        <item s="1" x="724"/>
        <item s="1" x="725"/>
        <item s="1" x="726"/>
        <item s="1" x="727"/>
        <item s="1" x="728"/>
        <item s="1" x="729"/>
        <item s="1" x="730"/>
        <item s="1" x="731"/>
        <item s="1" x="732"/>
        <item s="1" x="733"/>
        <item s="1" x="734"/>
        <item s="1" x="735"/>
        <item s="1" x="736"/>
        <item s="1" x="737"/>
        <item s="1" x="738"/>
        <item s="1" x="739"/>
        <item s="1" x="740"/>
        <item s="1" x="741"/>
        <item s="1" x="742"/>
        <item s="1" x="743"/>
        <item s="1" x="744"/>
        <item s="1" x="745"/>
        <item s="1" x="746"/>
        <item s="1" x="747"/>
        <item s="1" x="748"/>
        <item s="1" x="749"/>
        <item s="1" x="750"/>
        <item s="1" x="751"/>
        <item s="1" x="752"/>
        <item s="1" x="753"/>
        <item s="1" x="754"/>
        <item s="1" x="755"/>
        <item s="1" x="756"/>
        <item s="1" x="757"/>
        <item s="1" x="758"/>
        <item s="1" x="759"/>
        <item s="1" x="760"/>
        <item s="1" x="761"/>
        <item s="1" x="762"/>
        <item s="1" x="763"/>
        <item s="1" x="764"/>
        <item s="1" x="765"/>
        <item s="1" x="766"/>
        <item s="1" x="767"/>
        <item s="1" x="768"/>
        <item s="1" x="769"/>
        <item s="1" x="770"/>
        <item s="1" x="771"/>
        <item s="1" x="772"/>
        <item s="1" x="773"/>
        <item s="1" x="774"/>
        <item s="1" x="775"/>
        <item s="1" x="776"/>
        <item s="1" x="777"/>
        <item s="1" x="778"/>
        <item s="1" x="779"/>
        <item s="1" x="780"/>
        <item s="1" x="781"/>
        <item s="1" x="782"/>
        <item s="1" x="783"/>
        <item s="1" x="784"/>
        <item s="1" x="785"/>
        <item s="1" x="786"/>
        <item s="1" x="787"/>
        <item s="1" x="788"/>
        <item s="1" x="789"/>
        <item s="1" x="790"/>
        <item s="1" x="791"/>
        <item s="1" x="792"/>
        <item s="1" x="793"/>
        <item s="1" x="794"/>
        <item s="1" x="795"/>
        <item s="1" x="796"/>
        <item s="1" x="797"/>
        <item s="1" x="798"/>
        <item s="1" x="799"/>
        <item s="1" x="800"/>
        <item s="1" x="801"/>
        <item s="1" x="802"/>
        <item s="1" x="803"/>
        <item s="1" x="804"/>
        <item s="1" x="805"/>
        <item s="1" x="806"/>
        <item s="1" x="807"/>
        <item s="1" x="808"/>
        <item s="1" x="809"/>
        <item s="1" x="810"/>
        <item s="1" x="811"/>
        <item s="1" x="812"/>
        <item s="1" x="813"/>
        <item s="1" x="814"/>
        <item s="1" x="815"/>
        <item s="1" x="816"/>
        <item s="1" x="817"/>
        <item s="1" x="818"/>
        <item s="1" x="819"/>
        <item s="1" x="820"/>
        <item s="1" x="821"/>
        <item s="1" x="822"/>
      </items>
      <autoSortScope>
        <pivotArea dataOnly="0" outline="0" fieldPosition="0">
          <references count="1">
            <reference field="4294967294" count="1" selected="0">
              <x v="0"/>
            </reference>
          </references>
        </pivotArea>
      </autoSortScope>
    </pivotField>
    <pivotField axis="axisCol" allDrilled="1" subtotalTop="0" showAll="0" dataSourceSort="1" defaultSubtotal="0" defaultAttributeDrillState="1">
      <items count="3">
        <item x="0"/>
        <item x="1"/>
        <item x="2"/>
      </items>
    </pivotField>
    <pivotField axis="axisPage" allDrilled="1" subtotalTop="0" showAll="0" dataSourceSort="1" defaultSubtotal="0" defaultAttributeDrillState="1"/>
  </pivotFields>
  <rowFields count="1">
    <field x="1"/>
  </rowFields>
  <rowItems count="21">
    <i>
      <x/>
    </i>
    <i>
      <x v="7"/>
    </i>
    <i>
      <x v="5"/>
    </i>
    <i>
      <x v="16"/>
    </i>
    <i>
      <x v="12"/>
    </i>
    <i>
      <x v="11"/>
    </i>
    <i>
      <x v="3"/>
    </i>
    <i>
      <x v="17"/>
    </i>
    <i>
      <x v="14"/>
    </i>
    <i>
      <x v="15"/>
    </i>
    <i>
      <x v="13"/>
    </i>
    <i>
      <x v="10"/>
    </i>
    <i>
      <x v="8"/>
    </i>
    <i>
      <x v="6"/>
    </i>
    <i>
      <x v="18"/>
    </i>
    <i>
      <x v="4"/>
    </i>
    <i>
      <x v="19"/>
    </i>
    <i>
      <x v="9"/>
    </i>
    <i>
      <x v="1"/>
    </i>
    <i>
      <x v="2"/>
    </i>
    <i t="grand">
      <x/>
    </i>
  </rowItems>
  <colFields count="1">
    <field x="2"/>
  </colFields>
  <colItems count="4">
    <i>
      <x/>
    </i>
    <i>
      <x v="1"/>
    </i>
    <i>
      <x v="2"/>
    </i>
    <i t="grand">
      <x/>
    </i>
  </colItems>
  <pageFields count="1">
    <pageField fld="3" hier="18" name="[Kostenart].[Kostenart].&amp;[402128]" cap="402128"/>
  </pageFields>
  <dataFields count="1">
    <dataField name="Sum of itlTotalAmount" fld="0" baseField="0" baseItem="0" numFmtId="42"/>
  </dataFields>
  <pivotHierarchies count="40">
    <pivotHierarchy dragToData="1"/>
    <pivotHierarchy dragToData="1"/>
    <pivotHierarchy dragToData="1"/>
    <pivotHierarchy dragToData="1"/>
    <pivotHierarchy dragToData="1"/>
    <pivotHierarchy dragToData="1"/>
    <pivotHierarchy dragToData="1">
      <members count="836" level="1">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Kontierung].[ithSupplierName].&amp;[STOWE Jade]"/>
        <member name="[Kontierung].[ithSupplierName].&amp;[Steiner AG]"/>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Kontierung].[ithSupplierName].&amp;[Corinne Graf]"/>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Kontierung].[ithSupplierName].&amp;[Etat de Genev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Kontierung].[ithSupplierName].&amp;[Del Vecchio Gianni]"/>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Kontierung].[ithSupplierName].&amp;[Concetta-Anna Cauda]"/>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Kontierung].[ithSupplierName].&amp;[Wyss Liegenschaften]"/>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Kontierung].[ithSupplierName].&amp;[Etat de Genève-Tréso]"/>
        <member name=""/>
        <member name=""/>
        <member name=""/>
        <member name=""/>
        <member name=""/>
        <member name=""/>
        <member name=""/>
        <member name=""/>
        <member name=""/>
        <member name=""/>
        <member name=""/>
        <member name=""/>
        <member name=""/>
        <member name=""/>
        <member name="[Kontierung].[ithSupplierName].&amp;[Gabriela und Dr. Ber]"/>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Kontierung].[ithSupplierName].&amp;[Stockwerkeigentumerg]"/>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Kontierung].[ithSupplierName].&amp;[thurmed Immobilien A]"/>
        <member nam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Kostenart].[Kostenart].&amp;[402128]"/>
      </members>
    </pivotHierarchy>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colHierarchiesUsage count="1">
    <colHierarchyUsage hierarchyUsage="2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Kontierung]"/>
        <x15:activeTabTopLevelEntity name="[Kostenstelle]"/>
        <x15:activeTabTopLevelEntity name="[Kostenar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0030FCA-540B-4839-986C-616121FFCEB0}" name="PivotTable2" cacheId="5" applyNumberFormats="0" applyBorderFormats="0" applyFontFormats="0" applyPatternFormats="0" applyAlignmentFormats="0" applyWidthHeightFormats="1" dataCaption="Values" tag="3a8e2d7f-0152-48d6-ab88-379dbbba19cf" updatedVersion="8" minRefreshableVersion="3" useAutoFormatting="1" subtotalHiddenItems="1" itemPrintTitles="1" createdVersion="5" indent="0" outline="1" outlineData="1" multipleFieldFilters="0">
  <location ref="B18:C34" firstHeaderRow="1" firstDataRow="1" firstDataCol="1" rowPageCount="2" colPageCount="1"/>
  <pivotFields count="4">
    <pivotField dataField="1" subtotalTop="0" showAll="0" defaultSubtotal="0"/>
    <pivotField axis="axisRow" allDrilled="1" subtotalTop="0" showAll="0" measureFilter="1" sortType="descending" defaultSubtotal="0" defaultAttributeDrillState="1">
      <items count="15">
        <item x="0"/>
        <item x="1"/>
        <item x="2"/>
        <item x="3"/>
        <item x="4"/>
        <item x="5"/>
        <item x="6"/>
        <item x="7"/>
        <item x="8"/>
        <item x="9"/>
        <item x="10"/>
        <item x="11"/>
        <item x="12"/>
        <item x="13"/>
        <item x="14"/>
      </items>
      <autoSortScope>
        <pivotArea dataOnly="0" outline="0" fieldPosition="0">
          <references count="1">
            <reference field="4294967294" count="1" selected="0">
              <x v="0"/>
            </reference>
          </references>
        </pivotArea>
      </autoSortScope>
    </pivotField>
    <pivotField axis="axisPage" allDrilled="1" subtotalTop="0" showAll="0" dataSourceSort="1" defaultSubtotal="0" defaultAttributeDrillState="1"/>
    <pivotField axis="axisPage" allDrilled="1" subtotalTop="0" showAll="0" dataSourceSort="1" defaultSubtotal="0" defaultAttributeDrillState="1"/>
  </pivotFields>
  <rowFields count="1">
    <field x="1"/>
  </rowFields>
  <rowItems count="16">
    <i>
      <x v="7"/>
    </i>
    <i>
      <x v="14"/>
    </i>
    <i>
      <x/>
    </i>
    <i>
      <x v="2"/>
    </i>
    <i>
      <x v="5"/>
    </i>
    <i>
      <x v="9"/>
    </i>
    <i>
      <x v="11"/>
    </i>
    <i>
      <x v="4"/>
    </i>
    <i>
      <x v="6"/>
    </i>
    <i>
      <x v="8"/>
    </i>
    <i>
      <x v="13"/>
    </i>
    <i>
      <x v="12"/>
    </i>
    <i>
      <x v="1"/>
    </i>
    <i>
      <x v="3"/>
    </i>
    <i>
      <x v="10"/>
    </i>
    <i t="grand">
      <x/>
    </i>
  </rowItems>
  <colItems count="1">
    <i/>
  </colItems>
  <pageFields count="2">
    <pageField fld="2" hier="26" name="[Kostenstelle].[Name].&amp;[Bestritten]" cap="Bestritten"/>
    <pageField fld="3" hier="17" name="[Kontierung].[Begründung].[All]" cap="All"/>
  </pageFields>
  <dataFields count="1">
    <dataField name="Sum of itlTotalAmount" fld="0" baseField="0" baseItem="0" numFmtId="42"/>
  </dataFields>
  <formats count="6">
    <format dxfId="36">
      <pivotArea type="all" dataOnly="0" outline="0" fieldPosition="0"/>
    </format>
    <format dxfId="35">
      <pivotArea outline="0" collapsedLevelsAreSubtotals="1" fieldPosition="0"/>
    </format>
    <format dxfId="34">
      <pivotArea field="1" type="button" dataOnly="0" labelOnly="1" outline="0" axis="axisRow" fieldPosition="0"/>
    </format>
    <format dxfId="33">
      <pivotArea dataOnly="0" labelOnly="1" fieldPosition="0">
        <references count="1">
          <reference field="1" count="10">
            <x v="0"/>
            <x v="2"/>
            <x v="4"/>
            <x v="5"/>
            <x v="6"/>
            <x v="7"/>
            <x v="8"/>
            <x v="9"/>
            <x v="11"/>
            <x v="14"/>
          </reference>
        </references>
      </pivotArea>
    </format>
    <format dxfId="32">
      <pivotArea dataOnly="0" labelOnly="1" grandRow="1" outline="0" fieldPosition="0"/>
    </format>
    <format dxfId="31">
      <pivotArea dataOnly="0" labelOnly="1" outline="0" axis="axisValues" fieldPosition="0"/>
    </format>
  </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Kostenstelle].[Name].&amp;[Bestritten]"/>
      </members>
    </pivotHierarchy>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Medium13" showRowHeaders="1" showColHeaders="1" showRowStripes="0" showColStripes="0" showLastColumn="1"/>
  <filters count="1">
    <filter fld="1" type="count" id="2" iMeasureHier="33">
      <autoFilter ref="A1">
        <filterColumn colId="0">
          <top10 val="15" filterVal="15"/>
        </filterColumn>
      </autoFilter>
    </filter>
  </filters>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Kontierung]"/>
        <x15:activeTabTopLevelEntity name="[Kostenstel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17A4C9E-7810-4D85-AD40-03F652333957}" name="PivotTable3" cacheId="2" applyNumberFormats="0" applyBorderFormats="0" applyFontFormats="0" applyPatternFormats="0" applyAlignmentFormats="0" applyWidthHeightFormats="1" dataCaption="Values" tag="7974d62c-9c45-4b5e-bc20-fdded3bcf6d5" updatedVersion="8" minRefreshableVersion="3" useAutoFormatting="1" itemPrintTitles="1" createdVersion="5" indent="0" outline="1" outlineData="1" multipleFieldFilters="0">
  <location ref="E6:F12" firstHeaderRow="1" firstDataRow="1" firstDataCol="1"/>
  <pivotFields count="2">
    <pivotField dataField="1" subtotalTop="0" showAll="0" defaultSubtotal="0"/>
    <pivotField axis="axisRow" allDrilled="1" subtotalTop="0" showAll="0" dataSourceSort="1" defaultSubtotal="0" defaultAttributeDrillState="1">
      <items count="5">
        <item x="0"/>
        <item x="1"/>
        <item x="2"/>
        <item x="3"/>
        <item x="4"/>
      </items>
    </pivotField>
  </pivotFields>
  <rowFields count="1">
    <field x="1"/>
  </rowFields>
  <rowItems count="6">
    <i>
      <x/>
    </i>
    <i>
      <x v="1"/>
    </i>
    <i>
      <x v="2"/>
    </i>
    <i>
      <x v="3"/>
    </i>
    <i>
      <x v="4"/>
    </i>
    <i t="grand">
      <x/>
    </i>
  </rowItems>
  <colItems count="1">
    <i/>
  </colItems>
  <dataFields count="1">
    <dataField name="Count of ER" fld="0" subtotal="count" baseField="0" baseItem="0"/>
  </dataFields>
  <formats count="6">
    <format dxfId="42">
      <pivotArea type="all" dataOnly="0" outline="0" fieldPosition="0"/>
    </format>
    <format dxfId="41">
      <pivotArea outline="0" collapsedLevelsAreSubtotals="1" fieldPosition="0"/>
    </format>
    <format dxfId="40">
      <pivotArea field="1" type="button" dataOnly="0" labelOnly="1" outline="0" axis="axisRow" fieldPosition="0"/>
    </format>
    <format dxfId="39">
      <pivotArea dataOnly="0" labelOnly="1" fieldPosition="0">
        <references count="1">
          <reference field="1" count="0"/>
        </references>
      </pivotArea>
    </format>
    <format dxfId="38">
      <pivotArea dataOnly="0" labelOnly="1" grandRow="1" outline="0" fieldPosition="0"/>
    </format>
    <format dxfId="37">
      <pivotArea dataOnly="0" labelOnly="1" outline="0" axis="axisValues" fieldPosition="0"/>
    </format>
  </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ER"/>
    <pivotHierarchy dragToData="1"/>
    <pivotHierarchy dragToData="1"/>
    <pivotHierarchy dragToData="1"/>
    <pivotHierarchy dragToData="1"/>
  </pivotHierarchies>
  <pivotTableStyleInfo name="PivotStyleMedium13"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Kontierung]"/>
        <x15:activeTabTopLevelEntity name="[Kostenstel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6B798C2-1A44-48E1-9B8E-BD12FEEE7A03}" name="PivotTable6" cacheId="0" applyNumberFormats="0" applyBorderFormats="0" applyFontFormats="0" applyPatternFormats="0" applyAlignmentFormats="0" applyWidthHeightFormats="1" dataCaption="Values" tag="ae99b994-f000-4723-9dc2-d1e96ada45bf" updatedVersion="8" minRefreshableVersion="3" useAutoFormatting="1" itemPrintTitles="1" createdVersion="5" indent="0" outline="1" outlineData="1" multipleFieldFilters="0">
  <location ref="H18:I34" firstHeaderRow="1" firstDataRow="1" firstDataCol="1" rowPageCount="1" colPageCount="1"/>
  <pivotFields count="4">
    <pivotField dataField="1" subtotalTop="0" showAll="0" defaultSubtotal="0"/>
    <pivotField allDrilled="1" subtotalTop="0" showAll="0" measureFilter="1" sortType="descending" defaultSubtotal="0" defaultAttributeDrillState="1">
      <items count="7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s>
      <autoSortScope>
        <pivotArea dataOnly="0" outline="0" fieldPosition="0">
          <references count="1">
            <reference field="4294967294" count="1" selected="0">
              <x v="0"/>
            </reference>
          </references>
        </pivotArea>
      </autoSortScope>
    </pivotField>
    <pivotField axis="axisPage" allDrilled="1" subtotalTop="0" showAll="0" dataSourceSort="1" defaultSubtotal="0" defaultAttributeDrillState="1"/>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s>
  <rowFields count="1">
    <field x="3"/>
  </rowFields>
  <rowItems count="16">
    <i>
      <x/>
    </i>
    <i>
      <x v="1"/>
    </i>
    <i>
      <x v="2"/>
    </i>
    <i>
      <x v="3"/>
    </i>
    <i>
      <x v="4"/>
    </i>
    <i>
      <x v="5"/>
    </i>
    <i>
      <x v="6"/>
    </i>
    <i>
      <x v="7"/>
    </i>
    <i>
      <x v="8"/>
    </i>
    <i>
      <x v="9"/>
    </i>
    <i>
      <x v="10"/>
    </i>
    <i>
      <x v="11"/>
    </i>
    <i>
      <x v="12"/>
    </i>
    <i>
      <x v="13"/>
    </i>
    <i>
      <x v="14"/>
    </i>
    <i t="grand">
      <x/>
    </i>
  </rowItems>
  <colItems count="1">
    <i/>
  </colItems>
  <pageFields count="1">
    <pageField fld="2" hier="26" name="[Kostenstelle].[Name].&amp;" cap="(blank)"/>
  </pageFields>
  <dataFields count="1">
    <dataField name="Sum of itlTotalAmount" fld="0" baseField="0" baseItem="0" numFmtId="42"/>
  </dataFields>
  <formats count="5">
    <format dxfId="47">
      <pivotArea type="all" dataOnly="0" outline="0" fieldPosition="0"/>
    </format>
    <format dxfId="46">
      <pivotArea outline="0" collapsedLevelsAreSubtotals="1" fieldPosition="0"/>
    </format>
    <format dxfId="45">
      <pivotArea field="1" type="button" dataOnly="0" labelOnly="1" outline="0"/>
    </format>
    <format dxfId="44">
      <pivotArea dataOnly="0" labelOnly="1" grandRow="1" outline="0" fieldPosition="0"/>
    </format>
    <format dxfId="43">
      <pivotArea dataOnly="0" labelOnly="1" outline="0" axis="axisValues" fieldPosition="0"/>
    </format>
  </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3" level="1">
        <member name="[Kostenstelle].[Name].&amp;"/>
        <member name="[Kostenstelle].[Name].&amp;[Bestritten]"/>
        <member name="[Kostenstelle].[Name].&amp;[Bedingt annerkannt]"/>
      </members>
    </pivotHierarchy>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Medium13" showRowHeaders="1" showColHeaders="1" showRowStripes="0" showColStripes="0" showLastColumn="1"/>
  <filters count="1">
    <filter fld="1" type="count" id="2" iMeasureHier="33">
      <autoFilter ref="A1">
        <filterColumn colId="0">
          <top10 val="15" filterVal="15"/>
        </filterColumn>
      </autoFilter>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Kontierung]"/>
        <x15:activeTabTopLevelEntity name="[Kostenstel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B9BE54F-982B-4C12-A333-964AEE8BB1B8}" name="PivotTable5" cacheId="1" applyNumberFormats="0" applyBorderFormats="0" applyFontFormats="0" applyPatternFormats="0" applyAlignmentFormats="0" applyWidthHeightFormats="1" dataCaption="Values" tag="ae99b994-f000-4723-9dc2-d1e96ada45bf" updatedVersion="8" minRefreshableVersion="3" useAutoFormatting="1" itemPrintTitles="1" createdVersion="5" indent="0" outline="1" outlineData="1" multipleFieldFilters="0">
  <location ref="E18:F34" firstHeaderRow="1" firstDataRow="1" firstDataCol="1" rowPageCount="1" colPageCount="1"/>
  <pivotFields count="3">
    <pivotField dataField="1" subtotalTop="0" showAll="0" defaultSubtotal="0"/>
    <pivotField axis="axisRow" allDrilled="1" subtotalTop="0" showAll="0" measureFilter="1" sortType="descending" defaultSubtotal="0" defaultAttributeDrillState="1">
      <items count="74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s>
      <autoSortScope>
        <pivotArea dataOnly="0" outline="0" fieldPosition="0">
          <references count="1">
            <reference field="4294967294" count="1" selected="0">
              <x v="0"/>
            </reference>
          </references>
        </pivotArea>
      </autoSortScope>
    </pivotField>
    <pivotField axis="axisPage" allDrilled="1" subtotalTop="0" showAll="0" dataSourceSort="1" defaultSubtotal="0" defaultAttributeDrillState="1"/>
  </pivotFields>
  <rowFields count="1">
    <field x="1"/>
  </rowFields>
  <rowItems count="16">
    <i>
      <x v="12"/>
    </i>
    <i>
      <x v="3"/>
    </i>
    <i>
      <x v="1"/>
    </i>
    <i>
      <x/>
    </i>
    <i>
      <x v="11"/>
    </i>
    <i>
      <x v="9"/>
    </i>
    <i>
      <x v="14"/>
    </i>
    <i>
      <x v="13"/>
    </i>
    <i>
      <x v="4"/>
    </i>
    <i>
      <x v="8"/>
    </i>
    <i>
      <x v="6"/>
    </i>
    <i>
      <x v="5"/>
    </i>
    <i>
      <x v="2"/>
    </i>
    <i>
      <x v="7"/>
    </i>
    <i>
      <x v="10"/>
    </i>
    <i t="grand">
      <x/>
    </i>
  </rowItems>
  <colItems count="1">
    <i/>
  </colItems>
  <pageFields count="1">
    <pageField fld="2" hier="26" name="[Kostenstelle].[Name].&amp;[Anerkannt]" cap="Anerkannt"/>
  </pageFields>
  <dataFields count="1">
    <dataField name="Sum of itlTotalAmount" fld="0" baseField="0" baseItem="0" numFmtId="42"/>
  </dataFields>
  <formats count="32">
    <format dxfId="79">
      <pivotArea type="all" dataOnly="0" outline="0" fieldPosition="0"/>
    </format>
    <format dxfId="78">
      <pivotArea outline="0" collapsedLevelsAreSubtotals="1" fieldPosition="0"/>
    </format>
    <format dxfId="77">
      <pivotArea field="1" type="button" dataOnly="0" labelOnly="1" outline="0" axis="axisRow" fieldPosition="0"/>
    </format>
    <format dxfId="76">
      <pivotArea dataOnly="0" labelOnly="1" fieldPosition="0">
        <references count="1">
          <reference field="1" count="50">
            <x v="0"/>
            <x v="1"/>
            <x v="2"/>
            <x v="3"/>
            <x v="4"/>
            <x v="5"/>
            <x v="6"/>
            <x v="7"/>
            <x v="8"/>
            <x v="9"/>
            <x v="10"/>
            <x v="11"/>
            <x v="12"/>
            <x v="13"/>
            <x v="14"/>
            <x v="15"/>
            <x v="35"/>
            <x v="50"/>
            <x v="74"/>
            <x v="75"/>
            <x v="101"/>
            <x v="112"/>
            <x v="115"/>
            <x v="136"/>
            <x v="143"/>
            <x v="170"/>
            <x v="173"/>
            <x v="185"/>
            <x v="204"/>
            <x v="249"/>
            <x v="279"/>
            <x v="338"/>
            <x v="344"/>
            <x v="381"/>
            <x v="393"/>
            <x v="448"/>
            <x v="465"/>
            <x v="470"/>
            <x v="501"/>
            <x v="507"/>
            <x v="518"/>
            <x v="566"/>
            <x v="593"/>
            <x v="599"/>
            <x v="616"/>
            <x v="626"/>
            <x v="628"/>
            <x v="646"/>
            <x v="661"/>
            <x v="724"/>
          </reference>
        </references>
      </pivotArea>
    </format>
    <format dxfId="75">
      <pivotArea dataOnly="0" labelOnly="1" fieldPosition="0">
        <references count="1">
          <reference field="1" count="50">
            <x v="17"/>
            <x v="24"/>
            <x v="77"/>
            <x v="81"/>
            <x v="82"/>
            <x v="83"/>
            <x v="118"/>
            <x v="130"/>
            <x v="141"/>
            <x v="156"/>
            <x v="164"/>
            <x v="172"/>
            <x v="176"/>
            <x v="179"/>
            <x v="198"/>
            <x v="203"/>
            <x v="224"/>
            <x v="225"/>
            <x v="231"/>
            <x v="232"/>
            <x v="243"/>
            <x v="272"/>
            <x v="311"/>
            <x v="317"/>
            <x v="320"/>
            <x v="351"/>
            <x v="360"/>
            <x v="385"/>
            <x v="404"/>
            <x v="428"/>
            <x v="429"/>
            <x v="432"/>
            <x v="467"/>
            <x v="481"/>
            <x v="496"/>
            <x v="498"/>
            <x v="520"/>
            <x v="524"/>
            <x v="538"/>
            <x v="547"/>
            <x v="573"/>
            <x v="577"/>
            <x v="590"/>
            <x v="600"/>
            <x v="606"/>
            <x v="612"/>
            <x v="634"/>
            <x v="658"/>
            <x v="676"/>
            <x v="683"/>
          </reference>
        </references>
      </pivotArea>
    </format>
    <format dxfId="74">
      <pivotArea dataOnly="0" labelOnly="1" fieldPosition="0">
        <references count="1">
          <reference field="1" count="50">
            <x v="20"/>
            <x v="38"/>
            <x v="89"/>
            <x v="111"/>
            <x v="117"/>
            <x v="125"/>
            <x v="131"/>
            <x v="135"/>
            <x v="159"/>
            <x v="168"/>
            <x v="182"/>
            <x v="209"/>
            <x v="216"/>
            <x v="219"/>
            <x v="236"/>
            <x v="244"/>
            <x v="258"/>
            <x v="278"/>
            <x v="300"/>
            <x v="310"/>
            <x v="319"/>
            <x v="329"/>
            <x v="368"/>
            <x v="375"/>
            <x v="383"/>
            <x v="419"/>
            <x v="422"/>
            <x v="426"/>
            <x v="456"/>
            <x v="468"/>
            <x v="471"/>
            <x v="472"/>
            <x v="487"/>
            <x v="497"/>
            <x v="503"/>
            <x v="513"/>
            <x v="558"/>
            <x v="576"/>
            <x v="592"/>
            <x v="594"/>
            <x v="596"/>
            <x v="614"/>
            <x v="622"/>
            <x v="630"/>
            <x v="631"/>
            <x v="648"/>
            <x v="660"/>
            <x v="665"/>
            <x v="692"/>
            <x v="704"/>
          </reference>
        </references>
      </pivotArea>
    </format>
    <format dxfId="73">
      <pivotArea dataOnly="0" labelOnly="1" fieldPosition="0">
        <references count="1">
          <reference field="1" count="50">
            <x v="45"/>
            <x v="63"/>
            <x v="70"/>
            <x v="87"/>
            <x v="88"/>
            <x v="122"/>
            <x v="137"/>
            <x v="142"/>
            <x v="148"/>
            <x v="163"/>
            <x v="174"/>
            <x v="184"/>
            <x v="186"/>
            <x v="196"/>
            <x v="199"/>
            <x v="256"/>
            <x v="264"/>
            <x v="266"/>
            <x v="269"/>
            <x v="307"/>
            <x v="315"/>
            <x v="316"/>
            <x v="362"/>
            <x v="371"/>
            <x v="402"/>
            <x v="412"/>
            <x v="416"/>
            <x v="418"/>
            <x v="423"/>
            <x v="443"/>
            <x v="483"/>
            <x v="533"/>
            <x v="562"/>
            <x v="569"/>
            <x v="574"/>
            <x v="603"/>
            <x v="604"/>
            <x v="605"/>
            <x v="610"/>
            <x v="613"/>
            <x v="629"/>
            <x v="664"/>
            <x v="667"/>
            <x v="681"/>
            <x v="686"/>
            <x v="698"/>
            <x v="706"/>
            <x v="721"/>
            <x v="722"/>
            <x v="730"/>
          </reference>
        </references>
      </pivotArea>
    </format>
    <format dxfId="72">
      <pivotArea dataOnly="0" labelOnly="1" fieldPosition="0">
        <references count="1">
          <reference field="1" count="50">
            <x v="16"/>
            <x v="25"/>
            <x v="28"/>
            <x v="39"/>
            <x v="48"/>
            <x v="49"/>
            <x v="51"/>
            <x v="60"/>
            <x v="79"/>
            <x v="98"/>
            <x v="105"/>
            <x v="116"/>
            <x v="153"/>
            <x v="169"/>
            <x v="190"/>
            <x v="205"/>
            <x v="223"/>
            <x v="277"/>
            <x v="282"/>
            <x v="303"/>
            <x v="314"/>
            <x v="328"/>
            <x v="336"/>
            <x v="364"/>
            <x v="366"/>
            <x v="382"/>
            <x v="389"/>
            <x v="435"/>
            <x v="445"/>
            <x v="453"/>
            <x v="463"/>
            <x v="466"/>
            <x v="476"/>
            <x v="480"/>
            <x v="485"/>
            <x v="486"/>
            <x v="505"/>
            <x v="516"/>
            <x v="527"/>
            <x v="539"/>
            <x v="543"/>
            <x v="559"/>
            <x v="570"/>
            <x v="581"/>
            <x v="609"/>
            <x v="632"/>
            <x v="637"/>
            <x v="663"/>
            <x v="672"/>
            <x v="693"/>
          </reference>
        </references>
      </pivotArea>
    </format>
    <format dxfId="71">
      <pivotArea dataOnly="0" labelOnly="1" fieldPosition="0">
        <references count="1">
          <reference field="1" count="50">
            <x v="23"/>
            <x v="29"/>
            <x v="30"/>
            <x v="41"/>
            <x v="58"/>
            <x v="73"/>
            <x v="120"/>
            <x v="124"/>
            <x v="129"/>
            <x v="189"/>
            <x v="207"/>
            <x v="217"/>
            <x v="226"/>
            <x v="246"/>
            <x v="247"/>
            <x v="248"/>
            <x v="257"/>
            <x v="284"/>
            <x v="292"/>
            <x v="294"/>
            <x v="298"/>
            <x v="308"/>
            <x v="333"/>
            <x v="335"/>
            <x v="337"/>
            <x v="353"/>
            <x v="355"/>
            <x v="357"/>
            <x v="358"/>
            <x v="373"/>
            <x v="380"/>
            <x v="415"/>
            <x v="475"/>
            <x v="495"/>
            <x v="514"/>
            <x v="542"/>
            <x v="549"/>
            <x v="553"/>
            <x v="560"/>
            <x v="578"/>
            <x v="584"/>
            <x v="611"/>
            <x v="652"/>
            <x v="659"/>
            <x v="666"/>
            <x v="675"/>
            <x v="689"/>
            <x v="716"/>
            <x v="719"/>
            <x v="723"/>
          </reference>
        </references>
      </pivotArea>
    </format>
    <format dxfId="70">
      <pivotArea dataOnly="0" labelOnly="1" fieldPosition="0">
        <references count="1">
          <reference field="1" count="50">
            <x v="18"/>
            <x v="46"/>
            <x v="62"/>
            <x v="85"/>
            <x v="96"/>
            <x v="97"/>
            <x v="104"/>
            <x v="109"/>
            <x v="138"/>
            <x v="147"/>
            <x v="155"/>
            <x v="161"/>
            <x v="228"/>
            <x v="230"/>
            <x v="234"/>
            <x v="239"/>
            <x v="241"/>
            <x v="259"/>
            <x v="265"/>
            <x v="270"/>
            <x v="290"/>
            <x v="291"/>
            <x v="296"/>
            <x v="299"/>
            <x v="323"/>
            <x v="327"/>
            <x v="345"/>
            <x v="374"/>
            <x v="384"/>
            <x v="425"/>
            <x v="437"/>
            <x v="439"/>
            <x v="444"/>
            <x v="446"/>
            <x v="455"/>
            <x v="462"/>
            <x v="473"/>
            <x v="490"/>
            <x v="508"/>
            <x v="526"/>
            <x v="541"/>
            <x v="545"/>
            <x v="551"/>
            <x v="556"/>
            <x v="568"/>
            <x v="572"/>
            <x v="654"/>
            <x v="728"/>
            <x v="734"/>
            <x v="736"/>
          </reference>
        </references>
      </pivotArea>
    </format>
    <format dxfId="69">
      <pivotArea dataOnly="0" labelOnly="1" fieldPosition="0">
        <references count="1">
          <reference field="1" count="50">
            <x v="19"/>
            <x v="22"/>
            <x v="26"/>
            <x v="33"/>
            <x v="36"/>
            <x v="55"/>
            <x v="59"/>
            <x v="92"/>
            <x v="94"/>
            <x v="102"/>
            <x v="106"/>
            <x v="127"/>
            <x v="128"/>
            <x v="134"/>
            <x v="144"/>
            <x v="180"/>
            <x v="201"/>
            <x v="211"/>
            <x v="220"/>
            <x v="235"/>
            <x v="252"/>
            <x v="253"/>
            <x v="263"/>
            <x v="268"/>
            <x v="275"/>
            <x v="280"/>
            <x v="332"/>
            <x v="339"/>
            <x v="340"/>
            <x v="354"/>
            <x v="356"/>
            <x v="397"/>
            <x v="400"/>
            <x v="409"/>
            <x v="411"/>
            <x v="424"/>
            <x v="451"/>
            <x v="457"/>
            <x v="502"/>
            <x v="510"/>
            <x v="517"/>
            <x v="523"/>
            <x v="546"/>
            <x v="548"/>
            <x v="555"/>
            <x v="636"/>
            <x v="638"/>
            <x v="684"/>
            <x v="687"/>
            <x v="727"/>
          </reference>
        </references>
      </pivotArea>
    </format>
    <format dxfId="68">
      <pivotArea dataOnly="0" labelOnly="1" fieldPosition="0">
        <references count="1">
          <reference field="1" count="50">
            <x v="43"/>
            <x v="44"/>
            <x v="61"/>
            <x v="76"/>
            <x v="99"/>
            <x v="108"/>
            <x v="119"/>
            <x v="140"/>
            <x v="165"/>
            <x v="166"/>
            <x v="208"/>
            <x v="214"/>
            <x v="227"/>
            <x v="245"/>
            <x v="285"/>
            <x v="286"/>
            <x v="289"/>
            <x v="293"/>
            <x v="305"/>
            <x v="312"/>
            <x v="324"/>
            <x v="348"/>
            <x v="365"/>
            <x v="391"/>
            <x v="413"/>
            <x v="414"/>
            <x v="436"/>
            <x v="450"/>
            <x v="458"/>
            <x v="461"/>
            <x v="477"/>
            <x v="500"/>
            <x v="511"/>
            <x v="519"/>
            <x v="586"/>
            <x v="588"/>
            <x v="618"/>
            <x v="619"/>
            <x v="621"/>
            <x v="633"/>
            <x v="641"/>
            <x v="642"/>
            <x v="649"/>
            <x v="651"/>
            <x v="679"/>
            <x v="680"/>
            <x v="708"/>
            <x v="714"/>
            <x v="718"/>
            <x v="741"/>
          </reference>
        </references>
      </pivotArea>
    </format>
    <format dxfId="67">
      <pivotArea dataOnly="0" labelOnly="1" fieldPosition="0">
        <references count="1">
          <reference field="1" count="50">
            <x v="64"/>
            <x v="66"/>
            <x v="68"/>
            <x v="114"/>
            <x v="132"/>
            <x v="150"/>
            <x v="167"/>
            <x v="183"/>
            <x v="192"/>
            <x v="200"/>
            <x v="213"/>
            <x v="221"/>
            <x v="242"/>
            <x v="273"/>
            <x v="274"/>
            <x v="283"/>
            <x v="287"/>
            <x v="309"/>
            <x v="331"/>
            <x v="361"/>
            <x v="370"/>
            <x v="372"/>
            <x v="408"/>
            <x v="430"/>
            <x v="438"/>
            <x v="440"/>
            <x v="454"/>
            <x v="479"/>
            <x v="491"/>
            <x v="499"/>
            <x v="509"/>
            <x v="521"/>
            <x v="536"/>
            <x v="537"/>
            <x v="571"/>
            <x v="582"/>
            <x v="595"/>
            <x v="617"/>
            <x v="627"/>
            <x v="644"/>
            <x v="657"/>
            <x v="690"/>
            <x v="697"/>
            <x v="709"/>
            <x v="711"/>
            <x v="715"/>
            <x v="720"/>
            <x v="726"/>
            <x v="738"/>
            <x v="744"/>
          </reference>
        </references>
      </pivotArea>
    </format>
    <format dxfId="66">
      <pivotArea dataOnly="0" labelOnly="1" fieldPosition="0">
        <references count="1">
          <reference field="1" count="50">
            <x v="34"/>
            <x v="54"/>
            <x v="69"/>
            <x v="90"/>
            <x v="95"/>
            <x v="103"/>
            <x v="251"/>
            <x v="295"/>
            <x v="306"/>
            <x v="349"/>
            <x v="367"/>
            <x v="388"/>
            <x v="394"/>
            <x v="398"/>
            <x v="399"/>
            <x v="403"/>
            <x v="405"/>
            <x v="460"/>
            <x v="484"/>
            <x v="529"/>
            <x v="530"/>
            <x v="534"/>
            <x v="552"/>
            <x v="554"/>
            <x v="557"/>
            <x v="563"/>
            <x v="575"/>
            <x v="585"/>
            <x v="589"/>
            <x v="591"/>
            <x v="601"/>
            <x v="602"/>
            <x v="608"/>
            <x v="643"/>
            <x v="645"/>
            <x v="653"/>
            <x v="678"/>
            <x v="682"/>
            <x v="685"/>
            <x v="691"/>
            <x v="699"/>
            <x v="700"/>
            <x v="701"/>
            <x v="705"/>
            <x v="707"/>
            <x v="710"/>
            <x v="712"/>
            <x v="732"/>
            <x v="740"/>
            <x v="743"/>
          </reference>
        </references>
      </pivotArea>
    </format>
    <format dxfId="65">
      <pivotArea dataOnly="0" labelOnly="1" fieldPosition="0">
        <references count="1">
          <reference field="1" count="50">
            <x v="21"/>
            <x v="72"/>
            <x v="86"/>
            <x v="100"/>
            <x v="107"/>
            <x v="110"/>
            <x v="123"/>
            <x v="145"/>
            <x v="162"/>
            <x v="187"/>
            <x v="194"/>
            <x v="202"/>
            <x v="233"/>
            <x v="250"/>
            <x v="254"/>
            <x v="262"/>
            <x v="276"/>
            <x v="297"/>
            <x v="318"/>
            <x v="346"/>
            <x v="369"/>
            <x v="406"/>
            <x v="417"/>
            <x v="442"/>
            <x v="469"/>
            <x v="478"/>
            <x v="488"/>
            <x v="512"/>
            <x v="531"/>
            <x v="532"/>
            <x v="540"/>
            <x v="544"/>
            <x v="597"/>
            <x v="615"/>
            <x v="623"/>
            <x v="624"/>
            <x v="625"/>
            <x v="639"/>
            <x v="650"/>
            <x v="668"/>
            <x v="669"/>
            <x v="695"/>
            <x v="702"/>
            <x v="713"/>
            <x v="717"/>
            <x v="725"/>
            <x v="731"/>
            <x v="733"/>
            <x v="737"/>
            <x v="739"/>
          </reference>
        </references>
      </pivotArea>
    </format>
    <format dxfId="64">
      <pivotArea dataOnly="0" labelOnly="1" fieldPosition="0">
        <references count="1">
          <reference field="1" count="50">
            <x v="31"/>
            <x v="40"/>
            <x v="47"/>
            <x v="52"/>
            <x v="56"/>
            <x v="57"/>
            <x v="67"/>
            <x v="71"/>
            <x v="80"/>
            <x v="113"/>
            <x v="126"/>
            <x v="139"/>
            <x v="149"/>
            <x v="152"/>
            <x v="171"/>
            <x v="181"/>
            <x v="188"/>
            <x v="212"/>
            <x v="240"/>
            <x v="271"/>
            <x v="288"/>
            <x v="313"/>
            <x v="321"/>
            <x v="342"/>
            <x v="343"/>
            <x v="350"/>
            <x v="359"/>
            <x v="377"/>
            <x v="379"/>
            <x v="386"/>
            <x v="390"/>
            <x v="401"/>
            <x v="407"/>
            <x v="421"/>
            <x v="431"/>
            <x v="433"/>
            <x v="434"/>
            <x v="506"/>
            <x v="550"/>
            <x v="564"/>
            <x v="580"/>
            <x v="620"/>
            <x v="635"/>
            <x v="647"/>
            <x v="674"/>
            <x v="694"/>
            <x v="696"/>
            <x v="703"/>
            <x v="729"/>
            <x v="742"/>
          </reference>
        </references>
      </pivotArea>
    </format>
    <format dxfId="63">
      <pivotArea dataOnly="0" labelOnly="1" fieldPosition="0">
        <references count="1">
          <reference field="1" count="50">
            <x v="27"/>
            <x v="42"/>
            <x v="65"/>
            <x v="91"/>
            <x v="133"/>
            <x v="146"/>
            <x v="151"/>
            <x v="157"/>
            <x v="160"/>
            <x v="177"/>
            <x v="191"/>
            <x v="193"/>
            <x v="195"/>
            <x v="197"/>
            <x v="210"/>
            <x v="218"/>
            <x v="229"/>
            <x v="238"/>
            <x v="301"/>
            <x v="302"/>
            <x v="322"/>
            <x v="326"/>
            <x v="347"/>
            <x v="352"/>
            <x v="363"/>
            <x v="376"/>
            <x v="395"/>
            <x v="396"/>
            <x v="410"/>
            <x v="441"/>
            <x v="452"/>
            <x v="459"/>
            <x v="489"/>
            <x v="492"/>
            <x v="493"/>
            <x v="494"/>
            <x v="504"/>
            <x v="515"/>
            <x v="522"/>
            <x v="525"/>
            <x v="528"/>
            <x v="655"/>
            <x v="656"/>
            <x v="670"/>
            <x v="671"/>
            <x v="673"/>
            <x v="677"/>
            <x v="688"/>
            <x v="735"/>
            <x v="745"/>
          </reference>
        </references>
      </pivotArea>
    </format>
    <format dxfId="62">
      <pivotArea dataOnly="0" labelOnly="1" fieldPosition="0">
        <references count="1">
          <reference field="1" count="44">
            <x v="32"/>
            <x v="37"/>
            <x v="53"/>
            <x v="78"/>
            <x v="84"/>
            <x v="93"/>
            <x v="121"/>
            <x v="154"/>
            <x v="158"/>
            <x v="175"/>
            <x v="178"/>
            <x v="206"/>
            <x v="215"/>
            <x v="222"/>
            <x v="237"/>
            <x v="255"/>
            <x v="260"/>
            <x v="261"/>
            <x v="267"/>
            <x v="281"/>
            <x v="304"/>
            <x v="325"/>
            <x v="330"/>
            <x v="334"/>
            <x v="341"/>
            <x v="378"/>
            <x v="387"/>
            <x v="392"/>
            <x v="420"/>
            <x v="427"/>
            <x v="447"/>
            <x v="449"/>
            <x v="464"/>
            <x v="474"/>
            <x v="482"/>
            <x v="535"/>
            <x v="561"/>
            <x v="565"/>
            <x v="567"/>
            <x v="579"/>
            <x v="583"/>
            <x v="587"/>
            <x v="607"/>
            <x v="640"/>
          </reference>
        </references>
      </pivotArea>
    </format>
    <format dxfId="61">
      <pivotArea dataOnly="0" labelOnly="1" grandRow="1" outline="0" fieldPosition="0"/>
    </format>
    <format dxfId="60">
      <pivotArea dataOnly="0" labelOnly="1" outline="0" axis="axisValues" fieldPosition="0"/>
    </format>
    <format dxfId="59">
      <pivotArea dataOnly="0" labelOnly="1" fieldPosition="0">
        <references count="1">
          <reference field="1" count="50">
            <x v="0"/>
            <x v="1"/>
            <x v="2"/>
            <x v="3"/>
            <x v="4"/>
            <x v="5"/>
            <x v="6"/>
            <x v="7"/>
            <x v="8"/>
            <x v="9"/>
            <x v="10"/>
            <x v="11"/>
            <x v="12"/>
            <x v="13"/>
            <x v="14"/>
            <x v="15"/>
            <x v="35"/>
            <x v="50"/>
            <x v="74"/>
            <x v="75"/>
            <x v="101"/>
            <x v="112"/>
            <x v="115"/>
            <x v="136"/>
            <x v="143"/>
            <x v="170"/>
            <x v="173"/>
            <x v="185"/>
            <x v="204"/>
            <x v="249"/>
            <x v="279"/>
            <x v="338"/>
            <x v="344"/>
            <x v="381"/>
            <x v="393"/>
            <x v="448"/>
            <x v="465"/>
            <x v="470"/>
            <x v="501"/>
            <x v="507"/>
            <x v="518"/>
            <x v="566"/>
            <x v="593"/>
            <x v="599"/>
            <x v="616"/>
            <x v="628"/>
            <x v="646"/>
            <x v="661"/>
            <x v="724"/>
            <x v="746"/>
          </reference>
        </references>
      </pivotArea>
    </format>
    <format dxfId="58">
      <pivotArea dataOnly="0" labelOnly="1" fieldPosition="0">
        <references count="1">
          <reference field="1" count="50">
            <x v="17"/>
            <x v="24"/>
            <x v="77"/>
            <x v="81"/>
            <x v="83"/>
            <x v="118"/>
            <x v="130"/>
            <x v="141"/>
            <x v="156"/>
            <x v="164"/>
            <x v="172"/>
            <x v="176"/>
            <x v="179"/>
            <x v="198"/>
            <x v="203"/>
            <x v="224"/>
            <x v="225"/>
            <x v="231"/>
            <x v="232"/>
            <x v="243"/>
            <x v="272"/>
            <x v="311"/>
            <x v="317"/>
            <x v="320"/>
            <x v="351"/>
            <x v="360"/>
            <x v="385"/>
            <x v="404"/>
            <x v="428"/>
            <x v="429"/>
            <x v="432"/>
            <x v="467"/>
            <x v="481"/>
            <x v="496"/>
            <x v="498"/>
            <x v="520"/>
            <x v="524"/>
            <x v="538"/>
            <x v="547"/>
            <x v="573"/>
            <x v="577"/>
            <x v="590"/>
            <x v="600"/>
            <x v="606"/>
            <x v="612"/>
            <x v="626"/>
            <x v="634"/>
            <x v="658"/>
            <x v="676"/>
            <x v="683"/>
          </reference>
        </references>
      </pivotArea>
    </format>
    <format dxfId="57">
      <pivotArea dataOnly="0" labelOnly="1" fieldPosition="0">
        <references count="1">
          <reference field="1" count="50">
            <x v="20"/>
            <x v="38"/>
            <x v="82"/>
            <x v="89"/>
            <x v="111"/>
            <x v="117"/>
            <x v="125"/>
            <x v="131"/>
            <x v="135"/>
            <x v="159"/>
            <x v="168"/>
            <x v="182"/>
            <x v="209"/>
            <x v="216"/>
            <x v="236"/>
            <x v="244"/>
            <x v="258"/>
            <x v="278"/>
            <x v="300"/>
            <x v="310"/>
            <x v="319"/>
            <x v="329"/>
            <x v="368"/>
            <x v="375"/>
            <x v="383"/>
            <x v="419"/>
            <x v="422"/>
            <x v="426"/>
            <x v="456"/>
            <x v="468"/>
            <x v="471"/>
            <x v="472"/>
            <x v="487"/>
            <x v="497"/>
            <x v="503"/>
            <x v="513"/>
            <x v="558"/>
            <x v="576"/>
            <x v="592"/>
            <x v="594"/>
            <x v="596"/>
            <x v="614"/>
            <x v="622"/>
            <x v="630"/>
            <x v="631"/>
            <x v="648"/>
            <x v="660"/>
            <x v="665"/>
            <x v="692"/>
            <x v="704"/>
          </reference>
        </references>
      </pivotArea>
    </format>
    <format dxfId="56">
      <pivotArea dataOnly="0" labelOnly="1" fieldPosition="0">
        <references count="1">
          <reference field="1" count="37">
            <x v="87"/>
            <x v="88"/>
            <x v="122"/>
            <x v="137"/>
            <x v="142"/>
            <x v="163"/>
            <x v="174"/>
            <x v="184"/>
            <x v="186"/>
            <x v="196"/>
            <x v="219"/>
            <x v="256"/>
            <x v="264"/>
            <x v="266"/>
            <x v="316"/>
            <x v="362"/>
            <x v="371"/>
            <x v="402"/>
            <x v="418"/>
            <x v="423"/>
            <x v="483"/>
            <x v="533"/>
            <x v="562"/>
            <x v="569"/>
            <x v="574"/>
            <x v="598"/>
            <x v="603"/>
            <x v="604"/>
            <x v="605"/>
            <x v="610"/>
            <x v="629"/>
            <x v="662"/>
            <x v="664"/>
            <x v="686"/>
            <x v="698"/>
            <x v="722"/>
            <x v="730"/>
          </reference>
        </references>
      </pivotArea>
    </format>
    <format dxfId="55">
      <pivotArea collapsedLevelsAreSubtotals="1" fieldPosition="0">
        <references count="1">
          <reference field="1" count="1">
            <x v="143"/>
          </reference>
        </references>
      </pivotArea>
    </format>
    <format dxfId="54">
      <pivotArea collapsedLevelsAreSubtotals="1" fieldPosition="0">
        <references count="1">
          <reference field="1" count="2">
            <x v="136"/>
            <x v="344"/>
          </reference>
        </references>
      </pivotArea>
    </format>
    <format dxfId="53">
      <pivotArea collapsedLevelsAreSubtotals="1" fieldPosition="0">
        <references count="1">
          <reference field="1" count="1">
            <x v="616"/>
          </reference>
        </references>
      </pivotArea>
    </format>
    <format dxfId="52">
      <pivotArea dataOnly="0" labelOnly="1" fieldPosition="0">
        <references count="1">
          <reference field="1" count="50">
            <x v="0"/>
            <x v="1"/>
            <x v="2"/>
            <x v="3"/>
            <x v="4"/>
            <x v="5"/>
            <x v="6"/>
            <x v="7"/>
            <x v="8"/>
            <x v="9"/>
            <x v="10"/>
            <x v="11"/>
            <x v="12"/>
            <x v="13"/>
            <x v="14"/>
            <x v="15"/>
            <x v="35"/>
            <x v="50"/>
            <x v="74"/>
            <x v="75"/>
            <x v="101"/>
            <x v="112"/>
            <x v="115"/>
            <x v="136"/>
            <x v="143"/>
            <x v="170"/>
            <x v="172"/>
            <x v="173"/>
            <x v="185"/>
            <x v="198"/>
            <x v="204"/>
            <x v="225"/>
            <x v="249"/>
            <x v="279"/>
            <x v="311"/>
            <x v="338"/>
            <x v="344"/>
            <x v="351"/>
            <x v="381"/>
            <x v="393"/>
            <x v="448"/>
            <x v="465"/>
            <x v="470"/>
            <x v="498"/>
            <x v="501"/>
            <x v="507"/>
            <x v="518"/>
            <x v="524"/>
            <x v="566"/>
            <x v="573"/>
          </reference>
        </references>
      </pivotArea>
    </format>
    <format dxfId="51">
      <pivotArea dataOnly="0" labelOnly="1" fieldPosition="0">
        <references count="1">
          <reference field="1" count="50">
            <x v="17"/>
            <x v="20"/>
            <x v="24"/>
            <x v="38"/>
            <x v="77"/>
            <x v="81"/>
            <x v="82"/>
            <x v="83"/>
            <x v="111"/>
            <x v="117"/>
            <x v="118"/>
            <x v="159"/>
            <x v="164"/>
            <x v="168"/>
            <x v="176"/>
            <x v="179"/>
            <x v="182"/>
            <x v="203"/>
            <x v="216"/>
            <x v="224"/>
            <x v="231"/>
            <x v="232"/>
            <x v="236"/>
            <x v="243"/>
            <x v="258"/>
            <x v="272"/>
            <x v="278"/>
            <x v="300"/>
            <x v="317"/>
            <x v="319"/>
            <x v="320"/>
            <x v="360"/>
            <x v="368"/>
            <x v="404"/>
            <x v="419"/>
            <x v="422"/>
            <x v="428"/>
            <x v="429"/>
            <x v="456"/>
            <x v="468"/>
            <x v="471"/>
            <x v="472"/>
            <x v="481"/>
            <x v="496"/>
            <x v="497"/>
            <x v="520"/>
            <x v="538"/>
            <x v="547"/>
            <x v="558"/>
            <x v="577"/>
          </reference>
        </references>
      </pivotArea>
    </format>
    <format dxfId="50">
      <pivotArea dataOnly="0" labelOnly="1" fieldPosition="0">
        <references count="1">
          <reference field="1" count="50">
            <x v="16"/>
            <x v="25"/>
            <x v="48"/>
            <x v="60"/>
            <x v="63"/>
            <x v="70"/>
            <x v="88"/>
            <x v="122"/>
            <x v="130"/>
            <x v="142"/>
            <x v="148"/>
            <x v="163"/>
            <x v="169"/>
            <x v="174"/>
            <x v="184"/>
            <x v="186"/>
            <x v="196"/>
            <x v="219"/>
            <x v="244"/>
            <x v="264"/>
            <x v="266"/>
            <x v="277"/>
            <x v="303"/>
            <x v="307"/>
            <x v="314"/>
            <x v="315"/>
            <x v="316"/>
            <x v="362"/>
            <x v="371"/>
            <x v="382"/>
            <x v="385"/>
            <x v="389"/>
            <x v="402"/>
            <x v="412"/>
            <x v="416"/>
            <x v="418"/>
            <x v="423"/>
            <x v="426"/>
            <x v="432"/>
            <x v="443"/>
            <x v="463"/>
            <x v="466"/>
            <x v="480"/>
            <x v="516"/>
            <x v="533"/>
            <x v="539"/>
            <x v="569"/>
            <x v="570"/>
            <x v="574"/>
            <x v="581"/>
          </reference>
        </references>
      </pivotArea>
    </format>
    <format dxfId="49">
      <pivotArea collapsedLevelsAreSubtotals="1" fieldPosition="0">
        <references count="1">
          <reference field="1" count="15">
            <x v="0"/>
            <x v="1"/>
            <x v="2"/>
            <x v="3"/>
            <x v="4"/>
            <x v="5"/>
            <x v="6"/>
            <x v="7"/>
            <x v="8"/>
            <x v="9"/>
            <x v="10"/>
            <x v="11"/>
            <x v="12"/>
            <x v="13"/>
            <x v="14"/>
          </reference>
        </references>
      </pivotArea>
    </format>
    <format dxfId="48">
      <pivotArea dataOnly="0" labelOnly="1" fieldPosition="0">
        <references count="1">
          <reference field="1" count="15">
            <x v="0"/>
            <x v="1"/>
            <x v="2"/>
            <x v="3"/>
            <x v="4"/>
            <x v="5"/>
            <x v="6"/>
            <x v="7"/>
            <x v="8"/>
            <x v="9"/>
            <x v="10"/>
            <x v="11"/>
            <x v="12"/>
            <x v="13"/>
            <x v="14"/>
          </reference>
        </references>
      </pivotArea>
    </format>
  </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Kostenstelle].[Name].&amp;[Anerkannt]"/>
      </members>
    </pivotHierarchy>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Medium13" showRowHeaders="1" showColHeaders="1" showRowStripes="0" showColStripes="0" showLastColumn="1"/>
  <filters count="1">
    <filter fld="1" type="count" id="1" iMeasureHier="33">
      <autoFilter ref="A1">
        <filterColumn colId="0">
          <top10 val="15" filterVal="15"/>
        </filterColumn>
      </autoFilter>
    </filter>
  </filters>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Kontierung]"/>
        <x15:activeTabTopLevelEntity name="[Kostenstel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6B17EEE-9DCA-4069-80EC-3E200B5D8660}" name="PivotTable1" cacheId="4" applyNumberFormats="0" applyBorderFormats="0" applyFontFormats="0" applyPatternFormats="0" applyAlignmentFormats="0" applyWidthHeightFormats="1" dataCaption="Values" tag="09afecc4-928d-4370-a74d-5e14123bc8ec" updatedVersion="8" minRefreshableVersion="3" useAutoFormatting="1" subtotalHiddenItems="1" itemPrintTitles="1" createdVersion="5" indent="0" outline="1" outlineData="1" multipleFieldFilters="0">
  <location ref="B6:C11" firstHeaderRow="1" firstDataRow="1" firstDataCol="1"/>
  <pivotFields count="2">
    <pivotField dataField="1" subtotalTop="0" showAll="0" defaultSubtotal="0"/>
    <pivotField axis="axisRow" allDrilled="1" subtotalTop="0" showAll="0" dataSourceSort="1" defaultSubtotal="0" defaultAttributeDrillState="1">
      <items count="4">
        <item x="0"/>
        <item x="1"/>
        <item x="2"/>
        <item x="3"/>
      </items>
    </pivotField>
  </pivotFields>
  <rowFields count="1">
    <field x="1"/>
  </rowFields>
  <rowItems count="5">
    <i>
      <x/>
    </i>
    <i>
      <x v="1"/>
    </i>
    <i>
      <x v="2"/>
    </i>
    <i>
      <x v="3"/>
    </i>
    <i t="grand">
      <x/>
    </i>
  </rowItems>
  <colItems count="1">
    <i/>
  </colItems>
  <dataFields count="1">
    <dataField name="Sum of itlTotalAmount" fld="0" baseField="0" baseItem="0" numFmtId="42"/>
  </dataFields>
  <formats count="6">
    <format dxfId="85">
      <pivotArea type="all" dataOnly="0" outline="0" fieldPosition="0"/>
    </format>
    <format dxfId="84">
      <pivotArea outline="0" collapsedLevelsAreSubtotals="1" fieldPosition="0"/>
    </format>
    <format dxfId="83">
      <pivotArea field="1" type="button" dataOnly="0" labelOnly="1" outline="0" axis="axisRow" fieldPosition="0"/>
    </format>
    <format dxfId="82">
      <pivotArea dataOnly="0" labelOnly="1" fieldPosition="0">
        <references count="1">
          <reference field="1" count="0"/>
        </references>
      </pivotArea>
    </format>
    <format dxfId="81">
      <pivotArea dataOnly="0" labelOnly="1" grandRow="1" outline="0" fieldPosition="0"/>
    </format>
    <format dxfId="80">
      <pivotArea dataOnly="0" labelOnly="1" outline="0" axis="axisValues" fieldPosition="0"/>
    </format>
  </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Medium13" showRowHeaders="1" showColHeaders="1" showRowStripes="0" showColStripes="0" showLastColumn="1"/>
  <rowHierarchiesUsage count="1">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Kontierung]"/>
        <x15:activeTabTopLevelEntity name="[Kostenstelle]"/>
      </x15:pivotTableUISettings>
    </ext>
    <ext xmlns:xpdl="http://schemas.microsoft.com/office/spreadsheetml/2016/pivotdefaultlayout" uri="{747A6164-185A-40DC-8AA5-F01512510D54}">
      <xpdl:pivotTableDefinition16 EnabledSubtotalsDefault="0" SubtotalsOnTopDefault="0"/>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0D03F01-87E8-4A53-9D1F-E3A504AE6C0E}" name="Table3" displayName="Table3" ref="A1:G902" totalsRowShown="0" headerRowDxfId="94" dataDxfId="93">
  <autoFilter ref="A1:G902" xr:uid="{B0D03F01-87E8-4A53-9D1F-E3A504AE6C0E}"/>
  <tableColumns count="7">
    <tableColumn id="1" xr3:uid="{1FF5257B-BDE0-40C1-B50F-678AF5144584}" name="Kostenart" dataDxfId="92"/>
    <tableColumn id="2" xr3:uid="{807F7DCF-D425-415C-9D8F-9AE20BD2AF74}" name="Bezeichnung" dataDxfId="91"/>
    <tableColumn id="3" xr3:uid="{95359438-E1EC-441E-BAA7-F44C0C691890}" name="Bezeichnung_EN" dataDxfId="90"/>
    <tableColumn id="4" xr3:uid="{073A2E7D-E700-41C5-98F7-E2840E395890}" name="Bezeichnung_FR" dataDxfId="89"/>
    <tableColumn id="5" xr3:uid="{081C1377-762C-42C0-A709-2F18C211A384}" name="Sachkonto" dataDxfId="88"/>
    <tableColumn id="6" xr3:uid="{0A9B113A-4B32-427F-BCAF-881D8C33F97F}" name="Standardeinheit" dataDxfId="87"/>
    <tableColumn id="7" xr3:uid="{2ECEDFE4-9E9A-4478-BF78-92AD048EA4C2}" name="Mandant_1" dataDxfId="86"/>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5004355-AAFD-4BA7-8E4F-9580FA49E6E4}" name="Kontierung" displayName="Kontierung" ref="A1:R124" totalsRowShown="0" totalsRowDxfId="30">
  <autoFilter ref="A1:R124" xr:uid="{D5004355-AAFD-4BA7-8E4F-9580FA49E6E4}">
    <filterColumn colId="16">
      <filters>
        <filter val="NA15"/>
      </filters>
    </filterColumn>
  </autoFilter>
  <sortState xmlns:xlrd2="http://schemas.microsoft.com/office/spreadsheetml/2017/richdata2" ref="A39:R124">
    <sortCondition ref="G1:G124"/>
  </sortState>
  <tableColumns count="18">
    <tableColumn id="1" xr3:uid="{A86FAA2D-8927-4090-A2AC-41EF6B6D6BFB}" name="ithMandatorId1" totalsRowDxfId="29"/>
    <tableColumn id="2" xr3:uid="{9D4C65E5-0EA4-4371-8502-9B02C04DC0F0}" name="ER" totalsRowDxfId="28"/>
    <tableColumn id="3" xr3:uid="{C8AF5AC0-2610-4BBF-A923-191D87EBEB30}" name="ithState1" totalsRowDxfId="27"/>
    <tableColumn id="4" xr3:uid="{ED7A95A3-4E5E-4F2C-98F2-744218178288}" name="ithDocDate1" dataDxfId="26" totalsRowDxfId="25"/>
    <tableColumn id="5" xr3:uid="{873A3DF9-9416-4228-8728-3C3F12DB066D}" name="ithSupplierExternalNbr1" totalsRowDxfId="24"/>
    <tableColumn id="6" xr3:uid="{C2CE386A-297B-4B4F-913D-D84C2F5ACCD8}" name="ithSupplierCode" totalsRowDxfId="23"/>
    <tableColumn id="7" xr3:uid="{7A43E879-9812-4E7A-AA6D-075804CA60DF}" name="ithSupplierName" totalsRowDxfId="22"/>
    <tableColumn id="8" xr3:uid="{149EFA2C-9EF1-4F79-B15E-3887E5BFACB6}" name="ithSupplierCity" totalsRowDxfId="21"/>
    <tableColumn id="9" xr3:uid="{AE80C800-8E57-427C-9BCA-7AB34D354B69}" name="itlCostCentreCode1" totalsRowDxfId="20"/>
    <tableColumn id="10" xr3:uid="{4B62FF04-4D99-4DFC-BF68-49199B861F54}" name="itlCostTypeCode1" totalsRowDxfId="19"/>
    <tableColumn id="11" xr3:uid="{247D215E-85EC-4ED6-8B6C-DBA8B8EB7207}" name="itlTotalAmount" dataDxfId="18" totalsRowDxfId="17"/>
    <tableColumn id="12" xr3:uid="{9C582F2C-2FD8-4141-AFD4-FBEE0D83DD22}" name="itlVatBaseAmount" dataDxfId="16" totalsRowDxfId="15"/>
    <tableColumn id="13" xr3:uid="{E4BFF0C9-CD9F-46AD-80CD-C21A9AF3BC11}" name="itlVatCode" totalsRowDxfId="14"/>
    <tableColumn id="14" xr3:uid="{56CA5A37-B7B6-4210-8998-6E74714BC830}" name="itlVatAmount" dataDxfId="13" totalsRowDxfId="12"/>
    <tableColumn id="15" xr3:uid="{0AC07B6F-9590-4094-BBEB-9913EBCF02DA}" name="itlVatRate" totalsRowDxfId="11"/>
    <tableColumn id="16" xr3:uid="{19ADC181-77A0-43ED-9D2E-71B4C1F2251D}" name="itlPostingText" totalsRowDxfId="10"/>
    <tableColumn id="17" xr3:uid="{C4BA129D-00C7-483D-8EDD-D1D2F06439D3}" name="Code" dataDxfId="9" totalsRowDxfId="8"/>
    <tableColumn id="18" xr3:uid="{51576755-0EBE-45DC-B063-60F689E84585}" name="Begründung" dataDxfId="7" totalsRowDxfId="6">
      <calculatedColumnFormula>VLOOKUP(Kontierung[[#This Row],[Code]],'Leg Beg Bestritten_Bedingt'!$A$1:$C$19,2,FALSE)</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C3BC7E8-B6CF-4DD5-8983-8728F24716B8}" name="Table2" displayName="Table2" ref="A1:D5" totalsRowShown="0" headerRowDxfId="5" dataDxfId="4">
  <autoFilter ref="A1:D5" xr:uid="{CC3BC7E8-B6CF-4DD5-8983-8728F24716B8}"/>
  <tableColumns count="4">
    <tableColumn id="1" xr3:uid="{986FF64F-56D1-4562-A2B7-F5C227BD3E26}" name="Kostenstelle" dataDxfId="3"/>
    <tableColumn id="2" xr3:uid="{5B6052C2-814A-4A33-A273-1F119D62F4B7}" name="Name" dataDxfId="2"/>
    <tableColumn id="3" xr3:uid="{763DCF26-AECB-4FB7-A90B-168BFCAD9145}" name="Name_EN" dataDxfId="1"/>
    <tableColumn id="4" xr3:uid="{37968961-3603-4DB9-B303-93C32B24BC09}" name="Name_FR" dataDxfId="0"/>
  </tableColumns>
  <tableStyleInfo name="TableStyleMedium2" showFirstColumn="0" showLastColumn="0" showRowStripes="1" showColumnStripes="0"/>
</table>
</file>

<file path=xl/theme/theme1.xml><?xml version="1.0" encoding="utf-8"?>
<a:theme xmlns:a="http://schemas.openxmlformats.org/drawingml/2006/main" name="Steiner">
  <a:themeElements>
    <a:clrScheme name="Steiner">
      <a:dk1>
        <a:sysClr val="windowText" lastClr="000000"/>
      </a:dk1>
      <a:lt1>
        <a:sysClr val="window" lastClr="FFFFFF"/>
      </a:lt1>
      <a:dk2>
        <a:srgbClr val="005087"/>
      </a:dk2>
      <a:lt2>
        <a:srgbClr val="0091D7"/>
      </a:lt2>
      <a:accent1>
        <a:srgbClr val="962887"/>
      </a:accent1>
      <a:accent2>
        <a:srgbClr val="DC007D"/>
      </a:accent2>
      <a:accent3>
        <a:srgbClr val="5F961E"/>
      </a:accent3>
      <a:accent4>
        <a:srgbClr val="C8D200"/>
      </a:accent4>
      <a:accent5>
        <a:srgbClr val="005087"/>
      </a:accent5>
      <a:accent6>
        <a:srgbClr val="0091D7"/>
      </a:accent6>
      <a:hlink>
        <a:srgbClr val="005087"/>
      </a:hlink>
      <a:folHlink>
        <a:srgbClr val="962887"/>
      </a:folHlink>
    </a:clrScheme>
    <a:fontScheme name="Steiner">
      <a:majorFont>
        <a:latin typeface="Arial"/>
        <a:ea typeface=""/>
        <a:cs typeface=""/>
      </a:majorFont>
      <a:minorFont>
        <a:latin typeface="Arial"/>
        <a:ea typeface=""/>
        <a:cs typeface=""/>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5.xml"/><Relationship Id="rId2" Type="http://schemas.openxmlformats.org/officeDocument/2006/relationships/pivotTable" Target="../pivotTables/pivotTable4.xml"/><Relationship Id="rId1" Type="http://schemas.openxmlformats.org/officeDocument/2006/relationships/pivotTable" Target="../pivotTables/pivotTable3.xml"/><Relationship Id="rId5" Type="http://schemas.openxmlformats.org/officeDocument/2006/relationships/pivotTable" Target="../pivotTables/pivotTable7.xml"/><Relationship Id="rId4" Type="http://schemas.openxmlformats.org/officeDocument/2006/relationships/pivotTable" Target="../pivotTables/pivotTable6.xml"/></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table" Target="../tables/table3.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183A9C-7167-476E-AB40-446353260420}">
  <dimension ref="A1:C28"/>
  <sheetViews>
    <sheetView workbookViewId="0">
      <selection activeCell="C31" sqref="C31"/>
    </sheetView>
  </sheetViews>
  <sheetFormatPr defaultColWidth="9.140625" defaultRowHeight="12.75" x14ac:dyDescent="0.2"/>
  <cols>
    <col min="1" max="1" width="7" customWidth="1"/>
    <col min="2" max="2" width="63" customWidth="1"/>
    <col min="3" max="4" width="104.140625" customWidth="1"/>
  </cols>
  <sheetData>
    <row r="1" spans="1:3" ht="13.5" thickBot="1" x14ac:dyDescent="0.25">
      <c r="A1" s="10" t="s">
        <v>0</v>
      </c>
      <c r="B1" s="10" t="s">
        <v>1</v>
      </c>
      <c r="C1" s="10" t="s">
        <v>2</v>
      </c>
    </row>
    <row r="2" spans="1:3" ht="13.5" thickBot="1" x14ac:dyDescent="0.25">
      <c r="A2" s="7" t="s">
        <v>3</v>
      </c>
      <c r="B2" s="7" t="s">
        <v>4</v>
      </c>
      <c r="C2" s="7" t="s">
        <v>5</v>
      </c>
    </row>
    <row r="3" spans="1:3" ht="25.5" x14ac:dyDescent="0.2">
      <c r="A3" s="7" t="s">
        <v>6</v>
      </c>
      <c r="B3" s="7" t="s">
        <v>7</v>
      </c>
      <c r="C3" s="7" t="s">
        <v>8</v>
      </c>
    </row>
    <row r="4" spans="1:3" ht="26.25" thickBot="1" x14ac:dyDescent="0.25">
      <c r="A4" s="7" t="s">
        <v>9</v>
      </c>
      <c r="B4" s="7" t="s">
        <v>10</v>
      </c>
      <c r="C4" s="7" t="s">
        <v>11</v>
      </c>
    </row>
    <row r="5" spans="1:3" ht="26.25" thickBot="1" x14ac:dyDescent="0.25">
      <c r="A5" s="7" t="s">
        <v>12</v>
      </c>
      <c r="B5" s="7" t="s">
        <v>13</v>
      </c>
      <c r="C5" s="7" t="s">
        <v>14</v>
      </c>
    </row>
    <row r="6" spans="1:3" ht="13.5" thickBot="1" x14ac:dyDescent="0.25">
      <c r="A6" s="7" t="s">
        <v>15</v>
      </c>
      <c r="B6" s="7" t="s">
        <v>16</v>
      </c>
      <c r="C6" s="7" t="s">
        <v>17</v>
      </c>
    </row>
    <row r="7" spans="1:3" ht="25.5" x14ac:dyDescent="0.2">
      <c r="A7" s="29" t="s">
        <v>18</v>
      </c>
      <c r="B7" s="7" t="s">
        <v>19</v>
      </c>
      <c r="C7" s="7" t="s">
        <v>20</v>
      </c>
    </row>
    <row r="8" spans="1:3" x14ac:dyDescent="0.2">
      <c r="A8" s="29" t="s">
        <v>21</v>
      </c>
      <c r="B8" s="7" t="s">
        <v>22</v>
      </c>
      <c r="C8" s="7" t="s">
        <v>23</v>
      </c>
    </row>
    <row r="9" spans="1:3" ht="25.5" x14ac:dyDescent="0.2">
      <c r="A9" s="29" t="s">
        <v>24</v>
      </c>
      <c r="B9" s="7" t="s">
        <v>25</v>
      </c>
      <c r="C9" s="7" t="s">
        <v>26</v>
      </c>
    </row>
    <row r="10" spans="1:3" x14ac:dyDescent="0.2">
      <c r="A10" s="29" t="s">
        <v>27</v>
      </c>
      <c r="B10" s="7" t="s">
        <v>28</v>
      </c>
      <c r="C10" s="7" t="s">
        <v>29</v>
      </c>
    </row>
    <row r="11" spans="1:3" ht="26.25" thickBot="1" x14ac:dyDescent="0.25">
      <c r="A11" s="7" t="s">
        <v>30</v>
      </c>
      <c r="B11" s="7" t="s">
        <v>31</v>
      </c>
      <c r="C11" s="7" t="s">
        <v>32</v>
      </c>
    </row>
    <row r="12" spans="1:3" ht="13.5" thickBot="1" x14ac:dyDescent="0.25">
      <c r="A12" s="7" t="s">
        <v>33</v>
      </c>
      <c r="B12" s="7" t="s">
        <v>34</v>
      </c>
      <c r="C12" s="7" t="s">
        <v>35</v>
      </c>
    </row>
    <row r="13" spans="1:3" ht="26.25" thickBot="1" x14ac:dyDescent="0.25">
      <c r="A13" s="7" t="s">
        <v>36</v>
      </c>
      <c r="B13" s="7" t="s">
        <v>37</v>
      </c>
      <c r="C13" s="7" t="s">
        <v>38</v>
      </c>
    </row>
    <row r="14" spans="1:3" ht="13.5" thickBot="1" x14ac:dyDescent="0.25">
      <c r="A14" s="7" t="s">
        <v>39</v>
      </c>
      <c r="B14" s="7" t="s">
        <v>40</v>
      </c>
      <c r="C14" s="7" t="s">
        <v>41</v>
      </c>
    </row>
    <row r="15" spans="1:3" x14ac:dyDescent="0.2">
      <c r="A15" s="7" t="s">
        <v>42</v>
      </c>
      <c r="B15" s="7" t="s">
        <v>43</v>
      </c>
      <c r="C15" s="7" t="s">
        <v>44</v>
      </c>
    </row>
    <row r="16" spans="1:3" ht="13.5" thickBot="1" x14ac:dyDescent="0.25">
      <c r="A16" s="7" t="s">
        <v>45</v>
      </c>
      <c r="B16" s="7" t="s">
        <v>46</v>
      </c>
      <c r="C16" s="7" t="s">
        <v>47</v>
      </c>
    </row>
    <row r="17" spans="1:3" ht="26.25" thickBot="1" x14ac:dyDescent="0.25">
      <c r="A17" s="7" t="s">
        <v>48</v>
      </c>
      <c r="B17" s="7" t="s">
        <v>49</v>
      </c>
      <c r="C17" s="7" t="s">
        <v>50</v>
      </c>
    </row>
    <row r="18" spans="1:3" ht="51" x14ac:dyDescent="0.2">
      <c r="A18" s="7" t="s">
        <v>51</v>
      </c>
      <c r="B18" s="7" t="s">
        <v>52</v>
      </c>
      <c r="C18" s="7" t="s">
        <v>53</v>
      </c>
    </row>
    <row r="19" spans="1:3" ht="25.5" x14ac:dyDescent="0.2">
      <c r="A19" s="7" t="s">
        <v>54</v>
      </c>
      <c r="B19" s="7" t="s">
        <v>55</v>
      </c>
      <c r="C19" s="7" t="s">
        <v>56</v>
      </c>
    </row>
    <row r="20" spans="1:3" x14ac:dyDescent="0.2">
      <c r="A20" s="7" t="s">
        <v>57</v>
      </c>
      <c r="B20" s="7" t="s">
        <v>58</v>
      </c>
      <c r="C20" s="7"/>
    </row>
    <row r="22" spans="1:3" x14ac:dyDescent="0.2">
      <c r="A22" s="8" t="s">
        <v>59</v>
      </c>
      <c r="B22" s="9" t="s">
        <v>60</v>
      </c>
    </row>
    <row r="23" spans="1:3" x14ac:dyDescent="0.2">
      <c r="A23" s="8" t="s">
        <v>61</v>
      </c>
      <c r="B23" s="9" t="s">
        <v>62</v>
      </c>
    </row>
    <row r="25" spans="1:3" x14ac:dyDescent="0.2">
      <c r="B25" s="9"/>
    </row>
    <row r="27" spans="1:3" x14ac:dyDescent="0.2">
      <c r="A27" s="19" t="s">
        <v>63</v>
      </c>
    </row>
    <row r="28" spans="1:3" x14ac:dyDescent="0.2">
      <c r="A28" t="s">
        <v>64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E3F8B-5C7D-46A8-AA4F-21C17BBD67D2}">
  <dimension ref="A1:G902"/>
  <sheetViews>
    <sheetView topLeftCell="B2" workbookViewId="0">
      <selection activeCell="B774" sqref="B774"/>
    </sheetView>
  </sheetViews>
  <sheetFormatPr defaultColWidth="9.140625" defaultRowHeight="12.75" x14ac:dyDescent="0.2"/>
  <cols>
    <col min="1" max="1" width="11.7109375" customWidth="1"/>
    <col min="2" max="2" width="15" customWidth="1"/>
    <col min="3" max="3" width="109.42578125" customWidth="1"/>
    <col min="4" max="4" width="18.42578125" customWidth="1"/>
    <col min="5" max="5" width="12.7109375" customWidth="1"/>
    <col min="6" max="6" width="17.7109375" customWidth="1"/>
    <col min="7" max="7" width="13" customWidth="1"/>
  </cols>
  <sheetData>
    <row r="1" spans="1:7" x14ac:dyDescent="0.2">
      <c r="A1" s="3" t="s">
        <v>65</v>
      </c>
      <c r="B1" s="3" t="s">
        <v>66</v>
      </c>
      <c r="C1" s="3" t="s">
        <v>67</v>
      </c>
      <c r="D1" s="3" t="s">
        <v>68</v>
      </c>
      <c r="E1" s="3" t="s">
        <v>69</v>
      </c>
      <c r="F1" s="3" t="s">
        <v>70</v>
      </c>
      <c r="G1" s="3" t="s">
        <v>71</v>
      </c>
    </row>
    <row r="2" spans="1:7" x14ac:dyDescent="0.2">
      <c r="A2" s="3">
        <v>100000</v>
      </c>
      <c r="B2" s="3" t="s">
        <v>72</v>
      </c>
      <c r="C2" s="3" t="s">
        <v>72</v>
      </c>
      <c r="D2" s="3" t="s">
        <v>72</v>
      </c>
      <c r="E2" s="3">
        <v>100000</v>
      </c>
      <c r="F2" s="3"/>
      <c r="G2" s="3">
        <v>9099</v>
      </c>
    </row>
    <row r="3" spans="1:7" x14ac:dyDescent="0.2">
      <c r="A3" s="3">
        <v>100001</v>
      </c>
      <c r="B3" s="3" t="s">
        <v>73</v>
      </c>
      <c r="C3" s="3" t="s">
        <v>74</v>
      </c>
      <c r="D3" s="3" t="s">
        <v>73</v>
      </c>
      <c r="E3" s="3">
        <v>100001</v>
      </c>
      <c r="F3" s="3"/>
      <c r="G3" s="3">
        <v>9099</v>
      </c>
    </row>
    <row r="4" spans="1:7" x14ac:dyDescent="0.2">
      <c r="A4" s="3">
        <v>100002</v>
      </c>
      <c r="B4" s="3" t="s">
        <v>75</v>
      </c>
      <c r="C4" s="3" t="s">
        <v>76</v>
      </c>
      <c r="D4" s="3" t="s">
        <v>75</v>
      </c>
      <c r="E4" s="3">
        <v>100002</v>
      </c>
      <c r="F4" s="3"/>
      <c r="G4" s="3">
        <v>9099</v>
      </c>
    </row>
    <row r="5" spans="1:7" x14ac:dyDescent="0.2">
      <c r="A5" s="3">
        <v>100003</v>
      </c>
      <c r="B5" s="3" t="s">
        <v>77</v>
      </c>
      <c r="C5" s="3" t="s">
        <v>78</v>
      </c>
      <c r="D5" s="3" t="s">
        <v>77</v>
      </c>
      <c r="E5" s="3">
        <v>100003</v>
      </c>
      <c r="F5" s="3"/>
      <c r="G5" s="3">
        <v>9099</v>
      </c>
    </row>
    <row r="6" spans="1:7" x14ac:dyDescent="0.2">
      <c r="A6" s="3">
        <v>100010</v>
      </c>
      <c r="B6" s="3" t="s">
        <v>79</v>
      </c>
      <c r="C6" s="3" t="s">
        <v>80</v>
      </c>
      <c r="D6" s="3" t="s">
        <v>79</v>
      </c>
      <c r="E6" s="3">
        <v>100010</v>
      </c>
      <c r="F6" s="3"/>
      <c r="G6" s="3">
        <v>9099</v>
      </c>
    </row>
    <row r="7" spans="1:7" x14ac:dyDescent="0.2">
      <c r="A7" s="3">
        <v>100011</v>
      </c>
      <c r="B7" s="3" t="s">
        <v>81</v>
      </c>
      <c r="C7" s="3" t="s">
        <v>82</v>
      </c>
      <c r="D7" s="3" t="s">
        <v>81</v>
      </c>
      <c r="E7" s="3">
        <v>100011</v>
      </c>
      <c r="F7" s="3"/>
      <c r="G7" s="3">
        <v>9099</v>
      </c>
    </row>
    <row r="8" spans="1:7" x14ac:dyDescent="0.2">
      <c r="A8" s="3">
        <v>100012</v>
      </c>
      <c r="B8" s="3" t="s">
        <v>83</v>
      </c>
      <c r="C8" s="3" t="s">
        <v>84</v>
      </c>
      <c r="D8" s="3" t="s">
        <v>83</v>
      </c>
      <c r="E8" s="3">
        <v>100012</v>
      </c>
      <c r="F8" s="3"/>
      <c r="G8" s="3">
        <v>9099</v>
      </c>
    </row>
    <row r="9" spans="1:7" x14ac:dyDescent="0.2">
      <c r="A9" s="3">
        <v>100013</v>
      </c>
      <c r="B9" s="3" t="s">
        <v>85</v>
      </c>
      <c r="C9" s="3" t="s">
        <v>86</v>
      </c>
      <c r="D9" s="3" t="s">
        <v>85</v>
      </c>
      <c r="E9" s="3">
        <v>100013</v>
      </c>
      <c r="F9" s="3"/>
      <c r="G9" s="3">
        <v>9099</v>
      </c>
    </row>
    <row r="10" spans="1:7" x14ac:dyDescent="0.2">
      <c r="A10" s="3">
        <v>100020</v>
      </c>
      <c r="B10" s="3" t="s">
        <v>87</v>
      </c>
      <c r="C10" s="3" t="s">
        <v>88</v>
      </c>
      <c r="D10" s="3" t="s">
        <v>87</v>
      </c>
      <c r="E10" s="3">
        <v>100020</v>
      </c>
      <c r="F10" s="3"/>
      <c r="G10" s="3">
        <v>9099</v>
      </c>
    </row>
    <row r="11" spans="1:7" x14ac:dyDescent="0.2">
      <c r="A11" s="3">
        <v>100021</v>
      </c>
      <c r="B11" s="3" t="s">
        <v>89</v>
      </c>
      <c r="C11" s="3" t="s">
        <v>90</v>
      </c>
      <c r="D11" s="3" t="s">
        <v>89</v>
      </c>
      <c r="E11" s="3">
        <v>100021</v>
      </c>
      <c r="F11" s="3"/>
      <c r="G11" s="3">
        <v>9099</v>
      </c>
    </row>
    <row r="12" spans="1:7" x14ac:dyDescent="0.2">
      <c r="A12" s="3">
        <v>100022</v>
      </c>
      <c r="B12" s="3" t="s">
        <v>91</v>
      </c>
      <c r="C12" s="3" t="s">
        <v>92</v>
      </c>
      <c r="D12" s="3" t="s">
        <v>91</v>
      </c>
      <c r="E12" s="3">
        <v>100022</v>
      </c>
      <c r="F12" s="3"/>
      <c r="G12" s="3">
        <v>9099</v>
      </c>
    </row>
    <row r="13" spans="1:7" x14ac:dyDescent="0.2">
      <c r="A13" s="3">
        <v>100023</v>
      </c>
      <c r="B13" s="3" t="s">
        <v>93</v>
      </c>
      <c r="C13" s="3" t="s">
        <v>94</v>
      </c>
      <c r="D13" s="3" t="s">
        <v>93</v>
      </c>
      <c r="E13" s="3">
        <v>100023</v>
      </c>
      <c r="F13" s="3"/>
      <c r="G13" s="3">
        <v>9099</v>
      </c>
    </row>
    <row r="14" spans="1:7" x14ac:dyDescent="0.2">
      <c r="A14" s="3">
        <v>100030</v>
      </c>
      <c r="B14" s="3" t="s">
        <v>95</v>
      </c>
      <c r="C14" s="3" t="s">
        <v>96</v>
      </c>
      <c r="D14" s="3" t="s">
        <v>95</v>
      </c>
      <c r="E14" s="3">
        <v>100030</v>
      </c>
      <c r="F14" s="3"/>
      <c r="G14" s="3">
        <v>9099</v>
      </c>
    </row>
    <row r="15" spans="1:7" x14ac:dyDescent="0.2">
      <c r="A15" s="3">
        <v>100031</v>
      </c>
      <c r="B15" s="3" t="s">
        <v>97</v>
      </c>
      <c r="C15" s="3" t="s">
        <v>98</v>
      </c>
      <c r="D15" s="3" t="s">
        <v>97</v>
      </c>
      <c r="E15" s="3">
        <v>100031</v>
      </c>
      <c r="F15" s="3"/>
      <c r="G15" s="3">
        <v>9099</v>
      </c>
    </row>
    <row r="16" spans="1:7" x14ac:dyDescent="0.2">
      <c r="A16" s="3">
        <v>100032</v>
      </c>
      <c r="B16" s="3" t="s">
        <v>99</v>
      </c>
      <c r="C16" s="3" t="s">
        <v>100</v>
      </c>
      <c r="D16" s="3" t="s">
        <v>99</v>
      </c>
      <c r="E16" s="3">
        <v>100032</v>
      </c>
      <c r="F16" s="3"/>
      <c r="G16" s="3">
        <v>9099</v>
      </c>
    </row>
    <row r="17" spans="1:7" x14ac:dyDescent="0.2">
      <c r="A17" s="3">
        <v>100033</v>
      </c>
      <c r="B17" s="3" t="s">
        <v>101</v>
      </c>
      <c r="C17" s="3" t="s">
        <v>102</v>
      </c>
      <c r="D17" s="3" t="s">
        <v>101</v>
      </c>
      <c r="E17" s="3">
        <v>100033</v>
      </c>
      <c r="F17" s="3"/>
      <c r="G17" s="3">
        <v>9099</v>
      </c>
    </row>
    <row r="18" spans="1:7" x14ac:dyDescent="0.2">
      <c r="A18" s="3">
        <v>100040</v>
      </c>
      <c r="B18" s="3" t="s">
        <v>103</v>
      </c>
      <c r="C18" s="3" t="s">
        <v>104</v>
      </c>
      <c r="D18" s="3" t="s">
        <v>103</v>
      </c>
      <c r="E18" s="3">
        <v>100040</v>
      </c>
      <c r="F18" s="3"/>
      <c r="G18" s="3">
        <v>9099</v>
      </c>
    </row>
    <row r="19" spans="1:7" x14ac:dyDescent="0.2">
      <c r="A19" s="3">
        <v>100041</v>
      </c>
      <c r="B19" s="3" t="s">
        <v>105</v>
      </c>
      <c r="C19" s="3" t="s">
        <v>106</v>
      </c>
      <c r="D19" s="3" t="s">
        <v>105</v>
      </c>
      <c r="E19" s="3">
        <v>100041</v>
      </c>
      <c r="F19" s="3"/>
      <c r="G19" s="3">
        <v>9099</v>
      </c>
    </row>
    <row r="20" spans="1:7" x14ac:dyDescent="0.2">
      <c r="A20" s="3">
        <v>100042</v>
      </c>
      <c r="B20" s="3" t="s">
        <v>107</v>
      </c>
      <c r="C20" s="3" t="s">
        <v>108</v>
      </c>
      <c r="D20" s="3" t="s">
        <v>107</v>
      </c>
      <c r="E20" s="3">
        <v>100042</v>
      </c>
      <c r="F20" s="3"/>
      <c r="G20" s="3">
        <v>9099</v>
      </c>
    </row>
    <row r="21" spans="1:7" x14ac:dyDescent="0.2">
      <c r="A21" s="3">
        <v>100043</v>
      </c>
      <c r="B21" s="3" t="s">
        <v>109</v>
      </c>
      <c r="C21" s="3" t="s">
        <v>110</v>
      </c>
      <c r="D21" s="3" t="s">
        <v>109</v>
      </c>
      <c r="E21" s="3">
        <v>100043</v>
      </c>
      <c r="F21" s="3"/>
      <c r="G21" s="3">
        <v>9099</v>
      </c>
    </row>
    <row r="22" spans="1:7" x14ac:dyDescent="0.2">
      <c r="A22" s="3">
        <v>100050</v>
      </c>
      <c r="B22" s="3" t="s">
        <v>111</v>
      </c>
      <c r="C22" s="3" t="s">
        <v>112</v>
      </c>
      <c r="D22" s="3" t="s">
        <v>111</v>
      </c>
      <c r="E22" s="3">
        <v>100050</v>
      </c>
      <c r="F22" s="3"/>
      <c r="G22" s="3">
        <v>9099</v>
      </c>
    </row>
    <row r="23" spans="1:7" x14ac:dyDescent="0.2">
      <c r="A23" s="3">
        <v>100051</v>
      </c>
      <c r="B23" s="3" t="s">
        <v>113</v>
      </c>
      <c r="C23" s="3" t="s">
        <v>114</v>
      </c>
      <c r="D23" s="3" t="s">
        <v>113</v>
      </c>
      <c r="E23" s="3">
        <v>100051</v>
      </c>
      <c r="F23" s="3"/>
      <c r="G23" s="3">
        <v>9099</v>
      </c>
    </row>
    <row r="24" spans="1:7" x14ac:dyDescent="0.2">
      <c r="A24" s="3">
        <v>100052</v>
      </c>
      <c r="B24" s="3" t="s">
        <v>115</v>
      </c>
      <c r="C24" s="3" t="s">
        <v>116</v>
      </c>
      <c r="D24" s="3" t="s">
        <v>115</v>
      </c>
      <c r="E24" s="3">
        <v>100052</v>
      </c>
      <c r="F24" s="3"/>
      <c r="G24" s="3">
        <v>9099</v>
      </c>
    </row>
    <row r="25" spans="1:7" x14ac:dyDescent="0.2">
      <c r="A25" s="3">
        <v>100053</v>
      </c>
      <c r="B25" s="3" t="s">
        <v>117</v>
      </c>
      <c r="C25" s="3" t="s">
        <v>118</v>
      </c>
      <c r="D25" s="3" t="s">
        <v>117</v>
      </c>
      <c r="E25" s="3">
        <v>100053</v>
      </c>
      <c r="F25" s="3"/>
      <c r="G25" s="3">
        <v>9099</v>
      </c>
    </row>
    <row r="26" spans="1:7" x14ac:dyDescent="0.2">
      <c r="A26" s="3">
        <v>100060</v>
      </c>
      <c r="B26" s="3" t="s">
        <v>119</v>
      </c>
      <c r="C26" s="3" t="s">
        <v>120</v>
      </c>
      <c r="D26" s="3" t="s">
        <v>119</v>
      </c>
      <c r="E26" s="3">
        <v>100060</v>
      </c>
      <c r="F26" s="3"/>
      <c r="G26" s="3">
        <v>9099</v>
      </c>
    </row>
    <row r="27" spans="1:7" x14ac:dyDescent="0.2">
      <c r="A27" s="3">
        <v>100061</v>
      </c>
      <c r="B27" s="3" t="s">
        <v>121</v>
      </c>
      <c r="C27" s="3" t="s">
        <v>122</v>
      </c>
      <c r="D27" s="3" t="s">
        <v>121</v>
      </c>
      <c r="E27" s="3">
        <v>100061</v>
      </c>
      <c r="F27" s="3"/>
      <c r="G27" s="3">
        <v>9099</v>
      </c>
    </row>
    <row r="28" spans="1:7" x14ac:dyDescent="0.2">
      <c r="A28" s="3">
        <v>100062</v>
      </c>
      <c r="B28" s="3" t="s">
        <v>123</v>
      </c>
      <c r="C28" s="3" t="s">
        <v>124</v>
      </c>
      <c r="D28" s="3" t="s">
        <v>123</v>
      </c>
      <c r="E28" s="3">
        <v>100062</v>
      </c>
      <c r="F28" s="3"/>
      <c r="G28" s="3">
        <v>9099</v>
      </c>
    </row>
    <row r="29" spans="1:7" x14ac:dyDescent="0.2">
      <c r="A29" s="3">
        <v>100063</v>
      </c>
      <c r="B29" s="3" t="s">
        <v>125</v>
      </c>
      <c r="C29" s="3" t="s">
        <v>126</v>
      </c>
      <c r="D29" s="3" t="s">
        <v>125</v>
      </c>
      <c r="E29" s="3">
        <v>100063</v>
      </c>
      <c r="F29" s="3"/>
      <c r="G29" s="3">
        <v>9099</v>
      </c>
    </row>
    <row r="30" spans="1:7" x14ac:dyDescent="0.2">
      <c r="A30" s="3">
        <v>100070</v>
      </c>
      <c r="B30" s="3" t="s">
        <v>127</v>
      </c>
      <c r="C30" s="3" t="s">
        <v>128</v>
      </c>
      <c r="D30" s="3" t="s">
        <v>127</v>
      </c>
      <c r="E30" s="3">
        <v>100070</v>
      </c>
      <c r="F30" s="3"/>
      <c r="G30" s="3">
        <v>9099</v>
      </c>
    </row>
    <row r="31" spans="1:7" x14ac:dyDescent="0.2">
      <c r="A31" s="3">
        <v>100071</v>
      </c>
      <c r="B31" s="3" t="s">
        <v>129</v>
      </c>
      <c r="C31" s="3" t="s">
        <v>130</v>
      </c>
      <c r="D31" s="3" t="s">
        <v>129</v>
      </c>
      <c r="E31" s="3">
        <v>100071</v>
      </c>
      <c r="F31" s="3"/>
      <c r="G31" s="3">
        <v>9099</v>
      </c>
    </row>
    <row r="32" spans="1:7" x14ac:dyDescent="0.2">
      <c r="A32" s="3">
        <v>100072</v>
      </c>
      <c r="B32" s="3" t="s">
        <v>131</v>
      </c>
      <c r="C32" s="3" t="s">
        <v>132</v>
      </c>
      <c r="D32" s="3" t="s">
        <v>131</v>
      </c>
      <c r="E32" s="3">
        <v>100072</v>
      </c>
      <c r="F32" s="3"/>
      <c r="G32" s="3">
        <v>9099</v>
      </c>
    </row>
    <row r="33" spans="1:7" x14ac:dyDescent="0.2">
      <c r="A33" s="3">
        <v>100073</v>
      </c>
      <c r="B33" s="3" t="s">
        <v>133</v>
      </c>
      <c r="C33" s="3" t="s">
        <v>134</v>
      </c>
      <c r="D33" s="3" t="s">
        <v>133</v>
      </c>
      <c r="E33" s="3">
        <v>100073</v>
      </c>
      <c r="F33" s="3"/>
      <c r="G33" s="3">
        <v>9099</v>
      </c>
    </row>
    <row r="34" spans="1:7" x14ac:dyDescent="0.2">
      <c r="A34" s="3">
        <v>100080</v>
      </c>
      <c r="B34" s="3" t="s">
        <v>135</v>
      </c>
      <c r="C34" s="3" t="s">
        <v>136</v>
      </c>
      <c r="D34" s="3" t="s">
        <v>135</v>
      </c>
      <c r="E34" s="3">
        <v>100080</v>
      </c>
      <c r="F34" s="3"/>
      <c r="G34" s="3">
        <v>9099</v>
      </c>
    </row>
    <row r="35" spans="1:7" x14ac:dyDescent="0.2">
      <c r="A35" s="3">
        <v>100081</v>
      </c>
      <c r="B35" s="3" t="s">
        <v>137</v>
      </c>
      <c r="C35" s="3" t="s">
        <v>138</v>
      </c>
      <c r="D35" s="3" t="s">
        <v>137</v>
      </c>
      <c r="E35" s="3">
        <v>100081</v>
      </c>
      <c r="F35" s="3"/>
      <c r="G35" s="3">
        <v>9099</v>
      </c>
    </row>
    <row r="36" spans="1:7" x14ac:dyDescent="0.2">
      <c r="A36" s="3">
        <v>100082</v>
      </c>
      <c r="B36" s="3" t="s">
        <v>139</v>
      </c>
      <c r="C36" s="3" t="s">
        <v>140</v>
      </c>
      <c r="D36" s="3" t="s">
        <v>139</v>
      </c>
      <c r="E36" s="3">
        <v>100082</v>
      </c>
      <c r="F36" s="3"/>
      <c r="G36" s="3">
        <v>9099</v>
      </c>
    </row>
    <row r="37" spans="1:7" x14ac:dyDescent="0.2">
      <c r="A37" s="3">
        <v>100083</v>
      </c>
      <c r="B37" s="3" t="s">
        <v>141</v>
      </c>
      <c r="C37" s="3" t="s">
        <v>142</v>
      </c>
      <c r="D37" s="3" t="s">
        <v>141</v>
      </c>
      <c r="E37" s="3">
        <v>100083</v>
      </c>
      <c r="F37" s="3"/>
      <c r="G37" s="3">
        <v>9099</v>
      </c>
    </row>
    <row r="38" spans="1:7" x14ac:dyDescent="0.2">
      <c r="A38" s="3">
        <v>100090</v>
      </c>
      <c r="B38" s="3" t="s">
        <v>143</v>
      </c>
      <c r="C38" s="3" t="s">
        <v>144</v>
      </c>
      <c r="D38" s="3" t="s">
        <v>143</v>
      </c>
      <c r="E38" s="3">
        <v>100090</v>
      </c>
      <c r="F38" s="3"/>
      <c r="G38" s="3">
        <v>9099</v>
      </c>
    </row>
    <row r="39" spans="1:7" x14ac:dyDescent="0.2">
      <c r="A39" s="3">
        <v>100091</v>
      </c>
      <c r="B39" s="3" t="s">
        <v>145</v>
      </c>
      <c r="C39" s="3" t="s">
        <v>146</v>
      </c>
      <c r="D39" s="3" t="s">
        <v>145</v>
      </c>
      <c r="E39" s="3">
        <v>100091</v>
      </c>
      <c r="F39" s="3"/>
      <c r="G39" s="3">
        <v>9099</v>
      </c>
    </row>
    <row r="40" spans="1:7" x14ac:dyDescent="0.2">
      <c r="A40" s="3">
        <v>100092</v>
      </c>
      <c r="B40" s="3" t="s">
        <v>147</v>
      </c>
      <c r="C40" s="3" t="s">
        <v>148</v>
      </c>
      <c r="D40" s="3" t="s">
        <v>147</v>
      </c>
      <c r="E40" s="3">
        <v>100092</v>
      </c>
      <c r="F40" s="3"/>
      <c r="G40" s="3">
        <v>9099</v>
      </c>
    </row>
    <row r="41" spans="1:7" x14ac:dyDescent="0.2">
      <c r="A41" s="3">
        <v>100093</v>
      </c>
      <c r="B41" s="3" t="s">
        <v>149</v>
      </c>
      <c r="C41" s="3" t="s">
        <v>150</v>
      </c>
      <c r="D41" s="3" t="s">
        <v>149</v>
      </c>
      <c r="E41" s="3">
        <v>100093</v>
      </c>
      <c r="F41" s="3"/>
      <c r="G41" s="3">
        <v>9099</v>
      </c>
    </row>
    <row r="42" spans="1:7" x14ac:dyDescent="0.2">
      <c r="A42" s="3">
        <v>100100</v>
      </c>
      <c r="B42" s="3" t="s">
        <v>151</v>
      </c>
      <c r="C42" s="3" t="s">
        <v>152</v>
      </c>
      <c r="D42" s="3" t="s">
        <v>151</v>
      </c>
      <c r="E42" s="3">
        <v>100100</v>
      </c>
      <c r="F42" s="3"/>
      <c r="G42" s="3">
        <v>9099</v>
      </c>
    </row>
    <row r="43" spans="1:7" x14ac:dyDescent="0.2">
      <c r="A43" s="3">
        <v>100101</v>
      </c>
      <c r="B43" s="3" t="s">
        <v>153</v>
      </c>
      <c r="C43" s="3" t="s">
        <v>154</v>
      </c>
      <c r="D43" s="3" t="s">
        <v>153</v>
      </c>
      <c r="E43" s="3">
        <v>100101</v>
      </c>
      <c r="F43" s="3"/>
      <c r="G43" s="3">
        <v>9099</v>
      </c>
    </row>
    <row r="44" spans="1:7" x14ac:dyDescent="0.2">
      <c r="A44" s="3">
        <v>100102</v>
      </c>
      <c r="B44" s="3" t="s">
        <v>155</v>
      </c>
      <c r="C44" s="3" t="s">
        <v>156</v>
      </c>
      <c r="D44" s="3" t="s">
        <v>155</v>
      </c>
      <c r="E44" s="3">
        <v>100102</v>
      </c>
      <c r="F44" s="3"/>
      <c r="G44" s="3">
        <v>9099</v>
      </c>
    </row>
    <row r="45" spans="1:7" x14ac:dyDescent="0.2">
      <c r="A45" s="3">
        <v>100103</v>
      </c>
      <c r="B45" s="3" t="s">
        <v>157</v>
      </c>
      <c r="C45" s="3" t="s">
        <v>158</v>
      </c>
      <c r="D45" s="3" t="s">
        <v>157</v>
      </c>
      <c r="E45" s="3">
        <v>100103</v>
      </c>
      <c r="F45" s="3"/>
      <c r="G45" s="3">
        <v>9099</v>
      </c>
    </row>
    <row r="46" spans="1:7" x14ac:dyDescent="0.2">
      <c r="A46" s="3">
        <v>100110</v>
      </c>
      <c r="B46" s="3" t="s">
        <v>159</v>
      </c>
      <c r="C46" s="3" t="s">
        <v>160</v>
      </c>
      <c r="D46" s="3" t="s">
        <v>159</v>
      </c>
      <c r="E46" s="3">
        <v>100110</v>
      </c>
      <c r="F46" s="3"/>
      <c r="G46" s="3">
        <v>9099</v>
      </c>
    </row>
    <row r="47" spans="1:7" x14ac:dyDescent="0.2">
      <c r="A47" s="3">
        <v>100111</v>
      </c>
      <c r="B47" s="3" t="s">
        <v>161</v>
      </c>
      <c r="C47" s="3" t="s">
        <v>162</v>
      </c>
      <c r="D47" s="3" t="s">
        <v>161</v>
      </c>
      <c r="E47" s="3">
        <v>100111</v>
      </c>
      <c r="F47" s="3"/>
      <c r="G47" s="3">
        <v>9099</v>
      </c>
    </row>
    <row r="48" spans="1:7" x14ac:dyDescent="0.2">
      <c r="A48" s="3">
        <v>100112</v>
      </c>
      <c r="B48" s="3" t="s">
        <v>163</v>
      </c>
      <c r="C48" s="3" t="s">
        <v>164</v>
      </c>
      <c r="D48" s="3" t="s">
        <v>163</v>
      </c>
      <c r="E48" s="3">
        <v>100112</v>
      </c>
      <c r="F48" s="3"/>
      <c r="G48" s="3">
        <v>9099</v>
      </c>
    </row>
    <row r="49" spans="1:7" x14ac:dyDescent="0.2">
      <c r="A49" s="3">
        <v>100113</v>
      </c>
      <c r="B49" s="3" t="s">
        <v>165</v>
      </c>
      <c r="C49" s="3" t="s">
        <v>166</v>
      </c>
      <c r="D49" s="3" t="s">
        <v>165</v>
      </c>
      <c r="E49" s="3">
        <v>100113</v>
      </c>
      <c r="F49" s="3"/>
      <c r="G49" s="3">
        <v>9099</v>
      </c>
    </row>
    <row r="50" spans="1:7" x14ac:dyDescent="0.2">
      <c r="A50" s="3">
        <v>100120</v>
      </c>
      <c r="B50" s="3" t="s">
        <v>167</v>
      </c>
      <c r="C50" s="3" t="s">
        <v>168</v>
      </c>
      <c r="D50" s="3" t="s">
        <v>167</v>
      </c>
      <c r="E50" s="3">
        <v>100120</v>
      </c>
      <c r="F50" s="3"/>
      <c r="G50" s="3">
        <v>9099</v>
      </c>
    </row>
    <row r="51" spans="1:7" x14ac:dyDescent="0.2">
      <c r="A51" s="3">
        <v>100121</v>
      </c>
      <c r="B51" s="3" t="s">
        <v>169</v>
      </c>
      <c r="C51" s="3" t="s">
        <v>170</v>
      </c>
      <c r="D51" s="3" t="s">
        <v>169</v>
      </c>
      <c r="E51" s="3">
        <v>100121</v>
      </c>
      <c r="F51" s="3"/>
      <c r="G51" s="3">
        <v>9099</v>
      </c>
    </row>
    <row r="52" spans="1:7" x14ac:dyDescent="0.2">
      <c r="A52" s="3">
        <v>100122</v>
      </c>
      <c r="B52" s="3" t="s">
        <v>171</v>
      </c>
      <c r="C52" s="3" t="s">
        <v>172</v>
      </c>
      <c r="D52" s="3" t="s">
        <v>171</v>
      </c>
      <c r="E52" s="3">
        <v>100122</v>
      </c>
      <c r="F52" s="3"/>
      <c r="G52" s="3">
        <v>9099</v>
      </c>
    </row>
    <row r="53" spans="1:7" x14ac:dyDescent="0.2">
      <c r="A53" s="3">
        <v>100123</v>
      </c>
      <c r="B53" s="3" t="s">
        <v>173</v>
      </c>
      <c r="C53" s="3" t="s">
        <v>174</v>
      </c>
      <c r="D53" s="3" t="s">
        <v>173</v>
      </c>
      <c r="E53" s="3">
        <v>100123</v>
      </c>
      <c r="F53" s="3"/>
      <c r="G53" s="3">
        <v>9099</v>
      </c>
    </row>
    <row r="54" spans="1:7" x14ac:dyDescent="0.2">
      <c r="A54" s="3">
        <v>100130</v>
      </c>
      <c r="B54" s="3" t="s">
        <v>175</v>
      </c>
      <c r="C54" s="3" t="s">
        <v>176</v>
      </c>
      <c r="D54" s="3" t="s">
        <v>175</v>
      </c>
      <c r="E54" s="3">
        <v>100130</v>
      </c>
      <c r="F54" s="3"/>
      <c r="G54" s="3">
        <v>9099</v>
      </c>
    </row>
    <row r="55" spans="1:7" x14ac:dyDescent="0.2">
      <c r="A55" s="3">
        <v>100131</v>
      </c>
      <c r="B55" s="3" t="s">
        <v>177</v>
      </c>
      <c r="C55" s="3" t="s">
        <v>178</v>
      </c>
      <c r="D55" s="3" t="s">
        <v>177</v>
      </c>
      <c r="E55" s="3">
        <v>100131</v>
      </c>
      <c r="F55" s="3"/>
      <c r="G55" s="3">
        <v>9099</v>
      </c>
    </row>
    <row r="56" spans="1:7" x14ac:dyDescent="0.2">
      <c r="A56" s="3">
        <v>100132</v>
      </c>
      <c r="B56" s="3" t="s">
        <v>179</v>
      </c>
      <c r="C56" s="3" t="s">
        <v>180</v>
      </c>
      <c r="D56" s="3" t="s">
        <v>179</v>
      </c>
      <c r="E56" s="3">
        <v>100132</v>
      </c>
      <c r="F56" s="3"/>
      <c r="G56" s="3">
        <v>9099</v>
      </c>
    </row>
    <row r="57" spans="1:7" x14ac:dyDescent="0.2">
      <c r="A57" s="3">
        <v>100133</v>
      </c>
      <c r="B57" s="3" t="s">
        <v>181</v>
      </c>
      <c r="C57" s="3" t="s">
        <v>182</v>
      </c>
      <c r="D57" s="3" t="s">
        <v>181</v>
      </c>
      <c r="E57" s="3">
        <v>100133</v>
      </c>
      <c r="F57" s="3"/>
      <c r="G57" s="3">
        <v>9099</v>
      </c>
    </row>
    <row r="58" spans="1:7" x14ac:dyDescent="0.2">
      <c r="A58" s="3">
        <v>100140</v>
      </c>
      <c r="B58" s="3" t="s">
        <v>183</v>
      </c>
      <c r="C58" s="3" t="s">
        <v>184</v>
      </c>
      <c r="D58" s="3" t="s">
        <v>183</v>
      </c>
      <c r="E58" s="3">
        <v>100140</v>
      </c>
      <c r="F58" s="3"/>
      <c r="G58" s="3">
        <v>9099</v>
      </c>
    </row>
    <row r="59" spans="1:7" x14ac:dyDescent="0.2">
      <c r="A59" s="3">
        <v>100141</v>
      </c>
      <c r="B59" s="3" t="s">
        <v>185</v>
      </c>
      <c r="C59" s="3" t="s">
        <v>186</v>
      </c>
      <c r="D59" s="3" t="s">
        <v>185</v>
      </c>
      <c r="E59" s="3">
        <v>100141</v>
      </c>
      <c r="F59" s="3"/>
      <c r="G59" s="3">
        <v>9099</v>
      </c>
    </row>
    <row r="60" spans="1:7" x14ac:dyDescent="0.2">
      <c r="A60" s="3">
        <v>100142</v>
      </c>
      <c r="B60" s="3" t="s">
        <v>187</v>
      </c>
      <c r="C60" s="3" t="s">
        <v>188</v>
      </c>
      <c r="D60" s="3" t="s">
        <v>187</v>
      </c>
      <c r="E60" s="3">
        <v>100142</v>
      </c>
      <c r="F60" s="3"/>
      <c r="G60" s="3">
        <v>9099</v>
      </c>
    </row>
    <row r="61" spans="1:7" x14ac:dyDescent="0.2">
      <c r="A61" s="3">
        <v>100143</v>
      </c>
      <c r="B61" s="3" t="s">
        <v>189</v>
      </c>
      <c r="C61" s="3" t="s">
        <v>190</v>
      </c>
      <c r="D61" s="3" t="s">
        <v>189</v>
      </c>
      <c r="E61" s="3">
        <v>100143</v>
      </c>
      <c r="F61" s="3"/>
      <c r="G61" s="3">
        <v>9099</v>
      </c>
    </row>
    <row r="62" spans="1:7" x14ac:dyDescent="0.2">
      <c r="A62" s="3">
        <v>100150</v>
      </c>
      <c r="B62" s="3" t="s">
        <v>191</v>
      </c>
      <c r="C62" s="3" t="s">
        <v>192</v>
      </c>
      <c r="D62" s="3" t="s">
        <v>191</v>
      </c>
      <c r="E62" s="3">
        <v>100150</v>
      </c>
      <c r="F62" s="3"/>
      <c r="G62" s="3">
        <v>9099</v>
      </c>
    </row>
    <row r="63" spans="1:7" x14ac:dyDescent="0.2">
      <c r="A63" s="3">
        <v>100151</v>
      </c>
      <c r="B63" s="3" t="s">
        <v>193</v>
      </c>
      <c r="C63" s="3" t="s">
        <v>194</v>
      </c>
      <c r="D63" s="3" t="s">
        <v>193</v>
      </c>
      <c r="E63" s="3">
        <v>100151</v>
      </c>
      <c r="F63" s="3"/>
      <c r="G63" s="3">
        <v>9099</v>
      </c>
    </row>
    <row r="64" spans="1:7" x14ac:dyDescent="0.2">
      <c r="A64" s="3">
        <v>100152</v>
      </c>
      <c r="B64" s="3" t="s">
        <v>195</v>
      </c>
      <c r="C64" s="3" t="s">
        <v>196</v>
      </c>
      <c r="D64" s="3" t="s">
        <v>195</v>
      </c>
      <c r="E64" s="3">
        <v>100152</v>
      </c>
      <c r="F64" s="3"/>
      <c r="G64" s="3">
        <v>9099</v>
      </c>
    </row>
    <row r="65" spans="1:7" x14ac:dyDescent="0.2">
      <c r="A65" s="3">
        <v>100153</v>
      </c>
      <c r="B65" s="3" t="s">
        <v>197</v>
      </c>
      <c r="C65" s="3" t="s">
        <v>198</v>
      </c>
      <c r="D65" s="3" t="s">
        <v>197</v>
      </c>
      <c r="E65" s="3">
        <v>100153</v>
      </c>
      <c r="F65" s="3"/>
      <c r="G65" s="3">
        <v>9099</v>
      </c>
    </row>
    <row r="66" spans="1:7" x14ac:dyDescent="0.2">
      <c r="A66" s="3">
        <v>100160</v>
      </c>
      <c r="B66" s="3" t="s">
        <v>199</v>
      </c>
      <c r="C66" s="3" t="s">
        <v>200</v>
      </c>
      <c r="D66" s="3" t="s">
        <v>201</v>
      </c>
      <c r="E66" s="3">
        <v>100160</v>
      </c>
      <c r="F66" s="3"/>
      <c r="G66" s="3">
        <v>9099</v>
      </c>
    </row>
    <row r="67" spans="1:7" x14ac:dyDescent="0.2">
      <c r="A67" s="3">
        <v>100161</v>
      </c>
      <c r="B67" s="3" t="s">
        <v>202</v>
      </c>
      <c r="C67" s="3" t="s">
        <v>203</v>
      </c>
      <c r="D67" s="3" t="s">
        <v>202</v>
      </c>
      <c r="E67" s="3">
        <v>100161</v>
      </c>
      <c r="F67" s="3"/>
      <c r="G67" s="3">
        <v>9099</v>
      </c>
    </row>
    <row r="68" spans="1:7" x14ac:dyDescent="0.2">
      <c r="A68" s="3">
        <v>100162</v>
      </c>
      <c r="B68" s="3" t="s">
        <v>204</v>
      </c>
      <c r="C68" s="3" t="s">
        <v>205</v>
      </c>
      <c r="D68" s="3" t="s">
        <v>204</v>
      </c>
      <c r="E68" s="3">
        <v>100162</v>
      </c>
      <c r="F68" s="3"/>
      <c r="G68" s="3">
        <v>9099</v>
      </c>
    </row>
    <row r="69" spans="1:7" x14ac:dyDescent="0.2">
      <c r="A69" s="3">
        <v>100163</v>
      </c>
      <c r="B69" s="3" t="s">
        <v>206</v>
      </c>
      <c r="C69" s="3" t="s">
        <v>207</v>
      </c>
      <c r="D69" s="3" t="s">
        <v>206</v>
      </c>
      <c r="E69" s="3">
        <v>100163</v>
      </c>
      <c r="F69" s="3"/>
      <c r="G69" s="3">
        <v>9099</v>
      </c>
    </row>
    <row r="70" spans="1:7" x14ac:dyDescent="0.2">
      <c r="A70" s="3">
        <v>100170</v>
      </c>
      <c r="B70" s="3" t="s">
        <v>208</v>
      </c>
      <c r="C70" s="3" t="s">
        <v>209</v>
      </c>
      <c r="D70" s="3" t="s">
        <v>210</v>
      </c>
      <c r="E70" s="3">
        <v>100170</v>
      </c>
      <c r="F70" s="3"/>
      <c r="G70" s="3">
        <v>9099</v>
      </c>
    </row>
    <row r="71" spans="1:7" x14ac:dyDescent="0.2">
      <c r="A71" s="3">
        <v>100171</v>
      </c>
      <c r="B71" s="3" t="s">
        <v>211</v>
      </c>
      <c r="C71" s="3" t="s">
        <v>212</v>
      </c>
      <c r="D71" s="3" t="s">
        <v>211</v>
      </c>
      <c r="E71" s="3">
        <v>100171</v>
      </c>
      <c r="F71" s="3"/>
      <c r="G71" s="3">
        <v>9099</v>
      </c>
    </row>
    <row r="72" spans="1:7" x14ac:dyDescent="0.2">
      <c r="A72" s="3">
        <v>100172</v>
      </c>
      <c r="B72" s="3" t="s">
        <v>213</v>
      </c>
      <c r="C72" s="3" t="s">
        <v>214</v>
      </c>
      <c r="D72" s="3" t="s">
        <v>213</v>
      </c>
      <c r="E72" s="3">
        <v>100172</v>
      </c>
      <c r="F72" s="3"/>
      <c r="G72" s="3">
        <v>9099</v>
      </c>
    </row>
    <row r="73" spans="1:7" x14ac:dyDescent="0.2">
      <c r="A73" s="3">
        <v>100173</v>
      </c>
      <c r="B73" s="3" t="s">
        <v>215</v>
      </c>
      <c r="C73" s="3" t="s">
        <v>216</v>
      </c>
      <c r="D73" s="3" t="s">
        <v>215</v>
      </c>
      <c r="E73" s="3">
        <v>100173</v>
      </c>
      <c r="F73" s="3"/>
      <c r="G73" s="3">
        <v>9099</v>
      </c>
    </row>
    <row r="74" spans="1:7" x14ac:dyDescent="0.2">
      <c r="A74" s="3">
        <v>100180</v>
      </c>
      <c r="B74" s="3" t="s">
        <v>217</v>
      </c>
      <c r="C74" s="3" t="s">
        <v>218</v>
      </c>
      <c r="D74" s="3" t="s">
        <v>217</v>
      </c>
      <c r="E74" s="3">
        <v>100180</v>
      </c>
      <c r="F74" s="3"/>
      <c r="G74" s="3">
        <v>9099</v>
      </c>
    </row>
    <row r="75" spans="1:7" x14ac:dyDescent="0.2">
      <c r="A75" s="3">
        <v>100181</v>
      </c>
      <c r="B75" s="3" t="s">
        <v>219</v>
      </c>
      <c r="C75" s="3" t="s">
        <v>220</v>
      </c>
      <c r="D75" s="3" t="s">
        <v>219</v>
      </c>
      <c r="E75" s="3">
        <v>100181</v>
      </c>
      <c r="F75" s="3"/>
      <c r="G75" s="3">
        <v>9099</v>
      </c>
    </row>
    <row r="76" spans="1:7" x14ac:dyDescent="0.2">
      <c r="A76" s="3">
        <v>100182</v>
      </c>
      <c r="B76" s="3" t="s">
        <v>221</v>
      </c>
      <c r="C76" s="3" t="s">
        <v>222</v>
      </c>
      <c r="D76" s="3" t="s">
        <v>221</v>
      </c>
      <c r="E76" s="3">
        <v>100182</v>
      </c>
      <c r="F76" s="3"/>
      <c r="G76" s="3">
        <v>9099</v>
      </c>
    </row>
    <row r="77" spans="1:7" x14ac:dyDescent="0.2">
      <c r="A77" s="3">
        <v>100183</v>
      </c>
      <c r="B77" s="3" t="s">
        <v>223</v>
      </c>
      <c r="C77" s="3" t="s">
        <v>224</v>
      </c>
      <c r="D77" s="3" t="s">
        <v>223</v>
      </c>
      <c r="E77" s="3">
        <v>100183</v>
      </c>
      <c r="F77" s="3"/>
      <c r="G77" s="3">
        <v>9099</v>
      </c>
    </row>
    <row r="78" spans="1:7" x14ac:dyDescent="0.2">
      <c r="A78" s="3">
        <v>100190</v>
      </c>
      <c r="B78" s="3" t="s">
        <v>225</v>
      </c>
      <c r="C78" s="3" t="s">
        <v>226</v>
      </c>
      <c r="D78" s="3" t="s">
        <v>225</v>
      </c>
      <c r="E78" s="3">
        <v>100190</v>
      </c>
      <c r="F78" s="3"/>
      <c r="G78" s="3">
        <v>9099</v>
      </c>
    </row>
    <row r="79" spans="1:7" x14ac:dyDescent="0.2">
      <c r="A79" s="3">
        <v>100191</v>
      </c>
      <c r="B79" s="3" t="s">
        <v>227</v>
      </c>
      <c r="C79" s="3" t="s">
        <v>228</v>
      </c>
      <c r="D79" s="3" t="s">
        <v>227</v>
      </c>
      <c r="E79" s="3">
        <v>100191</v>
      </c>
      <c r="F79" s="3"/>
      <c r="G79" s="3">
        <v>9099</v>
      </c>
    </row>
    <row r="80" spans="1:7" x14ac:dyDescent="0.2">
      <c r="A80" s="3">
        <v>100192</v>
      </c>
      <c r="B80" s="3" t="s">
        <v>229</v>
      </c>
      <c r="C80" s="3" t="s">
        <v>230</v>
      </c>
      <c r="D80" s="3" t="s">
        <v>229</v>
      </c>
      <c r="E80" s="3">
        <v>100192</v>
      </c>
      <c r="F80" s="3"/>
      <c r="G80" s="3">
        <v>9099</v>
      </c>
    </row>
    <row r="81" spans="1:7" x14ac:dyDescent="0.2">
      <c r="A81" s="3">
        <v>100193</v>
      </c>
      <c r="B81" s="3" t="s">
        <v>231</v>
      </c>
      <c r="C81" s="3" t="s">
        <v>232</v>
      </c>
      <c r="D81" s="3" t="s">
        <v>231</v>
      </c>
      <c r="E81" s="3">
        <v>100193</v>
      </c>
      <c r="F81" s="3"/>
      <c r="G81" s="3">
        <v>9099</v>
      </c>
    </row>
    <row r="82" spans="1:7" x14ac:dyDescent="0.2">
      <c r="A82" s="3">
        <v>100200</v>
      </c>
      <c r="B82" s="3" t="s">
        <v>233</v>
      </c>
      <c r="C82" s="3" t="s">
        <v>234</v>
      </c>
      <c r="D82" s="3" t="s">
        <v>233</v>
      </c>
      <c r="E82" s="3">
        <v>100200</v>
      </c>
      <c r="F82" s="3"/>
      <c r="G82" s="3">
        <v>9099</v>
      </c>
    </row>
    <row r="83" spans="1:7" x14ac:dyDescent="0.2">
      <c r="A83" s="3">
        <v>100201</v>
      </c>
      <c r="B83" s="3" t="s">
        <v>235</v>
      </c>
      <c r="C83" s="3" t="s">
        <v>236</v>
      </c>
      <c r="D83" s="3" t="s">
        <v>235</v>
      </c>
      <c r="E83" s="3">
        <v>100201</v>
      </c>
      <c r="F83" s="3"/>
      <c r="G83" s="3">
        <v>9099</v>
      </c>
    </row>
    <row r="84" spans="1:7" x14ac:dyDescent="0.2">
      <c r="A84" s="3">
        <v>100202</v>
      </c>
      <c r="B84" s="3" t="s">
        <v>237</v>
      </c>
      <c r="C84" s="3" t="s">
        <v>238</v>
      </c>
      <c r="D84" s="3" t="s">
        <v>237</v>
      </c>
      <c r="E84" s="3">
        <v>100202</v>
      </c>
      <c r="F84" s="3"/>
      <c r="G84" s="3">
        <v>9099</v>
      </c>
    </row>
    <row r="85" spans="1:7" x14ac:dyDescent="0.2">
      <c r="A85" s="3">
        <v>100203</v>
      </c>
      <c r="B85" s="3" t="s">
        <v>239</v>
      </c>
      <c r="C85" s="3" t="s">
        <v>240</v>
      </c>
      <c r="D85" s="3" t="s">
        <v>239</v>
      </c>
      <c r="E85" s="3">
        <v>100203</v>
      </c>
      <c r="F85" s="3"/>
      <c r="G85" s="3">
        <v>9099</v>
      </c>
    </row>
    <row r="86" spans="1:7" x14ac:dyDescent="0.2">
      <c r="A86" s="3">
        <v>100210</v>
      </c>
      <c r="B86" s="3" t="s">
        <v>241</v>
      </c>
      <c r="C86" s="3" t="s">
        <v>242</v>
      </c>
      <c r="D86" s="3" t="s">
        <v>241</v>
      </c>
      <c r="E86" s="3">
        <v>100210</v>
      </c>
      <c r="F86" s="3"/>
      <c r="G86" s="3">
        <v>9099</v>
      </c>
    </row>
    <row r="87" spans="1:7" x14ac:dyDescent="0.2">
      <c r="A87" s="3">
        <v>100211</v>
      </c>
      <c r="B87" s="3" t="s">
        <v>243</v>
      </c>
      <c r="C87" s="3" t="s">
        <v>244</v>
      </c>
      <c r="D87" s="3" t="s">
        <v>243</v>
      </c>
      <c r="E87" s="3">
        <v>100211</v>
      </c>
      <c r="F87" s="3"/>
      <c r="G87" s="3">
        <v>9099</v>
      </c>
    </row>
    <row r="88" spans="1:7" x14ac:dyDescent="0.2">
      <c r="A88" s="3">
        <v>100212</v>
      </c>
      <c r="B88" s="3" t="s">
        <v>245</v>
      </c>
      <c r="C88" s="3" t="s">
        <v>246</v>
      </c>
      <c r="D88" s="3" t="s">
        <v>245</v>
      </c>
      <c r="E88" s="3">
        <v>100212</v>
      </c>
      <c r="F88" s="3"/>
      <c r="G88" s="3">
        <v>9099</v>
      </c>
    </row>
    <row r="89" spans="1:7" x14ac:dyDescent="0.2">
      <c r="A89" s="3">
        <v>100213</v>
      </c>
      <c r="B89" s="3" t="s">
        <v>247</v>
      </c>
      <c r="C89" s="3" t="s">
        <v>248</v>
      </c>
      <c r="D89" s="3" t="s">
        <v>247</v>
      </c>
      <c r="E89" s="3">
        <v>100213</v>
      </c>
      <c r="F89" s="3"/>
      <c r="G89" s="3">
        <v>9099</v>
      </c>
    </row>
    <row r="90" spans="1:7" x14ac:dyDescent="0.2">
      <c r="A90" s="3">
        <v>100220</v>
      </c>
      <c r="B90" s="3" t="s">
        <v>249</v>
      </c>
      <c r="C90" s="3" t="s">
        <v>250</v>
      </c>
      <c r="D90" s="3" t="s">
        <v>251</v>
      </c>
      <c r="E90" s="3">
        <v>100220</v>
      </c>
      <c r="F90" s="3"/>
      <c r="G90" s="3">
        <v>9099</v>
      </c>
    </row>
    <row r="91" spans="1:7" x14ac:dyDescent="0.2">
      <c r="A91" s="3">
        <v>100221</v>
      </c>
      <c r="B91" s="3" t="s">
        <v>252</v>
      </c>
      <c r="C91" s="3" t="s">
        <v>253</v>
      </c>
      <c r="D91" s="3" t="s">
        <v>252</v>
      </c>
      <c r="E91" s="3">
        <v>100221</v>
      </c>
      <c r="F91" s="3"/>
      <c r="G91" s="3">
        <v>9099</v>
      </c>
    </row>
    <row r="92" spans="1:7" x14ac:dyDescent="0.2">
      <c r="A92" s="3">
        <v>100222</v>
      </c>
      <c r="B92" s="3" t="s">
        <v>254</v>
      </c>
      <c r="C92" s="3" t="s">
        <v>255</v>
      </c>
      <c r="D92" s="3" t="s">
        <v>254</v>
      </c>
      <c r="E92" s="3">
        <v>100222</v>
      </c>
      <c r="F92" s="3"/>
      <c r="G92" s="3">
        <v>9099</v>
      </c>
    </row>
    <row r="93" spans="1:7" x14ac:dyDescent="0.2">
      <c r="A93" s="3">
        <v>100223</v>
      </c>
      <c r="B93" s="3" t="s">
        <v>256</v>
      </c>
      <c r="C93" s="3" t="s">
        <v>257</v>
      </c>
      <c r="D93" s="3" t="s">
        <v>256</v>
      </c>
      <c r="E93" s="3">
        <v>100223</v>
      </c>
      <c r="F93" s="3"/>
      <c r="G93" s="3">
        <v>9099</v>
      </c>
    </row>
    <row r="94" spans="1:7" x14ac:dyDescent="0.2">
      <c r="A94" s="3">
        <v>100230</v>
      </c>
      <c r="B94" s="3" t="s">
        <v>258</v>
      </c>
      <c r="C94" s="3" t="s">
        <v>259</v>
      </c>
      <c r="D94" s="3" t="s">
        <v>258</v>
      </c>
      <c r="E94" s="3">
        <v>100230</v>
      </c>
      <c r="F94" s="3"/>
      <c r="G94" s="3">
        <v>9099</v>
      </c>
    </row>
    <row r="95" spans="1:7" x14ac:dyDescent="0.2">
      <c r="A95" s="3">
        <v>100231</v>
      </c>
      <c r="B95" s="3" t="s">
        <v>260</v>
      </c>
      <c r="C95" s="3" t="s">
        <v>261</v>
      </c>
      <c r="D95" s="3" t="s">
        <v>260</v>
      </c>
      <c r="E95" s="3">
        <v>100231</v>
      </c>
      <c r="F95" s="3"/>
      <c r="G95" s="3">
        <v>9099</v>
      </c>
    </row>
    <row r="96" spans="1:7" x14ac:dyDescent="0.2">
      <c r="A96" s="3">
        <v>100232</v>
      </c>
      <c r="B96" s="3" t="s">
        <v>262</v>
      </c>
      <c r="C96" s="3" t="s">
        <v>263</v>
      </c>
      <c r="D96" s="3" t="s">
        <v>262</v>
      </c>
      <c r="E96" s="3">
        <v>100232</v>
      </c>
      <c r="F96" s="3"/>
      <c r="G96" s="3">
        <v>9099</v>
      </c>
    </row>
    <row r="97" spans="1:7" x14ac:dyDescent="0.2">
      <c r="A97" s="3">
        <v>100233</v>
      </c>
      <c r="B97" s="3" t="s">
        <v>264</v>
      </c>
      <c r="C97" s="3" t="s">
        <v>265</v>
      </c>
      <c r="D97" s="3" t="s">
        <v>264</v>
      </c>
      <c r="E97" s="3">
        <v>100233</v>
      </c>
      <c r="F97" s="3"/>
      <c r="G97" s="3">
        <v>9099</v>
      </c>
    </row>
    <row r="98" spans="1:7" x14ac:dyDescent="0.2">
      <c r="A98" s="3">
        <v>100240</v>
      </c>
      <c r="B98" s="3" t="s">
        <v>266</v>
      </c>
      <c r="C98" s="3" t="s">
        <v>267</v>
      </c>
      <c r="D98" s="3" t="s">
        <v>266</v>
      </c>
      <c r="E98" s="3">
        <v>100240</v>
      </c>
      <c r="F98" s="3"/>
      <c r="G98" s="3">
        <v>9099</v>
      </c>
    </row>
    <row r="99" spans="1:7" x14ac:dyDescent="0.2">
      <c r="A99" s="3">
        <v>100241</v>
      </c>
      <c r="B99" s="3" t="s">
        <v>268</v>
      </c>
      <c r="C99" s="3" t="s">
        <v>269</v>
      </c>
      <c r="D99" s="3" t="s">
        <v>268</v>
      </c>
      <c r="E99" s="3">
        <v>100241</v>
      </c>
      <c r="F99" s="3"/>
      <c r="G99" s="3">
        <v>9099</v>
      </c>
    </row>
    <row r="100" spans="1:7" x14ac:dyDescent="0.2">
      <c r="A100" s="3">
        <v>100242</v>
      </c>
      <c r="B100" s="3" t="s">
        <v>270</v>
      </c>
      <c r="C100" s="3" t="s">
        <v>271</v>
      </c>
      <c r="D100" s="3" t="s">
        <v>270</v>
      </c>
      <c r="E100" s="3">
        <v>100242</v>
      </c>
      <c r="F100" s="3"/>
      <c r="G100" s="3">
        <v>9099</v>
      </c>
    </row>
    <row r="101" spans="1:7" x14ac:dyDescent="0.2">
      <c r="A101" s="3">
        <v>100243</v>
      </c>
      <c r="B101" s="3" t="s">
        <v>272</v>
      </c>
      <c r="C101" s="3" t="s">
        <v>273</v>
      </c>
      <c r="D101" s="3" t="s">
        <v>272</v>
      </c>
      <c r="E101" s="3">
        <v>100243</v>
      </c>
      <c r="F101" s="3"/>
      <c r="G101" s="3">
        <v>9099</v>
      </c>
    </row>
    <row r="102" spans="1:7" x14ac:dyDescent="0.2">
      <c r="A102" s="3">
        <v>100250</v>
      </c>
      <c r="B102" s="3" t="s">
        <v>274</v>
      </c>
      <c r="C102" s="3" t="s">
        <v>275</v>
      </c>
      <c r="D102" s="3" t="s">
        <v>274</v>
      </c>
      <c r="E102" s="3">
        <v>100250</v>
      </c>
      <c r="F102" s="3"/>
      <c r="G102" s="3">
        <v>9099</v>
      </c>
    </row>
    <row r="103" spans="1:7" x14ac:dyDescent="0.2">
      <c r="A103" s="3">
        <v>100251</v>
      </c>
      <c r="B103" s="3" t="s">
        <v>276</v>
      </c>
      <c r="C103" s="3" t="s">
        <v>277</v>
      </c>
      <c r="D103" s="3" t="s">
        <v>276</v>
      </c>
      <c r="E103" s="3">
        <v>100251</v>
      </c>
      <c r="F103" s="3"/>
      <c r="G103" s="3">
        <v>9099</v>
      </c>
    </row>
    <row r="104" spans="1:7" x14ac:dyDescent="0.2">
      <c r="A104" s="3">
        <v>100252</v>
      </c>
      <c r="B104" s="3" t="s">
        <v>278</v>
      </c>
      <c r="C104" s="3" t="s">
        <v>279</v>
      </c>
      <c r="D104" s="3" t="s">
        <v>278</v>
      </c>
      <c r="E104" s="3">
        <v>100252</v>
      </c>
      <c r="F104" s="3"/>
      <c r="G104" s="3">
        <v>9099</v>
      </c>
    </row>
    <row r="105" spans="1:7" x14ac:dyDescent="0.2">
      <c r="A105" s="3">
        <v>100253</v>
      </c>
      <c r="B105" s="3" t="s">
        <v>280</v>
      </c>
      <c r="C105" s="3" t="s">
        <v>281</v>
      </c>
      <c r="D105" s="3" t="s">
        <v>280</v>
      </c>
      <c r="E105" s="3">
        <v>100253</v>
      </c>
      <c r="F105" s="3"/>
      <c r="G105" s="3">
        <v>9099</v>
      </c>
    </row>
    <row r="106" spans="1:7" x14ac:dyDescent="0.2">
      <c r="A106" s="3">
        <v>100260</v>
      </c>
      <c r="B106" s="3" t="s">
        <v>282</v>
      </c>
      <c r="C106" s="3" t="s">
        <v>283</v>
      </c>
      <c r="D106" s="3" t="s">
        <v>282</v>
      </c>
      <c r="E106" s="3">
        <v>100260</v>
      </c>
      <c r="F106" s="3"/>
      <c r="G106" s="3">
        <v>9099</v>
      </c>
    </row>
    <row r="107" spans="1:7" x14ac:dyDescent="0.2">
      <c r="A107" s="3">
        <v>100261</v>
      </c>
      <c r="B107" s="3" t="s">
        <v>284</v>
      </c>
      <c r="C107" s="3" t="s">
        <v>285</v>
      </c>
      <c r="D107" s="3" t="s">
        <v>284</v>
      </c>
      <c r="E107" s="3">
        <v>100261</v>
      </c>
      <c r="F107" s="3"/>
      <c r="G107" s="3">
        <v>9099</v>
      </c>
    </row>
    <row r="108" spans="1:7" x14ac:dyDescent="0.2">
      <c r="A108" s="3">
        <v>100262</v>
      </c>
      <c r="B108" s="3" t="s">
        <v>286</v>
      </c>
      <c r="C108" s="3" t="s">
        <v>287</v>
      </c>
      <c r="D108" s="3" t="s">
        <v>286</v>
      </c>
      <c r="E108" s="3">
        <v>100262</v>
      </c>
      <c r="F108" s="3"/>
      <c r="G108" s="3">
        <v>9099</v>
      </c>
    </row>
    <row r="109" spans="1:7" x14ac:dyDescent="0.2">
      <c r="A109" s="3">
        <v>100263</v>
      </c>
      <c r="B109" s="3" t="s">
        <v>288</v>
      </c>
      <c r="C109" s="3" t="s">
        <v>289</v>
      </c>
      <c r="D109" s="3" t="s">
        <v>288</v>
      </c>
      <c r="E109" s="3">
        <v>100263</v>
      </c>
      <c r="F109" s="3"/>
      <c r="G109" s="3">
        <v>9099</v>
      </c>
    </row>
    <row r="110" spans="1:7" x14ac:dyDescent="0.2">
      <c r="A110" s="3">
        <v>100270</v>
      </c>
      <c r="B110" s="3" t="s">
        <v>290</v>
      </c>
      <c r="C110" s="3" t="s">
        <v>291</v>
      </c>
      <c r="D110" s="3" t="s">
        <v>290</v>
      </c>
      <c r="E110" s="3">
        <v>100270</v>
      </c>
      <c r="F110" s="3"/>
      <c r="G110" s="3">
        <v>9099</v>
      </c>
    </row>
    <row r="111" spans="1:7" x14ac:dyDescent="0.2">
      <c r="A111" s="3">
        <v>100271</v>
      </c>
      <c r="B111" s="3" t="s">
        <v>292</v>
      </c>
      <c r="C111" s="3" t="s">
        <v>293</v>
      </c>
      <c r="D111" s="3" t="s">
        <v>292</v>
      </c>
      <c r="E111" s="3">
        <v>100271</v>
      </c>
      <c r="F111" s="3"/>
      <c r="G111" s="3">
        <v>9099</v>
      </c>
    </row>
    <row r="112" spans="1:7" x14ac:dyDescent="0.2">
      <c r="A112" s="3">
        <v>100272</v>
      </c>
      <c r="B112" s="3" t="s">
        <v>294</v>
      </c>
      <c r="C112" s="3" t="s">
        <v>295</v>
      </c>
      <c r="D112" s="3" t="s">
        <v>294</v>
      </c>
      <c r="E112" s="3">
        <v>100272</v>
      </c>
      <c r="F112" s="3"/>
      <c r="G112" s="3">
        <v>9099</v>
      </c>
    </row>
    <row r="113" spans="1:7" x14ac:dyDescent="0.2">
      <c r="A113" s="3">
        <v>100273</v>
      </c>
      <c r="B113" s="3" t="s">
        <v>296</v>
      </c>
      <c r="C113" s="3" t="s">
        <v>297</v>
      </c>
      <c r="D113" s="3" t="s">
        <v>296</v>
      </c>
      <c r="E113" s="3">
        <v>100273</v>
      </c>
      <c r="F113" s="3"/>
      <c r="G113" s="3">
        <v>9099</v>
      </c>
    </row>
    <row r="114" spans="1:7" x14ac:dyDescent="0.2">
      <c r="A114" s="3">
        <v>100280</v>
      </c>
      <c r="B114" s="3" t="s">
        <v>298</v>
      </c>
      <c r="C114" s="3" t="s">
        <v>299</v>
      </c>
      <c r="D114" s="3" t="s">
        <v>298</v>
      </c>
      <c r="E114" s="3">
        <v>100280</v>
      </c>
      <c r="F114" s="3"/>
      <c r="G114" s="3">
        <v>9099</v>
      </c>
    </row>
    <row r="115" spans="1:7" x14ac:dyDescent="0.2">
      <c r="A115" s="3">
        <v>100281</v>
      </c>
      <c r="B115" s="3" t="s">
        <v>300</v>
      </c>
      <c r="C115" s="3" t="s">
        <v>301</v>
      </c>
      <c r="D115" s="3" t="s">
        <v>300</v>
      </c>
      <c r="E115" s="3">
        <v>100281</v>
      </c>
      <c r="F115" s="3"/>
      <c r="G115" s="3">
        <v>9099</v>
      </c>
    </row>
    <row r="116" spans="1:7" x14ac:dyDescent="0.2">
      <c r="A116" s="3">
        <v>100282</v>
      </c>
      <c r="B116" s="3" t="s">
        <v>302</v>
      </c>
      <c r="C116" s="3" t="s">
        <v>303</v>
      </c>
      <c r="D116" s="3" t="s">
        <v>302</v>
      </c>
      <c r="E116" s="3">
        <v>100282</v>
      </c>
      <c r="F116" s="3"/>
      <c r="G116" s="3">
        <v>9099</v>
      </c>
    </row>
    <row r="117" spans="1:7" x14ac:dyDescent="0.2">
      <c r="A117" s="3">
        <v>100283</v>
      </c>
      <c r="B117" s="3" t="s">
        <v>304</v>
      </c>
      <c r="C117" s="3" t="s">
        <v>305</v>
      </c>
      <c r="D117" s="3" t="s">
        <v>304</v>
      </c>
      <c r="E117" s="3">
        <v>100283</v>
      </c>
      <c r="F117" s="3"/>
      <c r="G117" s="3">
        <v>9099</v>
      </c>
    </row>
    <row r="118" spans="1:7" x14ac:dyDescent="0.2">
      <c r="A118" s="3">
        <v>100290</v>
      </c>
      <c r="B118" s="3" t="s">
        <v>306</v>
      </c>
      <c r="C118" s="3" t="s">
        <v>307</v>
      </c>
      <c r="D118" s="3" t="s">
        <v>306</v>
      </c>
      <c r="E118" s="3">
        <v>100290</v>
      </c>
      <c r="F118" s="3"/>
      <c r="G118" s="3">
        <v>9099</v>
      </c>
    </row>
    <row r="119" spans="1:7" x14ac:dyDescent="0.2">
      <c r="A119" s="3">
        <v>100291</v>
      </c>
      <c r="B119" s="3" t="s">
        <v>308</v>
      </c>
      <c r="C119" s="3" t="s">
        <v>309</v>
      </c>
      <c r="D119" s="3" t="s">
        <v>308</v>
      </c>
      <c r="E119" s="3">
        <v>100291</v>
      </c>
      <c r="F119" s="3"/>
      <c r="G119" s="3">
        <v>9099</v>
      </c>
    </row>
    <row r="120" spans="1:7" x14ac:dyDescent="0.2">
      <c r="A120" s="3">
        <v>100292</v>
      </c>
      <c r="B120" s="3" t="s">
        <v>310</v>
      </c>
      <c r="C120" s="3" t="s">
        <v>311</v>
      </c>
      <c r="D120" s="3" t="s">
        <v>310</v>
      </c>
      <c r="E120" s="3">
        <v>100292</v>
      </c>
      <c r="F120" s="3"/>
      <c r="G120" s="3">
        <v>9099</v>
      </c>
    </row>
    <row r="121" spans="1:7" x14ac:dyDescent="0.2">
      <c r="A121" s="3">
        <v>100293</v>
      </c>
      <c r="B121" s="3" t="s">
        <v>312</v>
      </c>
      <c r="C121" s="3" t="s">
        <v>313</v>
      </c>
      <c r="D121" s="3" t="s">
        <v>312</v>
      </c>
      <c r="E121" s="3">
        <v>100293</v>
      </c>
      <c r="F121" s="3"/>
      <c r="G121" s="3">
        <v>9099</v>
      </c>
    </row>
    <row r="122" spans="1:7" x14ac:dyDescent="0.2">
      <c r="A122" s="3">
        <v>100300</v>
      </c>
      <c r="B122" s="3" t="s">
        <v>314</v>
      </c>
      <c r="C122" s="3" t="s">
        <v>315</v>
      </c>
      <c r="D122" s="3" t="s">
        <v>314</v>
      </c>
      <c r="E122" s="3">
        <v>100300</v>
      </c>
      <c r="F122" s="3"/>
      <c r="G122" s="3">
        <v>9099</v>
      </c>
    </row>
    <row r="123" spans="1:7" x14ac:dyDescent="0.2">
      <c r="A123" s="3">
        <v>100301</v>
      </c>
      <c r="B123" s="3" t="s">
        <v>316</v>
      </c>
      <c r="C123" s="3" t="s">
        <v>317</v>
      </c>
      <c r="D123" s="3" t="s">
        <v>316</v>
      </c>
      <c r="E123" s="3">
        <v>100301</v>
      </c>
      <c r="F123" s="3"/>
      <c r="G123" s="3">
        <v>9099</v>
      </c>
    </row>
    <row r="124" spans="1:7" x14ac:dyDescent="0.2">
      <c r="A124" s="3">
        <v>100302</v>
      </c>
      <c r="B124" s="3" t="s">
        <v>318</v>
      </c>
      <c r="C124" s="3" t="s">
        <v>319</v>
      </c>
      <c r="D124" s="3" t="s">
        <v>318</v>
      </c>
      <c r="E124" s="3">
        <v>100302</v>
      </c>
      <c r="F124" s="3"/>
      <c r="G124" s="3">
        <v>9099</v>
      </c>
    </row>
    <row r="125" spans="1:7" x14ac:dyDescent="0.2">
      <c r="A125" s="3">
        <v>100303</v>
      </c>
      <c r="B125" s="3" t="s">
        <v>320</v>
      </c>
      <c r="C125" s="3" t="s">
        <v>321</v>
      </c>
      <c r="D125" s="3" t="s">
        <v>320</v>
      </c>
      <c r="E125" s="3">
        <v>100303</v>
      </c>
      <c r="F125" s="3"/>
      <c r="G125" s="3">
        <v>9099</v>
      </c>
    </row>
    <row r="126" spans="1:7" x14ac:dyDescent="0.2">
      <c r="A126" s="3">
        <v>100310</v>
      </c>
      <c r="B126" s="3" t="s">
        <v>322</v>
      </c>
      <c r="C126" s="3" t="s">
        <v>323</v>
      </c>
      <c r="D126" s="3" t="s">
        <v>322</v>
      </c>
      <c r="E126" s="3">
        <v>100310</v>
      </c>
      <c r="F126" s="3"/>
      <c r="G126" s="3">
        <v>9099</v>
      </c>
    </row>
    <row r="127" spans="1:7" x14ac:dyDescent="0.2">
      <c r="A127" s="3">
        <v>100311</v>
      </c>
      <c r="B127" s="3" t="s">
        <v>324</v>
      </c>
      <c r="C127" s="3" t="s">
        <v>325</v>
      </c>
      <c r="D127" s="3" t="s">
        <v>324</v>
      </c>
      <c r="E127" s="3">
        <v>100311</v>
      </c>
      <c r="F127" s="3"/>
      <c r="G127" s="3">
        <v>9099</v>
      </c>
    </row>
    <row r="128" spans="1:7" x14ac:dyDescent="0.2">
      <c r="A128" s="3">
        <v>100312</v>
      </c>
      <c r="B128" s="3" t="s">
        <v>326</v>
      </c>
      <c r="C128" s="3" t="s">
        <v>327</v>
      </c>
      <c r="D128" s="3" t="s">
        <v>326</v>
      </c>
      <c r="E128" s="3">
        <v>100312</v>
      </c>
      <c r="F128" s="3"/>
      <c r="G128" s="3">
        <v>9099</v>
      </c>
    </row>
    <row r="129" spans="1:7" x14ac:dyDescent="0.2">
      <c r="A129" s="3">
        <v>100313</v>
      </c>
      <c r="B129" s="3" t="s">
        <v>328</v>
      </c>
      <c r="C129" s="3" t="s">
        <v>329</v>
      </c>
      <c r="D129" s="3" t="s">
        <v>328</v>
      </c>
      <c r="E129" s="3">
        <v>100313</v>
      </c>
      <c r="F129" s="3"/>
      <c r="G129" s="3">
        <v>9099</v>
      </c>
    </row>
    <row r="130" spans="1:7" x14ac:dyDescent="0.2">
      <c r="A130" s="3">
        <v>100320</v>
      </c>
      <c r="B130" s="3" t="s">
        <v>330</v>
      </c>
      <c r="C130" s="3" t="s">
        <v>331</v>
      </c>
      <c r="D130" s="3" t="s">
        <v>330</v>
      </c>
      <c r="E130" s="3">
        <v>100320</v>
      </c>
      <c r="F130" s="3"/>
      <c r="G130" s="3">
        <v>9099</v>
      </c>
    </row>
    <row r="131" spans="1:7" x14ac:dyDescent="0.2">
      <c r="A131" s="3">
        <v>100321</v>
      </c>
      <c r="B131" s="3" t="s">
        <v>332</v>
      </c>
      <c r="C131" s="3" t="s">
        <v>333</v>
      </c>
      <c r="D131" s="3" t="s">
        <v>332</v>
      </c>
      <c r="E131" s="3">
        <v>100321</v>
      </c>
      <c r="F131" s="3"/>
      <c r="G131" s="3">
        <v>9099</v>
      </c>
    </row>
    <row r="132" spans="1:7" x14ac:dyDescent="0.2">
      <c r="A132" s="3">
        <v>100322</v>
      </c>
      <c r="B132" s="3" t="s">
        <v>334</v>
      </c>
      <c r="C132" s="3" t="s">
        <v>335</v>
      </c>
      <c r="D132" s="3" t="s">
        <v>334</v>
      </c>
      <c r="E132" s="3">
        <v>100322</v>
      </c>
      <c r="F132" s="3"/>
      <c r="G132" s="3">
        <v>9099</v>
      </c>
    </row>
    <row r="133" spans="1:7" x14ac:dyDescent="0.2">
      <c r="A133" s="3">
        <v>100323</v>
      </c>
      <c r="B133" s="3" t="s">
        <v>336</v>
      </c>
      <c r="C133" s="3" t="s">
        <v>337</v>
      </c>
      <c r="D133" s="3" t="s">
        <v>336</v>
      </c>
      <c r="E133" s="3">
        <v>100323</v>
      </c>
      <c r="F133" s="3"/>
      <c r="G133" s="3">
        <v>9099</v>
      </c>
    </row>
    <row r="134" spans="1:7" x14ac:dyDescent="0.2">
      <c r="A134" s="3">
        <v>100330</v>
      </c>
      <c r="B134" s="3" t="s">
        <v>338</v>
      </c>
      <c r="C134" s="3" t="s">
        <v>339</v>
      </c>
      <c r="D134" s="3" t="s">
        <v>338</v>
      </c>
      <c r="E134" s="3">
        <v>100330</v>
      </c>
      <c r="F134" s="3"/>
      <c r="G134" s="3">
        <v>9099</v>
      </c>
    </row>
    <row r="135" spans="1:7" x14ac:dyDescent="0.2">
      <c r="A135" s="3">
        <v>100331</v>
      </c>
      <c r="B135" s="3" t="s">
        <v>340</v>
      </c>
      <c r="C135" s="3" t="s">
        <v>341</v>
      </c>
      <c r="D135" s="3" t="s">
        <v>340</v>
      </c>
      <c r="E135" s="3">
        <v>100331</v>
      </c>
      <c r="F135" s="3"/>
      <c r="G135" s="3">
        <v>9099</v>
      </c>
    </row>
    <row r="136" spans="1:7" x14ac:dyDescent="0.2">
      <c r="A136" s="3">
        <v>100332</v>
      </c>
      <c r="B136" s="3" t="s">
        <v>342</v>
      </c>
      <c r="C136" s="3" t="s">
        <v>343</v>
      </c>
      <c r="D136" s="3" t="s">
        <v>342</v>
      </c>
      <c r="E136" s="3">
        <v>100332</v>
      </c>
      <c r="F136" s="3"/>
      <c r="G136" s="3">
        <v>9099</v>
      </c>
    </row>
    <row r="137" spans="1:7" x14ac:dyDescent="0.2">
      <c r="A137" s="3">
        <v>100333</v>
      </c>
      <c r="B137" s="3" t="s">
        <v>344</v>
      </c>
      <c r="C137" s="3" t="s">
        <v>345</v>
      </c>
      <c r="D137" s="3" t="s">
        <v>344</v>
      </c>
      <c r="E137" s="3">
        <v>100333</v>
      </c>
      <c r="F137" s="3"/>
      <c r="G137" s="3">
        <v>9099</v>
      </c>
    </row>
    <row r="138" spans="1:7" x14ac:dyDescent="0.2">
      <c r="A138" s="3">
        <v>100340</v>
      </c>
      <c r="B138" s="3" t="s">
        <v>346</v>
      </c>
      <c r="C138" s="3" t="s">
        <v>347</v>
      </c>
      <c r="D138" s="3" t="s">
        <v>346</v>
      </c>
      <c r="E138" s="3">
        <v>100340</v>
      </c>
      <c r="F138" s="3"/>
      <c r="G138" s="3">
        <v>9099</v>
      </c>
    </row>
    <row r="139" spans="1:7" x14ac:dyDescent="0.2">
      <c r="A139" s="3">
        <v>100341</v>
      </c>
      <c r="B139" s="3" t="s">
        <v>348</v>
      </c>
      <c r="C139" s="3" t="s">
        <v>349</v>
      </c>
      <c r="D139" s="3" t="s">
        <v>348</v>
      </c>
      <c r="E139" s="3">
        <v>100341</v>
      </c>
      <c r="F139" s="3"/>
      <c r="G139" s="3">
        <v>9099</v>
      </c>
    </row>
    <row r="140" spans="1:7" x14ac:dyDescent="0.2">
      <c r="A140" s="3">
        <v>100342</v>
      </c>
      <c r="B140" s="3" t="s">
        <v>350</v>
      </c>
      <c r="C140" s="3" t="s">
        <v>351</v>
      </c>
      <c r="D140" s="3" t="s">
        <v>350</v>
      </c>
      <c r="E140" s="3">
        <v>100342</v>
      </c>
      <c r="F140" s="3"/>
      <c r="G140" s="3">
        <v>9099</v>
      </c>
    </row>
    <row r="141" spans="1:7" x14ac:dyDescent="0.2">
      <c r="A141" s="3">
        <v>100343</v>
      </c>
      <c r="B141" s="3" t="s">
        <v>352</v>
      </c>
      <c r="C141" s="3" t="s">
        <v>353</v>
      </c>
      <c r="D141" s="3" t="s">
        <v>352</v>
      </c>
      <c r="E141" s="3">
        <v>100343</v>
      </c>
      <c r="F141" s="3"/>
      <c r="G141" s="3">
        <v>9099</v>
      </c>
    </row>
    <row r="142" spans="1:7" x14ac:dyDescent="0.2">
      <c r="A142" s="3">
        <v>100350</v>
      </c>
      <c r="B142" s="3" t="s">
        <v>354</v>
      </c>
      <c r="C142" s="3" t="s">
        <v>355</v>
      </c>
      <c r="D142" s="3" t="s">
        <v>354</v>
      </c>
      <c r="E142" s="3">
        <v>100350</v>
      </c>
      <c r="F142" s="3"/>
      <c r="G142" s="3">
        <v>9099</v>
      </c>
    </row>
    <row r="143" spans="1:7" x14ac:dyDescent="0.2">
      <c r="A143" s="3">
        <v>100351</v>
      </c>
      <c r="B143" s="3" t="s">
        <v>356</v>
      </c>
      <c r="C143" s="3" t="s">
        <v>357</v>
      </c>
      <c r="D143" s="3" t="s">
        <v>356</v>
      </c>
      <c r="E143" s="3">
        <v>100351</v>
      </c>
      <c r="F143" s="3"/>
      <c r="G143" s="3">
        <v>9099</v>
      </c>
    </row>
    <row r="144" spans="1:7" x14ac:dyDescent="0.2">
      <c r="A144" s="3">
        <v>100352</v>
      </c>
      <c r="B144" s="3" t="s">
        <v>358</v>
      </c>
      <c r="C144" s="3" t="s">
        <v>359</v>
      </c>
      <c r="D144" s="3" t="s">
        <v>358</v>
      </c>
      <c r="E144" s="3">
        <v>100352</v>
      </c>
      <c r="F144" s="3"/>
      <c r="G144" s="3">
        <v>9099</v>
      </c>
    </row>
    <row r="145" spans="1:7" x14ac:dyDescent="0.2">
      <c r="A145" s="3">
        <v>100353</v>
      </c>
      <c r="B145" s="3" t="s">
        <v>360</v>
      </c>
      <c r="C145" s="3" t="s">
        <v>361</v>
      </c>
      <c r="D145" s="3" t="s">
        <v>360</v>
      </c>
      <c r="E145" s="3">
        <v>100353</v>
      </c>
      <c r="F145" s="3"/>
      <c r="G145" s="3">
        <v>9099</v>
      </c>
    </row>
    <row r="146" spans="1:7" x14ac:dyDescent="0.2">
      <c r="A146" s="3">
        <v>100360</v>
      </c>
      <c r="B146" s="3" t="s">
        <v>362</v>
      </c>
      <c r="C146" s="3" t="s">
        <v>363</v>
      </c>
      <c r="D146" s="3" t="s">
        <v>362</v>
      </c>
      <c r="E146" s="3">
        <v>100360</v>
      </c>
      <c r="F146" s="3"/>
      <c r="G146" s="3">
        <v>9099</v>
      </c>
    </row>
    <row r="147" spans="1:7" x14ac:dyDescent="0.2">
      <c r="A147" s="3">
        <v>100361</v>
      </c>
      <c r="B147" s="3" t="s">
        <v>364</v>
      </c>
      <c r="C147" s="3" t="s">
        <v>365</v>
      </c>
      <c r="D147" s="3" t="s">
        <v>364</v>
      </c>
      <c r="E147" s="3">
        <v>100361</v>
      </c>
      <c r="F147" s="3"/>
      <c r="G147" s="3">
        <v>9099</v>
      </c>
    </row>
    <row r="148" spans="1:7" x14ac:dyDescent="0.2">
      <c r="A148" s="3">
        <v>100362</v>
      </c>
      <c r="B148" s="3" t="s">
        <v>366</v>
      </c>
      <c r="C148" s="3" t="s">
        <v>367</v>
      </c>
      <c r="D148" s="3" t="s">
        <v>366</v>
      </c>
      <c r="E148" s="3">
        <v>100362</v>
      </c>
      <c r="F148" s="3"/>
      <c r="G148" s="3">
        <v>9099</v>
      </c>
    </row>
    <row r="149" spans="1:7" x14ac:dyDescent="0.2">
      <c r="A149" s="3">
        <v>100363</v>
      </c>
      <c r="B149" s="3" t="s">
        <v>368</v>
      </c>
      <c r="C149" s="3" t="s">
        <v>369</v>
      </c>
      <c r="D149" s="3" t="s">
        <v>368</v>
      </c>
      <c r="E149" s="3">
        <v>100363</v>
      </c>
      <c r="F149" s="3"/>
      <c r="G149" s="3">
        <v>9099</v>
      </c>
    </row>
    <row r="150" spans="1:7" x14ac:dyDescent="0.2">
      <c r="A150" s="3">
        <v>100370</v>
      </c>
      <c r="B150" s="3" t="s">
        <v>370</v>
      </c>
      <c r="C150" s="3" t="s">
        <v>371</v>
      </c>
      <c r="D150" s="3" t="s">
        <v>370</v>
      </c>
      <c r="E150" s="3">
        <v>100370</v>
      </c>
      <c r="F150" s="3"/>
      <c r="G150" s="3">
        <v>9099</v>
      </c>
    </row>
    <row r="151" spans="1:7" x14ac:dyDescent="0.2">
      <c r="A151" s="3">
        <v>100371</v>
      </c>
      <c r="B151" s="3" t="s">
        <v>372</v>
      </c>
      <c r="C151" s="3" t="s">
        <v>373</v>
      </c>
      <c r="D151" s="3" t="s">
        <v>372</v>
      </c>
      <c r="E151" s="3">
        <v>100371</v>
      </c>
      <c r="F151" s="3"/>
      <c r="G151" s="3">
        <v>9099</v>
      </c>
    </row>
    <row r="152" spans="1:7" x14ac:dyDescent="0.2">
      <c r="A152" s="3">
        <v>100372</v>
      </c>
      <c r="B152" s="3" t="s">
        <v>374</v>
      </c>
      <c r="C152" s="3" t="s">
        <v>375</v>
      </c>
      <c r="D152" s="3" t="s">
        <v>374</v>
      </c>
      <c r="E152" s="3">
        <v>100372</v>
      </c>
      <c r="F152" s="3"/>
      <c r="G152" s="3">
        <v>9099</v>
      </c>
    </row>
    <row r="153" spans="1:7" x14ac:dyDescent="0.2">
      <c r="A153" s="3">
        <v>100373</v>
      </c>
      <c r="B153" s="3" t="s">
        <v>376</v>
      </c>
      <c r="C153" s="3" t="s">
        <v>377</v>
      </c>
      <c r="D153" s="3" t="s">
        <v>376</v>
      </c>
      <c r="E153" s="3">
        <v>100373</v>
      </c>
      <c r="F153" s="3"/>
      <c r="G153" s="3">
        <v>9099</v>
      </c>
    </row>
    <row r="154" spans="1:7" x14ac:dyDescent="0.2">
      <c r="A154" s="3">
        <v>100380</v>
      </c>
      <c r="B154" s="3" t="s">
        <v>378</v>
      </c>
      <c r="C154" s="3" t="s">
        <v>379</v>
      </c>
      <c r="D154" s="3" t="s">
        <v>378</v>
      </c>
      <c r="E154" s="3">
        <v>100380</v>
      </c>
      <c r="F154" s="3"/>
      <c r="G154" s="3">
        <v>9099</v>
      </c>
    </row>
    <row r="155" spans="1:7" x14ac:dyDescent="0.2">
      <c r="A155" s="3">
        <v>100381</v>
      </c>
      <c r="B155" s="3" t="s">
        <v>380</v>
      </c>
      <c r="C155" s="3" t="s">
        <v>381</v>
      </c>
      <c r="D155" s="3" t="s">
        <v>380</v>
      </c>
      <c r="E155" s="3">
        <v>100381</v>
      </c>
      <c r="F155" s="3"/>
      <c r="G155" s="3">
        <v>9099</v>
      </c>
    </row>
    <row r="156" spans="1:7" x14ac:dyDescent="0.2">
      <c r="A156" s="3">
        <v>100382</v>
      </c>
      <c r="B156" s="3" t="s">
        <v>382</v>
      </c>
      <c r="C156" s="3" t="s">
        <v>383</v>
      </c>
      <c r="D156" s="3" t="s">
        <v>382</v>
      </c>
      <c r="E156" s="3">
        <v>100382</v>
      </c>
      <c r="F156" s="3"/>
      <c r="G156" s="3">
        <v>9099</v>
      </c>
    </row>
    <row r="157" spans="1:7" x14ac:dyDescent="0.2">
      <c r="A157" s="3">
        <v>100383</v>
      </c>
      <c r="B157" s="3" t="s">
        <v>384</v>
      </c>
      <c r="C157" s="3" t="s">
        <v>385</v>
      </c>
      <c r="D157" s="3" t="s">
        <v>384</v>
      </c>
      <c r="E157" s="3">
        <v>100383</v>
      </c>
      <c r="F157" s="3"/>
      <c r="G157" s="3">
        <v>9099</v>
      </c>
    </row>
    <row r="158" spans="1:7" x14ac:dyDescent="0.2">
      <c r="A158" s="3">
        <v>100390</v>
      </c>
      <c r="B158" s="3" t="s">
        <v>386</v>
      </c>
      <c r="C158" s="3" t="s">
        <v>387</v>
      </c>
      <c r="D158" s="3" t="s">
        <v>386</v>
      </c>
      <c r="E158" s="3">
        <v>100390</v>
      </c>
      <c r="F158" s="3"/>
      <c r="G158" s="3">
        <v>9099</v>
      </c>
    </row>
    <row r="159" spans="1:7" x14ac:dyDescent="0.2">
      <c r="A159" s="3">
        <v>100391</v>
      </c>
      <c r="B159" s="3" t="s">
        <v>388</v>
      </c>
      <c r="C159" s="3" t="s">
        <v>389</v>
      </c>
      <c r="D159" s="3" t="s">
        <v>388</v>
      </c>
      <c r="E159" s="3">
        <v>100391</v>
      </c>
      <c r="F159" s="3"/>
      <c r="G159" s="3">
        <v>9099</v>
      </c>
    </row>
    <row r="160" spans="1:7" x14ac:dyDescent="0.2">
      <c r="A160" s="3">
        <v>100392</v>
      </c>
      <c r="B160" s="3" t="s">
        <v>390</v>
      </c>
      <c r="C160" s="3" t="s">
        <v>391</v>
      </c>
      <c r="D160" s="3" t="s">
        <v>390</v>
      </c>
      <c r="E160" s="3">
        <v>100392</v>
      </c>
      <c r="F160" s="3"/>
      <c r="G160" s="3">
        <v>9099</v>
      </c>
    </row>
    <row r="161" spans="1:7" x14ac:dyDescent="0.2">
      <c r="A161" s="3">
        <v>100393</v>
      </c>
      <c r="B161" s="3" t="s">
        <v>392</v>
      </c>
      <c r="C161" s="3" t="s">
        <v>393</v>
      </c>
      <c r="D161" s="3" t="s">
        <v>392</v>
      </c>
      <c r="E161" s="3">
        <v>100393</v>
      </c>
      <c r="F161" s="3"/>
      <c r="G161" s="3">
        <v>9099</v>
      </c>
    </row>
    <row r="162" spans="1:7" x14ac:dyDescent="0.2">
      <c r="A162" s="3">
        <v>100400</v>
      </c>
      <c r="B162" s="3" t="s">
        <v>394</v>
      </c>
      <c r="C162" s="3" t="s">
        <v>395</v>
      </c>
      <c r="D162" s="3" t="s">
        <v>394</v>
      </c>
      <c r="E162" s="3">
        <v>100400</v>
      </c>
      <c r="F162" s="3"/>
      <c r="G162" s="3">
        <v>9099</v>
      </c>
    </row>
    <row r="163" spans="1:7" x14ac:dyDescent="0.2">
      <c r="A163" s="3">
        <v>100401</v>
      </c>
      <c r="B163" s="3" t="s">
        <v>396</v>
      </c>
      <c r="C163" s="3" t="s">
        <v>397</v>
      </c>
      <c r="D163" s="3" t="s">
        <v>396</v>
      </c>
      <c r="E163" s="3">
        <v>100401</v>
      </c>
      <c r="F163" s="3"/>
      <c r="G163" s="3">
        <v>9099</v>
      </c>
    </row>
    <row r="164" spans="1:7" x14ac:dyDescent="0.2">
      <c r="A164" s="3">
        <v>100402</v>
      </c>
      <c r="B164" s="3" t="s">
        <v>398</v>
      </c>
      <c r="C164" s="3" t="s">
        <v>399</v>
      </c>
      <c r="D164" s="3" t="s">
        <v>398</v>
      </c>
      <c r="E164" s="3">
        <v>100402</v>
      </c>
      <c r="F164" s="3"/>
      <c r="G164" s="3">
        <v>9099</v>
      </c>
    </row>
    <row r="165" spans="1:7" x14ac:dyDescent="0.2">
      <c r="A165" s="3">
        <v>100403</v>
      </c>
      <c r="B165" s="3" t="s">
        <v>400</v>
      </c>
      <c r="C165" s="3" t="s">
        <v>401</v>
      </c>
      <c r="D165" s="3" t="s">
        <v>400</v>
      </c>
      <c r="E165" s="3">
        <v>100403</v>
      </c>
      <c r="F165" s="3"/>
      <c r="G165" s="3">
        <v>9099</v>
      </c>
    </row>
    <row r="166" spans="1:7" x14ac:dyDescent="0.2">
      <c r="A166" s="3">
        <v>100410</v>
      </c>
      <c r="B166" s="3" t="s">
        <v>402</v>
      </c>
      <c r="C166" s="3" t="s">
        <v>403</v>
      </c>
      <c r="D166" s="3" t="s">
        <v>402</v>
      </c>
      <c r="E166" s="3">
        <v>100410</v>
      </c>
      <c r="F166" s="3"/>
      <c r="G166" s="3">
        <v>9099</v>
      </c>
    </row>
    <row r="167" spans="1:7" x14ac:dyDescent="0.2">
      <c r="A167" s="3">
        <v>100411</v>
      </c>
      <c r="B167" s="3" t="s">
        <v>404</v>
      </c>
      <c r="C167" s="3" t="s">
        <v>405</v>
      </c>
      <c r="D167" s="3" t="s">
        <v>404</v>
      </c>
      <c r="E167" s="3">
        <v>100411</v>
      </c>
      <c r="F167" s="3"/>
      <c r="G167" s="3">
        <v>9099</v>
      </c>
    </row>
    <row r="168" spans="1:7" x14ac:dyDescent="0.2">
      <c r="A168" s="3">
        <v>100412</v>
      </c>
      <c r="B168" s="3" t="s">
        <v>406</v>
      </c>
      <c r="C168" s="3" t="s">
        <v>407</v>
      </c>
      <c r="D168" s="3" t="s">
        <v>406</v>
      </c>
      <c r="E168" s="3">
        <v>100412</v>
      </c>
      <c r="F168" s="3"/>
      <c r="G168" s="3">
        <v>9099</v>
      </c>
    </row>
    <row r="169" spans="1:7" x14ac:dyDescent="0.2">
      <c r="A169" s="3">
        <v>100413</v>
      </c>
      <c r="B169" s="3" t="s">
        <v>408</v>
      </c>
      <c r="C169" s="3" t="s">
        <v>409</v>
      </c>
      <c r="D169" s="3" t="s">
        <v>408</v>
      </c>
      <c r="E169" s="3">
        <v>100413</v>
      </c>
      <c r="F169" s="3"/>
      <c r="G169" s="3">
        <v>9099</v>
      </c>
    </row>
    <row r="170" spans="1:7" x14ac:dyDescent="0.2">
      <c r="A170" s="3">
        <v>100420</v>
      </c>
      <c r="B170" s="3" t="s">
        <v>410</v>
      </c>
      <c r="C170" s="3" t="s">
        <v>411</v>
      </c>
      <c r="D170" s="3" t="s">
        <v>410</v>
      </c>
      <c r="E170" s="3">
        <v>100420</v>
      </c>
      <c r="F170" s="3"/>
      <c r="G170" s="3">
        <v>9099</v>
      </c>
    </row>
    <row r="171" spans="1:7" x14ac:dyDescent="0.2">
      <c r="A171" s="3">
        <v>100421</v>
      </c>
      <c r="B171" s="3" t="s">
        <v>412</v>
      </c>
      <c r="C171" s="3" t="s">
        <v>413</v>
      </c>
      <c r="D171" s="3" t="s">
        <v>412</v>
      </c>
      <c r="E171" s="3">
        <v>100421</v>
      </c>
      <c r="F171" s="3"/>
      <c r="G171" s="3">
        <v>9099</v>
      </c>
    </row>
    <row r="172" spans="1:7" x14ac:dyDescent="0.2">
      <c r="A172" s="3">
        <v>100422</v>
      </c>
      <c r="B172" s="3" t="s">
        <v>414</v>
      </c>
      <c r="C172" s="3" t="s">
        <v>415</v>
      </c>
      <c r="D172" s="3" t="s">
        <v>414</v>
      </c>
      <c r="E172" s="3">
        <v>100422</v>
      </c>
      <c r="F172" s="3"/>
      <c r="G172" s="3">
        <v>9099</v>
      </c>
    </row>
    <row r="173" spans="1:7" x14ac:dyDescent="0.2">
      <c r="A173" s="3">
        <v>100423</v>
      </c>
      <c r="B173" s="3" t="s">
        <v>416</v>
      </c>
      <c r="C173" s="3" t="s">
        <v>417</v>
      </c>
      <c r="D173" s="3" t="s">
        <v>416</v>
      </c>
      <c r="E173" s="3">
        <v>100423</v>
      </c>
      <c r="F173" s="3"/>
      <c r="G173" s="3">
        <v>9099</v>
      </c>
    </row>
    <row r="174" spans="1:7" x14ac:dyDescent="0.2">
      <c r="A174" s="3">
        <v>100430</v>
      </c>
      <c r="B174" s="3" t="s">
        <v>418</v>
      </c>
      <c r="C174" s="3" t="s">
        <v>419</v>
      </c>
      <c r="D174" s="3" t="s">
        <v>418</v>
      </c>
      <c r="E174" s="3">
        <v>100430</v>
      </c>
      <c r="F174" s="3"/>
      <c r="G174" s="3">
        <v>9099</v>
      </c>
    </row>
    <row r="175" spans="1:7" x14ac:dyDescent="0.2">
      <c r="A175" s="3">
        <v>100431</v>
      </c>
      <c r="B175" s="3" t="s">
        <v>420</v>
      </c>
      <c r="C175" s="3" t="s">
        <v>421</v>
      </c>
      <c r="D175" s="3" t="s">
        <v>420</v>
      </c>
      <c r="E175" s="3">
        <v>100431</v>
      </c>
      <c r="F175" s="3"/>
      <c r="G175" s="3">
        <v>9099</v>
      </c>
    </row>
    <row r="176" spans="1:7" x14ac:dyDescent="0.2">
      <c r="A176" s="3">
        <v>100432</v>
      </c>
      <c r="B176" s="3" t="s">
        <v>422</v>
      </c>
      <c r="C176" s="3" t="s">
        <v>423</v>
      </c>
      <c r="D176" s="3" t="s">
        <v>422</v>
      </c>
      <c r="E176" s="3">
        <v>100432</v>
      </c>
      <c r="F176" s="3"/>
      <c r="G176" s="3">
        <v>9099</v>
      </c>
    </row>
    <row r="177" spans="1:7" x14ac:dyDescent="0.2">
      <c r="A177" s="3">
        <v>100433</v>
      </c>
      <c r="B177" s="3" t="s">
        <v>424</v>
      </c>
      <c r="C177" s="3" t="s">
        <v>425</v>
      </c>
      <c r="D177" s="3" t="s">
        <v>424</v>
      </c>
      <c r="E177" s="3">
        <v>100433</v>
      </c>
      <c r="F177" s="3"/>
      <c r="G177" s="3">
        <v>9099</v>
      </c>
    </row>
    <row r="178" spans="1:7" x14ac:dyDescent="0.2">
      <c r="A178" s="3">
        <v>100440</v>
      </c>
      <c r="B178" s="3" t="s">
        <v>426</v>
      </c>
      <c r="C178" s="3" t="s">
        <v>427</v>
      </c>
      <c r="D178" s="3" t="s">
        <v>426</v>
      </c>
      <c r="E178" s="3">
        <v>100440</v>
      </c>
      <c r="F178" s="3"/>
      <c r="G178" s="3">
        <v>9099</v>
      </c>
    </row>
    <row r="179" spans="1:7" x14ac:dyDescent="0.2">
      <c r="A179" s="3">
        <v>100441</v>
      </c>
      <c r="B179" s="3" t="s">
        <v>428</v>
      </c>
      <c r="C179" s="3" t="s">
        <v>429</v>
      </c>
      <c r="D179" s="3" t="s">
        <v>428</v>
      </c>
      <c r="E179" s="3">
        <v>100441</v>
      </c>
      <c r="F179" s="3"/>
      <c r="G179" s="3">
        <v>9099</v>
      </c>
    </row>
    <row r="180" spans="1:7" x14ac:dyDescent="0.2">
      <c r="A180" s="3">
        <v>100442</v>
      </c>
      <c r="B180" s="3" t="s">
        <v>430</v>
      </c>
      <c r="C180" s="3" t="s">
        <v>431</v>
      </c>
      <c r="D180" s="3" t="s">
        <v>430</v>
      </c>
      <c r="E180" s="3">
        <v>100442</v>
      </c>
      <c r="F180" s="3"/>
      <c r="G180" s="3">
        <v>9099</v>
      </c>
    </row>
    <row r="181" spans="1:7" x14ac:dyDescent="0.2">
      <c r="A181" s="3">
        <v>100443</v>
      </c>
      <c r="B181" s="3" t="s">
        <v>432</v>
      </c>
      <c r="C181" s="3" t="s">
        <v>433</v>
      </c>
      <c r="D181" s="3" t="s">
        <v>432</v>
      </c>
      <c r="E181" s="3">
        <v>100443</v>
      </c>
      <c r="F181" s="3"/>
      <c r="G181" s="3">
        <v>9099</v>
      </c>
    </row>
    <row r="182" spans="1:7" x14ac:dyDescent="0.2">
      <c r="A182" s="3">
        <v>100450</v>
      </c>
      <c r="B182" s="3" t="s">
        <v>434</v>
      </c>
      <c r="C182" s="3" t="s">
        <v>435</v>
      </c>
      <c r="D182" s="3" t="s">
        <v>434</v>
      </c>
      <c r="E182" s="3">
        <v>100450</v>
      </c>
      <c r="F182" s="3"/>
      <c r="G182" s="3">
        <v>9099</v>
      </c>
    </row>
    <row r="183" spans="1:7" x14ac:dyDescent="0.2">
      <c r="A183" s="3">
        <v>100451</v>
      </c>
      <c r="B183" s="3" t="s">
        <v>436</v>
      </c>
      <c r="C183" s="3" t="s">
        <v>437</v>
      </c>
      <c r="D183" s="3" t="s">
        <v>436</v>
      </c>
      <c r="E183" s="3">
        <v>100451</v>
      </c>
      <c r="F183" s="3"/>
      <c r="G183" s="3">
        <v>9099</v>
      </c>
    </row>
    <row r="184" spans="1:7" x14ac:dyDescent="0.2">
      <c r="A184" s="3">
        <v>100452</v>
      </c>
      <c r="B184" s="3" t="s">
        <v>438</v>
      </c>
      <c r="C184" s="3" t="s">
        <v>439</v>
      </c>
      <c r="D184" s="3" t="s">
        <v>438</v>
      </c>
      <c r="E184" s="3">
        <v>100452</v>
      </c>
      <c r="F184" s="3"/>
      <c r="G184" s="3">
        <v>9099</v>
      </c>
    </row>
    <row r="185" spans="1:7" x14ac:dyDescent="0.2">
      <c r="A185" s="3">
        <v>100453</v>
      </c>
      <c r="B185" s="3" t="s">
        <v>440</v>
      </c>
      <c r="C185" s="3" t="s">
        <v>441</v>
      </c>
      <c r="D185" s="3" t="s">
        <v>440</v>
      </c>
      <c r="E185" s="3">
        <v>100453</v>
      </c>
      <c r="F185" s="3"/>
      <c r="G185" s="3">
        <v>9099</v>
      </c>
    </row>
    <row r="186" spans="1:7" x14ac:dyDescent="0.2">
      <c r="A186" s="3">
        <v>100460</v>
      </c>
      <c r="B186" s="3" t="s">
        <v>442</v>
      </c>
      <c r="C186" s="3" t="s">
        <v>443</v>
      </c>
      <c r="D186" s="3" t="s">
        <v>442</v>
      </c>
      <c r="E186" s="3">
        <v>100460</v>
      </c>
      <c r="F186" s="3"/>
      <c r="G186" s="3">
        <v>9099</v>
      </c>
    </row>
    <row r="187" spans="1:7" x14ac:dyDescent="0.2">
      <c r="A187" s="3">
        <v>100461</v>
      </c>
      <c r="B187" s="3" t="s">
        <v>444</v>
      </c>
      <c r="C187" s="3" t="s">
        <v>445</v>
      </c>
      <c r="D187" s="3" t="s">
        <v>444</v>
      </c>
      <c r="E187" s="3">
        <v>100461</v>
      </c>
      <c r="F187" s="3"/>
      <c r="G187" s="3">
        <v>9099</v>
      </c>
    </row>
    <row r="188" spans="1:7" x14ac:dyDescent="0.2">
      <c r="A188" s="3">
        <v>100462</v>
      </c>
      <c r="B188" s="3" t="s">
        <v>446</v>
      </c>
      <c r="C188" s="3" t="s">
        <v>447</v>
      </c>
      <c r="D188" s="3" t="s">
        <v>446</v>
      </c>
      <c r="E188" s="3">
        <v>100462</v>
      </c>
      <c r="F188" s="3"/>
      <c r="G188" s="3">
        <v>9099</v>
      </c>
    </row>
    <row r="189" spans="1:7" x14ac:dyDescent="0.2">
      <c r="A189" s="3">
        <v>100463</v>
      </c>
      <c r="B189" s="3" t="s">
        <v>448</v>
      </c>
      <c r="C189" s="3" t="s">
        <v>449</v>
      </c>
      <c r="D189" s="3" t="s">
        <v>448</v>
      </c>
      <c r="E189" s="3">
        <v>100463</v>
      </c>
      <c r="F189" s="3"/>
      <c r="G189" s="3">
        <v>9099</v>
      </c>
    </row>
    <row r="190" spans="1:7" x14ac:dyDescent="0.2">
      <c r="A190" s="3">
        <v>100470</v>
      </c>
      <c r="B190" s="3" t="s">
        <v>450</v>
      </c>
      <c r="C190" s="3" t="s">
        <v>451</v>
      </c>
      <c r="D190" s="3" t="s">
        <v>450</v>
      </c>
      <c r="E190" s="3">
        <v>100470</v>
      </c>
      <c r="F190" s="3"/>
      <c r="G190" s="3">
        <v>9099</v>
      </c>
    </row>
    <row r="191" spans="1:7" x14ac:dyDescent="0.2">
      <c r="A191" s="3">
        <v>100471</v>
      </c>
      <c r="B191" s="3" t="s">
        <v>452</v>
      </c>
      <c r="C191" s="3" t="s">
        <v>453</v>
      </c>
      <c r="D191" s="3" t="s">
        <v>452</v>
      </c>
      <c r="E191" s="3">
        <v>100471</v>
      </c>
      <c r="F191" s="3"/>
      <c r="G191" s="3">
        <v>9099</v>
      </c>
    </row>
    <row r="192" spans="1:7" x14ac:dyDescent="0.2">
      <c r="A192" s="3">
        <v>100472</v>
      </c>
      <c r="B192" s="3" t="s">
        <v>454</v>
      </c>
      <c r="C192" s="3" t="s">
        <v>455</v>
      </c>
      <c r="D192" s="3" t="s">
        <v>454</v>
      </c>
      <c r="E192" s="3">
        <v>100472</v>
      </c>
      <c r="F192" s="3"/>
      <c r="G192" s="3">
        <v>9099</v>
      </c>
    </row>
    <row r="193" spans="1:7" x14ac:dyDescent="0.2">
      <c r="A193" s="3">
        <v>100473</v>
      </c>
      <c r="B193" s="3" t="s">
        <v>456</v>
      </c>
      <c r="C193" s="3" t="s">
        <v>457</v>
      </c>
      <c r="D193" s="3" t="s">
        <v>456</v>
      </c>
      <c r="E193" s="3">
        <v>100473</v>
      </c>
      <c r="F193" s="3"/>
      <c r="G193" s="3">
        <v>9099</v>
      </c>
    </row>
    <row r="194" spans="1:7" x14ac:dyDescent="0.2">
      <c r="A194" s="3">
        <v>100480</v>
      </c>
      <c r="B194" s="3" t="s">
        <v>458</v>
      </c>
      <c r="C194" s="3" t="s">
        <v>459</v>
      </c>
      <c r="D194" s="3" t="s">
        <v>458</v>
      </c>
      <c r="E194" s="3">
        <v>100480</v>
      </c>
      <c r="F194" s="3"/>
      <c r="G194" s="3">
        <v>9099</v>
      </c>
    </row>
    <row r="195" spans="1:7" x14ac:dyDescent="0.2">
      <c r="A195" s="3">
        <v>100481</v>
      </c>
      <c r="B195" s="3" t="s">
        <v>460</v>
      </c>
      <c r="C195" s="3" t="s">
        <v>461</v>
      </c>
      <c r="D195" s="3" t="s">
        <v>460</v>
      </c>
      <c r="E195" s="3">
        <v>100481</v>
      </c>
      <c r="F195" s="3"/>
      <c r="G195" s="3">
        <v>9099</v>
      </c>
    </row>
    <row r="196" spans="1:7" x14ac:dyDescent="0.2">
      <c r="A196" s="3">
        <v>100482</v>
      </c>
      <c r="B196" s="3" t="s">
        <v>462</v>
      </c>
      <c r="C196" s="3" t="s">
        <v>463</v>
      </c>
      <c r="D196" s="3" t="s">
        <v>462</v>
      </c>
      <c r="E196" s="3">
        <v>100482</v>
      </c>
      <c r="F196" s="3"/>
      <c r="G196" s="3">
        <v>9099</v>
      </c>
    </row>
    <row r="197" spans="1:7" x14ac:dyDescent="0.2">
      <c r="A197" s="3">
        <v>100483</v>
      </c>
      <c r="B197" s="3" t="s">
        <v>464</v>
      </c>
      <c r="C197" s="3" t="s">
        <v>465</v>
      </c>
      <c r="D197" s="3" t="s">
        <v>464</v>
      </c>
      <c r="E197" s="3">
        <v>100483</v>
      </c>
      <c r="F197" s="3"/>
      <c r="G197" s="3">
        <v>9099</v>
      </c>
    </row>
    <row r="198" spans="1:7" x14ac:dyDescent="0.2">
      <c r="A198" s="3">
        <v>100490</v>
      </c>
      <c r="B198" s="3" t="s">
        <v>466</v>
      </c>
      <c r="C198" s="3" t="s">
        <v>467</v>
      </c>
      <c r="D198" s="3" t="s">
        <v>466</v>
      </c>
      <c r="E198" s="3">
        <v>100490</v>
      </c>
      <c r="F198" s="3"/>
      <c r="G198" s="3">
        <v>9099</v>
      </c>
    </row>
    <row r="199" spans="1:7" x14ac:dyDescent="0.2">
      <c r="A199" s="3">
        <v>100491</v>
      </c>
      <c r="B199" s="3" t="s">
        <v>468</v>
      </c>
      <c r="C199" s="3" t="s">
        <v>469</v>
      </c>
      <c r="D199" s="3" t="s">
        <v>468</v>
      </c>
      <c r="E199" s="3">
        <v>100491</v>
      </c>
      <c r="F199" s="3"/>
      <c r="G199" s="3">
        <v>9099</v>
      </c>
    </row>
    <row r="200" spans="1:7" x14ac:dyDescent="0.2">
      <c r="A200" s="3">
        <v>100492</v>
      </c>
      <c r="B200" s="3" t="s">
        <v>470</v>
      </c>
      <c r="C200" s="3" t="s">
        <v>471</v>
      </c>
      <c r="D200" s="3" t="s">
        <v>470</v>
      </c>
      <c r="E200" s="3">
        <v>100492</v>
      </c>
      <c r="F200" s="3"/>
      <c r="G200" s="3">
        <v>9099</v>
      </c>
    </row>
    <row r="201" spans="1:7" x14ac:dyDescent="0.2">
      <c r="A201" s="3">
        <v>100493</v>
      </c>
      <c r="B201" s="3" t="s">
        <v>472</v>
      </c>
      <c r="C201" s="3" t="s">
        <v>473</v>
      </c>
      <c r="D201" s="3" t="s">
        <v>472</v>
      </c>
      <c r="E201" s="3">
        <v>100493</v>
      </c>
      <c r="F201" s="3"/>
      <c r="G201" s="3">
        <v>9099</v>
      </c>
    </row>
    <row r="202" spans="1:7" x14ac:dyDescent="0.2">
      <c r="A202" s="3">
        <v>100500</v>
      </c>
      <c r="B202" s="3" t="s">
        <v>474</v>
      </c>
      <c r="C202" s="3" t="s">
        <v>475</v>
      </c>
      <c r="D202" s="3" t="s">
        <v>474</v>
      </c>
      <c r="E202" s="3">
        <v>100500</v>
      </c>
      <c r="F202" s="3"/>
      <c r="G202" s="3">
        <v>9099</v>
      </c>
    </row>
    <row r="203" spans="1:7" x14ac:dyDescent="0.2">
      <c r="A203" s="3">
        <v>100501</v>
      </c>
      <c r="B203" s="3" t="s">
        <v>476</v>
      </c>
      <c r="C203" s="3" t="s">
        <v>477</v>
      </c>
      <c r="D203" s="3" t="s">
        <v>476</v>
      </c>
      <c r="E203" s="3">
        <v>100501</v>
      </c>
      <c r="F203" s="3"/>
      <c r="G203" s="3">
        <v>9099</v>
      </c>
    </row>
    <row r="204" spans="1:7" x14ac:dyDescent="0.2">
      <c r="A204" s="3">
        <v>100502</v>
      </c>
      <c r="B204" s="3" t="s">
        <v>478</v>
      </c>
      <c r="C204" s="3" t="s">
        <v>479</v>
      </c>
      <c r="D204" s="3" t="s">
        <v>478</v>
      </c>
      <c r="E204" s="3">
        <v>100502</v>
      </c>
      <c r="F204" s="3"/>
      <c r="G204" s="3">
        <v>9099</v>
      </c>
    </row>
    <row r="205" spans="1:7" x14ac:dyDescent="0.2">
      <c r="A205" s="3">
        <v>100503</v>
      </c>
      <c r="B205" s="3" t="s">
        <v>480</v>
      </c>
      <c r="C205" s="3" t="s">
        <v>481</v>
      </c>
      <c r="D205" s="3" t="s">
        <v>480</v>
      </c>
      <c r="E205" s="3">
        <v>100503</v>
      </c>
      <c r="F205" s="3"/>
      <c r="G205" s="3">
        <v>9099</v>
      </c>
    </row>
    <row r="206" spans="1:7" x14ac:dyDescent="0.2">
      <c r="A206" s="3">
        <v>100510</v>
      </c>
      <c r="B206" s="3" t="s">
        <v>482</v>
      </c>
      <c r="C206" s="3" t="s">
        <v>483</v>
      </c>
      <c r="D206" s="3" t="s">
        <v>482</v>
      </c>
      <c r="E206" s="3">
        <v>100510</v>
      </c>
      <c r="F206" s="3"/>
      <c r="G206" s="3">
        <v>9099</v>
      </c>
    </row>
    <row r="207" spans="1:7" x14ac:dyDescent="0.2">
      <c r="A207" s="3">
        <v>100511</v>
      </c>
      <c r="B207" s="3" t="s">
        <v>484</v>
      </c>
      <c r="C207" s="3" t="s">
        <v>485</v>
      </c>
      <c r="D207" s="3" t="s">
        <v>484</v>
      </c>
      <c r="E207" s="3">
        <v>100511</v>
      </c>
      <c r="F207" s="3"/>
      <c r="G207" s="3">
        <v>9099</v>
      </c>
    </row>
    <row r="208" spans="1:7" x14ac:dyDescent="0.2">
      <c r="A208" s="3">
        <v>100512</v>
      </c>
      <c r="B208" s="3" t="s">
        <v>486</v>
      </c>
      <c r="C208" s="3" t="s">
        <v>487</v>
      </c>
      <c r="D208" s="3" t="s">
        <v>486</v>
      </c>
      <c r="E208" s="3">
        <v>100512</v>
      </c>
      <c r="F208" s="3"/>
      <c r="G208" s="3">
        <v>9099</v>
      </c>
    </row>
    <row r="209" spans="1:7" x14ac:dyDescent="0.2">
      <c r="A209" s="3">
        <v>100513</v>
      </c>
      <c r="B209" s="3" t="s">
        <v>488</v>
      </c>
      <c r="C209" s="3" t="s">
        <v>489</v>
      </c>
      <c r="D209" s="3" t="s">
        <v>488</v>
      </c>
      <c r="E209" s="3">
        <v>100513</v>
      </c>
      <c r="F209" s="3"/>
      <c r="G209" s="3">
        <v>9099</v>
      </c>
    </row>
    <row r="210" spans="1:7" x14ac:dyDescent="0.2">
      <c r="A210" s="3">
        <v>100520</v>
      </c>
      <c r="B210" s="3" t="s">
        <v>490</v>
      </c>
      <c r="C210" s="3" t="s">
        <v>491</v>
      </c>
      <c r="D210" s="3" t="s">
        <v>490</v>
      </c>
      <c r="E210" s="3">
        <v>100520</v>
      </c>
      <c r="F210" s="3"/>
      <c r="G210" s="3">
        <v>9099</v>
      </c>
    </row>
    <row r="211" spans="1:7" x14ac:dyDescent="0.2">
      <c r="A211" s="3">
        <v>100521</v>
      </c>
      <c r="B211" s="3" t="s">
        <v>492</v>
      </c>
      <c r="C211" s="3" t="s">
        <v>493</v>
      </c>
      <c r="D211" s="3" t="s">
        <v>492</v>
      </c>
      <c r="E211" s="3">
        <v>100521</v>
      </c>
      <c r="F211" s="3"/>
      <c r="G211" s="3">
        <v>9099</v>
      </c>
    </row>
    <row r="212" spans="1:7" x14ac:dyDescent="0.2">
      <c r="A212" s="3">
        <v>100522</v>
      </c>
      <c r="B212" s="3" t="s">
        <v>494</v>
      </c>
      <c r="C212" s="3" t="s">
        <v>495</v>
      </c>
      <c r="D212" s="3" t="s">
        <v>494</v>
      </c>
      <c r="E212" s="3">
        <v>100522</v>
      </c>
      <c r="F212" s="3"/>
      <c r="G212" s="3">
        <v>9099</v>
      </c>
    </row>
    <row r="213" spans="1:7" x14ac:dyDescent="0.2">
      <c r="A213" s="3">
        <v>100523</v>
      </c>
      <c r="B213" s="3" t="s">
        <v>496</v>
      </c>
      <c r="C213" s="3" t="s">
        <v>497</v>
      </c>
      <c r="D213" s="3" t="s">
        <v>496</v>
      </c>
      <c r="E213" s="3">
        <v>100523</v>
      </c>
      <c r="F213" s="3"/>
      <c r="G213" s="3">
        <v>9099</v>
      </c>
    </row>
    <row r="214" spans="1:7" x14ac:dyDescent="0.2">
      <c r="A214" s="3">
        <v>100530</v>
      </c>
      <c r="B214" s="3" t="s">
        <v>498</v>
      </c>
      <c r="C214" s="3" t="s">
        <v>499</v>
      </c>
      <c r="D214" s="3" t="s">
        <v>498</v>
      </c>
      <c r="E214" s="3">
        <v>100530</v>
      </c>
      <c r="F214" s="3"/>
      <c r="G214" s="3">
        <v>9099</v>
      </c>
    </row>
    <row r="215" spans="1:7" x14ac:dyDescent="0.2">
      <c r="A215" s="3">
        <v>100531</v>
      </c>
      <c r="B215" s="3" t="s">
        <v>500</v>
      </c>
      <c r="C215" s="3" t="s">
        <v>501</v>
      </c>
      <c r="D215" s="3" t="s">
        <v>500</v>
      </c>
      <c r="E215" s="3">
        <v>100531</v>
      </c>
      <c r="F215" s="3"/>
      <c r="G215" s="3">
        <v>9099</v>
      </c>
    </row>
    <row r="216" spans="1:7" x14ac:dyDescent="0.2">
      <c r="A216" s="3">
        <v>100532</v>
      </c>
      <c r="B216" s="3" t="s">
        <v>502</v>
      </c>
      <c r="C216" s="3" t="s">
        <v>503</v>
      </c>
      <c r="D216" s="3" t="s">
        <v>502</v>
      </c>
      <c r="E216" s="3">
        <v>100532</v>
      </c>
      <c r="F216" s="3"/>
      <c r="G216" s="3">
        <v>9099</v>
      </c>
    </row>
    <row r="217" spans="1:7" x14ac:dyDescent="0.2">
      <c r="A217" s="3">
        <v>100533</v>
      </c>
      <c r="B217" s="3" t="s">
        <v>504</v>
      </c>
      <c r="C217" s="3" t="s">
        <v>505</v>
      </c>
      <c r="D217" s="3" t="s">
        <v>504</v>
      </c>
      <c r="E217" s="3">
        <v>100533</v>
      </c>
      <c r="F217" s="3"/>
      <c r="G217" s="3">
        <v>9099</v>
      </c>
    </row>
    <row r="218" spans="1:7" x14ac:dyDescent="0.2">
      <c r="A218" s="3">
        <v>100540</v>
      </c>
      <c r="B218" s="3" t="s">
        <v>506</v>
      </c>
      <c r="C218" s="3" t="s">
        <v>507</v>
      </c>
      <c r="D218" s="3" t="s">
        <v>506</v>
      </c>
      <c r="E218" s="3">
        <v>100540</v>
      </c>
      <c r="F218" s="3"/>
      <c r="G218" s="3">
        <v>9099</v>
      </c>
    </row>
    <row r="219" spans="1:7" x14ac:dyDescent="0.2">
      <c r="A219" s="3">
        <v>100541</v>
      </c>
      <c r="B219" s="3" t="s">
        <v>508</v>
      </c>
      <c r="C219" s="3" t="s">
        <v>509</v>
      </c>
      <c r="D219" s="3" t="s">
        <v>508</v>
      </c>
      <c r="E219" s="3">
        <v>100541</v>
      </c>
      <c r="F219" s="3"/>
      <c r="G219" s="3">
        <v>9099</v>
      </c>
    </row>
    <row r="220" spans="1:7" x14ac:dyDescent="0.2">
      <c r="A220" s="3">
        <v>100542</v>
      </c>
      <c r="B220" s="3" t="s">
        <v>510</v>
      </c>
      <c r="C220" s="3" t="s">
        <v>511</v>
      </c>
      <c r="D220" s="3" t="s">
        <v>510</v>
      </c>
      <c r="E220" s="3">
        <v>100542</v>
      </c>
      <c r="F220" s="3"/>
      <c r="G220" s="3">
        <v>9099</v>
      </c>
    </row>
    <row r="221" spans="1:7" x14ac:dyDescent="0.2">
      <c r="A221" s="3">
        <v>100543</v>
      </c>
      <c r="B221" s="3" t="s">
        <v>512</v>
      </c>
      <c r="C221" s="3" t="s">
        <v>513</v>
      </c>
      <c r="D221" s="3" t="s">
        <v>512</v>
      </c>
      <c r="E221" s="3">
        <v>100543</v>
      </c>
      <c r="F221" s="3"/>
      <c r="G221" s="3">
        <v>9099</v>
      </c>
    </row>
    <row r="222" spans="1:7" x14ac:dyDescent="0.2">
      <c r="A222" s="3">
        <v>100550</v>
      </c>
      <c r="B222" s="3" t="s">
        <v>514</v>
      </c>
      <c r="C222" s="3" t="s">
        <v>515</v>
      </c>
      <c r="D222" s="3" t="s">
        <v>514</v>
      </c>
      <c r="E222" s="3">
        <v>100550</v>
      </c>
      <c r="F222" s="3"/>
      <c r="G222" s="3">
        <v>9099</v>
      </c>
    </row>
    <row r="223" spans="1:7" x14ac:dyDescent="0.2">
      <c r="A223" s="3">
        <v>100551</v>
      </c>
      <c r="B223" s="3" t="s">
        <v>516</v>
      </c>
      <c r="C223" s="3" t="s">
        <v>517</v>
      </c>
      <c r="D223" s="3" t="s">
        <v>516</v>
      </c>
      <c r="E223" s="3">
        <v>100551</v>
      </c>
      <c r="F223" s="3"/>
      <c r="G223" s="3">
        <v>9099</v>
      </c>
    </row>
    <row r="224" spans="1:7" x14ac:dyDescent="0.2">
      <c r="A224" s="3">
        <v>100552</v>
      </c>
      <c r="B224" s="3" t="s">
        <v>518</v>
      </c>
      <c r="C224" s="3" t="s">
        <v>519</v>
      </c>
      <c r="D224" s="3" t="s">
        <v>518</v>
      </c>
      <c r="E224" s="3">
        <v>100552</v>
      </c>
      <c r="F224" s="3"/>
      <c r="G224" s="3">
        <v>9099</v>
      </c>
    </row>
    <row r="225" spans="1:7" x14ac:dyDescent="0.2">
      <c r="A225" s="3">
        <v>100553</v>
      </c>
      <c r="B225" s="3" t="s">
        <v>520</v>
      </c>
      <c r="C225" s="3" t="s">
        <v>521</v>
      </c>
      <c r="D225" s="3" t="s">
        <v>520</v>
      </c>
      <c r="E225" s="3">
        <v>100553</v>
      </c>
      <c r="F225" s="3"/>
      <c r="G225" s="3">
        <v>9099</v>
      </c>
    </row>
    <row r="226" spans="1:7" x14ac:dyDescent="0.2">
      <c r="A226" s="3">
        <v>100560</v>
      </c>
      <c r="B226" s="3" t="s">
        <v>522</v>
      </c>
      <c r="C226" s="3" t="s">
        <v>523</v>
      </c>
      <c r="D226" s="3" t="s">
        <v>522</v>
      </c>
      <c r="E226" s="3">
        <v>100560</v>
      </c>
      <c r="F226" s="3"/>
      <c r="G226" s="3">
        <v>9099</v>
      </c>
    </row>
    <row r="227" spans="1:7" x14ac:dyDescent="0.2">
      <c r="A227" s="3">
        <v>100561</v>
      </c>
      <c r="B227" s="3" t="s">
        <v>524</v>
      </c>
      <c r="C227" s="3" t="s">
        <v>525</v>
      </c>
      <c r="D227" s="3" t="s">
        <v>524</v>
      </c>
      <c r="E227" s="3">
        <v>100561</v>
      </c>
      <c r="F227" s="3"/>
      <c r="G227" s="3">
        <v>9099</v>
      </c>
    </row>
    <row r="228" spans="1:7" x14ac:dyDescent="0.2">
      <c r="A228" s="3">
        <v>100562</v>
      </c>
      <c r="B228" s="3" t="s">
        <v>526</v>
      </c>
      <c r="C228" s="3" t="s">
        <v>527</v>
      </c>
      <c r="D228" s="3" t="s">
        <v>526</v>
      </c>
      <c r="E228" s="3">
        <v>100562</v>
      </c>
      <c r="F228" s="3"/>
      <c r="G228" s="3">
        <v>9099</v>
      </c>
    </row>
    <row r="229" spans="1:7" x14ac:dyDescent="0.2">
      <c r="A229" s="3">
        <v>100563</v>
      </c>
      <c r="B229" s="3" t="s">
        <v>528</v>
      </c>
      <c r="C229" s="3" t="s">
        <v>529</v>
      </c>
      <c r="D229" s="3" t="s">
        <v>528</v>
      </c>
      <c r="E229" s="3">
        <v>100563</v>
      </c>
      <c r="F229" s="3"/>
      <c r="G229" s="3">
        <v>9099</v>
      </c>
    </row>
    <row r="230" spans="1:7" x14ac:dyDescent="0.2">
      <c r="A230" s="3">
        <v>100570</v>
      </c>
      <c r="B230" s="3" t="s">
        <v>530</v>
      </c>
      <c r="C230" s="3" t="s">
        <v>531</v>
      </c>
      <c r="D230" s="3" t="s">
        <v>530</v>
      </c>
      <c r="E230" s="3">
        <v>100570</v>
      </c>
      <c r="F230" s="3"/>
      <c r="G230" s="3">
        <v>9099</v>
      </c>
    </row>
    <row r="231" spans="1:7" x14ac:dyDescent="0.2">
      <c r="A231" s="3">
        <v>100571</v>
      </c>
      <c r="B231" s="3" t="s">
        <v>532</v>
      </c>
      <c r="C231" s="3" t="s">
        <v>533</v>
      </c>
      <c r="D231" s="3" t="s">
        <v>532</v>
      </c>
      <c r="E231" s="3">
        <v>100571</v>
      </c>
      <c r="F231" s="3"/>
      <c r="G231" s="3">
        <v>9099</v>
      </c>
    </row>
    <row r="232" spans="1:7" x14ac:dyDescent="0.2">
      <c r="A232" s="3">
        <v>100572</v>
      </c>
      <c r="B232" s="3" t="s">
        <v>534</v>
      </c>
      <c r="C232" s="3" t="s">
        <v>535</v>
      </c>
      <c r="D232" s="3" t="s">
        <v>534</v>
      </c>
      <c r="E232" s="3">
        <v>100572</v>
      </c>
      <c r="F232" s="3"/>
      <c r="G232" s="3">
        <v>9099</v>
      </c>
    </row>
    <row r="233" spans="1:7" x14ac:dyDescent="0.2">
      <c r="A233" s="3">
        <v>100573</v>
      </c>
      <c r="B233" s="3" t="s">
        <v>536</v>
      </c>
      <c r="C233" s="3" t="s">
        <v>537</v>
      </c>
      <c r="D233" s="3" t="s">
        <v>536</v>
      </c>
      <c r="E233" s="3">
        <v>100573</v>
      </c>
      <c r="F233" s="3"/>
      <c r="G233" s="3">
        <v>9099</v>
      </c>
    </row>
    <row r="234" spans="1:7" x14ac:dyDescent="0.2">
      <c r="A234" s="3">
        <v>100580</v>
      </c>
      <c r="B234" s="3" t="s">
        <v>538</v>
      </c>
      <c r="C234" s="3" t="s">
        <v>539</v>
      </c>
      <c r="D234" s="3" t="s">
        <v>538</v>
      </c>
      <c r="E234" s="3">
        <v>100580</v>
      </c>
      <c r="F234" s="3"/>
      <c r="G234" s="3">
        <v>9099</v>
      </c>
    </row>
    <row r="235" spans="1:7" x14ac:dyDescent="0.2">
      <c r="A235" s="3">
        <v>100581</v>
      </c>
      <c r="B235" s="3" t="s">
        <v>540</v>
      </c>
      <c r="C235" s="3" t="s">
        <v>541</v>
      </c>
      <c r="D235" s="3" t="s">
        <v>540</v>
      </c>
      <c r="E235" s="3">
        <v>100581</v>
      </c>
      <c r="F235" s="3"/>
      <c r="G235" s="3">
        <v>9099</v>
      </c>
    </row>
    <row r="236" spans="1:7" x14ac:dyDescent="0.2">
      <c r="A236" s="3">
        <v>100582</v>
      </c>
      <c r="B236" s="3" t="s">
        <v>542</v>
      </c>
      <c r="C236" s="3" t="s">
        <v>543</v>
      </c>
      <c r="D236" s="3" t="s">
        <v>542</v>
      </c>
      <c r="E236" s="3">
        <v>100582</v>
      </c>
      <c r="F236" s="3"/>
      <c r="G236" s="3">
        <v>9099</v>
      </c>
    </row>
    <row r="237" spans="1:7" x14ac:dyDescent="0.2">
      <c r="A237" s="3">
        <v>100583</v>
      </c>
      <c r="B237" s="3" t="s">
        <v>544</v>
      </c>
      <c r="C237" s="3" t="s">
        <v>545</v>
      </c>
      <c r="D237" s="3" t="s">
        <v>544</v>
      </c>
      <c r="E237" s="3">
        <v>100583</v>
      </c>
      <c r="F237" s="3"/>
      <c r="G237" s="3">
        <v>9099</v>
      </c>
    </row>
    <row r="238" spans="1:7" x14ac:dyDescent="0.2">
      <c r="A238" s="3">
        <v>100590</v>
      </c>
      <c r="B238" s="3" t="s">
        <v>546</v>
      </c>
      <c r="C238" s="3" t="s">
        <v>547</v>
      </c>
      <c r="D238" s="3" t="s">
        <v>546</v>
      </c>
      <c r="E238" s="3">
        <v>100590</v>
      </c>
      <c r="F238" s="3"/>
      <c r="G238" s="3">
        <v>9099</v>
      </c>
    </row>
    <row r="239" spans="1:7" x14ac:dyDescent="0.2">
      <c r="A239" s="3">
        <v>100591</v>
      </c>
      <c r="B239" s="3" t="s">
        <v>548</v>
      </c>
      <c r="C239" s="3" t="s">
        <v>549</v>
      </c>
      <c r="D239" s="3" t="s">
        <v>548</v>
      </c>
      <c r="E239" s="3">
        <v>100591</v>
      </c>
      <c r="F239" s="3"/>
      <c r="G239" s="3">
        <v>9099</v>
      </c>
    </row>
    <row r="240" spans="1:7" x14ac:dyDescent="0.2">
      <c r="A240" s="3">
        <v>100592</v>
      </c>
      <c r="B240" s="3" t="s">
        <v>550</v>
      </c>
      <c r="C240" s="3" t="s">
        <v>551</v>
      </c>
      <c r="D240" s="3" t="s">
        <v>550</v>
      </c>
      <c r="E240" s="3">
        <v>100592</v>
      </c>
      <c r="F240" s="3"/>
      <c r="G240" s="3">
        <v>9099</v>
      </c>
    </row>
    <row r="241" spans="1:7" x14ac:dyDescent="0.2">
      <c r="A241" s="3">
        <v>100593</v>
      </c>
      <c r="B241" s="3" t="s">
        <v>552</v>
      </c>
      <c r="C241" s="3" t="s">
        <v>553</v>
      </c>
      <c r="D241" s="3" t="s">
        <v>552</v>
      </c>
      <c r="E241" s="3">
        <v>100593</v>
      </c>
      <c r="F241" s="3"/>
      <c r="G241" s="3">
        <v>9099</v>
      </c>
    </row>
    <row r="242" spans="1:7" x14ac:dyDescent="0.2">
      <c r="A242" s="3">
        <v>100600</v>
      </c>
      <c r="B242" s="3" t="s">
        <v>554</v>
      </c>
      <c r="C242" s="3" t="s">
        <v>555</v>
      </c>
      <c r="D242" s="3" t="s">
        <v>554</v>
      </c>
      <c r="E242" s="3">
        <v>100600</v>
      </c>
      <c r="F242" s="3"/>
      <c r="G242" s="3">
        <v>9099</v>
      </c>
    </row>
    <row r="243" spans="1:7" x14ac:dyDescent="0.2">
      <c r="A243" s="3">
        <v>100601</v>
      </c>
      <c r="B243" s="3" t="s">
        <v>556</v>
      </c>
      <c r="C243" s="3" t="s">
        <v>557</v>
      </c>
      <c r="D243" s="3" t="s">
        <v>556</v>
      </c>
      <c r="E243" s="3">
        <v>100601</v>
      </c>
      <c r="F243" s="3"/>
      <c r="G243" s="3">
        <v>9099</v>
      </c>
    </row>
    <row r="244" spans="1:7" x14ac:dyDescent="0.2">
      <c r="A244" s="3">
        <v>100602</v>
      </c>
      <c r="B244" s="3" t="s">
        <v>558</v>
      </c>
      <c r="C244" s="3" t="s">
        <v>559</v>
      </c>
      <c r="D244" s="3" t="s">
        <v>558</v>
      </c>
      <c r="E244" s="3">
        <v>100602</v>
      </c>
      <c r="F244" s="3"/>
      <c r="G244" s="3">
        <v>9099</v>
      </c>
    </row>
    <row r="245" spans="1:7" x14ac:dyDescent="0.2">
      <c r="A245" s="3">
        <v>100603</v>
      </c>
      <c r="B245" s="3" t="s">
        <v>560</v>
      </c>
      <c r="C245" s="3" t="s">
        <v>561</v>
      </c>
      <c r="D245" s="3" t="s">
        <v>560</v>
      </c>
      <c r="E245" s="3">
        <v>100603</v>
      </c>
      <c r="F245" s="3"/>
      <c r="G245" s="3">
        <v>9099</v>
      </c>
    </row>
    <row r="246" spans="1:7" x14ac:dyDescent="0.2">
      <c r="A246" s="3">
        <v>100610</v>
      </c>
      <c r="B246" s="3" t="s">
        <v>562</v>
      </c>
      <c r="C246" s="3" t="s">
        <v>563</v>
      </c>
      <c r="D246" s="3" t="s">
        <v>563</v>
      </c>
      <c r="E246" s="3">
        <v>100610</v>
      </c>
      <c r="F246" s="3"/>
      <c r="G246" s="3">
        <v>9099</v>
      </c>
    </row>
    <row r="247" spans="1:7" x14ac:dyDescent="0.2">
      <c r="A247" s="3">
        <v>100611</v>
      </c>
      <c r="B247" s="3" t="s">
        <v>564</v>
      </c>
      <c r="C247" s="3" t="s">
        <v>565</v>
      </c>
      <c r="D247" s="3" t="s">
        <v>564</v>
      </c>
      <c r="E247" s="3">
        <v>100611</v>
      </c>
      <c r="F247" s="3"/>
      <c r="G247" s="3">
        <v>9099</v>
      </c>
    </row>
    <row r="248" spans="1:7" x14ac:dyDescent="0.2">
      <c r="A248" s="3">
        <v>100612</v>
      </c>
      <c r="B248" s="3" t="s">
        <v>566</v>
      </c>
      <c r="C248" s="3" t="s">
        <v>567</v>
      </c>
      <c r="D248" s="3" t="s">
        <v>566</v>
      </c>
      <c r="E248" s="3">
        <v>100612</v>
      </c>
      <c r="F248" s="3"/>
      <c r="G248" s="3">
        <v>9099</v>
      </c>
    </row>
    <row r="249" spans="1:7" x14ac:dyDescent="0.2">
      <c r="A249" s="3">
        <v>100613</v>
      </c>
      <c r="B249" s="3" t="s">
        <v>568</v>
      </c>
      <c r="C249" s="3" t="s">
        <v>569</v>
      </c>
      <c r="D249" s="3" t="s">
        <v>568</v>
      </c>
      <c r="E249" s="3">
        <v>100613</v>
      </c>
      <c r="F249" s="3"/>
      <c r="G249" s="3">
        <v>9099</v>
      </c>
    </row>
    <row r="250" spans="1:7" x14ac:dyDescent="0.2">
      <c r="A250" s="3">
        <v>100620</v>
      </c>
      <c r="B250" s="3" t="s">
        <v>570</v>
      </c>
      <c r="C250" s="3" t="s">
        <v>571</v>
      </c>
      <c r="D250" s="3" t="s">
        <v>570</v>
      </c>
      <c r="E250" s="3">
        <v>100620</v>
      </c>
      <c r="F250" s="3"/>
      <c r="G250" s="3">
        <v>9099</v>
      </c>
    </row>
    <row r="251" spans="1:7" x14ac:dyDescent="0.2">
      <c r="A251" s="3">
        <v>100621</v>
      </c>
      <c r="B251" s="3" t="s">
        <v>572</v>
      </c>
      <c r="C251" s="3" t="s">
        <v>573</v>
      </c>
      <c r="D251" s="3" t="s">
        <v>572</v>
      </c>
      <c r="E251" s="3">
        <v>100621</v>
      </c>
      <c r="F251" s="3"/>
      <c r="G251" s="3">
        <v>9099</v>
      </c>
    </row>
    <row r="252" spans="1:7" x14ac:dyDescent="0.2">
      <c r="A252" s="3">
        <v>100622</v>
      </c>
      <c r="B252" s="3" t="s">
        <v>574</v>
      </c>
      <c r="C252" s="3" t="s">
        <v>575</v>
      </c>
      <c r="D252" s="3" t="s">
        <v>574</v>
      </c>
      <c r="E252" s="3">
        <v>100622</v>
      </c>
      <c r="F252" s="3"/>
      <c r="G252" s="3">
        <v>9099</v>
      </c>
    </row>
    <row r="253" spans="1:7" x14ac:dyDescent="0.2">
      <c r="A253" s="3">
        <v>100623</v>
      </c>
      <c r="B253" s="3" t="s">
        <v>576</v>
      </c>
      <c r="C253" s="3" t="s">
        <v>577</v>
      </c>
      <c r="D253" s="3" t="s">
        <v>576</v>
      </c>
      <c r="E253" s="3">
        <v>100623</v>
      </c>
      <c r="F253" s="3"/>
      <c r="G253" s="3">
        <v>9099</v>
      </c>
    </row>
    <row r="254" spans="1:7" x14ac:dyDescent="0.2">
      <c r="A254" s="3">
        <v>100630</v>
      </c>
      <c r="B254" s="3" t="s">
        <v>578</v>
      </c>
      <c r="C254" s="3" t="s">
        <v>579</v>
      </c>
      <c r="D254" s="3" t="s">
        <v>578</v>
      </c>
      <c r="E254" s="3">
        <v>100630</v>
      </c>
      <c r="F254" s="3"/>
      <c r="G254" s="3">
        <v>9099</v>
      </c>
    </row>
    <row r="255" spans="1:7" x14ac:dyDescent="0.2">
      <c r="A255" s="3">
        <v>100631</v>
      </c>
      <c r="B255" s="3" t="s">
        <v>580</v>
      </c>
      <c r="C255" s="3" t="s">
        <v>581</v>
      </c>
      <c r="D255" s="3" t="s">
        <v>580</v>
      </c>
      <c r="E255" s="3">
        <v>100631</v>
      </c>
      <c r="F255" s="3"/>
      <c r="G255" s="3">
        <v>9099</v>
      </c>
    </row>
    <row r="256" spans="1:7" x14ac:dyDescent="0.2">
      <c r="A256" s="3">
        <v>100632</v>
      </c>
      <c r="B256" s="3" t="s">
        <v>582</v>
      </c>
      <c r="C256" s="3" t="s">
        <v>583</v>
      </c>
      <c r="D256" s="3" t="s">
        <v>582</v>
      </c>
      <c r="E256" s="3">
        <v>100632</v>
      </c>
      <c r="F256" s="3"/>
      <c r="G256" s="3">
        <v>9099</v>
      </c>
    </row>
    <row r="257" spans="1:7" x14ac:dyDescent="0.2">
      <c r="A257" s="3">
        <v>100633</v>
      </c>
      <c r="B257" s="3" t="s">
        <v>584</v>
      </c>
      <c r="C257" s="3" t="s">
        <v>585</v>
      </c>
      <c r="D257" s="3" t="s">
        <v>584</v>
      </c>
      <c r="E257" s="3">
        <v>100633</v>
      </c>
      <c r="F257" s="3"/>
      <c r="G257" s="3">
        <v>9099</v>
      </c>
    </row>
    <row r="258" spans="1:7" x14ac:dyDescent="0.2">
      <c r="A258" s="3">
        <v>100640</v>
      </c>
      <c r="B258" s="3" t="s">
        <v>586</v>
      </c>
      <c r="C258" s="3" t="s">
        <v>587</v>
      </c>
      <c r="D258" s="3" t="s">
        <v>586</v>
      </c>
      <c r="E258" s="3">
        <v>100640</v>
      </c>
      <c r="F258" s="3"/>
      <c r="G258" s="3">
        <v>9099</v>
      </c>
    </row>
    <row r="259" spans="1:7" x14ac:dyDescent="0.2">
      <c r="A259" s="3">
        <v>100641</v>
      </c>
      <c r="B259" s="3" t="s">
        <v>588</v>
      </c>
      <c r="C259" s="3" t="s">
        <v>589</v>
      </c>
      <c r="D259" s="3" t="s">
        <v>588</v>
      </c>
      <c r="E259" s="3">
        <v>100641</v>
      </c>
      <c r="F259" s="3"/>
      <c r="G259" s="3">
        <v>9099</v>
      </c>
    </row>
    <row r="260" spans="1:7" x14ac:dyDescent="0.2">
      <c r="A260" s="3">
        <v>100642</v>
      </c>
      <c r="B260" s="3" t="s">
        <v>590</v>
      </c>
      <c r="C260" s="3" t="s">
        <v>591</v>
      </c>
      <c r="D260" s="3" t="s">
        <v>590</v>
      </c>
      <c r="E260" s="3">
        <v>100642</v>
      </c>
      <c r="F260" s="3"/>
      <c r="G260" s="3">
        <v>9099</v>
      </c>
    </row>
    <row r="261" spans="1:7" x14ac:dyDescent="0.2">
      <c r="A261" s="3">
        <v>100643</v>
      </c>
      <c r="B261" s="3" t="s">
        <v>592</v>
      </c>
      <c r="C261" s="3" t="s">
        <v>593</v>
      </c>
      <c r="D261" s="3" t="s">
        <v>592</v>
      </c>
      <c r="E261" s="3">
        <v>100643</v>
      </c>
      <c r="F261" s="3"/>
      <c r="G261" s="3">
        <v>9099</v>
      </c>
    </row>
    <row r="262" spans="1:7" x14ac:dyDescent="0.2">
      <c r="A262" s="3">
        <v>100650</v>
      </c>
      <c r="B262" s="3" t="s">
        <v>594</v>
      </c>
      <c r="C262" s="3" t="s">
        <v>595</v>
      </c>
      <c r="D262" s="3" t="s">
        <v>594</v>
      </c>
      <c r="E262" s="3">
        <v>100650</v>
      </c>
      <c r="F262" s="3"/>
      <c r="G262" s="3">
        <v>9099</v>
      </c>
    </row>
    <row r="263" spans="1:7" x14ac:dyDescent="0.2">
      <c r="A263" s="3">
        <v>100651</v>
      </c>
      <c r="B263" s="3" t="s">
        <v>596</v>
      </c>
      <c r="C263" s="3" t="s">
        <v>597</v>
      </c>
      <c r="D263" s="3" t="s">
        <v>596</v>
      </c>
      <c r="E263" s="3">
        <v>100651</v>
      </c>
      <c r="F263" s="3"/>
      <c r="G263" s="3">
        <v>9099</v>
      </c>
    </row>
    <row r="264" spans="1:7" x14ac:dyDescent="0.2">
      <c r="A264" s="3">
        <v>100652</v>
      </c>
      <c r="B264" s="3" t="s">
        <v>598</v>
      </c>
      <c r="C264" s="3" t="s">
        <v>599</v>
      </c>
      <c r="D264" s="3" t="s">
        <v>598</v>
      </c>
      <c r="E264" s="3">
        <v>100652</v>
      </c>
      <c r="F264" s="3"/>
      <c r="G264" s="3">
        <v>9099</v>
      </c>
    </row>
    <row r="265" spans="1:7" x14ac:dyDescent="0.2">
      <c r="A265" s="3">
        <v>100653</v>
      </c>
      <c r="B265" s="3" t="s">
        <v>600</v>
      </c>
      <c r="C265" s="3" t="s">
        <v>601</v>
      </c>
      <c r="D265" s="3" t="s">
        <v>600</v>
      </c>
      <c r="E265" s="3">
        <v>100653</v>
      </c>
      <c r="F265" s="3"/>
      <c r="G265" s="3">
        <v>9099</v>
      </c>
    </row>
    <row r="266" spans="1:7" x14ac:dyDescent="0.2">
      <c r="A266" s="3">
        <v>100660</v>
      </c>
      <c r="B266" s="3" t="s">
        <v>602</v>
      </c>
      <c r="C266" s="3" t="s">
        <v>603</v>
      </c>
      <c r="D266" s="3" t="s">
        <v>602</v>
      </c>
      <c r="E266" s="3">
        <v>100660</v>
      </c>
      <c r="F266" s="3"/>
      <c r="G266" s="3">
        <v>9099</v>
      </c>
    </row>
    <row r="267" spans="1:7" x14ac:dyDescent="0.2">
      <c r="A267" s="3">
        <v>100661</v>
      </c>
      <c r="B267" s="3" t="s">
        <v>604</v>
      </c>
      <c r="C267" s="3" t="s">
        <v>605</v>
      </c>
      <c r="D267" s="3" t="s">
        <v>604</v>
      </c>
      <c r="E267" s="3">
        <v>100661</v>
      </c>
      <c r="F267" s="3"/>
      <c r="G267" s="3">
        <v>9099</v>
      </c>
    </row>
    <row r="268" spans="1:7" x14ac:dyDescent="0.2">
      <c r="A268" s="3">
        <v>100662</v>
      </c>
      <c r="B268" s="3" t="s">
        <v>606</v>
      </c>
      <c r="C268" s="3" t="s">
        <v>607</v>
      </c>
      <c r="D268" s="3" t="s">
        <v>606</v>
      </c>
      <c r="E268" s="3">
        <v>100662</v>
      </c>
      <c r="F268" s="3"/>
      <c r="G268" s="3">
        <v>9099</v>
      </c>
    </row>
    <row r="269" spans="1:7" x14ac:dyDescent="0.2">
      <c r="A269" s="3">
        <v>100663</v>
      </c>
      <c r="B269" s="3" t="s">
        <v>608</v>
      </c>
      <c r="C269" s="3" t="s">
        <v>609</v>
      </c>
      <c r="D269" s="3" t="s">
        <v>610</v>
      </c>
      <c r="E269" s="3">
        <v>100663</v>
      </c>
      <c r="F269" s="3"/>
      <c r="G269" s="3">
        <v>9099</v>
      </c>
    </row>
    <row r="270" spans="1:7" x14ac:dyDescent="0.2">
      <c r="A270" s="3">
        <v>100670</v>
      </c>
      <c r="B270" s="3" t="s">
        <v>611</v>
      </c>
      <c r="C270" s="3" t="s">
        <v>612</v>
      </c>
      <c r="D270" s="3" t="s">
        <v>611</v>
      </c>
      <c r="E270" s="3">
        <v>100670</v>
      </c>
      <c r="F270" s="3"/>
      <c r="G270" s="3">
        <v>9099</v>
      </c>
    </row>
    <row r="271" spans="1:7" x14ac:dyDescent="0.2">
      <c r="A271" s="3">
        <v>100671</v>
      </c>
      <c r="B271" s="3" t="s">
        <v>613</v>
      </c>
      <c r="C271" s="3" t="s">
        <v>614</v>
      </c>
      <c r="D271" s="3" t="s">
        <v>613</v>
      </c>
      <c r="E271" s="3">
        <v>100671</v>
      </c>
      <c r="F271" s="3"/>
      <c r="G271" s="3">
        <v>9099</v>
      </c>
    </row>
    <row r="272" spans="1:7" x14ac:dyDescent="0.2">
      <c r="A272" s="3">
        <v>100672</v>
      </c>
      <c r="B272" s="3" t="s">
        <v>615</v>
      </c>
      <c r="C272" s="3" t="s">
        <v>616</v>
      </c>
      <c r="D272" s="3" t="s">
        <v>615</v>
      </c>
      <c r="E272" s="3">
        <v>100672</v>
      </c>
      <c r="F272" s="3"/>
      <c r="G272" s="3">
        <v>9099</v>
      </c>
    </row>
    <row r="273" spans="1:7" x14ac:dyDescent="0.2">
      <c r="A273" s="3">
        <v>100673</v>
      </c>
      <c r="B273" s="3" t="s">
        <v>617</v>
      </c>
      <c r="C273" s="3" t="s">
        <v>618</v>
      </c>
      <c r="D273" s="3" t="s">
        <v>619</v>
      </c>
      <c r="E273" s="3">
        <v>100673</v>
      </c>
      <c r="F273" s="3"/>
      <c r="G273" s="3">
        <v>9099</v>
      </c>
    </row>
    <row r="274" spans="1:7" x14ac:dyDescent="0.2">
      <c r="A274" s="3">
        <v>100680</v>
      </c>
      <c r="B274" s="3" t="s">
        <v>620</v>
      </c>
      <c r="C274" s="3" t="s">
        <v>621</v>
      </c>
      <c r="D274" s="3" t="s">
        <v>620</v>
      </c>
      <c r="E274" s="3">
        <v>100680</v>
      </c>
      <c r="F274" s="3"/>
      <c r="G274" s="3">
        <v>9099</v>
      </c>
    </row>
    <row r="275" spans="1:7" x14ac:dyDescent="0.2">
      <c r="A275" s="3">
        <v>100681</v>
      </c>
      <c r="B275" s="3" t="s">
        <v>622</v>
      </c>
      <c r="C275" s="3" t="s">
        <v>623</v>
      </c>
      <c r="D275" s="3" t="s">
        <v>622</v>
      </c>
      <c r="E275" s="3">
        <v>100681</v>
      </c>
      <c r="F275" s="3"/>
      <c r="G275" s="3">
        <v>9099</v>
      </c>
    </row>
    <row r="276" spans="1:7" x14ac:dyDescent="0.2">
      <c r="A276" s="3">
        <v>100682</v>
      </c>
      <c r="B276" s="3" t="s">
        <v>624</v>
      </c>
      <c r="C276" s="3" t="s">
        <v>625</v>
      </c>
      <c r="D276" s="3" t="s">
        <v>624</v>
      </c>
      <c r="E276" s="3">
        <v>100682</v>
      </c>
      <c r="F276" s="3"/>
      <c r="G276" s="3">
        <v>9099</v>
      </c>
    </row>
    <row r="277" spans="1:7" x14ac:dyDescent="0.2">
      <c r="A277" s="3">
        <v>100683</v>
      </c>
      <c r="B277" s="3" t="s">
        <v>626</v>
      </c>
      <c r="C277" s="3" t="s">
        <v>627</v>
      </c>
      <c r="D277" s="3" t="s">
        <v>628</v>
      </c>
      <c r="E277" s="3">
        <v>100683</v>
      </c>
      <c r="F277" s="3"/>
      <c r="G277" s="3">
        <v>9099</v>
      </c>
    </row>
    <row r="278" spans="1:7" x14ac:dyDescent="0.2">
      <c r="A278" s="3">
        <v>100690</v>
      </c>
      <c r="B278" s="3" t="s">
        <v>629</v>
      </c>
      <c r="C278" s="3" t="s">
        <v>630</v>
      </c>
      <c r="D278" s="3" t="s">
        <v>629</v>
      </c>
      <c r="E278" s="3">
        <v>100690</v>
      </c>
      <c r="F278" s="3"/>
      <c r="G278" s="3">
        <v>9099</v>
      </c>
    </row>
    <row r="279" spans="1:7" x14ac:dyDescent="0.2">
      <c r="A279" s="3">
        <v>100691</v>
      </c>
      <c r="B279" s="3" t="s">
        <v>631</v>
      </c>
      <c r="C279" s="3" t="s">
        <v>632</v>
      </c>
      <c r="D279" s="3" t="s">
        <v>631</v>
      </c>
      <c r="E279" s="3">
        <v>100691</v>
      </c>
      <c r="F279" s="3"/>
      <c r="G279" s="3">
        <v>9099</v>
      </c>
    </row>
    <row r="280" spans="1:7" x14ac:dyDescent="0.2">
      <c r="A280" s="3">
        <v>100692</v>
      </c>
      <c r="B280" s="3" t="s">
        <v>633</v>
      </c>
      <c r="C280" s="3" t="s">
        <v>634</v>
      </c>
      <c r="D280" s="3" t="s">
        <v>633</v>
      </c>
      <c r="E280" s="3">
        <v>100692</v>
      </c>
      <c r="F280" s="3"/>
      <c r="G280" s="3">
        <v>9099</v>
      </c>
    </row>
    <row r="281" spans="1:7" x14ac:dyDescent="0.2">
      <c r="A281" s="3">
        <v>100693</v>
      </c>
      <c r="B281" s="3" t="s">
        <v>635</v>
      </c>
      <c r="C281" s="3" t="s">
        <v>636</v>
      </c>
      <c r="D281" s="3" t="s">
        <v>637</v>
      </c>
      <c r="E281" s="3">
        <v>100693</v>
      </c>
      <c r="F281" s="3"/>
      <c r="G281" s="3">
        <v>9099</v>
      </c>
    </row>
    <row r="282" spans="1:7" x14ac:dyDescent="0.2">
      <c r="A282" s="3">
        <v>100700</v>
      </c>
      <c r="B282" s="3" t="s">
        <v>638</v>
      </c>
      <c r="C282" s="3" t="s">
        <v>639</v>
      </c>
      <c r="D282" s="3" t="s">
        <v>638</v>
      </c>
      <c r="E282" s="3">
        <v>100700</v>
      </c>
      <c r="F282" s="3"/>
      <c r="G282" s="3">
        <v>9099</v>
      </c>
    </row>
    <row r="283" spans="1:7" x14ac:dyDescent="0.2">
      <c r="A283" s="3">
        <v>100701</v>
      </c>
      <c r="B283" s="3" t="s">
        <v>640</v>
      </c>
      <c r="C283" s="3" t="s">
        <v>641</v>
      </c>
      <c r="D283" s="3" t="s">
        <v>640</v>
      </c>
      <c r="E283" s="3">
        <v>100701</v>
      </c>
      <c r="F283" s="3"/>
      <c r="G283" s="3">
        <v>9099</v>
      </c>
    </row>
    <row r="284" spans="1:7" x14ac:dyDescent="0.2">
      <c r="A284" s="3">
        <v>100702</v>
      </c>
      <c r="B284" s="3" t="s">
        <v>642</v>
      </c>
      <c r="C284" s="3" t="s">
        <v>643</v>
      </c>
      <c r="D284" s="3" t="s">
        <v>642</v>
      </c>
      <c r="E284" s="3">
        <v>100702</v>
      </c>
      <c r="F284" s="3"/>
      <c r="G284" s="3">
        <v>9099</v>
      </c>
    </row>
    <row r="285" spans="1:7" x14ac:dyDescent="0.2">
      <c r="A285" s="3">
        <v>100703</v>
      </c>
      <c r="B285" s="3" t="s">
        <v>644</v>
      </c>
      <c r="C285" s="3" t="s">
        <v>645</v>
      </c>
      <c r="D285" s="3" t="s">
        <v>646</v>
      </c>
      <c r="E285" s="3">
        <v>100703</v>
      </c>
      <c r="F285" s="3"/>
      <c r="G285" s="3">
        <v>9099</v>
      </c>
    </row>
    <row r="286" spans="1:7" x14ac:dyDescent="0.2">
      <c r="A286" s="3">
        <v>100710</v>
      </c>
      <c r="B286" s="3" t="s">
        <v>647</v>
      </c>
      <c r="C286" s="3" t="s">
        <v>648</v>
      </c>
      <c r="D286" s="3" t="s">
        <v>647</v>
      </c>
      <c r="E286" s="3">
        <v>100710</v>
      </c>
      <c r="F286" s="3"/>
      <c r="G286" s="3">
        <v>9099</v>
      </c>
    </row>
    <row r="287" spans="1:7" x14ac:dyDescent="0.2">
      <c r="A287" s="3">
        <v>100711</v>
      </c>
      <c r="B287" s="3" t="s">
        <v>649</v>
      </c>
      <c r="C287" s="3" t="s">
        <v>650</v>
      </c>
      <c r="D287" s="3" t="s">
        <v>649</v>
      </c>
      <c r="E287" s="3">
        <v>100711</v>
      </c>
      <c r="F287" s="3"/>
      <c r="G287" s="3">
        <v>9099</v>
      </c>
    </row>
    <row r="288" spans="1:7" x14ac:dyDescent="0.2">
      <c r="A288" s="3">
        <v>100712</v>
      </c>
      <c r="B288" s="3" t="s">
        <v>651</v>
      </c>
      <c r="C288" s="3" t="s">
        <v>652</v>
      </c>
      <c r="D288" s="3" t="s">
        <v>651</v>
      </c>
      <c r="E288" s="3">
        <v>100712</v>
      </c>
      <c r="F288" s="3"/>
      <c r="G288" s="3">
        <v>9099</v>
      </c>
    </row>
    <row r="289" spans="1:7" x14ac:dyDescent="0.2">
      <c r="A289" s="3">
        <v>100713</v>
      </c>
      <c r="B289" s="3" t="s">
        <v>653</v>
      </c>
      <c r="C289" s="3" t="s">
        <v>654</v>
      </c>
      <c r="D289" s="3" t="s">
        <v>655</v>
      </c>
      <c r="E289" s="3">
        <v>100713</v>
      </c>
      <c r="F289" s="3"/>
      <c r="G289" s="3">
        <v>9099</v>
      </c>
    </row>
    <row r="290" spans="1:7" x14ac:dyDescent="0.2">
      <c r="A290" s="3">
        <v>100720</v>
      </c>
      <c r="B290" s="3" t="s">
        <v>656</v>
      </c>
      <c r="C290" s="3" t="s">
        <v>657</v>
      </c>
      <c r="D290" s="3" t="s">
        <v>656</v>
      </c>
      <c r="E290" s="3">
        <v>100720</v>
      </c>
      <c r="F290" s="3"/>
      <c r="G290" s="3">
        <v>9099</v>
      </c>
    </row>
    <row r="291" spans="1:7" x14ac:dyDescent="0.2">
      <c r="A291" s="3">
        <v>100721</v>
      </c>
      <c r="B291" s="3" t="s">
        <v>658</v>
      </c>
      <c r="C291" s="3" t="s">
        <v>659</v>
      </c>
      <c r="D291" s="3" t="s">
        <v>658</v>
      </c>
      <c r="E291" s="3">
        <v>100721</v>
      </c>
      <c r="F291" s="3"/>
      <c r="G291" s="3">
        <v>9099</v>
      </c>
    </row>
    <row r="292" spans="1:7" x14ac:dyDescent="0.2">
      <c r="A292" s="3">
        <v>100722</v>
      </c>
      <c r="B292" s="3" t="s">
        <v>660</v>
      </c>
      <c r="C292" s="3" t="s">
        <v>661</v>
      </c>
      <c r="D292" s="3" t="s">
        <v>660</v>
      </c>
      <c r="E292" s="3">
        <v>100722</v>
      </c>
      <c r="F292" s="3"/>
      <c r="G292" s="3">
        <v>9099</v>
      </c>
    </row>
    <row r="293" spans="1:7" x14ac:dyDescent="0.2">
      <c r="A293" s="3">
        <v>100723</v>
      </c>
      <c r="B293" s="3" t="s">
        <v>662</v>
      </c>
      <c r="C293" s="3" t="s">
        <v>663</v>
      </c>
      <c r="D293" s="3" t="s">
        <v>664</v>
      </c>
      <c r="E293" s="3">
        <v>100723</v>
      </c>
      <c r="F293" s="3"/>
      <c r="G293" s="3">
        <v>9099</v>
      </c>
    </row>
    <row r="294" spans="1:7" x14ac:dyDescent="0.2">
      <c r="A294" s="3">
        <v>100730</v>
      </c>
      <c r="B294" s="3" t="s">
        <v>665</v>
      </c>
      <c r="C294" s="3" t="s">
        <v>666</v>
      </c>
      <c r="D294" s="3" t="s">
        <v>665</v>
      </c>
      <c r="E294" s="3">
        <v>100730</v>
      </c>
      <c r="F294" s="3"/>
      <c r="G294" s="3">
        <v>9099</v>
      </c>
    </row>
    <row r="295" spans="1:7" x14ac:dyDescent="0.2">
      <c r="A295" s="3">
        <v>100731</v>
      </c>
      <c r="B295" s="3" t="s">
        <v>667</v>
      </c>
      <c r="C295" s="3" t="s">
        <v>668</v>
      </c>
      <c r="D295" s="3" t="s">
        <v>667</v>
      </c>
      <c r="E295" s="3">
        <v>100731</v>
      </c>
      <c r="F295" s="3"/>
      <c r="G295" s="3">
        <v>9099</v>
      </c>
    </row>
    <row r="296" spans="1:7" x14ac:dyDescent="0.2">
      <c r="A296" s="3">
        <v>100732</v>
      </c>
      <c r="B296" s="3" t="s">
        <v>669</v>
      </c>
      <c r="C296" s="3" t="s">
        <v>670</v>
      </c>
      <c r="D296" s="3" t="s">
        <v>669</v>
      </c>
      <c r="E296" s="3">
        <v>100732</v>
      </c>
      <c r="F296" s="3"/>
      <c r="G296" s="3">
        <v>9099</v>
      </c>
    </row>
    <row r="297" spans="1:7" x14ac:dyDescent="0.2">
      <c r="A297" s="3">
        <v>100733</v>
      </c>
      <c r="B297" s="3" t="s">
        <v>671</v>
      </c>
      <c r="C297" s="3" t="s">
        <v>672</v>
      </c>
      <c r="D297" s="3" t="s">
        <v>673</v>
      </c>
      <c r="E297" s="3">
        <v>100733</v>
      </c>
      <c r="F297" s="3"/>
      <c r="G297" s="3">
        <v>9099</v>
      </c>
    </row>
    <row r="298" spans="1:7" x14ac:dyDescent="0.2">
      <c r="A298" s="3">
        <v>100740</v>
      </c>
      <c r="B298" s="3" t="s">
        <v>674</v>
      </c>
      <c r="C298" s="3" t="s">
        <v>675</v>
      </c>
      <c r="D298" s="3" t="s">
        <v>674</v>
      </c>
      <c r="E298" s="3">
        <v>100740</v>
      </c>
      <c r="F298" s="3"/>
      <c r="G298" s="3">
        <v>9099</v>
      </c>
    </row>
    <row r="299" spans="1:7" x14ac:dyDescent="0.2">
      <c r="A299" s="3">
        <v>100741</v>
      </c>
      <c r="B299" s="3" t="s">
        <v>676</v>
      </c>
      <c r="C299" s="3" t="s">
        <v>677</v>
      </c>
      <c r="D299" s="3" t="s">
        <v>676</v>
      </c>
      <c r="E299" s="3">
        <v>100741</v>
      </c>
      <c r="F299" s="3"/>
      <c r="G299" s="3">
        <v>9099</v>
      </c>
    </row>
    <row r="300" spans="1:7" x14ac:dyDescent="0.2">
      <c r="A300" s="3">
        <v>100742</v>
      </c>
      <c r="B300" s="3" t="s">
        <v>678</v>
      </c>
      <c r="C300" s="3" t="s">
        <v>679</v>
      </c>
      <c r="D300" s="3" t="s">
        <v>678</v>
      </c>
      <c r="E300" s="3">
        <v>100742</v>
      </c>
      <c r="F300" s="3"/>
      <c r="G300" s="3">
        <v>9099</v>
      </c>
    </row>
    <row r="301" spans="1:7" x14ac:dyDescent="0.2">
      <c r="A301" s="3">
        <v>100743</v>
      </c>
      <c r="B301" s="3" t="s">
        <v>680</v>
      </c>
      <c r="C301" s="3" t="s">
        <v>681</v>
      </c>
      <c r="D301" s="3" t="s">
        <v>682</v>
      </c>
      <c r="E301" s="3">
        <v>100743</v>
      </c>
      <c r="F301" s="3"/>
      <c r="G301" s="3">
        <v>9099</v>
      </c>
    </row>
    <row r="302" spans="1:7" x14ac:dyDescent="0.2">
      <c r="A302" s="3">
        <v>100750</v>
      </c>
      <c r="B302" s="3" t="s">
        <v>683</v>
      </c>
      <c r="C302" s="3" t="s">
        <v>684</v>
      </c>
      <c r="D302" s="3" t="s">
        <v>683</v>
      </c>
      <c r="E302" s="3">
        <v>100750</v>
      </c>
      <c r="F302" s="3"/>
      <c r="G302" s="3">
        <v>9099</v>
      </c>
    </row>
    <row r="303" spans="1:7" x14ac:dyDescent="0.2">
      <c r="A303" s="3">
        <v>100751</v>
      </c>
      <c r="B303" s="3" t="s">
        <v>685</v>
      </c>
      <c r="C303" s="3" t="s">
        <v>686</v>
      </c>
      <c r="D303" s="3" t="s">
        <v>685</v>
      </c>
      <c r="E303" s="3">
        <v>100751</v>
      </c>
      <c r="F303" s="3"/>
      <c r="G303" s="3">
        <v>9099</v>
      </c>
    </row>
    <row r="304" spans="1:7" x14ac:dyDescent="0.2">
      <c r="A304" s="3">
        <v>100752</v>
      </c>
      <c r="B304" s="3" t="s">
        <v>687</v>
      </c>
      <c r="C304" s="3" t="s">
        <v>688</v>
      </c>
      <c r="D304" s="3" t="s">
        <v>687</v>
      </c>
      <c r="E304" s="3">
        <v>100752</v>
      </c>
      <c r="F304" s="3"/>
      <c r="G304" s="3">
        <v>9099</v>
      </c>
    </row>
    <row r="305" spans="1:7" x14ac:dyDescent="0.2">
      <c r="A305" s="3">
        <v>100753</v>
      </c>
      <c r="B305" s="3" t="s">
        <v>689</v>
      </c>
      <c r="C305" s="3" t="s">
        <v>690</v>
      </c>
      <c r="D305" s="3" t="s">
        <v>691</v>
      </c>
      <c r="E305" s="3">
        <v>100753</v>
      </c>
      <c r="F305" s="3"/>
      <c r="G305" s="3">
        <v>9099</v>
      </c>
    </row>
    <row r="306" spans="1:7" x14ac:dyDescent="0.2">
      <c r="A306" s="3">
        <v>100760</v>
      </c>
      <c r="B306" s="3" t="s">
        <v>692</v>
      </c>
      <c r="C306" s="3" t="s">
        <v>693</v>
      </c>
      <c r="D306" s="3" t="s">
        <v>692</v>
      </c>
      <c r="E306" s="3">
        <v>100760</v>
      </c>
      <c r="F306" s="3"/>
      <c r="G306" s="3">
        <v>9099</v>
      </c>
    </row>
    <row r="307" spans="1:7" x14ac:dyDescent="0.2">
      <c r="A307" s="3">
        <v>100761</v>
      </c>
      <c r="B307" s="3" t="s">
        <v>694</v>
      </c>
      <c r="C307" s="3" t="s">
        <v>695</v>
      </c>
      <c r="D307" s="3" t="s">
        <v>694</v>
      </c>
      <c r="E307" s="3">
        <v>100761</v>
      </c>
      <c r="F307" s="3"/>
      <c r="G307" s="3">
        <v>9099</v>
      </c>
    </row>
    <row r="308" spans="1:7" x14ac:dyDescent="0.2">
      <c r="A308" s="3">
        <v>100762</v>
      </c>
      <c r="B308" s="3" t="s">
        <v>696</v>
      </c>
      <c r="C308" s="3" t="s">
        <v>697</v>
      </c>
      <c r="D308" s="3" t="s">
        <v>696</v>
      </c>
      <c r="E308" s="3">
        <v>100762</v>
      </c>
      <c r="F308" s="3"/>
      <c r="G308" s="3">
        <v>9099</v>
      </c>
    </row>
    <row r="309" spans="1:7" x14ac:dyDescent="0.2">
      <c r="A309" s="3">
        <v>100763</v>
      </c>
      <c r="B309" s="3" t="s">
        <v>698</v>
      </c>
      <c r="C309" s="3" t="s">
        <v>699</v>
      </c>
      <c r="D309" s="3" t="s">
        <v>700</v>
      </c>
      <c r="E309" s="3">
        <v>100763</v>
      </c>
      <c r="F309" s="3"/>
      <c r="G309" s="3">
        <v>9099</v>
      </c>
    </row>
    <row r="310" spans="1:7" x14ac:dyDescent="0.2">
      <c r="A310" s="3">
        <v>100770</v>
      </c>
      <c r="B310" s="3" t="s">
        <v>701</v>
      </c>
      <c r="C310" s="3" t="s">
        <v>702</v>
      </c>
      <c r="D310" s="3" t="s">
        <v>701</v>
      </c>
      <c r="E310" s="3">
        <v>100770</v>
      </c>
      <c r="F310" s="3"/>
      <c r="G310" s="3">
        <v>9099</v>
      </c>
    </row>
    <row r="311" spans="1:7" x14ac:dyDescent="0.2">
      <c r="A311" s="3">
        <v>100771</v>
      </c>
      <c r="B311" s="3" t="s">
        <v>703</v>
      </c>
      <c r="C311" s="3" t="s">
        <v>704</v>
      </c>
      <c r="D311" s="3" t="s">
        <v>703</v>
      </c>
      <c r="E311" s="3">
        <v>100771</v>
      </c>
      <c r="F311" s="3"/>
      <c r="G311" s="3">
        <v>9099</v>
      </c>
    </row>
    <row r="312" spans="1:7" x14ac:dyDescent="0.2">
      <c r="A312" s="3">
        <v>100772</v>
      </c>
      <c r="B312" s="3" t="s">
        <v>705</v>
      </c>
      <c r="C312" s="3" t="s">
        <v>706</v>
      </c>
      <c r="D312" s="3" t="s">
        <v>705</v>
      </c>
      <c r="E312" s="3">
        <v>100772</v>
      </c>
      <c r="F312" s="3"/>
      <c r="G312" s="3">
        <v>9099</v>
      </c>
    </row>
    <row r="313" spans="1:7" x14ac:dyDescent="0.2">
      <c r="A313" s="3">
        <v>100773</v>
      </c>
      <c r="B313" s="3" t="s">
        <v>707</v>
      </c>
      <c r="C313" s="3" t="s">
        <v>708</v>
      </c>
      <c r="D313" s="3" t="s">
        <v>709</v>
      </c>
      <c r="E313" s="3">
        <v>100773</v>
      </c>
      <c r="F313" s="3"/>
      <c r="G313" s="3">
        <v>9099</v>
      </c>
    </row>
    <row r="314" spans="1:7" x14ac:dyDescent="0.2">
      <c r="A314" s="3">
        <v>100780</v>
      </c>
      <c r="B314" s="3" t="s">
        <v>710</v>
      </c>
      <c r="C314" s="3" t="s">
        <v>711</v>
      </c>
      <c r="D314" s="3" t="s">
        <v>710</v>
      </c>
      <c r="E314" s="3">
        <v>100780</v>
      </c>
      <c r="F314" s="3"/>
      <c r="G314" s="3">
        <v>9099</v>
      </c>
    </row>
    <row r="315" spans="1:7" x14ac:dyDescent="0.2">
      <c r="A315" s="3">
        <v>100781</v>
      </c>
      <c r="B315" s="3" t="s">
        <v>712</v>
      </c>
      <c r="C315" s="3" t="s">
        <v>713</v>
      </c>
      <c r="D315" s="3" t="s">
        <v>712</v>
      </c>
      <c r="E315" s="3">
        <v>100781</v>
      </c>
      <c r="F315" s="3"/>
      <c r="G315" s="3">
        <v>9099</v>
      </c>
    </row>
    <row r="316" spans="1:7" x14ac:dyDescent="0.2">
      <c r="A316" s="3">
        <v>100782</v>
      </c>
      <c r="B316" s="3" t="s">
        <v>714</v>
      </c>
      <c r="C316" s="3" t="s">
        <v>715</v>
      </c>
      <c r="D316" s="3" t="s">
        <v>714</v>
      </c>
      <c r="E316" s="3">
        <v>100782</v>
      </c>
      <c r="F316" s="3"/>
      <c r="G316" s="3">
        <v>9099</v>
      </c>
    </row>
    <row r="317" spans="1:7" x14ac:dyDescent="0.2">
      <c r="A317" s="3">
        <v>100783</v>
      </c>
      <c r="B317" s="3" t="s">
        <v>716</v>
      </c>
      <c r="C317" s="3" t="s">
        <v>717</v>
      </c>
      <c r="D317" s="3" t="s">
        <v>718</v>
      </c>
      <c r="E317" s="3">
        <v>100783</v>
      </c>
      <c r="F317" s="3"/>
      <c r="G317" s="3">
        <v>9099</v>
      </c>
    </row>
    <row r="318" spans="1:7" x14ac:dyDescent="0.2">
      <c r="A318" s="3">
        <v>100790</v>
      </c>
      <c r="B318" s="3" t="s">
        <v>719</v>
      </c>
      <c r="C318" s="3" t="s">
        <v>720</v>
      </c>
      <c r="D318" s="3" t="s">
        <v>719</v>
      </c>
      <c r="E318" s="3">
        <v>100790</v>
      </c>
      <c r="F318" s="3"/>
      <c r="G318" s="3">
        <v>9099</v>
      </c>
    </row>
    <row r="319" spans="1:7" x14ac:dyDescent="0.2">
      <c r="A319" s="3">
        <v>100791</v>
      </c>
      <c r="B319" s="3" t="s">
        <v>721</v>
      </c>
      <c r="C319" s="3" t="s">
        <v>722</v>
      </c>
      <c r="D319" s="3" t="s">
        <v>721</v>
      </c>
      <c r="E319" s="3">
        <v>100791</v>
      </c>
      <c r="F319" s="3"/>
      <c r="G319" s="3">
        <v>9099</v>
      </c>
    </row>
    <row r="320" spans="1:7" x14ac:dyDescent="0.2">
      <c r="A320" s="3">
        <v>100792</v>
      </c>
      <c r="B320" s="3" t="s">
        <v>723</v>
      </c>
      <c r="C320" s="3" t="s">
        <v>724</v>
      </c>
      <c r="D320" s="3" t="s">
        <v>723</v>
      </c>
      <c r="E320" s="3">
        <v>100792</v>
      </c>
      <c r="F320" s="3"/>
      <c r="G320" s="3">
        <v>9099</v>
      </c>
    </row>
    <row r="321" spans="1:7" x14ac:dyDescent="0.2">
      <c r="A321" s="3">
        <v>100793</v>
      </c>
      <c r="B321" s="3" t="s">
        <v>725</v>
      </c>
      <c r="C321" s="3" t="s">
        <v>726</v>
      </c>
      <c r="D321" s="3" t="s">
        <v>727</v>
      </c>
      <c r="E321" s="3">
        <v>100793</v>
      </c>
      <c r="F321" s="3"/>
      <c r="G321" s="3">
        <v>9099</v>
      </c>
    </row>
    <row r="322" spans="1:7" x14ac:dyDescent="0.2">
      <c r="A322" s="3">
        <v>100800</v>
      </c>
      <c r="B322" s="3" t="s">
        <v>728</v>
      </c>
      <c r="C322" s="3" t="s">
        <v>729</v>
      </c>
      <c r="D322" s="3" t="s">
        <v>692</v>
      </c>
      <c r="E322" s="3">
        <v>100800</v>
      </c>
      <c r="F322" s="3"/>
      <c r="G322" s="3">
        <v>9099</v>
      </c>
    </row>
    <row r="323" spans="1:7" x14ac:dyDescent="0.2">
      <c r="A323" s="3">
        <v>100801</v>
      </c>
      <c r="B323" s="3" t="s">
        <v>730</v>
      </c>
      <c r="C323" s="3" t="s">
        <v>731</v>
      </c>
      <c r="D323" s="3" t="s">
        <v>694</v>
      </c>
      <c r="E323" s="3">
        <v>100801</v>
      </c>
      <c r="F323" s="3"/>
      <c r="G323" s="3">
        <v>9099</v>
      </c>
    </row>
    <row r="324" spans="1:7" x14ac:dyDescent="0.2">
      <c r="A324" s="3">
        <v>100802</v>
      </c>
      <c r="B324" s="3" t="s">
        <v>732</v>
      </c>
      <c r="C324" s="3" t="s">
        <v>733</v>
      </c>
      <c r="D324" s="3" t="s">
        <v>696</v>
      </c>
      <c r="E324" s="3">
        <v>100802</v>
      </c>
      <c r="F324" s="3"/>
      <c r="G324" s="3">
        <v>9099</v>
      </c>
    </row>
    <row r="325" spans="1:7" x14ac:dyDescent="0.2">
      <c r="A325" s="3">
        <v>100803</v>
      </c>
      <c r="B325" s="3" t="s">
        <v>734</v>
      </c>
      <c r="C325" s="3" t="s">
        <v>735</v>
      </c>
      <c r="D325" s="3" t="s">
        <v>700</v>
      </c>
      <c r="E325" s="3">
        <v>100803</v>
      </c>
      <c r="F325" s="3"/>
      <c r="G325" s="3">
        <v>9099</v>
      </c>
    </row>
    <row r="326" spans="1:7" x14ac:dyDescent="0.2">
      <c r="A326" s="3">
        <v>100810</v>
      </c>
      <c r="B326" s="3" t="s">
        <v>736</v>
      </c>
      <c r="C326" s="3" t="s">
        <v>737</v>
      </c>
      <c r="D326" s="3" t="s">
        <v>736</v>
      </c>
      <c r="E326" s="3">
        <v>100810</v>
      </c>
      <c r="F326" s="3"/>
      <c r="G326" s="3">
        <v>9099</v>
      </c>
    </row>
    <row r="327" spans="1:7" x14ac:dyDescent="0.2">
      <c r="A327" s="3">
        <v>100811</v>
      </c>
      <c r="B327" s="3" t="s">
        <v>738</v>
      </c>
      <c r="C327" s="3" t="s">
        <v>739</v>
      </c>
      <c r="D327" s="3" t="s">
        <v>738</v>
      </c>
      <c r="E327" s="3">
        <v>100811</v>
      </c>
      <c r="F327" s="3"/>
      <c r="G327" s="3">
        <v>9099</v>
      </c>
    </row>
    <row r="328" spans="1:7" x14ac:dyDescent="0.2">
      <c r="A328" s="3">
        <v>100812</v>
      </c>
      <c r="B328" s="3" t="s">
        <v>740</v>
      </c>
      <c r="C328" s="3" t="s">
        <v>741</v>
      </c>
      <c r="D328" s="3" t="s">
        <v>740</v>
      </c>
      <c r="E328" s="3">
        <v>100812</v>
      </c>
      <c r="F328" s="3"/>
      <c r="G328" s="3">
        <v>9099</v>
      </c>
    </row>
    <row r="329" spans="1:7" x14ac:dyDescent="0.2">
      <c r="A329" s="3">
        <v>100813</v>
      </c>
      <c r="B329" s="3" t="s">
        <v>742</v>
      </c>
      <c r="C329" s="3" t="s">
        <v>743</v>
      </c>
      <c r="D329" s="3" t="s">
        <v>744</v>
      </c>
      <c r="E329" s="3">
        <v>100813</v>
      </c>
      <c r="F329" s="3"/>
      <c r="G329" s="3">
        <v>9099</v>
      </c>
    </row>
    <row r="330" spans="1:7" x14ac:dyDescent="0.2">
      <c r="A330" s="3">
        <v>100820</v>
      </c>
      <c r="B330" s="3" t="s">
        <v>745</v>
      </c>
      <c r="C330" s="3" t="s">
        <v>746</v>
      </c>
      <c r="D330" s="3" t="s">
        <v>745</v>
      </c>
      <c r="E330" s="3">
        <v>100820</v>
      </c>
      <c r="F330" s="3"/>
      <c r="G330" s="3">
        <v>9099</v>
      </c>
    </row>
    <row r="331" spans="1:7" x14ac:dyDescent="0.2">
      <c r="A331" s="3">
        <v>100821</v>
      </c>
      <c r="B331" s="3" t="s">
        <v>747</v>
      </c>
      <c r="C331" s="3" t="s">
        <v>748</v>
      </c>
      <c r="D331" s="3" t="s">
        <v>747</v>
      </c>
      <c r="E331" s="3">
        <v>100821</v>
      </c>
      <c r="F331" s="3"/>
      <c r="G331" s="3">
        <v>9099</v>
      </c>
    </row>
    <row r="332" spans="1:7" x14ac:dyDescent="0.2">
      <c r="A332" s="3">
        <v>100822</v>
      </c>
      <c r="B332" s="3" t="s">
        <v>749</v>
      </c>
      <c r="C332" s="3" t="s">
        <v>750</v>
      </c>
      <c r="D332" s="3" t="s">
        <v>749</v>
      </c>
      <c r="E332" s="3">
        <v>100822</v>
      </c>
      <c r="F332" s="3"/>
      <c r="G332" s="3">
        <v>9099</v>
      </c>
    </row>
    <row r="333" spans="1:7" x14ac:dyDescent="0.2">
      <c r="A333" s="3">
        <v>100823</v>
      </c>
      <c r="B333" s="3" t="s">
        <v>751</v>
      </c>
      <c r="C333" s="3" t="s">
        <v>752</v>
      </c>
      <c r="D333" s="3" t="s">
        <v>753</v>
      </c>
      <c r="E333" s="3">
        <v>100823</v>
      </c>
      <c r="F333" s="3"/>
      <c r="G333" s="3">
        <v>9099</v>
      </c>
    </row>
    <row r="334" spans="1:7" x14ac:dyDescent="0.2">
      <c r="A334" s="3">
        <v>100830</v>
      </c>
      <c r="B334" s="3" t="s">
        <v>754</v>
      </c>
      <c r="C334" s="3" t="s">
        <v>755</v>
      </c>
      <c r="D334" s="3" t="s">
        <v>754</v>
      </c>
      <c r="E334" s="3">
        <v>100830</v>
      </c>
      <c r="F334" s="3"/>
      <c r="G334" s="3">
        <v>9099</v>
      </c>
    </row>
    <row r="335" spans="1:7" x14ac:dyDescent="0.2">
      <c r="A335" s="3">
        <v>100831</v>
      </c>
      <c r="B335" s="3" t="s">
        <v>756</v>
      </c>
      <c r="C335" s="3" t="s">
        <v>757</v>
      </c>
      <c r="D335" s="3" t="s">
        <v>756</v>
      </c>
      <c r="E335" s="3">
        <v>100831</v>
      </c>
      <c r="F335" s="3"/>
      <c r="G335" s="3">
        <v>9099</v>
      </c>
    </row>
    <row r="336" spans="1:7" x14ac:dyDescent="0.2">
      <c r="A336" s="3">
        <v>100832</v>
      </c>
      <c r="B336" s="3" t="s">
        <v>758</v>
      </c>
      <c r="C336" s="3" t="s">
        <v>759</v>
      </c>
      <c r="D336" s="3" t="s">
        <v>758</v>
      </c>
      <c r="E336" s="3">
        <v>100832</v>
      </c>
      <c r="F336" s="3"/>
      <c r="G336" s="3">
        <v>9099</v>
      </c>
    </row>
    <row r="337" spans="1:7" x14ac:dyDescent="0.2">
      <c r="A337" s="3">
        <v>100833</v>
      </c>
      <c r="B337" s="3" t="s">
        <v>760</v>
      </c>
      <c r="C337" s="3" t="s">
        <v>761</v>
      </c>
      <c r="D337" s="3" t="s">
        <v>762</v>
      </c>
      <c r="E337" s="3">
        <v>100833</v>
      </c>
      <c r="F337" s="3"/>
      <c r="G337" s="3">
        <v>9099</v>
      </c>
    </row>
    <row r="338" spans="1:7" x14ac:dyDescent="0.2">
      <c r="A338" s="3">
        <v>100840</v>
      </c>
      <c r="B338" s="3" t="s">
        <v>763</v>
      </c>
      <c r="C338" s="3" t="s">
        <v>764</v>
      </c>
      <c r="D338" s="3" t="s">
        <v>763</v>
      </c>
      <c r="E338" s="3">
        <v>100840</v>
      </c>
      <c r="F338" s="3"/>
      <c r="G338" s="3">
        <v>9099</v>
      </c>
    </row>
    <row r="339" spans="1:7" x14ac:dyDescent="0.2">
      <c r="A339" s="3">
        <v>100841</v>
      </c>
      <c r="B339" s="3" t="s">
        <v>765</v>
      </c>
      <c r="C339" s="3" t="s">
        <v>766</v>
      </c>
      <c r="D339" s="3" t="s">
        <v>765</v>
      </c>
      <c r="E339" s="3">
        <v>100841</v>
      </c>
      <c r="F339" s="3"/>
      <c r="G339" s="3">
        <v>9099</v>
      </c>
    </row>
    <row r="340" spans="1:7" x14ac:dyDescent="0.2">
      <c r="A340" s="3">
        <v>100842</v>
      </c>
      <c r="B340" s="3" t="s">
        <v>767</v>
      </c>
      <c r="C340" s="3" t="s">
        <v>768</v>
      </c>
      <c r="D340" s="3" t="s">
        <v>767</v>
      </c>
      <c r="E340" s="3">
        <v>100842</v>
      </c>
      <c r="F340" s="3"/>
      <c r="G340" s="3">
        <v>9099</v>
      </c>
    </row>
    <row r="341" spans="1:7" x14ac:dyDescent="0.2">
      <c r="A341" s="3">
        <v>100843</v>
      </c>
      <c r="B341" s="3" t="s">
        <v>769</v>
      </c>
      <c r="C341" s="3" t="s">
        <v>770</v>
      </c>
      <c r="D341" s="3" t="s">
        <v>771</v>
      </c>
      <c r="E341" s="3">
        <v>100843</v>
      </c>
      <c r="F341" s="3"/>
      <c r="G341" s="3">
        <v>9099</v>
      </c>
    </row>
    <row r="342" spans="1:7" x14ac:dyDescent="0.2">
      <c r="A342" s="3">
        <v>100850</v>
      </c>
      <c r="B342" s="3" t="s">
        <v>772</v>
      </c>
      <c r="C342" s="3" t="s">
        <v>773</v>
      </c>
      <c r="D342" s="3" t="s">
        <v>772</v>
      </c>
      <c r="E342" s="3">
        <v>100850</v>
      </c>
      <c r="F342" s="3"/>
      <c r="G342" s="3">
        <v>9099</v>
      </c>
    </row>
    <row r="343" spans="1:7" x14ac:dyDescent="0.2">
      <c r="A343" s="3">
        <v>100851</v>
      </c>
      <c r="B343" s="3" t="s">
        <v>774</v>
      </c>
      <c r="C343" s="3" t="s">
        <v>775</v>
      </c>
      <c r="D343" s="3" t="s">
        <v>774</v>
      </c>
      <c r="E343" s="3">
        <v>100851</v>
      </c>
      <c r="F343" s="3"/>
      <c r="G343" s="3">
        <v>9099</v>
      </c>
    </row>
    <row r="344" spans="1:7" x14ac:dyDescent="0.2">
      <c r="A344" s="3">
        <v>100853</v>
      </c>
      <c r="B344" s="3" t="s">
        <v>776</v>
      </c>
      <c r="C344" s="3" t="s">
        <v>777</v>
      </c>
      <c r="D344" s="3" t="s">
        <v>778</v>
      </c>
      <c r="E344" s="3">
        <v>100853</v>
      </c>
      <c r="F344" s="3"/>
      <c r="G344" s="3">
        <v>9099</v>
      </c>
    </row>
    <row r="345" spans="1:7" x14ac:dyDescent="0.2">
      <c r="A345" s="3">
        <v>100860</v>
      </c>
      <c r="B345" s="3" t="s">
        <v>779</v>
      </c>
      <c r="C345" s="3" t="s">
        <v>780</v>
      </c>
      <c r="D345" s="3" t="s">
        <v>779</v>
      </c>
      <c r="E345" s="3">
        <v>100860</v>
      </c>
      <c r="F345" s="3"/>
      <c r="G345" s="3">
        <v>9099</v>
      </c>
    </row>
    <row r="346" spans="1:7" x14ac:dyDescent="0.2">
      <c r="A346" s="3">
        <v>100862</v>
      </c>
      <c r="B346" s="3" t="s">
        <v>781</v>
      </c>
      <c r="C346" s="3" t="s">
        <v>782</v>
      </c>
      <c r="D346" s="3" t="s">
        <v>781</v>
      </c>
      <c r="E346" s="3">
        <v>100862</v>
      </c>
      <c r="F346" s="3"/>
      <c r="G346" s="3">
        <v>9099</v>
      </c>
    </row>
    <row r="347" spans="1:7" x14ac:dyDescent="0.2">
      <c r="A347" s="3">
        <v>100870</v>
      </c>
      <c r="B347" s="3" t="s">
        <v>783</v>
      </c>
      <c r="C347" s="3" t="s">
        <v>784</v>
      </c>
      <c r="D347" s="3" t="s">
        <v>785</v>
      </c>
      <c r="E347" s="3">
        <v>100870</v>
      </c>
      <c r="F347" s="3"/>
      <c r="G347" s="3">
        <v>9099</v>
      </c>
    </row>
    <row r="348" spans="1:7" x14ac:dyDescent="0.2">
      <c r="A348" s="3">
        <v>100871</v>
      </c>
      <c r="B348" s="3" t="s">
        <v>786</v>
      </c>
      <c r="C348" s="3" t="s">
        <v>787</v>
      </c>
      <c r="D348" s="3" t="s">
        <v>786</v>
      </c>
      <c r="E348" s="3">
        <v>100871</v>
      </c>
      <c r="F348" s="3"/>
      <c r="G348" s="3">
        <v>9099</v>
      </c>
    </row>
    <row r="349" spans="1:7" x14ac:dyDescent="0.2">
      <c r="A349" s="3">
        <v>100872</v>
      </c>
      <c r="B349" s="3" t="s">
        <v>788</v>
      </c>
      <c r="C349" s="3" t="s">
        <v>789</v>
      </c>
      <c r="D349" s="3" t="s">
        <v>788</v>
      </c>
      <c r="E349" s="3">
        <v>100872</v>
      </c>
      <c r="F349" s="3"/>
      <c r="G349" s="3">
        <v>9099</v>
      </c>
    </row>
    <row r="350" spans="1:7" x14ac:dyDescent="0.2">
      <c r="A350" s="3">
        <v>100873</v>
      </c>
      <c r="B350" s="3" t="s">
        <v>790</v>
      </c>
      <c r="C350" s="3" t="s">
        <v>791</v>
      </c>
      <c r="D350" s="3" t="s">
        <v>792</v>
      </c>
      <c r="E350" s="3">
        <v>100873</v>
      </c>
      <c r="F350" s="3"/>
      <c r="G350" s="3">
        <v>9099</v>
      </c>
    </row>
    <row r="351" spans="1:7" x14ac:dyDescent="0.2">
      <c r="A351" s="3">
        <v>100880</v>
      </c>
      <c r="B351" s="3" t="s">
        <v>793</v>
      </c>
      <c r="C351" s="3" t="s">
        <v>794</v>
      </c>
      <c r="D351" s="3" t="s">
        <v>793</v>
      </c>
      <c r="E351" s="3">
        <v>100880</v>
      </c>
      <c r="F351" s="3"/>
      <c r="G351" s="3">
        <v>9099</v>
      </c>
    </row>
    <row r="352" spans="1:7" x14ac:dyDescent="0.2">
      <c r="A352" s="3">
        <v>100881</v>
      </c>
      <c r="B352" s="3" t="s">
        <v>795</v>
      </c>
      <c r="C352" s="3" t="s">
        <v>796</v>
      </c>
      <c r="D352" s="3" t="s">
        <v>795</v>
      </c>
      <c r="E352" s="3">
        <v>100881</v>
      </c>
      <c r="F352" s="3"/>
      <c r="G352" s="3">
        <v>9099</v>
      </c>
    </row>
    <row r="353" spans="1:7" x14ac:dyDescent="0.2">
      <c r="A353" s="3">
        <v>100882</v>
      </c>
      <c r="B353" s="3" t="s">
        <v>797</v>
      </c>
      <c r="C353" s="3" t="s">
        <v>798</v>
      </c>
      <c r="D353" s="3" t="s">
        <v>797</v>
      </c>
      <c r="E353" s="3">
        <v>100882</v>
      </c>
      <c r="F353" s="3"/>
      <c r="G353" s="3">
        <v>9099</v>
      </c>
    </row>
    <row r="354" spans="1:7" x14ac:dyDescent="0.2">
      <c r="A354" s="3">
        <v>100883</v>
      </c>
      <c r="B354" s="3" t="s">
        <v>799</v>
      </c>
      <c r="C354" s="3" t="s">
        <v>800</v>
      </c>
      <c r="D354" s="3" t="s">
        <v>801</v>
      </c>
      <c r="E354" s="3">
        <v>100883</v>
      </c>
      <c r="F354" s="3"/>
      <c r="G354" s="3">
        <v>9099</v>
      </c>
    </row>
    <row r="355" spans="1:7" x14ac:dyDescent="0.2">
      <c r="A355" s="3">
        <v>100890</v>
      </c>
      <c r="B355" s="3" t="s">
        <v>802</v>
      </c>
      <c r="C355" s="3" t="s">
        <v>803</v>
      </c>
      <c r="D355" s="3" t="s">
        <v>804</v>
      </c>
      <c r="E355" s="3">
        <v>100890</v>
      </c>
      <c r="F355" s="3"/>
      <c r="G355" s="3">
        <v>9099</v>
      </c>
    </row>
    <row r="356" spans="1:7" x14ac:dyDescent="0.2">
      <c r="A356" s="3">
        <v>100891</v>
      </c>
      <c r="B356" s="3" t="s">
        <v>805</v>
      </c>
      <c r="C356" s="3" t="s">
        <v>806</v>
      </c>
      <c r="D356" s="3" t="s">
        <v>805</v>
      </c>
      <c r="E356" s="3">
        <v>100891</v>
      </c>
      <c r="F356" s="3"/>
      <c r="G356" s="3">
        <v>9099</v>
      </c>
    </row>
    <row r="357" spans="1:7" x14ac:dyDescent="0.2">
      <c r="A357" s="3">
        <v>100892</v>
      </c>
      <c r="B357" s="3" t="s">
        <v>807</v>
      </c>
      <c r="C357" s="3" t="s">
        <v>808</v>
      </c>
      <c r="D357" s="3" t="s">
        <v>807</v>
      </c>
      <c r="E357" s="3">
        <v>100892</v>
      </c>
      <c r="F357" s="3"/>
      <c r="G357" s="3">
        <v>9099</v>
      </c>
    </row>
    <row r="358" spans="1:7" x14ac:dyDescent="0.2">
      <c r="A358" s="3">
        <v>100893</v>
      </c>
      <c r="B358" s="3" t="s">
        <v>809</v>
      </c>
      <c r="C358" s="3" t="s">
        <v>810</v>
      </c>
      <c r="D358" s="3" t="s">
        <v>811</v>
      </c>
      <c r="E358" s="3">
        <v>100893</v>
      </c>
      <c r="F358" s="3"/>
      <c r="G358" s="3">
        <v>9099</v>
      </c>
    </row>
    <row r="359" spans="1:7" x14ac:dyDescent="0.2">
      <c r="A359" s="3">
        <v>100900</v>
      </c>
      <c r="B359" s="3" t="s">
        <v>812</v>
      </c>
      <c r="C359" s="3" t="s">
        <v>813</v>
      </c>
      <c r="D359" s="3" t="s">
        <v>814</v>
      </c>
      <c r="E359" s="3">
        <v>100900</v>
      </c>
      <c r="F359" s="3"/>
      <c r="G359" s="3">
        <v>9099</v>
      </c>
    </row>
    <row r="360" spans="1:7" x14ac:dyDescent="0.2">
      <c r="A360" s="3">
        <v>100901</v>
      </c>
      <c r="B360" s="3" t="s">
        <v>815</v>
      </c>
      <c r="C360" s="3" t="s">
        <v>816</v>
      </c>
      <c r="D360" s="3" t="s">
        <v>815</v>
      </c>
      <c r="E360" s="3">
        <v>100901</v>
      </c>
      <c r="F360" s="3"/>
      <c r="G360" s="3">
        <v>9099</v>
      </c>
    </row>
    <row r="361" spans="1:7" x14ac:dyDescent="0.2">
      <c r="A361" s="3">
        <v>100902</v>
      </c>
      <c r="B361" s="3" t="s">
        <v>817</v>
      </c>
      <c r="C361" s="3" t="s">
        <v>818</v>
      </c>
      <c r="D361" s="3" t="s">
        <v>817</v>
      </c>
      <c r="E361" s="3">
        <v>100902</v>
      </c>
      <c r="F361" s="3"/>
      <c r="G361" s="3">
        <v>9099</v>
      </c>
    </row>
    <row r="362" spans="1:7" x14ac:dyDescent="0.2">
      <c r="A362" s="3">
        <v>100903</v>
      </c>
      <c r="B362" s="3" t="s">
        <v>819</v>
      </c>
      <c r="C362" s="3" t="s">
        <v>820</v>
      </c>
      <c r="D362" s="3" t="s">
        <v>821</v>
      </c>
      <c r="E362" s="3">
        <v>100903</v>
      </c>
      <c r="F362" s="3"/>
      <c r="G362" s="3">
        <v>9099</v>
      </c>
    </row>
    <row r="363" spans="1:7" x14ac:dyDescent="0.2">
      <c r="A363" s="3">
        <v>100910</v>
      </c>
      <c r="B363" s="3" t="s">
        <v>822</v>
      </c>
      <c r="C363" s="3" t="s">
        <v>823</v>
      </c>
      <c r="D363" s="3" t="s">
        <v>824</v>
      </c>
      <c r="E363" s="3">
        <v>100910</v>
      </c>
      <c r="F363" s="3"/>
      <c r="G363" s="3">
        <v>9099</v>
      </c>
    </row>
    <row r="364" spans="1:7" x14ac:dyDescent="0.2">
      <c r="A364" s="3">
        <v>100911</v>
      </c>
      <c r="B364" s="3" t="s">
        <v>825</v>
      </c>
      <c r="C364" s="3" t="s">
        <v>826</v>
      </c>
      <c r="D364" s="3" t="s">
        <v>825</v>
      </c>
      <c r="E364" s="3">
        <v>100911</v>
      </c>
      <c r="F364" s="3"/>
      <c r="G364" s="3">
        <v>9099</v>
      </c>
    </row>
    <row r="365" spans="1:7" x14ac:dyDescent="0.2">
      <c r="A365" s="3">
        <v>100912</v>
      </c>
      <c r="B365" s="3" t="s">
        <v>827</v>
      </c>
      <c r="C365" s="3" t="s">
        <v>828</v>
      </c>
      <c r="D365" s="3" t="s">
        <v>827</v>
      </c>
      <c r="E365" s="3">
        <v>100912</v>
      </c>
      <c r="F365" s="3"/>
      <c r="G365" s="3">
        <v>9099</v>
      </c>
    </row>
    <row r="366" spans="1:7" x14ac:dyDescent="0.2">
      <c r="A366" s="3">
        <v>100913</v>
      </c>
      <c r="B366" s="3" t="s">
        <v>829</v>
      </c>
      <c r="C366" s="3" t="s">
        <v>830</v>
      </c>
      <c r="D366" s="3" t="s">
        <v>831</v>
      </c>
      <c r="E366" s="3">
        <v>100913</v>
      </c>
      <c r="F366" s="3"/>
      <c r="G366" s="3">
        <v>9099</v>
      </c>
    </row>
    <row r="367" spans="1:7" x14ac:dyDescent="0.2">
      <c r="A367" s="3">
        <v>100920</v>
      </c>
      <c r="B367" s="3" t="s">
        <v>832</v>
      </c>
      <c r="C367" s="3" t="s">
        <v>833</v>
      </c>
      <c r="D367" s="3" t="s">
        <v>834</v>
      </c>
      <c r="E367" s="3">
        <v>100920</v>
      </c>
      <c r="F367" s="3"/>
      <c r="G367" s="3">
        <v>9099</v>
      </c>
    </row>
    <row r="368" spans="1:7" x14ac:dyDescent="0.2">
      <c r="A368" s="3">
        <v>100921</v>
      </c>
      <c r="B368" s="3" t="s">
        <v>835</v>
      </c>
      <c r="C368" s="3" t="s">
        <v>836</v>
      </c>
      <c r="D368" s="3" t="s">
        <v>835</v>
      </c>
      <c r="E368" s="3">
        <v>100921</v>
      </c>
      <c r="F368" s="3"/>
      <c r="G368" s="3">
        <v>9099</v>
      </c>
    </row>
    <row r="369" spans="1:7" x14ac:dyDescent="0.2">
      <c r="A369" s="3">
        <v>100922</v>
      </c>
      <c r="B369" s="3" t="s">
        <v>837</v>
      </c>
      <c r="C369" s="3" t="s">
        <v>838</v>
      </c>
      <c r="D369" s="3" t="s">
        <v>837</v>
      </c>
      <c r="E369" s="3">
        <v>100922</v>
      </c>
      <c r="F369" s="3"/>
      <c r="G369" s="3">
        <v>9099</v>
      </c>
    </row>
    <row r="370" spans="1:7" x14ac:dyDescent="0.2">
      <c r="A370" s="3">
        <v>100923</v>
      </c>
      <c r="B370" s="3" t="s">
        <v>839</v>
      </c>
      <c r="C370" s="3" t="s">
        <v>840</v>
      </c>
      <c r="D370" s="3" t="s">
        <v>841</v>
      </c>
      <c r="E370" s="3">
        <v>100923</v>
      </c>
      <c r="F370" s="3"/>
      <c r="G370" s="3">
        <v>9099</v>
      </c>
    </row>
    <row r="371" spans="1:7" x14ac:dyDescent="0.2">
      <c r="A371" s="3">
        <v>100930</v>
      </c>
      <c r="B371" s="3" t="s">
        <v>842</v>
      </c>
      <c r="C371" s="3" t="s">
        <v>843</v>
      </c>
      <c r="D371" s="3" t="s">
        <v>844</v>
      </c>
      <c r="E371" s="3">
        <v>100930</v>
      </c>
      <c r="F371" s="3"/>
      <c r="G371" s="3">
        <v>9099</v>
      </c>
    </row>
    <row r="372" spans="1:7" x14ac:dyDescent="0.2">
      <c r="A372" s="3">
        <v>100931</v>
      </c>
      <c r="B372" s="3" t="s">
        <v>845</v>
      </c>
      <c r="C372" s="3" t="s">
        <v>846</v>
      </c>
      <c r="D372" s="3" t="s">
        <v>845</v>
      </c>
      <c r="E372" s="3">
        <v>100931</v>
      </c>
      <c r="F372" s="3"/>
      <c r="G372" s="3">
        <v>9099</v>
      </c>
    </row>
    <row r="373" spans="1:7" x14ac:dyDescent="0.2">
      <c r="A373" s="3">
        <v>100932</v>
      </c>
      <c r="B373" s="3" t="s">
        <v>847</v>
      </c>
      <c r="C373" s="3" t="s">
        <v>848</v>
      </c>
      <c r="D373" s="3" t="s">
        <v>847</v>
      </c>
      <c r="E373" s="3">
        <v>100932</v>
      </c>
      <c r="F373" s="3"/>
      <c r="G373" s="3">
        <v>9099</v>
      </c>
    </row>
    <row r="374" spans="1:7" x14ac:dyDescent="0.2">
      <c r="A374" s="3">
        <v>100933</v>
      </c>
      <c r="B374" s="3" t="s">
        <v>849</v>
      </c>
      <c r="C374" s="3" t="s">
        <v>850</v>
      </c>
      <c r="D374" s="3" t="s">
        <v>851</v>
      </c>
      <c r="E374" s="3">
        <v>100933</v>
      </c>
      <c r="F374" s="3"/>
      <c r="G374" s="3">
        <v>9099</v>
      </c>
    </row>
    <row r="375" spans="1:7" x14ac:dyDescent="0.2">
      <c r="A375" s="3">
        <v>100940</v>
      </c>
      <c r="B375" s="3" t="s">
        <v>852</v>
      </c>
      <c r="C375" s="3" t="s">
        <v>853</v>
      </c>
      <c r="D375" s="3" t="s">
        <v>854</v>
      </c>
      <c r="E375" s="3">
        <v>100940</v>
      </c>
      <c r="F375" s="3"/>
      <c r="G375" s="3">
        <v>9099</v>
      </c>
    </row>
    <row r="376" spans="1:7" x14ac:dyDescent="0.2">
      <c r="A376" s="3">
        <v>100942</v>
      </c>
      <c r="B376" s="3" t="s">
        <v>855</v>
      </c>
      <c r="C376" s="3" t="s">
        <v>856</v>
      </c>
      <c r="D376" s="3" t="s">
        <v>857</v>
      </c>
      <c r="E376" s="3">
        <v>100942</v>
      </c>
      <c r="F376" s="3"/>
      <c r="G376" s="3">
        <v>9099</v>
      </c>
    </row>
    <row r="377" spans="1:7" x14ac:dyDescent="0.2">
      <c r="A377" s="3">
        <v>100950</v>
      </c>
      <c r="B377" s="3" t="s">
        <v>858</v>
      </c>
      <c r="C377" s="3" t="s">
        <v>859</v>
      </c>
      <c r="D377" s="3" t="s">
        <v>860</v>
      </c>
      <c r="E377" s="3">
        <v>100950</v>
      </c>
      <c r="F377" s="3"/>
      <c r="G377" s="3">
        <v>9099</v>
      </c>
    </row>
    <row r="378" spans="1:7" x14ac:dyDescent="0.2">
      <c r="A378" s="3">
        <v>100951</v>
      </c>
      <c r="B378" s="3" t="s">
        <v>861</v>
      </c>
      <c r="C378" s="3" t="s">
        <v>862</v>
      </c>
      <c r="D378" s="3" t="s">
        <v>861</v>
      </c>
      <c r="E378" s="3">
        <v>100951</v>
      </c>
      <c r="F378" s="3"/>
      <c r="G378" s="3">
        <v>9099</v>
      </c>
    </row>
    <row r="379" spans="1:7" x14ac:dyDescent="0.2">
      <c r="A379" s="3">
        <v>100952</v>
      </c>
      <c r="B379" s="3" t="s">
        <v>863</v>
      </c>
      <c r="C379" s="3" t="s">
        <v>864</v>
      </c>
      <c r="D379" s="3" t="s">
        <v>863</v>
      </c>
      <c r="E379" s="3">
        <v>100952</v>
      </c>
      <c r="F379" s="3"/>
      <c r="G379" s="3">
        <v>9099</v>
      </c>
    </row>
    <row r="380" spans="1:7" x14ac:dyDescent="0.2">
      <c r="A380" s="3">
        <v>100953</v>
      </c>
      <c r="B380" s="3" t="s">
        <v>865</v>
      </c>
      <c r="C380" s="3" t="s">
        <v>866</v>
      </c>
      <c r="D380" s="3" t="s">
        <v>867</v>
      </c>
      <c r="E380" s="3">
        <v>100953</v>
      </c>
      <c r="F380" s="3"/>
      <c r="G380" s="3">
        <v>9099</v>
      </c>
    </row>
    <row r="381" spans="1:7" x14ac:dyDescent="0.2">
      <c r="A381" s="3">
        <v>100960</v>
      </c>
      <c r="B381" s="3" t="s">
        <v>868</v>
      </c>
      <c r="C381" s="3" t="s">
        <v>869</v>
      </c>
      <c r="D381" s="3" t="s">
        <v>870</v>
      </c>
      <c r="E381" s="3">
        <v>100960</v>
      </c>
      <c r="F381" s="3"/>
      <c r="G381" s="3">
        <v>9099</v>
      </c>
    </row>
    <row r="382" spans="1:7" x14ac:dyDescent="0.2">
      <c r="A382" s="3">
        <v>100961</v>
      </c>
      <c r="B382" s="3" t="s">
        <v>871</v>
      </c>
      <c r="C382" s="3" t="s">
        <v>872</v>
      </c>
      <c r="D382" s="3" t="s">
        <v>871</v>
      </c>
      <c r="E382" s="3">
        <v>100961</v>
      </c>
      <c r="F382" s="3"/>
      <c r="G382" s="3">
        <v>9099</v>
      </c>
    </row>
    <row r="383" spans="1:7" x14ac:dyDescent="0.2">
      <c r="A383" s="3">
        <v>100962</v>
      </c>
      <c r="B383" s="3" t="s">
        <v>873</v>
      </c>
      <c r="C383" s="3" t="s">
        <v>874</v>
      </c>
      <c r="D383" s="3" t="s">
        <v>875</v>
      </c>
      <c r="E383" s="3">
        <v>100962</v>
      </c>
      <c r="F383" s="3"/>
      <c r="G383" s="3">
        <v>9099</v>
      </c>
    </row>
    <row r="384" spans="1:7" x14ac:dyDescent="0.2">
      <c r="A384" s="3">
        <v>100963</v>
      </c>
      <c r="B384" s="3" t="s">
        <v>876</v>
      </c>
      <c r="C384" s="3" t="s">
        <v>877</v>
      </c>
      <c r="D384" s="3" t="s">
        <v>878</v>
      </c>
      <c r="E384" s="3">
        <v>100963</v>
      </c>
      <c r="F384" s="3"/>
      <c r="G384" s="3">
        <v>9099</v>
      </c>
    </row>
    <row r="385" spans="1:7" x14ac:dyDescent="0.2">
      <c r="A385" s="3">
        <v>100970</v>
      </c>
      <c r="B385" s="3" t="s">
        <v>879</v>
      </c>
      <c r="C385" s="3" t="s">
        <v>880</v>
      </c>
      <c r="D385" s="3" t="s">
        <v>881</v>
      </c>
      <c r="E385" s="3">
        <v>100970</v>
      </c>
      <c r="F385" s="3"/>
      <c r="G385" s="3">
        <v>9099</v>
      </c>
    </row>
    <row r="386" spans="1:7" x14ac:dyDescent="0.2">
      <c r="A386" s="3">
        <v>100971</v>
      </c>
      <c r="B386" s="3" t="s">
        <v>882</v>
      </c>
      <c r="C386" s="3" t="s">
        <v>883</v>
      </c>
      <c r="D386" s="3" t="s">
        <v>882</v>
      </c>
      <c r="E386" s="3">
        <v>100971</v>
      </c>
      <c r="F386" s="3"/>
      <c r="G386" s="3">
        <v>9099</v>
      </c>
    </row>
    <row r="387" spans="1:7" x14ac:dyDescent="0.2">
      <c r="A387" s="3">
        <v>100972</v>
      </c>
      <c r="B387" s="3" t="s">
        <v>884</v>
      </c>
      <c r="C387" s="3" t="s">
        <v>885</v>
      </c>
      <c r="D387" s="3" t="s">
        <v>886</v>
      </c>
      <c r="E387" s="3">
        <v>100972</v>
      </c>
      <c r="F387" s="3"/>
      <c r="G387" s="3">
        <v>9099</v>
      </c>
    </row>
    <row r="388" spans="1:7" x14ac:dyDescent="0.2">
      <c r="A388" s="3">
        <v>100973</v>
      </c>
      <c r="B388" s="3" t="s">
        <v>887</v>
      </c>
      <c r="C388" s="3" t="s">
        <v>888</v>
      </c>
      <c r="D388" s="3" t="s">
        <v>889</v>
      </c>
      <c r="E388" s="3">
        <v>100973</v>
      </c>
      <c r="F388" s="3"/>
      <c r="G388" s="3">
        <v>9099</v>
      </c>
    </row>
    <row r="389" spans="1:7" x14ac:dyDescent="0.2">
      <c r="A389" s="3">
        <v>100980</v>
      </c>
      <c r="B389" s="3" t="s">
        <v>890</v>
      </c>
      <c r="C389" s="3" t="s">
        <v>891</v>
      </c>
      <c r="D389" s="3" t="s">
        <v>892</v>
      </c>
      <c r="E389" s="3">
        <v>100980</v>
      </c>
      <c r="F389" s="3"/>
      <c r="G389" s="3">
        <v>9099</v>
      </c>
    </row>
    <row r="390" spans="1:7" x14ac:dyDescent="0.2">
      <c r="A390" s="3">
        <v>100981</v>
      </c>
      <c r="B390" s="3" t="s">
        <v>893</v>
      </c>
      <c r="C390" s="3" t="s">
        <v>894</v>
      </c>
      <c r="D390" s="3" t="s">
        <v>895</v>
      </c>
      <c r="E390" s="3">
        <v>100981</v>
      </c>
      <c r="F390" s="3"/>
      <c r="G390" s="3">
        <v>9099</v>
      </c>
    </row>
    <row r="391" spans="1:7" x14ac:dyDescent="0.2">
      <c r="A391" s="3">
        <v>100982</v>
      </c>
      <c r="B391" s="3" t="s">
        <v>896</v>
      </c>
      <c r="C391" s="3" t="s">
        <v>897</v>
      </c>
      <c r="D391" s="3" t="s">
        <v>898</v>
      </c>
      <c r="E391" s="3">
        <v>100982</v>
      </c>
      <c r="F391" s="3"/>
      <c r="G391" s="3">
        <v>9099</v>
      </c>
    </row>
    <row r="392" spans="1:7" x14ac:dyDescent="0.2">
      <c r="A392" s="3">
        <v>100983</v>
      </c>
      <c r="B392" s="3" t="s">
        <v>899</v>
      </c>
      <c r="C392" s="3" t="s">
        <v>900</v>
      </c>
      <c r="D392" s="3" t="s">
        <v>901</v>
      </c>
      <c r="E392" s="3">
        <v>100983</v>
      </c>
      <c r="F392" s="3"/>
      <c r="G392" s="3">
        <v>9099</v>
      </c>
    </row>
    <row r="393" spans="1:7" x14ac:dyDescent="0.2">
      <c r="A393" s="3">
        <v>100990</v>
      </c>
      <c r="B393" s="3" t="s">
        <v>902</v>
      </c>
      <c r="C393" s="3" t="s">
        <v>903</v>
      </c>
      <c r="D393" s="3" t="s">
        <v>902</v>
      </c>
      <c r="E393" s="3">
        <v>100990</v>
      </c>
      <c r="F393" s="3"/>
      <c r="G393" s="3">
        <v>9099</v>
      </c>
    </row>
    <row r="394" spans="1:7" x14ac:dyDescent="0.2">
      <c r="A394" s="3">
        <v>100991</v>
      </c>
      <c r="B394" s="3" t="s">
        <v>904</v>
      </c>
      <c r="C394" s="3" t="s">
        <v>905</v>
      </c>
      <c r="D394" s="3" t="s">
        <v>904</v>
      </c>
      <c r="E394" s="3">
        <v>100991</v>
      </c>
      <c r="F394" s="3"/>
      <c r="G394" s="3">
        <v>9099</v>
      </c>
    </row>
    <row r="395" spans="1:7" x14ac:dyDescent="0.2">
      <c r="A395" s="3">
        <v>100992</v>
      </c>
      <c r="B395" s="3" t="s">
        <v>906</v>
      </c>
      <c r="C395" s="3" t="s">
        <v>907</v>
      </c>
      <c r="D395" s="3" t="s">
        <v>906</v>
      </c>
      <c r="E395" s="3">
        <v>100992</v>
      </c>
      <c r="F395" s="3"/>
      <c r="G395" s="3">
        <v>9099</v>
      </c>
    </row>
    <row r="396" spans="1:7" x14ac:dyDescent="0.2">
      <c r="A396" s="3">
        <v>100993</v>
      </c>
      <c r="B396" s="3" t="s">
        <v>908</v>
      </c>
      <c r="C396" s="3" t="s">
        <v>909</v>
      </c>
      <c r="D396" s="3" t="s">
        <v>908</v>
      </c>
      <c r="E396" s="3">
        <v>100993</v>
      </c>
      <c r="F396" s="3"/>
      <c r="G396" s="3">
        <v>9099</v>
      </c>
    </row>
    <row r="397" spans="1:7" x14ac:dyDescent="0.2">
      <c r="A397" s="3">
        <v>101000</v>
      </c>
      <c r="B397" s="3" t="s">
        <v>910</v>
      </c>
      <c r="C397" s="3" t="s">
        <v>910</v>
      </c>
      <c r="D397" s="3" t="s">
        <v>910</v>
      </c>
      <c r="E397" s="3">
        <v>101000</v>
      </c>
      <c r="F397" s="3"/>
      <c r="G397" s="3">
        <v>9099</v>
      </c>
    </row>
    <row r="398" spans="1:7" x14ac:dyDescent="0.2">
      <c r="A398" s="3">
        <v>101001</v>
      </c>
      <c r="B398" s="3" t="s">
        <v>911</v>
      </c>
      <c r="C398" s="3" t="s">
        <v>912</v>
      </c>
      <c r="D398" s="3" t="s">
        <v>911</v>
      </c>
      <c r="E398" s="3">
        <v>101001</v>
      </c>
      <c r="F398" s="3"/>
      <c r="G398" s="3">
        <v>9099</v>
      </c>
    </row>
    <row r="399" spans="1:7" x14ac:dyDescent="0.2">
      <c r="A399" s="3">
        <v>101002</v>
      </c>
      <c r="B399" s="3" t="s">
        <v>913</v>
      </c>
      <c r="C399" s="3" t="s">
        <v>914</v>
      </c>
      <c r="D399" s="3" t="s">
        <v>913</v>
      </c>
      <c r="E399" s="3">
        <v>101002</v>
      </c>
      <c r="F399" s="3"/>
      <c r="G399" s="3">
        <v>9099</v>
      </c>
    </row>
    <row r="400" spans="1:7" x14ac:dyDescent="0.2">
      <c r="A400" s="3">
        <v>101003</v>
      </c>
      <c r="B400" s="3" t="s">
        <v>915</v>
      </c>
      <c r="C400" s="3" t="s">
        <v>916</v>
      </c>
      <c r="D400" s="3" t="s">
        <v>915</v>
      </c>
      <c r="E400" s="3">
        <v>101003</v>
      </c>
      <c r="F400" s="3"/>
      <c r="G400" s="3">
        <v>9099</v>
      </c>
    </row>
    <row r="401" spans="1:7" x14ac:dyDescent="0.2">
      <c r="A401" s="3">
        <v>101010</v>
      </c>
      <c r="B401" s="3" t="s">
        <v>917</v>
      </c>
      <c r="C401" s="3" t="s">
        <v>917</v>
      </c>
      <c r="D401" s="3" t="s">
        <v>917</v>
      </c>
      <c r="E401" s="3">
        <v>101010</v>
      </c>
      <c r="F401" s="3"/>
      <c r="G401" s="3">
        <v>9099</v>
      </c>
    </row>
    <row r="402" spans="1:7" x14ac:dyDescent="0.2">
      <c r="A402" s="3">
        <v>101011</v>
      </c>
      <c r="B402" s="3" t="s">
        <v>918</v>
      </c>
      <c r="C402" s="3" t="s">
        <v>919</v>
      </c>
      <c r="D402" s="3" t="s">
        <v>918</v>
      </c>
      <c r="E402" s="3">
        <v>101011</v>
      </c>
      <c r="F402" s="3"/>
      <c r="G402" s="3">
        <v>9099</v>
      </c>
    </row>
    <row r="403" spans="1:7" x14ac:dyDescent="0.2">
      <c r="A403" s="3">
        <v>101012</v>
      </c>
      <c r="B403" s="3" t="s">
        <v>920</v>
      </c>
      <c r="C403" s="3" t="s">
        <v>921</v>
      </c>
      <c r="D403" s="3" t="s">
        <v>920</v>
      </c>
      <c r="E403" s="3">
        <v>101012</v>
      </c>
      <c r="F403" s="3"/>
      <c r="G403" s="3">
        <v>9099</v>
      </c>
    </row>
    <row r="404" spans="1:7" x14ac:dyDescent="0.2">
      <c r="A404" s="3">
        <v>101013</v>
      </c>
      <c r="B404" s="3" t="s">
        <v>922</v>
      </c>
      <c r="C404" s="3" t="s">
        <v>923</v>
      </c>
      <c r="D404" s="3" t="s">
        <v>922</v>
      </c>
      <c r="E404" s="3">
        <v>101013</v>
      </c>
      <c r="F404" s="3"/>
      <c r="G404" s="3">
        <v>9099</v>
      </c>
    </row>
    <row r="405" spans="1:7" x14ac:dyDescent="0.2">
      <c r="A405" s="3">
        <v>101020</v>
      </c>
      <c r="B405" s="3" t="s">
        <v>924</v>
      </c>
      <c r="C405" s="3" t="s">
        <v>924</v>
      </c>
      <c r="D405" s="3" t="s">
        <v>924</v>
      </c>
      <c r="E405" s="3">
        <v>101020</v>
      </c>
      <c r="F405" s="3"/>
      <c r="G405" s="3">
        <v>9099</v>
      </c>
    </row>
    <row r="406" spans="1:7" x14ac:dyDescent="0.2">
      <c r="A406" s="3">
        <v>101021</v>
      </c>
      <c r="B406" s="3" t="s">
        <v>925</v>
      </c>
      <c r="C406" s="3" t="s">
        <v>926</v>
      </c>
      <c r="D406" s="3" t="s">
        <v>925</v>
      </c>
      <c r="E406" s="3">
        <v>101021</v>
      </c>
      <c r="F406" s="3"/>
      <c r="G406" s="3">
        <v>9099</v>
      </c>
    </row>
    <row r="407" spans="1:7" x14ac:dyDescent="0.2">
      <c r="A407" s="3">
        <v>101022</v>
      </c>
      <c r="B407" s="3" t="s">
        <v>927</v>
      </c>
      <c r="C407" s="3" t="s">
        <v>928</v>
      </c>
      <c r="D407" s="3" t="s">
        <v>927</v>
      </c>
      <c r="E407" s="3">
        <v>101022</v>
      </c>
      <c r="F407" s="3"/>
      <c r="G407" s="3">
        <v>9099</v>
      </c>
    </row>
    <row r="408" spans="1:7" x14ac:dyDescent="0.2">
      <c r="A408" s="3">
        <v>101023</v>
      </c>
      <c r="B408" s="3" t="s">
        <v>929</v>
      </c>
      <c r="C408" s="3" t="s">
        <v>930</v>
      </c>
      <c r="D408" s="3" t="s">
        <v>929</v>
      </c>
      <c r="E408" s="3">
        <v>101023</v>
      </c>
      <c r="F408" s="3"/>
      <c r="G408" s="3">
        <v>9099</v>
      </c>
    </row>
    <row r="409" spans="1:7" x14ac:dyDescent="0.2">
      <c r="A409" s="3">
        <v>101030</v>
      </c>
      <c r="B409" s="3" t="s">
        <v>931</v>
      </c>
      <c r="C409" s="3" t="s">
        <v>932</v>
      </c>
      <c r="D409" s="3" t="s">
        <v>931</v>
      </c>
      <c r="E409" s="3">
        <v>101030</v>
      </c>
      <c r="F409" s="3"/>
      <c r="G409" s="3">
        <v>9099</v>
      </c>
    </row>
    <row r="410" spans="1:7" x14ac:dyDescent="0.2">
      <c r="A410" s="3">
        <v>101031</v>
      </c>
      <c r="B410" s="3" t="s">
        <v>933</v>
      </c>
      <c r="C410" s="3" t="s">
        <v>919</v>
      </c>
      <c r="D410" s="3" t="s">
        <v>933</v>
      </c>
      <c r="E410" s="3">
        <v>101031</v>
      </c>
      <c r="F410" s="3"/>
      <c r="G410" s="3">
        <v>9099</v>
      </c>
    </row>
    <row r="411" spans="1:7" x14ac:dyDescent="0.2">
      <c r="A411" s="3">
        <v>101032</v>
      </c>
      <c r="B411" s="3" t="s">
        <v>934</v>
      </c>
      <c r="C411" s="3" t="s">
        <v>935</v>
      </c>
      <c r="D411" s="3" t="s">
        <v>934</v>
      </c>
      <c r="E411" s="3">
        <v>101032</v>
      </c>
      <c r="F411" s="3"/>
      <c r="G411" s="3">
        <v>9099</v>
      </c>
    </row>
    <row r="412" spans="1:7" x14ac:dyDescent="0.2">
      <c r="A412" s="3">
        <v>101033</v>
      </c>
      <c r="B412" s="3" t="s">
        <v>936</v>
      </c>
      <c r="C412" s="3" t="s">
        <v>937</v>
      </c>
      <c r="D412" s="3" t="s">
        <v>936</v>
      </c>
      <c r="E412" s="3">
        <v>101033</v>
      </c>
      <c r="F412" s="3"/>
      <c r="G412" s="3">
        <v>9099</v>
      </c>
    </row>
    <row r="413" spans="1:7" x14ac:dyDescent="0.2">
      <c r="A413" s="3">
        <v>101040</v>
      </c>
      <c r="B413" s="3" t="s">
        <v>938</v>
      </c>
      <c r="C413" s="3" t="s">
        <v>939</v>
      </c>
      <c r="D413" s="3" t="s">
        <v>938</v>
      </c>
      <c r="E413" s="3">
        <v>101040</v>
      </c>
      <c r="F413" s="3"/>
      <c r="G413" s="3">
        <v>9099</v>
      </c>
    </row>
    <row r="414" spans="1:7" x14ac:dyDescent="0.2">
      <c r="A414" s="3">
        <v>101041</v>
      </c>
      <c r="B414" s="3" t="s">
        <v>940</v>
      </c>
      <c r="C414" s="3" t="s">
        <v>941</v>
      </c>
      <c r="D414" s="3" t="s">
        <v>940</v>
      </c>
      <c r="E414" s="3">
        <v>101041</v>
      </c>
      <c r="F414" s="3"/>
      <c r="G414" s="3">
        <v>9099</v>
      </c>
    </row>
    <row r="415" spans="1:7" x14ac:dyDescent="0.2">
      <c r="A415" s="3">
        <v>101042</v>
      </c>
      <c r="B415" s="3" t="s">
        <v>942</v>
      </c>
      <c r="C415" s="3" t="s">
        <v>943</v>
      </c>
      <c r="D415" s="3" t="s">
        <v>942</v>
      </c>
      <c r="E415" s="3">
        <v>101042</v>
      </c>
      <c r="F415" s="3"/>
      <c r="G415" s="3">
        <v>9099</v>
      </c>
    </row>
    <row r="416" spans="1:7" x14ac:dyDescent="0.2">
      <c r="A416" s="3">
        <v>101043</v>
      </c>
      <c r="B416" s="3" t="s">
        <v>944</v>
      </c>
      <c r="C416" s="3" t="s">
        <v>900</v>
      </c>
      <c r="D416" s="3" t="s">
        <v>901</v>
      </c>
      <c r="E416" s="3">
        <v>101043</v>
      </c>
      <c r="F416" s="3"/>
      <c r="G416" s="3">
        <v>9099</v>
      </c>
    </row>
    <row r="417" spans="1:7" x14ac:dyDescent="0.2">
      <c r="A417" s="3">
        <v>101050</v>
      </c>
      <c r="B417" s="3" t="s">
        <v>945</v>
      </c>
      <c r="C417" s="3" t="s">
        <v>946</v>
      </c>
      <c r="D417" s="3" t="s">
        <v>945</v>
      </c>
      <c r="E417" s="3">
        <v>101050</v>
      </c>
      <c r="F417" s="3"/>
      <c r="G417" s="3">
        <v>9099</v>
      </c>
    </row>
    <row r="418" spans="1:7" x14ac:dyDescent="0.2">
      <c r="A418" s="3">
        <v>101051</v>
      </c>
      <c r="B418" s="3" t="s">
        <v>947</v>
      </c>
      <c r="C418" s="3" t="s">
        <v>948</v>
      </c>
      <c r="D418" s="3" t="s">
        <v>947</v>
      </c>
      <c r="E418" s="3">
        <v>101051</v>
      </c>
      <c r="F418" s="3"/>
      <c r="G418" s="3">
        <v>9099</v>
      </c>
    </row>
    <row r="419" spans="1:7" x14ac:dyDescent="0.2">
      <c r="A419" s="3">
        <v>101052</v>
      </c>
      <c r="B419" s="3" t="s">
        <v>949</v>
      </c>
      <c r="C419" s="3" t="s">
        <v>950</v>
      </c>
      <c r="D419" s="3" t="s">
        <v>949</v>
      </c>
      <c r="E419" s="3">
        <v>101052</v>
      </c>
      <c r="F419" s="3"/>
      <c r="G419" s="3">
        <v>9099</v>
      </c>
    </row>
    <row r="420" spans="1:7" x14ac:dyDescent="0.2">
      <c r="A420" s="3">
        <v>101053</v>
      </c>
      <c r="B420" s="3" t="s">
        <v>951</v>
      </c>
      <c r="C420" s="3" t="s">
        <v>952</v>
      </c>
      <c r="D420" s="3" t="s">
        <v>953</v>
      </c>
      <c r="E420" s="3">
        <v>101053</v>
      </c>
      <c r="F420" s="3"/>
      <c r="G420" s="3">
        <v>9099</v>
      </c>
    </row>
    <row r="421" spans="1:7" x14ac:dyDescent="0.2">
      <c r="A421" s="3">
        <v>101060</v>
      </c>
      <c r="B421" s="3" t="s">
        <v>954</v>
      </c>
      <c r="C421" s="3" t="s">
        <v>955</v>
      </c>
      <c r="D421" s="3" t="s">
        <v>954</v>
      </c>
      <c r="E421" s="3">
        <v>101060</v>
      </c>
      <c r="F421" s="3"/>
      <c r="G421" s="3">
        <v>9099</v>
      </c>
    </row>
    <row r="422" spans="1:7" x14ac:dyDescent="0.2">
      <c r="A422" s="3">
        <v>101062</v>
      </c>
      <c r="B422" s="3" t="s">
        <v>956</v>
      </c>
      <c r="C422" s="3" t="s">
        <v>957</v>
      </c>
      <c r="D422" s="3" t="s">
        <v>956</v>
      </c>
      <c r="E422" s="3">
        <v>101062</v>
      </c>
      <c r="F422" s="3"/>
      <c r="G422" s="3">
        <v>9099</v>
      </c>
    </row>
    <row r="423" spans="1:7" x14ac:dyDescent="0.2">
      <c r="A423" s="3">
        <v>101070</v>
      </c>
      <c r="B423" s="3" t="s">
        <v>958</v>
      </c>
      <c r="C423" s="3" t="s">
        <v>959</v>
      </c>
      <c r="D423" s="3" t="s">
        <v>958</v>
      </c>
      <c r="E423" s="3">
        <v>101070</v>
      </c>
      <c r="F423" s="3"/>
      <c r="G423" s="3">
        <v>9099</v>
      </c>
    </row>
    <row r="424" spans="1:7" x14ac:dyDescent="0.2">
      <c r="A424" s="3">
        <v>101072</v>
      </c>
      <c r="B424" s="3" t="s">
        <v>960</v>
      </c>
      <c r="C424" s="3" t="s">
        <v>961</v>
      </c>
      <c r="D424" s="3" t="s">
        <v>960</v>
      </c>
      <c r="E424" s="3">
        <v>101072</v>
      </c>
      <c r="F424" s="3"/>
      <c r="G424" s="3">
        <v>9099</v>
      </c>
    </row>
    <row r="425" spans="1:7" x14ac:dyDescent="0.2">
      <c r="A425" s="3">
        <v>101080</v>
      </c>
      <c r="B425" s="3" t="s">
        <v>962</v>
      </c>
      <c r="C425" s="3" t="s">
        <v>963</v>
      </c>
      <c r="D425" s="3" t="s">
        <v>962</v>
      </c>
      <c r="E425" s="3">
        <v>101080</v>
      </c>
      <c r="F425" s="3"/>
      <c r="G425" s="3">
        <v>9099</v>
      </c>
    </row>
    <row r="426" spans="1:7" x14ac:dyDescent="0.2">
      <c r="A426" s="3">
        <v>101082</v>
      </c>
      <c r="B426" s="3" t="s">
        <v>964</v>
      </c>
      <c r="C426" s="3" t="s">
        <v>965</v>
      </c>
      <c r="D426" s="3" t="s">
        <v>964</v>
      </c>
      <c r="E426" s="3">
        <v>101082</v>
      </c>
      <c r="F426" s="3"/>
      <c r="G426" s="3">
        <v>9099</v>
      </c>
    </row>
    <row r="427" spans="1:7" x14ac:dyDescent="0.2">
      <c r="A427" s="3">
        <v>101090</v>
      </c>
      <c r="B427" s="3" t="s">
        <v>966</v>
      </c>
      <c r="C427" s="3" t="s">
        <v>967</v>
      </c>
      <c r="D427" s="3" t="s">
        <v>966</v>
      </c>
      <c r="E427" s="3">
        <v>101090</v>
      </c>
      <c r="F427" s="3"/>
      <c r="G427" s="3">
        <v>9099</v>
      </c>
    </row>
    <row r="428" spans="1:7" x14ac:dyDescent="0.2">
      <c r="A428" s="3">
        <v>101092</v>
      </c>
      <c r="B428" s="3" t="s">
        <v>968</v>
      </c>
      <c r="C428" s="3" t="s">
        <v>969</v>
      </c>
      <c r="D428" s="3" t="s">
        <v>968</v>
      </c>
      <c r="E428" s="3">
        <v>101092</v>
      </c>
      <c r="F428" s="3"/>
      <c r="G428" s="3">
        <v>9099</v>
      </c>
    </row>
    <row r="429" spans="1:7" x14ac:dyDescent="0.2">
      <c r="A429" s="3">
        <v>101520</v>
      </c>
      <c r="B429" s="3" t="s">
        <v>970</v>
      </c>
      <c r="C429" s="3" t="s">
        <v>971</v>
      </c>
      <c r="D429" s="3" t="s">
        <v>972</v>
      </c>
      <c r="E429" s="3">
        <v>101520</v>
      </c>
      <c r="F429" s="3"/>
      <c r="G429" s="3">
        <v>9099</v>
      </c>
    </row>
    <row r="430" spans="1:7" x14ac:dyDescent="0.2">
      <c r="A430" s="3">
        <v>101522</v>
      </c>
      <c r="B430" s="3" t="s">
        <v>973</v>
      </c>
      <c r="C430" s="3" t="s">
        <v>974</v>
      </c>
      <c r="D430" s="3" t="s">
        <v>973</v>
      </c>
      <c r="E430" s="3">
        <v>101522</v>
      </c>
      <c r="F430" s="3"/>
      <c r="G430" s="3">
        <v>9099</v>
      </c>
    </row>
    <row r="431" spans="1:7" x14ac:dyDescent="0.2">
      <c r="A431" s="3">
        <v>101530</v>
      </c>
      <c r="B431" s="3" t="s">
        <v>975</v>
      </c>
      <c r="C431" s="3" t="s">
        <v>976</v>
      </c>
      <c r="D431" s="3" t="s">
        <v>977</v>
      </c>
      <c r="E431" s="3">
        <v>101530</v>
      </c>
      <c r="F431" s="3"/>
      <c r="G431" s="3">
        <v>9099</v>
      </c>
    </row>
    <row r="432" spans="1:7" x14ac:dyDescent="0.2">
      <c r="A432" s="3">
        <v>101532</v>
      </c>
      <c r="B432" s="3" t="s">
        <v>978</v>
      </c>
      <c r="C432" s="3" t="s">
        <v>979</v>
      </c>
      <c r="D432" s="3" t="s">
        <v>978</v>
      </c>
      <c r="E432" s="3">
        <v>101532</v>
      </c>
      <c r="F432" s="3"/>
      <c r="G432" s="3">
        <v>9099</v>
      </c>
    </row>
    <row r="433" spans="1:7" x14ac:dyDescent="0.2">
      <c r="A433" s="3">
        <v>102000</v>
      </c>
      <c r="B433" s="3" t="s">
        <v>980</v>
      </c>
      <c r="C433" s="3" t="s">
        <v>980</v>
      </c>
      <c r="D433" s="3" t="s">
        <v>980</v>
      </c>
      <c r="E433" s="3">
        <v>102000</v>
      </c>
      <c r="F433" s="3"/>
      <c r="G433" s="3">
        <v>9099</v>
      </c>
    </row>
    <row r="434" spans="1:7" x14ac:dyDescent="0.2">
      <c r="A434" s="3">
        <v>102002</v>
      </c>
      <c r="B434" s="3" t="s">
        <v>981</v>
      </c>
      <c r="C434" s="3" t="s">
        <v>982</v>
      </c>
      <c r="D434" s="3" t="s">
        <v>981</v>
      </c>
      <c r="E434" s="3">
        <v>102002</v>
      </c>
      <c r="F434" s="3"/>
      <c r="G434" s="3">
        <v>9099</v>
      </c>
    </row>
    <row r="435" spans="1:7" x14ac:dyDescent="0.2">
      <c r="A435" s="3">
        <v>102010</v>
      </c>
      <c r="B435" s="3" t="s">
        <v>983</v>
      </c>
      <c r="C435" s="3" t="s">
        <v>984</v>
      </c>
      <c r="D435" s="3" t="s">
        <v>983</v>
      </c>
      <c r="E435" s="3">
        <v>102010</v>
      </c>
      <c r="F435" s="3"/>
      <c r="G435" s="3">
        <v>9099</v>
      </c>
    </row>
    <row r="436" spans="1:7" x14ac:dyDescent="0.2">
      <c r="A436" s="3">
        <v>102012</v>
      </c>
      <c r="B436" s="3" t="s">
        <v>985</v>
      </c>
      <c r="C436" s="3" t="s">
        <v>986</v>
      </c>
      <c r="D436" s="3" t="s">
        <v>985</v>
      </c>
      <c r="E436" s="3">
        <v>102012</v>
      </c>
      <c r="F436" s="3"/>
      <c r="G436" s="3">
        <v>9099</v>
      </c>
    </row>
    <row r="437" spans="1:7" x14ac:dyDescent="0.2">
      <c r="A437" s="3">
        <v>102020</v>
      </c>
      <c r="B437" s="3" t="s">
        <v>987</v>
      </c>
      <c r="C437" s="3" t="s">
        <v>988</v>
      </c>
      <c r="D437" s="3" t="s">
        <v>987</v>
      </c>
      <c r="E437" s="3">
        <v>102020</v>
      </c>
      <c r="F437" s="3"/>
      <c r="G437" s="3">
        <v>9099</v>
      </c>
    </row>
    <row r="438" spans="1:7" x14ac:dyDescent="0.2">
      <c r="A438" s="3">
        <v>102022</v>
      </c>
      <c r="B438" s="3" t="s">
        <v>989</v>
      </c>
      <c r="C438" s="3" t="s">
        <v>990</v>
      </c>
      <c r="D438" s="3" t="s">
        <v>989</v>
      </c>
      <c r="E438" s="3">
        <v>102022</v>
      </c>
      <c r="F438" s="3"/>
      <c r="G438" s="3">
        <v>9099</v>
      </c>
    </row>
    <row r="439" spans="1:7" x14ac:dyDescent="0.2">
      <c r="A439" s="3">
        <v>102030</v>
      </c>
      <c r="B439" s="3" t="s">
        <v>991</v>
      </c>
      <c r="C439" s="3" t="s">
        <v>992</v>
      </c>
      <c r="D439" s="3" t="s">
        <v>991</v>
      </c>
      <c r="E439" s="3">
        <v>102030</v>
      </c>
      <c r="F439" s="3"/>
      <c r="G439" s="3">
        <v>9099</v>
      </c>
    </row>
    <row r="440" spans="1:7" x14ac:dyDescent="0.2">
      <c r="A440" s="3">
        <v>102032</v>
      </c>
      <c r="B440" s="3" t="s">
        <v>993</v>
      </c>
      <c r="C440" s="3" t="s">
        <v>994</v>
      </c>
      <c r="D440" s="3" t="s">
        <v>993</v>
      </c>
      <c r="E440" s="3">
        <v>102032</v>
      </c>
      <c r="F440" s="3"/>
      <c r="G440" s="3">
        <v>9099</v>
      </c>
    </row>
    <row r="441" spans="1:7" x14ac:dyDescent="0.2">
      <c r="A441" s="3">
        <v>102040</v>
      </c>
      <c r="B441" s="3" t="s">
        <v>995</v>
      </c>
      <c r="C441" s="3" t="s">
        <v>996</v>
      </c>
      <c r="D441" s="3" t="s">
        <v>995</v>
      </c>
      <c r="E441" s="3">
        <v>102040</v>
      </c>
      <c r="F441" s="3"/>
      <c r="G441" s="3">
        <v>9099</v>
      </c>
    </row>
    <row r="442" spans="1:7" x14ac:dyDescent="0.2">
      <c r="A442" s="3">
        <v>102042</v>
      </c>
      <c r="B442" s="3" t="s">
        <v>997</v>
      </c>
      <c r="C442" s="3" t="s">
        <v>998</v>
      </c>
      <c r="D442" s="3" t="s">
        <v>997</v>
      </c>
      <c r="E442" s="3">
        <v>102042</v>
      </c>
      <c r="F442" s="3"/>
      <c r="G442" s="3">
        <v>9099</v>
      </c>
    </row>
    <row r="443" spans="1:7" x14ac:dyDescent="0.2">
      <c r="A443" s="3">
        <v>102050</v>
      </c>
      <c r="B443" s="3" t="s">
        <v>999</v>
      </c>
      <c r="C443" s="3" t="s">
        <v>1000</v>
      </c>
      <c r="D443" s="3" t="s">
        <v>999</v>
      </c>
      <c r="E443" s="3">
        <v>102050</v>
      </c>
      <c r="F443" s="3"/>
      <c r="G443" s="3">
        <v>9099</v>
      </c>
    </row>
    <row r="444" spans="1:7" x14ac:dyDescent="0.2">
      <c r="A444" s="3">
        <v>102052</v>
      </c>
      <c r="B444" s="3" t="s">
        <v>1001</v>
      </c>
      <c r="C444" s="3" t="s">
        <v>1002</v>
      </c>
      <c r="D444" s="3" t="s">
        <v>1001</v>
      </c>
      <c r="E444" s="3">
        <v>102052</v>
      </c>
      <c r="F444" s="3"/>
      <c r="G444" s="3">
        <v>9099</v>
      </c>
    </row>
    <row r="445" spans="1:7" x14ac:dyDescent="0.2">
      <c r="A445" s="3">
        <v>102060</v>
      </c>
      <c r="B445" s="3" t="s">
        <v>1003</v>
      </c>
      <c r="C445" s="3" t="s">
        <v>1004</v>
      </c>
      <c r="D445" s="3" t="s">
        <v>1003</v>
      </c>
      <c r="E445" s="3">
        <v>102060</v>
      </c>
      <c r="F445" s="3"/>
      <c r="G445" s="3">
        <v>9099</v>
      </c>
    </row>
    <row r="446" spans="1:7" x14ac:dyDescent="0.2">
      <c r="A446" s="3">
        <v>102062</v>
      </c>
      <c r="B446" s="3" t="s">
        <v>1005</v>
      </c>
      <c r="C446" s="3" t="s">
        <v>1006</v>
      </c>
      <c r="D446" s="3" t="s">
        <v>1005</v>
      </c>
      <c r="E446" s="3">
        <v>102062</v>
      </c>
      <c r="F446" s="3"/>
      <c r="G446" s="3">
        <v>9099</v>
      </c>
    </row>
    <row r="447" spans="1:7" x14ac:dyDescent="0.2">
      <c r="A447" s="3">
        <v>102070</v>
      </c>
      <c r="B447" s="3" t="s">
        <v>1007</v>
      </c>
      <c r="C447" s="3" t="s">
        <v>1008</v>
      </c>
      <c r="D447" s="3" t="s">
        <v>1007</v>
      </c>
      <c r="E447" s="3">
        <v>102070</v>
      </c>
      <c r="F447" s="3"/>
      <c r="G447" s="3">
        <v>9099</v>
      </c>
    </row>
    <row r="448" spans="1:7" x14ac:dyDescent="0.2">
      <c r="A448" s="3">
        <v>102072</v>
      </c>
      <c r="B448" s="3" t="s">
        <v>1009</v>
      </c>
      <c r="C448" s="3" t="s">
        <v>1010</v>
      </c>
      <c r="D448" s="3" t="s">
        <v>1009</v>
      </c>
      <c r="E448" s="3">
        <v>102072</v>
      </c>
      <c r="F448" s="3"/>
      <c r="G448" s="3">
        <v>9099</v>
      </c>
    </row>
    <row r="449" spans="1:7" x14ac:dyDescent="0.2">
      <c r="A449" s="3">
        <v>102080</v>
      </c>
      <c r="B449" s="3" t="s">
        <v>1011</v>
      </c>
      <c r="C449" s="3" t="s">
        <v>1012</v>
      </c>
      <c r="D449" s="3" t="s">
        <v>1011</v>
      </c>
      <c r="E449" s="3">
        <v>102080</v>
      </c>
      <c r="F449" s="3"/>
      <c r="G449" s="3">
        <v>9099</v>
      </c>
    </row>
    <row r="450" spans="1:7" x14ac:dyDescent="0.2">
      <c r="A450" s="3">
        <v>102082</v>
      </c>
      <c r="B450" s="3" t="s">
        <v>1013</v>
      </c>
      <c r="C450" s="3" t="s">
        <v>1014</v>
      </c>
      <c r="D450" s="3" t="s">
        <v>1013</v>
      </c>
      <c r="E450" s="3">
        <v>102082</v>
      </c>
      <c r="F450" s="3"/>
      <c r="G450" s="3">
        <v>9099</v>
      </c>
    </row>
    <row r="451" spans="1:7" x14ac:dyDescent="0.2">
      <c r="A451" s="3">
        <v>102090</v>
      </c>
      <c r="B451" s="3" t="s">
        <v>1015</v>
      </c>
      <c r="C451" s="3" t="s">
        <v>1016</v>
      </c>
      <c r="D451" s="3" t="s">
        <v>1015</v>
      </c>
      <c r="E451" s="3">
        <v>102090</v>
      </c>
      <c r="F451" s="3"/>
      <c r="G451" s="3">
        <v>9099</v>
      </c>
    </row>
    <row r="452" spans="1:7" x14ac:dyDescent="0.2">
      <c r="A452" s="3">
        <v>102092</v>
      </c>
      <c r="B452" s="3" t="s">
        <v>1017</v>
      </c>
      <c r="C452" s="3" t="s">
        <v>1018</v>
      </c>
      <c r="D452" s="3" t="s">
        <v>1017</v>
      </c>
      <c r="E452" s="3">
        <v>102092</v>
      </c>
      <c r="F452" s="3"/>
      <c r="G452" s="3">
        <v>9099</v>
      </c>
    </row>
    <row r="453" spans="1:7" x14ac:dyDescent="0.2">
      <c r="A453" s="3">
        <v>103000</v>
      </c>
      <c r="B453" s="3" t="s">
        <v>1019</v>
      </c>
      <c r="C453" s="3" t="s">
        <v>1020</v>
      </c>
      <c r="D453" s="3" t="s">
        <v>1019</v>
      </c>
      <c r="E453" s="3">
        <v>103000</v>
      </c>
      <c r="F453" s="3"/>
      <c r="G453" s="3">
        <v>9099</v>
      </c>
    </row>
    <row r="454" spans="1:7" x14ac:dyDescent="0.2">
      <c r="A454" s="3">
        <v>103002</v>
      </c>
      <c r="B454" s="3" t="s">
        <v>1021</v>
      </c>
      <c r="C454" s="3" t="s">
        <v>1022</v>
      </c>
      <c r="D454" s="3" t="s">
        <v>1021</v>
      </c>
      <c r="E454" s="3">
        <v>103002</v>
      </c>
      <c r="F454" s="3"/>
      <c r="G454" s="3">
        <v>9099</v>
      </c>
    </row>
    <row r="455" spans="1:7" x14ac:dyDescent="0.2">
      <c r="A455" s="3">
        <v>103010</v>
      </c>
      <c r="B455" s="3" t="s">
        <v>1023</v>
      </c>
      <c r="C455" s="3" t="s">
        <v>1024</v>
      </c>
      <c r="D455" s="3" t="s">
        <v>1023</v>
      </c>
      <c r="E455" s="3">
        <v>103010</v>
      </c>
      <c r="F455" s="3"/>
      <c r="G455" s="3">
        <v>9099</v>
      </c>
    </row>
    <row r="456" spans="1:7" x14ac:dyDescent="0.2">
      <c r="A456" s="3">
        <v>103012</v>
      </c>
      <c r="B456" s="3" t="s">
        <v>1025</v>
      </c>
      <c r="C456" s="3" t="s">
        <v>1026</v>
      </c>
      <c r="D456" s="3" t="s">
        <v>1025</v>
      </c>
      <c r="E456" s="3">
        <v>103012</v>
      </c>
      <c r="F456" s="3"/>
      <c r="G456" s="3">
        <v>9099</v>
      </c>
    </row>
    <row r="457" spans="1:7" x14ac:dyDescent="0.2">
      <c r="A457" s="3">
        <v>103020</v>
      </c>
      <c r="B457" s="3" t="s">
        <v>1027</v>
      </c>
      <c r="C457" s="3" t="s">
        <v>1028</v>
      </c>
      <c r="D457" s="3" t="s">
        <v>1027</v>
      </c>
      <c r="E457" s="3">
        <v>103020</v>
      </c>
      <c r="F457" s="3"/>
      <c r="G457" s="3">
        <v>9099</v>
      </c>
    </row>
    <row r="458" spans="1:7" x14ac:dyDescent="0.2">
      <c r="A458" s="3">
        <v>103022</v>
      </c>
      <c r="B458" s="3" t="s">
        <v>1029</v>
      </c>
      <c r="C458" s="3" t="s">
        <v>1030</v>
      </c>
      <c r="D458" s="3" t="s">
        <v>1029</v>
      </c>
      <c r="E458" s="3">
        <v>103022</v>
      </c>
      <c r="F458" s="3"/>
      <c r="G458" s="3">
        <v>9099</v>
      </c>
    </row>
    <row r="459" spans="1:7" x14ac:dyDescent="0.2">
      <c r="A459" s="3">
        <v>103030</v>
      </c>
      <c r="B459" s="3" t="s">
        <v>1031</v>
      </c>
      <c r="C459" s="3" t="s">
        <v>1032</v>
      </c>
      <c r="D459" s="3" t="s">
        <v>1031</v>
      </c>
      <c r="E459" s="3">
        <v>103030</v>
      </c>
      <c r="F459" s="3"/>
      <c r="G459" s="3">
        <v>9099</v>
      </c>
    </row>
    <row r="460" spans="1:7" x14ac:dyDescent="0.2">
      <c r="A460" s="3">
        <v>103032</v>
      </c>
      <c r="B460" s="3" t="s">
        <v>1033</v>
      </c>
      <c r="C460" s="3" t="s">
        <v>1034</v>
      </c>
      <c r="D460" s="3" t="s">
        <v>1033</v>
      </c>
      <c r="E460" s="3">
        <v>103032</v>
      </c>
      <c r="F460" s="3"/>
      <c r="G460" s="3">
        <v>9099</v>
      </c>
    </row>
    <row r="461" spans="1:7" x14ac:dyDescent="0.2">
      <c r="A461" s="3">
        <v>103040</v>
      </c>
      <c r="B461" s="3" t="s">
        <v>1035</v>
      </c>
      <c r="C461" s="3" t="s">
        <v>1036</v>
      </c>
      <c r="D461" s="3" t="s">
        <v>1035</v>
      </c>
      <c r="E461" s="3">
        <v>103040</v>
      </c>
      <c r="F461" s="3"/>
      <c r="G461" s="3">
        <v>9099</v>
      </c>
    </row>
    <row r="462" spans="1:7" x14ac:dyDescent="0.2">
      <c r="A462" s="3">
        <v>103042</v>
      </c>
      <c r="B462" s="3" t="s">
        <v>1037</v>
      </c>
      <c r="C462" s="3" t="s">
        <v>1038</v>
      </c>
      <c r="D462" s="3" t="s">
        <v>1037</v>
      </c>
      <c r="E462" s="3">
        <v>103042</v>
      </c>
      <c r="F462" s="3"/>
      <c r="G462" s="3">
        <v>9099</v>
      </c>
    </row>
    <row r="463" spans="1:7" x14ac:dyDescent="0.2">
      <c r="A463" s="3">
        <v>103050</v>
      </c>
      <c r="B463" s="3" t="s">
        <v>1039</v>
      </c>
      <c r="C463" s="3" t="s">
        <v>1040</v>
      </c>
      <c r="D463" s="3" t="s">
        <v>1039</v>
      </c>
      <c r="E463" s="3">
        <v>103050</v>
      </c>
      <c r="F463" s="3"/>
      <c r="G463" s="3">
        <v>9099</v>
      </c>
    </row>
    <row r="464" spans="1:7" x14ac:dyDescent="0.2">
      <c r="A464" s="3">
        <v>103052</v>
      </c>
      <c r="B464" s="3" t="s">
        <v>1041</v>
      </c>
      <c r="C464" s="3" t="s">
        <v>1042</v>
      </c>
      <c r="D464" s="3" t="s">
        <v>1041</v>
      </c>
      <c r="E464" s="3">
        <v>103052</v>
      </c>
      <c r="F464" s="3"/>
      <c r="G464" s="3">
        <v>9099</v>
      </c>
    </row>
    <row r="465" spans="1:7" x14ac:dyDescent="0.2">
      <c r="A465" s="3">
        <v>103060</v>
      </c>
      <c r="B465" s="3" t="s">
        <v>1043</v>
      </c>
      <c r="C465" s="3" t="s">
        <v>1044</v>
      </c>
      <c r="D465" s="3" t="s">
        <v>1043</v>
      </c>
      <c r="E465" s="3">
        <v>103060</v>
      </c>
      <c r="F465" s="3"/>
      <c r="G465" s="3">
        <v>9099</v>
      </c>
    </row>
    <row r="466" spans="1:7" x14ac:dyDescent="0.2">
      <c r="A466" s="3">
        <v>103062</v>
      </c>
      <c r="B466" s="3" t="s">
        <v>1045</v>
      </c>
      <c r="C466" s="3" t="s">
        <v>1046</v>
      </c>
      <c r="D466" s="3" t="s">
        <v>1045</v>
      </c>
      <c r="E466" s="3">
        <v>103062</v>
      </c>
      <c r="F466" s="3"/>
      <c r="G466" s="3">
        <v>9099</v>
      </c>
    </row>
    <row r="467" spans="1:7" x14ac:dyDescent="0.2">
      <c r="A467" s="3">
        <v>103070</v>
      </c>
      <c r="B467" s="3" t="s">
        <v>1047</v>
      </c>
      <c r="C467" s="3" t="s">
        <v>1048</v>
      </c>
      <c r="D467" s="3" t="s">
        <v>1047</v>
      </c>
      <c r="E467" s="3">
        <v>103070</v>
      </c>
      <c r="F467" s="3"/>
      <c r="G467" s="3">
        <v>9099</v>
      </c>
    </row>
    <row r="468" spans="1:7" x14ac:dyDescent="0.2">
      <c r="A468" s="3">
        <v>103072</v>
      </c>
      <c r="B468" s="3" t="s">
        <v>1049</v>
      </c>
      <c r="C468" s="3" t="s">
        <v>1050</v>
      </c>
      <c r="D468" s="3" t="s">
        <v>1049</v>
      </c>
      <c r="E468" s="3">
        <v>103072</v>
      </c>
      <c r="F468" s="3"/>
      <c r="G468" s="3">
        <v>9099</v>
      </c>
    </row>
    <row r="469" spans="1:7" x14ac:dyDescent="0.2">
      <c r="A469" s="3">
        <v>103080</v>
      </c>
      <c r="B469" s="3" t="s">
        <v>1051</v>
      </c>
      <c r="C469" s="3" t="s">
        <v>1052</v>
      </c>
      <c r="D469" s="3" t="s">
        <v>1051</v>
      </c>
      <c r="E469" s="3">
        <v>103080</v>
      </c>
      <c r="F469" s="3"/>
      <c r="G469" s="3">
        <v>9099</v>
      </c>
    </row>
    <row r="470" spans="1:7" x14ac:dyDescent="0.2">
      <c r="A470" s="3">
        <v>103082</v>
      </c>
      <c r="B470" s="3" t="s">
        <v>1053</v>
      </c>
      <c r="C470" s="3" t="s">
        <v>1054</v>
      </c>
      <c r="D470" s="3" t="s">
        <v>1053</v>
      </c>
      <c r="E470" s="3">
        <v>103082</v>
      </c>
      <c r="F470" s="3"/>
      <c r="G470" s="3">
        <v>9099</v>
      </c>
    </row>
    <row r="471" spans="1:7" x14ac:dyDescent="0.2">
      <c r="A471" s="3">
        <v>103090</v>
      </c>
      <c r="B471" s="3" t="s">
        <v>1055</v>
      </c>
      <c r="C471" s="3" t="s">
        <v>1056</v>
      </c>
      <c r="D471" s="3" t="s">
        <v>1055</v>
      </c>
      <c r="E471" s="3">
        <v>103090</v>
      </c>
      <c r="F471" s="3"/>
      <c r="G471" s="3">
        <v>9099</v>
      </c>
    </row>
    <row r="472" spans="1:7" x14ac:dyDescent="0.2">
      <c r="A472" s="3">
        <v>103092</v>
      </c>
      <c r="B472" s="3" t="s">
        <v>1057</v>
      </c>
      <c r="C472" s="3" t="s">
        <v>1058</v>
      </c>
      <c r="D472" s="3" t="s">
        <v>1057</v>
      </c>
      <c r="E472" s="3">
        <v>103092</v>
      </c>
      <c r="F472" s="3"/>
      <c r="G472" s="3">
        <v>9099</v>
      </c>
    </row>
    <row r="473" spans="1:7" x14ac:dyDescent="0.2">
      <c r="A473" s="3">
        <v>104000</v>
      </c>
      <c r="B473" s="3" t="s">
        <v>1059</v>
      </c>
      <c r="C473" s="3" t="s">
        <v>1060</v>
      </c>
      <c r="D473" s="3" t="s">
        <v>1059</v>
      </c>
      <c r="E473" s="3">
        <v>104000</v>
      </c>
      <c r="F473" s="3"/>
      <c r="G473" s="3">
        <v>9099</v>
      </c>
    </row>
    <row r="474" spans="1:7" x14ac:dyDescent="0.2">
      <c r="A474" s="3">
        <v>104002</v>
      </c>
      <c r="B474" s="3" t="s">
        <v>1061</v>
      </c>
      <c r="C474" s="3" t="s">
        <v>1062</v>
      </c>
      <c r="D474" s="3" t="s">
        <v>1061</v>
      </c>
      <c r="E474" s="3">
        <v>104002</v>
      </c>
      <c r="F474" s="3"/>
      <c r="G474" s="3">
        <v>9099</v>
      </c>
    </row>
    <row r="475" spans="1:7" x14ac:dyDescent="0.2">
      <c r="A475" s="3">
        <v>104010</v>
      </c>
      <c r="B475" s="3" t="s">
        <v>1063</v>
      </c>
      <c r="C475" s="3" t="s">
        <v>1064</v>
      </c>
      <c r="D475" s="3" t="s">
        <v>1063</v>
      </c>
      <c r="E475" s="3">
        <v>104010</v>
      </c>
      <c r="F475" s="3"/>
      <c r="G475" s="3">
        <v>9099</v>
      </c>
    </row>
    <row r="476" spans="1:7" x14ac:dyDescent="0.2">
      <c r="A476" s="3">
        <v>104012</v>
      </c>
      <c r="B476" s="3" t="s">
        <v>1065</v>
      </c>
      <c r="C476" s="3" t="s">
        <v>1066</v>
      </c>
      <c r="D476" s="3" t="s">
        <v>1065</v>
      </c>
      <c r="E476" s="3">
        <v>104012</v>
      </c>
      <c r="F476" s="3"/>
      <c r="G476" s="3">
        <v>9099</v>
      </c>
    </row>
    <row r="477" spans="1:7" x14ac:dyDescent="0.2">
      <c r="A477" s="3">
        <v>104020</v>
      </c>
      <c r="B477" s="3" t="s">
        <v>1067</v>
      </c>
      <c r="C477" s="3" t="s">
        <v>1068</v>
      </c>
      <c r="D477" s="3" t="s">
        <v>1067</v>
      </c>
      <c r="E477" s="3">
        <v>104020</v>
      </c>
      <c r="F477" s="3"/>
      <c r="G477" s="3">
        <v>9099</v>
      </c>
    </row>
    <row r="478" spans="1:7" x14ac:dyDescent="0.2">
      <c r="A478" s="3">
        <v>104022</v>
      </c>
      <c r="B478" s="3" t="s">
        <v>1069</v>
      </c>
      <c r="C478" s="3" t="s">
        <v>1070</v>
      </c>
      <c r="D478" s="3" t="s">
        <v>1069</v>
      </c>
      <c r="E478" s="3">
        <v>104022</v>
      </c>
      <c r="F478" s="3"/>
      <c r="G478" s="3">
        <v>9099</v>
      </c>
    </row>
    <row r="479" spans="1:7" x14ac:dyDescent="0.2">
      <c r="A479" s="3">
        <v>104030</v>
      </c>
      <c r="B479" s="3" t="s">
        <v>1071</v>
      </c>
      <c r="C479" s="3" t="s">
        <v>1072</v>
      </c>
      <c r="D479" s="3" t="s">
        <v>1071</v>
      </c>
      <c r="E479" s="3">
        <v>104030</v>
      </c>
      <c r="F479" s="3"/>
      <c r="G479" s="3">
        <v>9099</v>
      </c>
    </row>
    <row r="480" spans="1:7" x14ac:dyDescent="0.2">
      <c r="A480" s="3">
        <v>104032</v>
      </c>
      <c r="B480" s="3" t="s">
        <v>1073</v>
      </c>
      <c r="C480" s="3" t="s">
        <v>1074</v>
      </c>
      <c r="D480" s="3" t="s">
        <v>1073</v>
      </c>
      <c r="E480" s="3">
        <v>104032</v>
      </c>
      <c r="F480" s="3"/>
      <c r="G480" s="3">
        <v>9099</v>
      </c>
    </row>
    <row r="481" spans="1:7" x14ac:dyDescent="0.2">
      <c r="A481" s="3">
        <v>104040</v>
      </c>
      <c r="B481" s="3" t="s">
        <v>1075</v>
      </c>
      <c r="C481" s="3" t="s">
        <v>1076</v>
      </c>
      <c r="D481" s="3" t="s">
        <v>1075</v>
      </c>
      <c r="E481" s="3">
        <v>104040</v>
      </c>
      <c r="F481" s="3"/>
      <c r="G481" s="3">
        <v>9099</v>
      </c>
    </row>
    <row r="482" spans="1:7" x14ac:dyDescent="0.2">
      <c r="A482" s="3">
        <v>104042</v>
      </c>
      <c r="B482" s="3" t="s">
        <v>1077</v>
      </c>
      <c r="C482" s="3" t="s">
        <v>1078</v>
      </c>
      <c r="D482" s="3" t="s">
        <v>1077</v>
      </c>
      <c r="E482" s="3">
        <v>104042</v>
      </c>
      <c r="F482" s="3"/>
      <c r="G482" s="3">
        <v>9099</v>
      </c>
    </row>
    <row r="483" spans="1:7" x14ac:dyDescent="0.2">
      <c r="A483" s="3">
        <v>104050</v>
      </c>
      <c r="B483" s="3" t="s">
        <v>1079</v>
      </c>
      <c r="C483" s="3" t="s">
        <v>1080</v>
      </c>
      <c r="D483" s="3" t="s">
        <v>1079</v>
      </c>
      <c r="E483" s="3">
        <v>104050</v>
      </c>
      <c r="F483" s="3"/>
      <c r="G483" s="3">
        <v>9099</v>
      </c>
    </row>
    <row r="484" spans="1:7" x14ac:dyDescent="0.2">
      <c r="A484" s="3">
        <v>104052</v>
      </c>
      <c r="B484" s="3" t="s">
        <v>1081</v>
      </c>
      <c r="C484" s="3" t="s">
        <v>1082</v>
      </c>
      <c r="D484" s="3" t="s">
        <v>1081</v>
      </c>
      <c r="E484" s="3">
        <v>104052</v>
      </c>
      <c r="F484" s="3"/>
      <c r="G484" s="3">
        <v>9099</v>
      </c>
    </row>
    <row r="485" spans="1:7" x14ac:dyDescent="0.2">
      <c r="A485" s="3">
        <v>104060</v>
      </c>
      <c r="B485" s="3" t="s">
        <v>1083</v>
      </c>
      <c r="C485" s="3" t="s">
        <v>1084</v>
      </c>
      <c r="D485" s="3" t="s">
        <v>1083</v>
      </c>
      <c r="E485" s="3">
        <v>104060</v>
      </c>
      <c r="F485" s="3"/>
      <c r="G485" s="3">
        <v>9099</v>
      </c>
    </row>
    <row r="486" spans="1:7" x14ac:dyDescent="0.2">
      <c r="A486" s="3">
        <v>104062</v>
      </c>
      <c r="B486" s="3" t="s">
        <v>1085</v>
      </c>
      <c r="C486" s="3" t="s">
        <v>1086</v>
      </c>
      <c r="D486" s="3" t="s">
        <v>1085</v>
      </c>
      <c r="E486" s="3">
        <v>104062</v>
      </c>
      <c r="F486" s="3"/>
      <c r="G486" s="3">
        <v>9099</v>
      </c>
    </row>
    <row r="487" spans="1:7" x14ac:dyDescent="0.2">
      <c r="A487" s="3">
        <v>104070</v>
      </c>
      <c r="B487" s="3" t="s">
        <v>1087</v>
      </c>
      <c r="C487" s="3" t="s">
        <v>1088</v>
      </c>
      <c r="D487" s="3" t="s">
        <v>1087</v>
      </c>
      <c r="E487" s="3">
        <v>104070</v>
      </c>
      <c r="F487" s="3"/>
      <c r="G487" s="3">
        <v>9099</v>
      </c>
    </row>
    <row r="488" spans="1:7" x14ac:dyDescent="0.2">
      <c r="A488" s="3">
        <v>104072</v>
      </c>
      <c r="B488" s="3" t="s">
        <v>1089</v>
      </c>
      <c r="C488" s="3" t="s">
        <v>1090</v>
      </c>
      <c r="D488" s="3" t="s">
        <v>1089</v>
      </c>
      <c r="E488" s="3">
        <v>104072</v>
      </c>
      <c r="F488" s="3"/>
      <c r="G488" s="3">
        <v>9099</v>
      </c>
    </row>
    <row r="489" spans="1:7" x14ac:dyDescent="0.2">
      <c r="A489" s="3">
        <v>104080</v>
      </c>
      <c r="B489" s="3" t="s">
        <v>1091</v>
      </c>
      <c r="C489" s="3" t="s">
        <v>1092</v>
      </c>
      <c r="D489" s="3" t="s">
        <v>1091</v>
      </c>
      <c r="E489" s="3">
        <v>104080</v>
      </c>
      <c r="F489" s="3"/>
      <c r="G489" s="3">
        <v>9099</v>
      </c>
    </row>
    <row r="490" spans="1:7" x14ac:dyDescent="0.2">
      <c r="A490" s="3">
        <v>104082</v>
      </c>
      <c r="B490" s="3" t="s">
        <v>1093</v>
      </c>
      <c r="C490" s="3" t="s">
        <v>1094</v>
      </c>
      <c r="D490" s="3" t="s">
        <v>1093</v>
      </c>
      <c r="E490" s="3">
        <v>104082</v>
      </c>
      <c r="F490" s="3"/>
      <c r="G490" s="3">
        <v>9099</v>
      </c>
    </row>
    <row r="491" spans="1:7" x14ac:dyDescent="0.2">
      <c r="A491" s="3">
        <v>104090</v>
      </c>
      <c r="B491" s="3" t="s">
        <v>1095</v>
      </c>
      <c r="C491" s="3" t="s">
        <v>1096</v>
      </c>
      <c r="D491" s="3" t="s">
        <v>1095</v>
      </c>
      <c r="E491" s="3">
        <v>104090</v>
      </c>
      <c r="F491" s="3"/>
      <c r="G491" s="3">
        <v>9099</v>
      </c>
    </row>
    <row r="492" spans="1:7" x14ac:dyDescent="0.2">
      <c r="A492" s="3">
        <v>104092</v>
      </c>
      <c r="B492" s="3" t="s">
        <v>1097</v>
      </c>
      <c r="C492" s="3" t="s">
        <v>1098</v>
      </c>
      <c r="D492" s="3" t="s">
        <v>1097</v>
      </c>
      <c r="E492" s="3">
        <v>104092</v>
      </c>
      <c r="F492" s="3"/>
      <c r="G492" s="3">
        <v>9099</v>
      </c>
    </row>
    <row r="493" spans="1:7" x14ac:dyDescent="0.2">
      <c r="A493" s="3">
        <v>105000</v>
      </c>
      <c r="B493" s="3" t="s">
        <v>1099</v>
      </c>
      <c r="C493" s="3" t="s">
        <v>1100</v>
      </c>
      <c r="D493" s="3" t="s">
        <v>1101</v>
      </c>
      <c r="E493" s="3">
        <v>105000</v>
      </c>
      <c r="F493" s="3"/>
      <c r="G493" s="3">
        <v>9099</v>
      </c>
    </row>
    <row r="494" spans="1:7" x14ac:dyDescent="0.2">
      <c r="A494" s="3">
        <v>105002</v>
      </c>
      <c r="B494" s="3" t="s">
        <v>1102</v>
      </c>
      <c r="C494" s="3" t="s">
        <v>1103</v>
      </c>
      <c r="D494" s="3" t="s">
        <v>1102</v>
      </c>
      <c r="E494" s="3">
        <v>105002</v>
      </c>
      <c r="F494" s="3"/>
      <c r="G494" s="3">
        <v>9099</v>
      </c>
    </row>
    <row r="495" spans="1:7" x14ac:dyDescent="0.2">
      <c r="A495" s="3">
        <v>105010</v>
      </c>
      <c r="B495" s="3" t="s">
        <v>1104</v>
      </c>
      <c r="C495" s="3" t="s">
        <v>1105</v>
      </c>
      <c r="D495" s="3" t="s">
        <v>1106</v>
      </c>
      <c r="E495" s="3">
        <v>105010</v>
      </c>
      <c r="F495" s="3"/>
      <c r="G495" s="3">
        <v>9099</v>
      </c>
    </row>
    <row r="496" spans="1:7" x14ac:dyDescent="0.2">
      <c r="A496" s="3">
        <v>105012</v>
      </c>
      <c r="B496" s="3" t="s">
        <v>1107</v>
      </c>
      <c r="C496" s="3" t="s">
        <v>1108</v>
      </c>
      <c r="D496" s="3" t="s">
        <v>1107</v>
      </c>
      <c r="E496" s="3">
        <v>105012</v>
      </c>
      <c r="F496" s="3"/>
      <c r="G496" s="3">
        <v>9099</v>
      </c>
    </row>
    <row r="497" spans="1:7" x14ac:dyDescent="0.2">
      <c r="A497" s="3">
        <v>105020</v>
      </c>
      <c r="B497" s="3" t="s">
        <v>1109</v>
      </c>
      <c r="C497" s="3" t="s">
        <v>1109</v>
      </c>
      <c r="D497" s="3" t="s">
        <v>1109</v>
      </c>
      <c r="E497" s="3">
        <v>105020</v>
      </c>
      <c r="F497" s="3"/>
      <c r="G497" s="3">
        <v>9099</v>
      </c>
    </row>
    <row r="498" spans="1:7" x14ac:dyDescent="0.2">
      <c r="A498" s="3">
        <v>105021</v>
      </c>
      <c r="B498" s="3" t="s">
        <v>1110</v>
      </c>
      <c r="C498" s="3" t="s">
        <v>1111</v>
      </c>
      <c r="D498" s="3" t="s">
        <v>1110</v>
      </c>
      <c r="E498" s="3">
        <v>105021</v>
      </c>
      <c r="F498" s="3"/>
      <c r="G498" s="3">
        <v>9099</v>
      </c>
    </row>
    <row r="499" spans="1:7" x14ac:dyDescent="0.2">
      <c r="A499" s="3">
        <v>105030</v>
      </c>
      <c r="B499" s="3" t="s">
        <v>1112</v>
      </c>
      <c r="C499" s="3" t="s">
        <v>1112</v>
      </c>
      <c r="D499" s="3" t="s">
        <v>1112</v>
      </c>
      <c r="E499" s="3">
        <v>105030</v>
      </c>
      <c r="F499" s="3"/>
      <c r="G499" s="3">
        <v>9099</v>
      </c>
    </row>
    <row r="500" spans="1:7" x14ac:dyDescent="0.2">
      <c r="A500" s="3">
        <v>105032</v>
      </c>
      <c r="B500" s="3" t="s">
        <v>1113</v>
      </c>
      <c r="C500" s="3" t="s">
        <v>1114</v>
      </c>
      <c r="D500" s="3" t="s">
        <v>1113</v>
      </c>
      <c r="E500" s="3">
        <v>105032</v>
      </c>
      <c r="F500" s="3"/>
      <c r="G500" s="3">
        <v>9099</v>
      </c>
    </row>
    <row r="501" spans="1:7" x14ac:dyDescent="0.2">
      <c r="A501" s="3">
        <v>105040</v>
      </c>
      <c r="B501" s="3" t="s">
        <v>1115</v>
      </c>
      <c r="C501" s="3" t="s">
        <v>1115</v>
      </c>
      <c r="D501" s="3" t="s">
        <v>1115</v>
      </c>
      <c r="E501" s="3">
        <v>105040</v>
      </c>
      <c r="F501" s="3"/>
      <c r="G501" s="3">
        <v>9099</v>
      </c>
    </row>
    <row r="502" spans="1:7" x14ac:dyDescent="0.2">
      <c r="A502" s="3">
        <v>105042</v>
      </c>
      <c r="B502" s="3" t="s">
        <v>1116</v>
      </c>
      <c r="C502" s="3" t="s">
        <v>1117</v>
      </c>
      <c r="D502" s="3" t="s">
        <v>1116</v>
      </c>
      <c r="E502" s="3">
        <v>105042</v>
      </c>
      <c r="F502" s="3"/>
      <c r="G502" s="3">
        <v>9099</v>
      </c>
    </row>
    <row r="503" spans="1:7" x14ac:dyDescent="0.2">
      <c r="A503" s="3">
        <v>105050</v>
      </c>
      <c r="B503" s="3" t="s">
        <v>1112</v>
      </c>
      <c r="C503" s="3" t="s">
        <v>1112</v>
      </c>
      <c r="D503" s="3" t="s">
        <v>1112</v>
      </c>
      <c r="E503" s="3">
        <v>105050</v>
      </c>
      <c r="F503" s="3"/>
      <c r="G503" s="3">
        <v>9099</v>
      </c>
    </row>
    <row r="504" spans="1:7" x14ac:dyDescent="0.2">
      <c r="A504" s="3">
        <v>105052</v>
      </c>
      <c r="B504" s="3" t="s">
        <v>1113</v>
      </c>
      <c r="C504" s="3" t="s">
        <v>1114</v>
      </c>
      <c r="D504" s="3" t="s">
        <v>1113</v>
      </c>
      <c r="E504" s="3">
        <v>105052</v>
      </c>
      <c r="F504" s="3"/>
      <c r="G504" s="3">
        <v>9099</v>
      </c>
    </row>
    <row r="505" spans="1:7" x14ac:dyDescent="0.2">
      <c r="A505" s="3">
        <v>105060</v>
      </c>
      <c r="B505" s="3" t="s">
        <v>1118</v>
      </c>
      <c r="C505" s="3" t="s">
        <v>1118</v>
      </c>
      <c r="D505" s="3" t="s">
        <v>1118</v>
      </c>
      <c r="E505" s="3">
        <v>105060</v>
      </c>
      <c r="F505" s="3"/>
      <c r="G505" s="3">
        <v>9099</v>
      </c>
    </row>
    <row r="506" spans="1:7" x14ac:dyDescent="0.2">
      <c r="A506" s="3">
        <v>105062</v>
      </c>
      <c r="B506" s="3" t="s">
        <v>1119</v>
      </c>
      <c r="C506" s="3" t="s">
        <v>1119</v>
      </c>
      <c r="D506" s="3" t="s">
        <v>1119</v>
      </c>
      <c r="E506" s="3">
        <v>105062</v>
      </c>
      <c r="F506" s="3"/>
      <c r="G506" s="3">
        <v>9099</v>
      </c>
    </row>
    <row r="507" spans="1:7" x14ac:dyDescent="0.2">
      <c r="A507" s="3">
        <v>105070</v>
      </c>
      <c r="B507" s="3" t="s">
        <v>1120</v>
      </c>
      <c r="C507" s="3" t="s">
        <v>1120</v>
      </c>
      <c r="D507" s="3" t="s">
        <v>1120</v>
      </c>
      <c r="E507" s="3">
        <v>105070</v>
      </c>
      <c r="F507" s="3"/>
      <c r="G507" s="3">
        <v>9099</v>
      </c>
    </row>
    <row r="508" spans="1:7" x14ac:dyDescent="0.2">
      <c r="A508" s="3">
        <v>105072</v>
      </c>
      <c r="B508" s="3" t="s">
        <v>1121</v>
      </c>
      <c r="C508" s="3" t="s">
        <v>1121</v>
      </c>
      <c r="D508" s="3" t="s">
        <v>1121</v>
      </c>
      <c r="E508" s="3">
        <v>105072</v>
      </c>
      <c r="F508" s="3"/>
      <c r="G508" s="3">
        <v>9099</v>
      </c>
    </row>
    <row r="509" spans="1:7" x14ac:dyDescent="0.2">
      <c r="A509" s="3">
        <v>105080</v>
      </c>
      <c r="B509" s="3" t="s">
        <v>1122</v>
      </c>
      <c r="C509" s="3" t="s">
        <v>1123</v>
      </c>
      <c r="D509" s="3" t="s">
        <v>1123</v>
      </c>
      <c r="E509" s="3">
        <v>105080</v>
      </c>
      <c r="F509" s="3"/>
      <c r="G509" s="3">
        <v>9099</v>
      </c>
    </row>
    <row r="510" spans="1:7" x14ac:dyDescent="0.2">
      <c r="A510" s="3">
        <v>105082</v>
      </c>
      <c r="B510" s="3" t="s">
        <v>1124</v>
      </c>
      <c r="C510" s="3" t="s">
        <v>1124</v>
      </c>
      <c r="D510" s="3" t="s">
        <v>1124</v>
      </c>
      <c r="E510" s="3">
        <v>105082</v>
      </c>
      <c r="F510" s="3"/>
      <c r="G510" s="3">
        <v>9099</v>
      </c>
    </row>
    <row r="511" spans="1:7" x14ac:dyDescent="0.2">
      <c r="A511" s="3">
        <v>105090</v>
      </c>
      <c r="B511" s="3" t="s">
        <v>1125</v>
      </c>
      <c r="C511" s="3" t="s">
        <v>1126</v>
      </c>
      <c r="D511" s="3" t="s">
        <v>1126</v>
      </c>
      <c r="E511" s="3">
        <v>105090</v>
      </c>
      <c r="F511" s="3"/>
      <c r="G511" s="3">
        <v>9099</v>
      </c>
    </row>
    <row r="512" spans="1:7" x14ac:dyDescent="0.2">
      <c r="A512" s="3">
        <v>105092</v>
      </c>
      <c r="B512" s="3" t="s">
        <v>1127</v>
      </c>
      <c r="C512" s="3" t="s">
        <v>1127</v>
      </c>
      <c r="D512" s="3" t="s">
        <v>1127</v>
      </c>
      <c r="E512" s="3">
        <v>105092</v>
      </c>
      <c r="F512" s="3"/>
      <c r="G512" s="3">
        <v>9099</v>
      </c>
    </row>
    <row r="513" spans="1:7" x14ac:dyDescent="0.2">
      <c r="A513" s="3">
        <v>106000</v>
      </c>
      <c r="B513" s="3" t="s">
        <v>1128</v>
      </c>
      <c r="C513" s="3" t="s">
        <v>1129</v>
      </c>
      <c r="D513" s="3" t="s">
        <v>1129</v>
      </c>
      <c r="E513" s="3">
        <v>106000</v>
      </c>
      <c r="F513" s="3"/>
      <c r="G513" s="3">
        <v>9099</v>
      </c>
    </row>
    <row r="514" spans="1:7" x14ac:dyDescent="0.2">
      <c r="A514" s="3">
        <v>106002</v>
      </c>
      <c r="B514" s="3" t="s">
        <v>1130</v>
      </c>
      <c r="C514" s="3" t="s">
        <v>1130</v>
      </c>
      <c r="D514" s="3" t="s">
        <v>1130</v>
      </c>
      <c r="E514" s="3">
        <v>106002</v>
      </c>
      <c r="F514" s="3"/>
      <c r="G514" s="3">
        <v>9099</v>
      </c>
    </row>
    <row r="515" spans="1:7" x14ac:dyDescent="0.2">
      <c r="A515" s="3">
        <v>106010</v>
      </c>
      <c r="B515" s="3" t="s">
        <v>1131</v>
      </c>
      <c r="C515" s="3" t="s">
        <v>1131</v>
      </c>
      <c r="D515" s="3" t="s">
        <v>1131</v>
      </c>
      <c r="E515" s="3">
        <v>106010</v>
      </c>
      <c r="F515" s="3"/>
      <c r="G515" s="3">
        <v>9099</v>
      </c>
    </row>
    <row r="516" spans="1:7" x14ac:dyDescent="0.2">
      <c r="A516" s="3">
        <v>106012</v>
      </c>
      <c r="B516" s="3" t="s">
        <v>1132</v>
      </c>
      <c r="C516" s="3" t="s">
        <v>1132</v>
      </c>
      <c r="D516" s="3" t="s">
        <v>1132</v>
      </c>
      <c r="E516" s="3">
        <v>106012</v>
      </c>
      <c r="F516" s="3"/>
      <c r="G516" s="3">
        <v>9099</v>
      </c>
    </row>
    <row r="517" spans="1:7" x14ac:dyDescent="0.2">
      <c r="A517" s="3">
        <v>106020</v>
      </c>
      <c r="B517" s="3" t="s">
        <v>1133</v>
      </c>
      <c r="C517" s="3" t="s">
        <v>1134</v>
      </c>
      <c r="D517" s="3" t="s">
        <v>1134</v>
      </c>
      <c r="E517" s="3">
        <v>106020</v>
      </c>
      <c r="F517" s="3"/>
      <c r="G517" s="3">
        <v>9099</v>
      </c>
    </row>
    <row r="518" spans="1:7" x14ac:dyDescent="0.2">
      <c r="A518" s="3">
        <v>106022</v>
      </c>
      <c r="B518" s="3" t="s">
        <v>1135</v>
      </c>
      <c r="C518" s="3" t="s">
        <v>1135</v>
      </c>
      <c r="D518" s="3" t="s">
        <v>1135</v>
      </c>
      <c r="E518" s="3">
        <v>106022</v>
      </c>
      <c r="F518" s="3"/>
      <c r="G518" s="3">
        <v>9099</v>
      </c>
    </row>
    <row r="519" spans="1:7" x14ac:dyDescent="0.2">
      <c r="A519" s="3">
        <v>106030</v>
      </c>
      <c r="B519" s="3" t="s">
        <v>1136</v>
      </c>
      <c r="C519" s="3" t="s">
        <v>1136</v>
      </c>
      <c r="D519" s="3" t="s">
        <v>1136</v>
      </c>
      <c r="E519" s="3">
        <v>106030</v>
      </c>
      <c r="F519" s="3"/>
      <c r="G519" s="3">
        <v>9099</v>
      </c>
    </row>
    <row r="520" spans="1:7" x14ac:dyDescent="0.2">
      <c r="A520" s="3">
        <v>106032</v>
      </c>
      <c r="B520" s="3" t="s">
        <v>1137</v>
      </c>
      <c r="C520" s="3" t="s">
        <v>1137</v>
      </c>
      <c r="D520" s="3" t="s">
        <v>1137</v>
      </c>
      <c r="E520" s="3">
        <v>106032</v>
      </c>
      <c r="F520" s="3"/>
      <c r="G520" s="3">
        <v>9099</v>
      </c>
    </row>
    <row r="521" spans="1:7" x14ac:dyDescent="0.2">
      <c r="A521" s="3">
        <v>106040</v>
      </c>
      <c r="B521" s="3" t="s">
        <v>1138</v>
      </c>
      <c r="C521" s="3" t="s">
        <v>1138</v>
      </c>
      <c r="D521" s="3" t="s">
        <v>1138</v>
      </c>
      <c r="E521" s="3">
        <v>106040</v>
      </c>
      <c r="F521" s="3"/>
      <c r="G521" s="3">
        <v>9099</v>
      </c>
    </row>
    <row r="522" spans="1:7" x14ac:dyDescent="0.2">
      <c r="A522" s="3">
        <v>106042</v>
      </c>
      <c r="B522" s="3" t="s">
        <v>1139</v>
      </c>
      <c r="C522" s="3" t="s">
        <v>1139</v>
      </c>
      <c r="D522" s="3" t="s">
        <v>1139</v>
      </c>
      <c r="E522" s="3">
        <v>106042</v>
      </c>
      <c r="F522" s="3"/>
      <c r="G522" s="3">
        <v>9099</v>
      </c>
    </row>
    <row r="523" spans="1:7" x14ac:dyDescent="0.2">
      <c r="A523" s="3">
        <v>106070</v>
      </c>
      <c r="B523" s="3" t="s">
        <v>1140</v>
      </c>
      <c r="C523" s="3" t="s">
        <v>1140</v>
      </c>
      <c r="D523" s="3" t="s">
        <v>1140</v>
      </c>
      <c r="E523" s="3">
        <v>106070</v>
      </c>
      <c r="F523" s="3"/>
      <c r="G523" s="3">
        <v>9099</v>
      </c>
    </row>
    <row r="524" spans="1:7" x14ac:dyDescent="0.2">
      <c r="A524" s="3">
        <v>106072</v>
      </c>
      <c r="B524" s="3" t="s">
        <v>1141</v>
      </c>
      <c r="C524" s="3" t="s">
        <v>1141</v>
      </c>
      <c r="D524" s="3" t="s">
        <v>1141</v>
      </c>
      <c r="E524" s="3">
        <v>106072</v>
      </c>
      <c r="F524" s="3"/>
      <c r="G524" s="3">
        <v>9099</v>
      </c>
    </row>
    <row r="525" spans="1:7" x14ac:dyDescent="0.2">
      <c r="A525" s="3">
        <v>106080</v>
      </c>
      <c r="B525" s="3" t="s">
        <v>1142</v>
      </c>
      <c r="C525" s="3" t="s">
        <v>1143</v>
      </c>
      <c r="D525" s="3" t="s">
        <v>1143</v>
      </c>
      <c r="E525" s="3">
        <v>106080</v>
      </c>
      <c r="F525" s="3"/>
      <c r="G525" s="3">
        <v>9099</v>
      </c>
    </row>
    <row r="526" spans="1:7" x14ac:dyDescent="0.2">
      <c r="A526" s="3">
        <v>106082</v>
      </c>
      <c r="B526" s="3" t="s">
        <v>1144</v>
      </c>
      <c r="C526" s="3" t="s">
        <v>1145</v>
      </c>
      <c r="D526" s="3" t="s">
        <v>1146</v>
      </c>
      <c r="E526" s="3">
        <v>106082</v>
      </c>
      <c r="F526" s="3"/>
      <c r="G526" s="3">
        <v>9099</v>
      </c>
    </row>
    <row r="527" spans="1:7" x14ac:dyDescent="0.2">
      <c r="A527" s="3">
        <v>106090</v>
      </c>
      <c r="B527" s="3" t="s">
        <v>1147</v>
      </c>
      <c r="C527" s="3" t="s">
        <v>1148</v>
      </c>
      <c r="D527" s="3" t="s">
        <v>1149</v>
      </c>
      <c r="E527" s="3">
        <v>106090</v>
      </c>
      <c r="F527" s="3"/>
      <c r="G527" s="3">
        <v>9099</v>
      </c>
    </row>
    <row r="528" spans="1:7" x14ac:dyDescent="0.2">
      <c r="A528" s="3">
        <v>106092</v>
      </c>
      <c r="B528" s="3" t="s">
        <v>1150</v>
      </c>
      <c r="C528" s="3" t="s">
        <v>1151</v>
      </c>
      <c r="D528" s="3" t="s">
        <v>1150</v>
      </c>
      <c r="E528" s="3">
        <v>106092</v>
      </c>
      <c r="F528" s="3"/>
      <c r="G528" s="3">
        <v>9099</v>
      </c>
    </row>
    <row r="529" spans="1:7" x14ac:dyDescent="0.2">
      <c r="A529" s="3">
        <v>107650</v>
      </c>
      <c r="B529" s="3" t="s">
        <v>1152</v>
      </c>
      <c r="C529" s="3" t="s">
        <v>1153</v>
      </c>
      <c r="D529" s="3" t="s">
        <v>1153</v>
      </c>
      <c r="E529" s="3">
        <v>107650</v>
      </c>
      <c r="F529" s="3"/>
      <c r="G529" s="3">
        <v>9099</v>
      </c>
    </row>
    <row r="530" spans="1:7" x14ac:dyDescent="0.2">
      <c r="A530" s="3">
        <v>108950</v>
      </c>
      <c r="B530" s="3" t="s">
        <v>1154</v>
      </c>
      <c r="C530" s="3" t="s">
        <v>1155</v>
      </c>
      <c r="D530" s="3" t="s">
        <v>1156</v>
      </c>
      <c r="E530" s="3">
        <v>108950</v>
      </c>
      <c r="F530" s="3"/>
      <c r="G530" s="3">
        <v>9099</v>
      </c>
    </row>
    <row r="531" spans="1:7" x14ac:dyDescent="0.2">
      <c r="A531" s="3">
        <v>108960</v>
      </c>
      <c r="B531" s="3" t="s">
        <v>1157</v>
      </c>
      <c r="C531" s="3" t="s">
        <v>1158</v>
      </c>
      <c r="D531" s="3" t="s">
        <v>1159</v>
      </c>
      <c r="E531" s="3">
        <v>108960</v>
      </c>
      <c r="F531" s="3"/>
      <c r="G531" s="3">
        <v>9099</v>
      </c>
    </row>
    <row r="532" spans="1:7" x14ac:dyDescent="0.2">
      <c r="A532" s="3">
        <v>108970</v>
      </c>
      <c r="B532" s="3" t="s">
        <v>1160</v>
      </c>
      <c r="C532" s="3" t="s">
        <v>1161</v>
      </c>
      <c r="D532" s="3" t="s">
        <v>1162</v>
      </c>
      <c r="E532" s="3">
        <v>108970</v>
      </c>
      <c r="F532" s="3"/>
      <c r="G532" s="3">
        <v>9099</v>
      </c>
    </row>
    <row r="533" spans="1:7" x14ac:dyDescent="0.2">
      <c r="A533" s="3">
        <v>108980</v>
      </c>
      <c r="B533" s="3" t="s">
        <v>1163</v>
      </c>
      <c r="C533" s="3" t="s">
        <v>1164</v>
      </c>
      <c r="D533" s="3" t="s">
        <v>1165</v>
      </c>
      <c r="E533" s="3">
        <v>108980</v>
      </c>
      <c r="F533" s="3"/>
      <c r="G533" s="3">
        <v>9099</v>
      </c>
    </row>
    <row r="534" spans="1:7" x14ac:dyDescent="0.2">
      <c r="A534" s="3">
        <v>109010</v>
      </c>
      <c r="B534" s="3" t="s">
        <v>1166</v>
      </c>
      <c r="C534" s="3" t="s">
        <v>1167</v>
      </c>
      <c r="D534" s="3" t="s">
        <v>1168</v>
      </c>
      <c r="E534" s="3">
        <v>109010</v>
      </c>
      <c r="F534" s="3"/>
      <c r="G534" s="3">
        <v>9099</v>
      </c>
    </row>
    <row r="535" spans="1:7" x14ac:dyDescent="0.2">
      <c r="A535" s="3">
        <v>109020</v>
      </c>
      <c r="B535" s="3" t="s">
        <v>1169</v>
      </c>
      <c r="C535" s="3" t="s">
        <v>1169</v>
      </c>
      <c r="D535" s="3" t="s">
        <v>1169</v>
      </c>
      <c r="E535" s="3">
        <v>109020</v>
      </c>
      <c r="F535" s="3"/>
      <c r="G535" s="3">
        <v>9099</v>
      </c>
    </row>
    <row r="536" spans="1:7" x14ac:dyDescent="0.2">
      <c r="A536" s="3">
        <v>109030</v>
      </c>
      <c r="B536" s="3" t="s">
        <v>1170</v>
      </c>
      <c r="C536" s="3" t="s">
        <v>1171</v>
      </c>
      <c r="D536" s="3" t="s">
        <v>1172</v>
      </c>
      <c r="E536" s="3">
        <v>109030</v>
      </c>
      <c r="F536" s="3"/>
      <c r="G536" s="3">
        <v>9099</v>
      </c>
    </row>
    <row r="537" spans="1:7" x14ac:dyDescent="0.2">
      <c r="A537" s="3">
        <v>109040</v>
      </c>
      <c r="B537" s="3" t="s">
        <v>1173</v>
      </c>
      <c r="C537" s="3" t="s">
        <v>1174</v>
      </c>
      <c r="D537" s="3" t="s">
        <v>1175</v>
      </c>
      <c r="E537" s="3">
        <v>109040</v>
      </c>
      <c r="F537" s="3"/>
      <c r="G537" s="3">
        <v>9099</v>
      </c>
    </row>
    <row r="538" spans="1:7" x14ac:dyDescent="0.2">
      <c r="A538" s="3">
        <v>109050</v>
      </c>
      <c r="B538" s="3" t="s">
        <v>1176</v>
      </c>
      <c r="C538" s="3" t="s">
        <v>1177</v>
      </c>
      <c r="D538" s="3" t="s">
        <v>1176</v>
      </c>
      <c r="E538" s="3">
        <v>109050</v>
      </c>
      <c r="F538" s="3"/>
      <c r="G538" s="3">
        <v>9099</v>
      </c>
    </row>
    <row r="539" spans="1:7" x14ac:dyDescent="0.2">
      <c r="A539" s="3">
        <v>109060</v>
      </c>
      <c r="B539" s="3" t="s">
        <v>1178</v>
      </c>
      <c r="C539" s="3" t="s">
        <v>1179</v>
      </c>
      <c r="D539" s="3" t="s">
        <v>1180</v>
      </c>
      <c r="E539" s="3">
        <v>109060</v>
      </c>
      <c r="F539" s="3"/>
      <c r="G539" s="3">
        <v>9099</v>
      </c>
    </row>
    <row r="540" spans="1:7" x14ac:dyDescent="0.2">
      <c r="A540" s="3">
        <v>109070</v>
      </c>
      <c r="B540" s="3" t="s">
        <v>1181</v>
      </c>
      <c r="C540" s="3" t="s">
        <v>1182</v>
      </c>
      <c r="D540" s="3" t="s">
        <v>1181</v>
      </c>
      <c r="E540" s="3">
        <v>109070</v>
      </c>
      <c r="F540" s="3"/>
      <c r="G540" s="3">
        <v>9099</v>
      </c>
    </row>
    <row r="541" spans="1:7" x14ac:dyDescent="0.2">
      <c r="A541" s="3">
        <v>109510</v>
      </c>
      <c r="B541" s="3" t="s">
        <v>1183</v>
      </c>
      <c r="C541" s="3" t="s">
        <v>1184</v>
      </c>
      <c r="D541" s="3" t="s">
        <v>1185</v>
      </c>
      <c r="E541" s="3">
        <v>109510</v>
      </c>
      <c r="F541" s="3"/>
      <c r="G541" s="3">
        <v>9099</v>
      </c>
    </row>
    <row r="542" spans="1:7" x14ac:dyDescent="0.2">
      <c r="A542" s="3">
        <v>109520</v>
      </c>
      <c r="B542" s="3" t="s">
        <v>1186</v>
      </c>
      <c r="C542" s="3" t="s">
        <v>1187</v>
      </c>
      <c r="D542" s="3" t="s">
        <v>1188</v>
      </c>
      <c r="E542" s="3">
        <v>109520</v>
      </c>
      <c r="F542" s="3"/>
      <c r="G542" s="3">
        <v>9099</v>
      </c>
    </row>
    <row r="543" spans="1:7" x14ac:dyDescent="0.2">
      <c r="A543" s="3">
        <v>109530</v>
      </c>
      <c r="B543" s="3" t="s">
        <v>1189</v>
      </c>
      <c r="C543" s="3" t="s">
        <v>1190</v>
      </c>
      <c r="D543" s="3" t="s">
        <v>1191</v>
      </c>
      <c r="E543" s="3">
        <v>109530</v>
      </c>
      <c r="F543" s="3"/>
      <c r="G543" s="3">
        <v>9099</v>
      </c>
    </row>
    <row r="544" spans="1:7" x14ac:dyDescent="0.2">
      <c r="A544" s="3">
        <v>109540</v>
      </c>
      <c r="B544" s="3" t="s">
        <v>1192</v>
      </c>
      <c r="C544" s="3" t="s">
        <v>1193</v>
      </c>
      <c r="D544" s="3" t="s">
        <v>1192</v>
      </c>
      <c r="E544" s="3">
        <v>109540</v>
      </c>
      <c r="F544" s="3"/>
      <c r="G544" s="3">
        <v>9099</v>
      </c>
    </row>
    <row r="545" spans="1:7" x14ac:dyDescent="0.2">
      <c r="A545" s="3">
        <v>109550</v>
      </c>
      <c r="B545" s="3" t="s">
        <v>1194</v>
      </c>
      <c r="C545" s="3" t="s">
        <v>1195</v>
      </c>
      <c r="D545" s="3" t="s">
        <v>1194</v>
      </c>
      <c r="E545" s="3">
        <v>109550</v>
      </c>
      <c r="F545" s="3"/>
      <c r="G545" s="3">
        <v>9099</v>
      </c>
    </row>
    <row r="546" spans="1:7" x14ac:dyDescent="0.2">
      <c r="A546" s="3">
        <v>109560</v>
      </c>
      <c r="B546" s="3" t="s">
        <v>1196</v>
      </c>
      <c r="C546" s="3" t="s">
        <v>1197</v>
      </c>
      <c r="D546" s="3" t="s">
        <v>1198</v>
      </c>
      <c r="E546" s="3">
        <v>109560</v>
      </c>
      <c r="F546" s="3"/>
      <c r="G546" s="3">
        <v>9099</v>
      </c>
    </row>
    <row r="547" spans="1:7" x14ac:dyDescent="0.2">
      <c r="A547" s="3">
        <v>109570</v>
      </c>
      <c r="B547" s="3" t="s">
        <v>1199</v>
      </c>
      <c r="C547" s="3" t="s">
        <v>1200</v>
      </c>
      <c r="D547" s="3" t="s">
        <v>1199</v>
      </c>
      <c r="E547" s="3">
        <v>109570</v>
      </c>
      <c r="F547" s="3"/>
      <c r="G547" s="3">
        <v>9099</v>
      </c>
    </row>
    <row r="548" spans="1:7" x14ac:dyDescent="0.2">
      <c r="A548" s="3">
        <v>109580</v>
      </c>
      <c r="B548" s="3" t="s">
        <v>1201</v>
      </c>
      <c r="C548" s="3" t="s">
        <v>1202</v>
      </c>
      <c r="D548" s="3" t="s">
        <v>1201</v>
      </c>
      <c r="E548" s="3">
        <v>109580</v>
      </c>
      <c r="F548" s="3"/>
      <c r="G548" s="3">
        <v>9099</v>
      </c>
    </row>
    <row r="549" spans="1:7" x14ac:dyDescent="0.2">
      <c r="A549" s="3">
        <v>110010</v>
      </c>
      <c r="B549" s="3" t="s">
        <v>1203</v>
      </c>
      <c r="C549" s="3" t="s">
        <v>1204</v>
      </c>
      <c r="D549" s="3" t="s">
        <v>1205</v>
      </c>
      <c r="E549" s="3">
        <v>110010</v>
      </c>
      <c r="F549" s="3"/>
      <c r="G549" s="3">
        <v>9099</v>
      </c>
    </row>
    <row r="550" spans="1:7" x14ac:dyDescent="0.2">
      <c r="A550" s="3">
        <v>110020</v>
      </c>
      <c r="B550" s="3" t="s">
        <v>1206</v>
      </c>
      <c r="C550" s="3" t="s">
        <v>1207</v>
      </c>
      <c r="D550" s="3" t="s">
        <v>1208</v>
      </c>
      <c r="E550" s="3">
        <v>110020</v>
      </c>
      <c r="F550" s="3"/>
      <c r="G550" s="3">
        <v>9099</v>
      </c>
    </row>
    <row r="551" spans="1:7" x14ac:dyDescent="0.2">
      <c r="A551" s="3">
        <v>110030</v>
      </c>
      <c r="B551" s="3" t="s">
        <v>1209</v>
      </c>
      <c r="C551" s="3" t="s">
        <v>1210</v>
      </c>
      <c r="D551" s="3" t="s">
        <v>1211</v>
      </c>
      <c r="E551" s="3">
        <v>110030</v>
      </c>
      <c r="F551" s="3"/>
      <c r="G551" s="3">
        <v>9099</v>
      </c>
    </row>
    <row r="552" spans="1:7" x14ac:dyDescent="0.2">
      <c r="A552" s="3">
        <v>110040</v>
      </c>
      <c r="B552" s="3" t="s">
        <v>1212</v>
      </c>
      <c r="C552" s="3" t="s">
        <v>1213</v>
      </c>
      <c r="D552" s="3" t="s">
        <v>1214</v>
      </c>
      <c r="E552" s="3">
        <v>110040</v>
      </c>
      <c r="F552" s="3"/>
      <c r="G552" s="3">
        <v>9099</v>
      </c>
    </row>
    <row r="553" spans="1:7" x14ac:dyDescent="0.2">
      <c r="A553" s="3">
        <v>110050</v>
      </c>
      <c r="B553" s="3" t="s">
        <v>1215</v>
      </c>
      <c r="C553" s="3" t="s">
        <v>1216</v>
      </c>
      <c r="D553" s="3" t="s">
        <v>1217</v>
      </c>
      <c r="E553" s="3">
        <v>110050</v>
      </c>
      <c r="F553" s="3"/>
      <c r="G553" s="3">
        <v>9099</v>
      </c>
    </row>
    <row r="554" spans="1:7" x14ac:dyDescent="0.2">
      <c r="A554" s="3">
        <v>110060</v>
      </c>
      <c r="B554" s="3" t="s">
        <v>1218</v>
      </c>
      <c r="C554" s="3" t="s">
        <v>1219</v>
      </c>
      <c r="D554" s="3" t="s">
        <v>1220</v>
      </c>
      <c r="E554" s="3">
        <v>110060</v>
      </c>
      <c r="F554" s="3"/>
      <c r="G554" s="3">
        <v>9099</v>
      </c>
    </row>
    <row r="555" spans="1:7" x14ac:dyDescent="0.2">
      <c r="A555" s="3">
        <v>110061</v>
      </c>
      <c r="B555" s="3" t="s">
        <v>1221</v>
      </c>
      <c r="C555" s="3" t="s">
        <v>1221</v>
      </c>
      <c r="D555" s="3" t="s">
        <v>1221</v>
      </c>
      <c r="E555" s="3">
        <v>110061</v>
      </c>
      <c r="F555" s="3"/>
      <c r="G555" s="3">
        <v>9099</v>
      </c>
    </row>
    <row r="556" spans="1:7" x14ac:dyDescent="0.2">
      <c r="A556" s="3">
        <v>110062</v>
      </c>
      <c r="B556" s="3" t="s">
        <v>1222</v>
      </c>
      <c r="C556" s="3" t="s">
        <v>1222</v>
      </c>
      <c r="D556" s="3" t="s">
        <v>1222</v>
      </c>
      <c r="E556" s="3">
        <v>110062</v>
      </c>
      <c r="F556" s="3"/>
      <c r="G556" s="3">
        <v>9099</v>
      </c>
    </row>
    <row r="557" spans="1:7" x14ac:dyDescent="0.2">
      <c r="A557" s="3">
        <v>110063</v>
      </c>
      <c r="B557" s="3" t="s">
        <v>1223</v>
      </c>
      <c r="C557" s="3" t="s">
        <v>1223</v>
      </c>
      <c r="D557" s="3" t="s">
        <v>1223</v>
      </c>
      <c r="E557" s="3">
        <v>110063</v>
      </c>
      <c r="F557" s="3"/>
      <c r="G557" s="3">
        <v>9099</v>
      </c>
    </row>
    <row r="558" spans="1:7" x14ac:dyDescent="0.2">
      <c r="A558" s="3">
        <v>110070</v>
      </c>
      <c r="B558" s="3" t="s">
        <v>1224</v>
      </c>
      <c r="C558" s="3" t="s">
        <v>1225</v>
      </c>
      <c r="D558" s="3" t="s">
        <v>1226</v>
      </c>
      <c r="E558" s="3">
        <v>110070</v>
      </c>
      <c r="F558" s="3"/>
      <c r="G558" s="3">
        <v>9099</v>
      </c>
    </row>
    <row r="559" spans="1:7" x14ac:dyDescent="0.2">
      <c r="A559" s="3">
        <v>110080</v>
      </c>
      <c r="B559" s="3" t="s">
        <v>1227</v>
      </c>
      <c r="C559" s="3" t="s">
        <v>1227</v>
      </c>
      <c r="D559" s="3" t="s">
        <v>1227</v>
      </c>
      <c r="E559" s="3">
        <v>110080</v>
      </c>
      <c r="F559" s="3"/>
      <c r="G559" s="3">
        <v>9099</v>
      </c>
    </row>
    <row r="560" spans="1:7" x14ac:dyDescent="0.2">
      <c r="A560" s="3">
        <v>110081</v>
      </c>
      <c r="B560" s="3" t="s">
        <v>1228</v>
      </c>
      <c r="C560" s="3" t="s">
        <v>1228</v>
      </c>
      <c r="D560" s="3" t="s">
        <v>1228</v>
      </c>
      <c r="E560" s="3">
        <v>110081</v>
      </c>
      <c r="F560" s="3"/>
      <c r="G560" s="3">
        <v>9099</v>
      </c>
    </row>
    <row r="561" spans="1:7" x14ac:dyDescent="0.2">
      <c r="A561" s="3">
        <v>110082</v>
      </c>
      <c r="B561" s="3" t="s">
        <v>1229</v>
      </c>
      <c r="C561" s="3" t="s">
        <v>1229</v>
      </c>
      <c r="D561" s="3" t="s">
        <v>1229</v>
      </c>
      <c r="E561" s="3">
        <v>110082</v>
      </c>
      <c r="F561" s="3"/>
      <c r="G561" s="3">
        <v>9099</v>
      </c>
    </row>
    <row r="562" spans="1:7" x14ac:dyDescent="0.2">
      <c r="A562" s="3">
        <v>110090</v>
      </c>
      <c r="B562" s="3" t="s">
        <v>1230</v>
      </c>
      <c r="C562" s="3" t="s">
        <v>1231</v>
      </c>
      <c r="D562" s="3" t="s">
        <v>1230</v>
      </c>
      <c r="E562" s="3">
        <v>110090</v>
      </c>
      <c r="F562" s="3"/>
      <c r="G562" s="3">
        <v>9099</v>
      </c>
    </row>
    <row r="563" spans="1:7" x14ac:dyDescent="0.2">
      <c r="A563" s="3">
        <v>110100</v>
      </c>
      <c r="B563" s="3" t="s">
        <v>1232</v>
      </c>
      <c r="C563" s="3" t="s">
        <v>1233</v>
      </c>
      <c r="D563" s="3" t="s">
        <v>1232</v>
      </c>
      <c r="E563" s="3">
        <v>110100</v>
      </c>
      <c r="F563" s="3"/>
      <c r="G563" s="3">
        <v>9099</v>
      </c>
    </row>
    <row r="564" spans="1:7" x14ac:dyDescent="0.2">
      <c r="A564" s="3">
        <v>110110</v>
      </c>
      <c r="B564" s="3" t="s">
        <v>1234</v>
      </c>
      <c r="C564" s="3" t="s">
        <v>1235</v>
      </c>
      <c r="D564" s="3" t="s">
        <v>1234</v>
      </c>
      <c r="E564" s="3">
        <v>110110</v>
      </c>
      <c r="F564" s="3"/>
      <c r="G564" s="3">
        <v>9099</v>
      </c>
    </row>
    <row r="565" spans="1:7" x14ac:dyDescent="0.2">
      <c r="A565" s="3">
        <v>110111</v>
      </c>
      <c r="B565" s="3" t="s">
        <v>1236</v>
      </c>
      <c r="C565" s="3" t="s">
        <v>1237</v>
      </c>
      <c r="D565" s="3" t="s">
        <v>1236</v>
      </c>
      <c r="E565" s="3">
        <v>110111</v>
      </c>
      <c r="F565" s="3"/>
      <c r="G565" s="3">
        <v>9099</v>
      </c>
    </row>
    <row r="566" spans="1:7" x14ac:dyDescent="0.2">
      <c r="A566" s="3">
        <v>110112</v>
      </c>
      <c r="B566" s="3" t="s">
        <v>1238</v>
      </c>
      <c r="C566" s="3" t="s">
        <v>1238</v>
      </c>
      <c r="D566" s="3" t="s">
        <v>1238</v>
      </c>
      <c r="E566" s="3">
        <v>110112</v>
      </c>
      <c r="F566" s="3"/>
      <c r="G566" s="3">
        <v>9099</v>
      </c>
    </row>
    <row r="567" spans="1:7" x14ac:dyDescent="0.2">
      <c r="A567" s="3">
        <v>110120</v>
      </c>
      <c r="B567" s="3" t="s">
        <v>1239</v>
      </c>
      <c r="C567" s="3" t="s">
        <v>1240</v>
      </c>
      <c r="D567" s="3" t="s">
        <v>1239</v>
      </c>
      <c r="E567" s="3">
        <v>110120</v>
      </c>
      <c r="F567" s="3"/>
      <c r="G567" s="3">
        <v>9099</v>
      </c>
    </row>
    <row r="568" spans="1:7" x14ac:dyDescent="0.2">
      <c r="A568" s="3">
        <v>110510</v>
      </c>
      <c r="B568" s="3" t="s">
        <v>1241</v>
      </c>
      <c r="C568" s="3" t="s">
        <v>1242</v>
      </c>
      <c r="D568" s="3" t="s">
        <v>1242</v>
      </c>
      <c r="E568" s="3">
        <v>110510</v>
      </c>
      <c r="F568" s="3"/>
      <c r="G568" s="3">
        <v>9099</v>
      </c>
    </row>
    <row r="569" spans="1:7" x14ac:dyDescent="0.2">
      <c r="A569" s="3">
        <v>110511</v>
      </c>
      <c r="B569" s="3" t="s">
        <v>1243</v>
      </c>
      <c r="C569" s="3" t="s">
        <v>1244</v>
      </c>
      <c r="D569" s="3" t="s">
        <v>1244</v>
      </c>
      <c r="E569" s="3">
        <v>110511</v>
      </c>
      <c r="F569" s="3"/>
      <c r="G569" s="3">
        <v>9099</v>
      </c>
    </row>
    <row r="570" spans="1:7" x14ac:dyDescent="0.2">
      <c r="A570" s="3">
        <v>110512</v>
      </c>
      <c r="B570" s="3" t="s">
        <v>1245</v>
      </c>
      <c r="C570" s="3" t="s">
        <v>1245</v>
      </c>
      <c r="D570" s="3" t="s">
        <v>1245</v>
      </c>
      <c r="E570" s="3">
        <v>110512</v>
      </c>
      <c r="F570" s="3"/>
      <c r="G570" s="3">
        <v>9099</v>
      </c>
    </row>
    <row r="571" spans="1:7" x14ac:dyDescent="0.2">
      <c r="A571" s="3">
        <v>110513</v>
      </c>
      <c r="B571" s="3" t="s">
        <v>1246</v>
      </c>
      <c r="C571" s="3" t="s">
        <v>1246</v>
      </c>
      <c r="D571" s="3" t="s">
        <v>1246</v>
      </c>
      <c r="E571" s="3">
        <v>110513</v>
      </c>
      <c r="F571" s="3"/>
      <c r="G571" s="3">
        <v>9099</v>
      </c>
    </row>
    <row r="572" spans="1:7" x14ac:dyDescent="0.2">
      <c r="A572" s="3">
        <v>110515</v>
      </c>
      <c r="B572" s="3" t="s">
        <v>1247</v>
      </c>
      <c r="C572" s="3" t="s">
        <v>1247</v>
      </c>
      <c r="D572" s="3" t="s">
        <v>1247</v>
      </c>
      <c r="E572" s="3">
        <v>110515</v>
      </c>
      <c r="F572" s="3"/>
      <c r="G572" s="3">
        <v>9099</v>
      </c>
    </row>
    <row r="573" spans="1:7" x14ac:dyDescent="0.2">
      <c r="A573" s="3">
        <v>110520</v>
      </c>
      <c r="B573" s="3" t="s">
        <v>1248</v>
      </c>
      <c r="C573" s="3" t="s">
        <v>1249</v>
      </c>
      <c r="D573" s="3" t="s">
        <v>1250</v>
      </c>
      <c r="E573" s="3">
        <v>110520</v>
      </c>
      <c r="F573" s="3"/>
      <c r="G573" s="3">
        <v>9099</v>
      </c>
    </row>
    <row r="574" spans="1:7" x14ac:dyDescent="0.2">
      <c r="A574" s="3">
        <v>110530</v>
      </c>
      <c r="B574" s="3" t="s">
        <v>1251</v>
      </c>
      <c r="C574" s="3" t="s">
        <v>1252</v>
      </c>
      <c r="D574" s="3" t="s">
        <v>1251</v>
      </c>
      <c r="E574" s="3">
        <v>110530</v>
      </c>
      <c r="F574" s="3"/>
      <c r="G574" s="3">
        <v>9099</v>
      </c>
    </row>
    <row r="575" spans="1:7" x14ac:dyDescent="0.2">
      <c r="A575" s="3">
        <v>110543</v>
      </c>
      <c r="B575" s="3" t="s">
        <v>1253</v>
      </c>
      <c r="C575" s="3" t="s">
        <v>1254</v>
      </c>
      <c r="D575" s="3" t="s">
        <v>1254</v>
      </c>
      <c r="E575" s="3">
        <v>110543</v>
      </c>
      <c r="F575" s="3"/>
      <c r="G575" s="3">
        <v>9099</v>
      </c>
    </row>
    <row r="576" spans="1:7" x14ac:dyDescent="0.2">
      <c r="A576" s="3">
        <v>110544</v>
      </c>
      <c r="B576" s="3" t="s">
        <v>1255</v>
      </c>
      <c r="C576" s="3" t="s">
        <v>1256</v>
      </c>
      <c r="D576" s="3" t="s">
        <v>1255</v>
      </c>
      <c r="E576" s="3">
        <v>110544</v>
      </c>
      <c r="F576" s="3"/>
      <c r="G576" s="3">
        <v>9099</v>
      </c>
    </row>
    <row r="577" spans="1:7" x14ac:dyDescent="0.2">
      <c r="A577" s="3">
        <v>110547</v>
      </c>
      <c r="B577" s="3" t="s">
        <v>1257</v>
      </c>
      <c r="C577" s="3" t="s">
        <v>1257</v>
      </c>
      <c r="D577" s="3" t="s">
        <v>1257</v>
      </c>
      <c r="E577" s="3">
        <v>110547</v>
      </c>
      <c r="F577" s="3"/>
      <c r="G577" s="3">
        <v>9099</v>
      </c>
    </row>
    <row r="578" spans="1:7" x14ac:dyDescent="0.2">
      <c r="A578" s="3">
        <v>120010</v>
      </c>
      <c r="B578" s="3" t="s">
        <v>1258</v>
      </c>
      <c r="C578" s="3" t="s">
        <v>1259</v>
      </c>
      <c r="D578" s="3" t="s">
        <v>1258</v>
      </c>
      <c r="E578" s="3">
        <v>120010</v>
      </c>
      <c r="F578" s="3"/>
      <c r="G578" s="3">
        <v>9099</v>
      </c>
    </row>
    <row r="579" spans="1:7" x14ac:dyDescent="0.2">
      <c r="A579" s="3">
        <v>120011</v>
      </c>
      <c r="B579" s="3" t="s">
        <v>1260</v>
      </c>
      <c r="C579" s="3" t="s">
        <v>1260</v>
      </c>
      <c r="D579" s="3" t="s">
        <v>1260</v>
      </c>
      <c r="E579" s="3">
        <v>120011</v>
      </c>
      <c r="F579" s="3"/>
      <c r="G579" s="3">
        <v>9099</v>
      </c>
    </row>
    <row r="580" spans="1:7" x14ac:dyDescent="0.2">
      <c r="A580" s="3">
        <v>120020</v>
      </c>
      <c r="B580" s="3" t="s">
        <v>1261</v>
      </c>
      <c r="C580" s="3" t="s">
        <v>1262</v>
      </c>
      <c r="D580" s="3" t="s">
        <v>1261</v>
      </c>
      <c r="E580" s="3">
        <v>120020</v>
      </c>
      <c r="F580" s="3"/>
      <c r="G580" s="3">
        <v>9099</v>
      </c>
    </row>
    <row r="581" spans="1:7" x14ac:dyDescent="0.2">
      <c r="A581" s="3">
        <v>120030</v>
      </c>
      <c r="B581" s="3" t="s">
        <v>1263</v>
      </c>
      <c r="C581" s="3" t="s">
        <v>1264</v>
      </c>
      <c r="D581" s="3" t="s">
        <v>1263</v>
      </c>
      <c r="E581" s="3">
        <v>120030</v>
      </c>
      <c r="F581" s="3"/>
      <c r="G581" s="3">
        <v>9099</v>
      </c>
    </row>
    <row r="582" spans="1:7" x14ac:dyDescent="0.2">
      <c r="A582" s="3">
        <v>120040</v>
      </c>
      <c r="B582" s="3" t="s">
        <v>1265</v>
      </c>
      <c r="C582" s="3" t="s">
        <v>1266</v>
      </c>
      <c r="D582" s="3" t="s">
        <v>1265</v>
      </c>
      <c r="E582" s="3">
        <v>120040</v>
      </c>
      <c r="F582" s="3"/>
      <c r="G582" s="3">
        <v>9099</v>
      </c>
    </row>
    <row r="583" spans="1:7" x14ac:dyDescent="0.2">
      <c r="A583" s="3">
        <v>120041</v>
      </c>
      <c r="B583" s="3" t="s">
        <v>1267</v>
      </c>
      <c r="C583" s="3" t="s">
        <v>1267</v>
      </c>
      <c r="D583" s="3" t="s">
        <v>1267</v>
      </c>
      <c r="E583" s="3">
        <v>120041</v>
      </c>
      <c r="F583" s="3"/>
      <c r="G583" s="3">
        <v>9099</v>
      </c>
    </row>
    <row r="584" spans="1:7" x14ac:dyDescent="0.2">
      <c r="A584" s="3">
        <v>120050</v>
      </c>
      <c r="B584" s="3" t="s">
        <v>1268</v>
      </c>
      <c r="C584" s="3" t="s">
        <v>1269</v>
      </c>
      <c r="D584" s="3" t="s">
        <v>1268</v>
      </c>
      <c r="E584" s="3">
        <v>120050</v>
      </c>
      <c r="F584" s="3"/>
      <c r="G584" s="3">
        <v>9099</v>
      </c>
    </row>
    <row r="585" spans="1:7" x14ac:dyDescent="0.2">
      <c r="A585" s="3">
        <v>120060</v>
      </c>
      <c r="B585" s="3" t="s">
        <v>1270</v>
      </c>
      <c r="C585" s="3" t="s">
        <v>1271</v>
      </c>
      <c r="D585" s="3" t="s">
        <v>1270</v>
      </c>
      <c r="E585" s="3">
        <v>120060</v>
      </c>
      <c r="F585" s="3"/>
      <c r="G585" s="3">
        <v>9099</v>
      </c>
    </row>
    <row r="586" spans="1:7" x14ac:dyDescent="0.2">
      <c r="A586" s="3">
        <v>120070</v>
      </c>
      <c r="B586" s="3" t="s">
        <v>1272</v>
      </c>
      <c r="C586" s="3" t="s">
        <v>1273</v>
      </c>
      <c r="D586" s="3" t="s">
        <v>1272</v>
      </c>
      <c r="E586" s="3">
        <v>120070</v>
      </c>
      <c r="F586" s="3"/>
      <c r="G586" s="3">
        <v>9099</v>
      </c>
    </row>
    <row r="587" spans="1:7" x14ac:dyDescent="0.2">
      <c r="A587" s="3">
        <v>120080</v>
      </c>
      <c r="B587" s="3" t="s">
        <v>1274</v>
      </c>
      <c r="C587" s="3" t="s">
        <v>1275</v>
      </c>
      <c r="D587" s="3" t="s">
        <v>1276</v>
      </c>
      <c r="E587" s="3">
        <v>120080</v>
      </c>
      <c r="F587" s="3"/>
      <c r="G587" s="3">
        <v>9099</v>
      </c>
    </row>
    <row r="588" spans="1:7" x14ac:dyDescent="0.2">
      <c r="A588" s="3">
        <v>130010</v>
      </c>
      <c r="B588" s="3" t="s">
        <v>1277</v>
      </c>
      <c r="C588" s="3" t="s">
        <v>1278</v>
      </c>
      <c r="D588" s="3" t="s">
        <v>1279</v>
      </c>
      <c r="E588" s="3">
        <v>130010</v>
      </c>
      <c r="F588" s="3"/>
      <c r="G588" s="3">
        <v>9099</v>
      </c>
    </row>
    <row r="589" spans="1:7" x14ac:dyDescent="0.2">
      <c r="A589" s="3">
        <v>130020</v>
      </c>
      <c r="B589" s="3" t="s">
        <v>1280</v>
      </c>
      <c r="C589" s="3" t="s">
        <v>1281</v>
      </c>
      <c r="D589" s="3" t="s">
        <v>1282</v>
      </c>
      <c r="E589" s="3">
        <v>130020</v>
      </c>
      <c r="F589" s="3"/>
      <c r="G589" s="3">
        <v>9099</v>
      </c>
    </row>
    <row r="590" spans="1:7" x14ac:dyDescent="0.2">
      <c r="A590" s="3">
        <v>130520</v>
      </c>
      <c r="B590" s="3" t="s">
        <v>1283</v>
      </c>
      <c r="C590" s="3" t="s">
        <v>1284</v>
      </c>
      <c r="D590" s="3" t="s">
        <v>1283</v>
      </c>
      <c r="E590" s="3">
        <v>130520</v>
      </c>
      <c r="F590" s="3"/>
      <c r="G590" s="3">
        <v>9099</v>
      </c>
    </row>
    <row r="591" spans="1:7" x14ac:dyDescent="0.2">
      <c r="A591" s="3">
        <v>131010</v>
      </c>
      <c r="B591" s="3" t="s">
        <v>1285</v>
      </c>
      <c r="C591" s="3" t="s">
        <v>1286</v>
      </c>
      <c r="D591" s="3" t="s">
        <v>1287</v>
      </c>
      <c r="E591" s="3">
        <v>131010</v>
      </c>
      <c r="F591" s="3"/>
      <c r="G591" s="3">
        <v>9099</v>
      </c>
    </row>
    <row r="592" spans="1:7" x14ac:dyDescent="0.2">
      <c r="A592" s="3">
        <v>131011</v>
      </c>
      <c r="B592" s="3" t="s">
        <v>1288</v>
      </c>
      <c r="C592" s="3" t="s">
        <v>1288</v>
      </c>
      <c r="D592" s="3" t="s">
        <v>1288</v>
      </c>
      <c r="E592" s="3">
        <v>131011</v>
      </c>
      <c r="F592" s="3"/>
      <c r="G592" s="3">
        <v>9099</v>
      </c>
    </row>
    <row r="593" spans="1:7" x14ac:dyDescent="0.2">
      <c r="A593" s="3">
        <v>140010</v>
      </c>
      <c r="B593" s="3" t="s">
        <v>1289</v>
      </c>
      <c r="C593" s="3" t="s">
        <v>1290</v>
      </c>
      <c r="D593" s="3" t="s">
        <v>1289</v>
      </c>
      <c r="E593" s="3">
        <v>140010</v>
      </c>
      <c r="F593" s="3"/>
      <c r="G593" s="3">
        <v>9099</v>
      </c>
    </row>
    <row r="594" spans="1:7" x14ac:dyDescent="0.2">
      <c r="A594" s="3">
        <v>140020</v>
      </c>
      <c r="B594" s="3" t="s">
        <v>1291</v>
      </c>
      <c r="C594" s="3" t="s">
        <v>1292</v>
      </c>
      <c r="D594" s="3" t="s">
        <v>1291</v>
      </c>
      <c r="E594" s="3">
        <v>140020</v>
      </c>
      <c r="F594" s="3"/>
      <c r="G594" s="3">
        <v>9099</v>
      </c>
    </row>
    <row r="595" spans="1:7" x14ac:dyDescent="0.2">
      <c r="A595" s="3">
        <v>140030</v>
      </c>
      <c r="B595" s="3" t="s">
        <v>1293</v>
      </c>
      <c r="C595" s="3" t="s">
        <v>1294</v>
      </c>
      <c r="D595" s="3" t="s">
        <v>1293</v>
      </c>
      <c r="E595" s="3">
        <v>140030</v>
      </c>
      <c r="F595" s="3"/>
      <c r="G595" s="3">
        <v>9099</v>
      </c>
    </row>
    <row r="596" spans="1:7" x14ac:dyDescent="0.2">
      <c r="A596" s="3">
        <v>140040</v>
      </c>
      <c r="B596" s="3" t="s">
        <v>1295</v>
      </c>
      <c r="C596" s="3" t="s">
        <v>1296</v>
      </c>
      <c r="D596" s="3" t="s">
        <v>1295</v>
      </c>
      <c r="E596" s="3">
        <v>140040</v>
      </c>
      <c r="F596" s="3"/>
      <c r="G596" s="3">
        <v>9099</v>
      </c>
    </row>
    <row r="597" spans="1:7" x14ac:dyDescent="0.2">
      <c r="A597" s="3">
        <v>140510</v>
      </c>
      <c r="B597" s="3" t="s">
        <v>1297</v>
      </c>
      <c r="C597" s="3" t="s">
        <v>1298</v>
      </c>
      <c r="D597" s="3" t="s">
        <v>1297</v>
      </c>
      <c r="E597" s="3">
        <v>140510</v>
      </c>
      <c r="F597" s="3"/>
      <c r="G597" s="3">
        <v>9099</v>
      </c>
    </row>
    <row r="598" spans="1:7" x14ac:dyDescent="0.2">
      <c r="A598" s="3">
        <v>140530</v>
      </c>
      <c r="B598" s="3" t="s">
        <v>1299</v>
      </c>
      <c r="C598" s="3" t="s">
        <v>1299</v>
      </c>
      <c r="D598" s="3" t="s">
        <v>1299</v>
      </c>
      <c r="E598" s="3">
        <v>140530</v>
      </c>
      <c r="F598" s="3"/>
      <c r="G598" s="3">
        <v>9099</v>
      </c>
    </row>
    <row r="599" spans="1:7" x14ac:dyDescent="0.2">
      <c r="A599" s="3">
        <v>141010</v>
      </c>
      <c r="B599" s="3" t="s">
        <v>1300</v>
      </c>
      <c r="C599" s="3" t="s">
        <v>1301</v>
      </c>
      <c r="D599" s="3" t="s">
        <v>1300</v>
      </c>
      <c r="E599" s="3">
        <v>141010</v>
      </c>
      <c r="F599" s="3"/>
      <c r="G599" s="3">
        <v>9099</v>
      </c>
    </row>
    <row r="600" spans="1:7" x14ac:dyDescent="0.2">
      <c r="A600" s="3">
        <v>141020</v>
      </c>
      <c r="B600" s="3" t="s">
        <v>1302</v>
      </c>
      <c r="C600" s="3" t="s">
        <v>1303</v>
      </c>
      <c r="D600" s="3" t="s">
        <v>1302</v>
      </c>
      <c r="E600" s="3">
        <v>141020</v>
      </c>
      <c r="F600" s="3"/>
      <c r="G600" s="3">
        <v>9099</v>
      </c>
    </row>
    <row r="601" spans="1:7" x14ac:dyDescent="0.2">
      <c r="A601" s="3">
        <v>141021</v>
      </c>
      <c r="B601" s="3" t="s">
        <v>1304</v>
      </c>
      <c r="C601" s="3" t="s">
        <v>1305</v>
      </c>
      <c r="D601" s="3" t="s">
        <v>1304</v>
      </c>
      <c r="E601" s="3">
        <v>141021</v>
      </c>
      <c r="F601" s="3"/>
      <c r="G601" s="3">
        <v>9099</v>
      </c>
    </row>
    <row r="602" spans="1:7" x14ac:dyDescent="0.2">
      <c r="A602" s="3">
        <v>141030</v>
      </c>
      <c r="B602" s="3" t="s">
        <v>1306</v>
      </c>
      <c r="C602" s="3" t="s">
        <v>1307</v>
      </c>
      <c r="D602" s="3" t="s">
        <v>1308</v>
      </c>
      <c r="E602" s="3">
        <v>141030</v>
      </c>
      <c r="F602" s="3"/>
      <c r="G602" s="3">
        <v>9099</v>
      </c>
    </row>
    <row r="603" spans="1:7" x14ac:dyDescent="0.2">
      <c r="A603" s="3">
        <v>141510</v>
      </c>
      <c r="B603" s="3" t="s">
        <v>1309</v>
      </c>
      <c r="C603" s="3" t="s">
        <v>1310</v>
      </c>
      <c r="D603" s="3" t="s">
        <v>1309</v>
      </c>
      <c r="E603" s="3">
        <v>141510</v>
      </c>
      <c r="F603" s="3"/>
      <c r="G603" s="3">
        <v>9099</v>
      </c>
    </row>
    <row r="604" spans="1:7" x14ac:dyDescent="0.2">
      <c r="A604" s="3">
        <v>142010</v>
      </c>
      <c r="B604" s="3" t="s">
        <v>1311</v>
      </c>
      <c r="C604" s="3" t="s">
        <v>1312</v>
      </c>
      <c r="D604" s="3" t="s">
        <v>1311</v>
      </c>
      <c r="E604" s="3">
        <v>142010</v>
      </c>
      <c r="F604" s="3"/>
      <c r="G604" s="3">
        <v>9099</v>
      </c>
    </row>
    <row r="605" spans="1:7" x14ac:dyDescent="0.2">
      <c r="A605" s="3">
        <v>150010</v>
      </c>
      <c r="B605" s="3" t="s">
        <v>1313</v>
      </c>
      <c r="C605" s="3" t="s">
        <v>1314</v>
      </c>
      <c r="D605" s="3" t="s">
        <v>1313</v>
      </c>
      <c r="E605" s="3">
        <v>150010</v>
      </c>
      <c r="F605" s="3"/>
      <c r="G605" s="3">
        <v>9099</v>
      </c>
    </row>
    <row r="606" spans="1:7" x14ac:dyDescent="0.2">
      <c r="A606" s="3">
        <v>150020</v>
      </c>
      <c r="B606" s="3" t="s">
        <v>1315</v>
      </c>
      <c r="C606" s="3" t="s">
        <v>1315</v>
      </c>
      <c r="D606" s="3" t="s">
        <v>1315</v>
      </c>
      <c r="E606" s="3">
        <v>150020</v>
      </c>
      <c r="F606" s="3"/>
      <c r="G606" s="3">
        <v>9099</v>
      </c>
    </row>
    <row r="607" spans="1:7" x14ac:dyDescent="0.2">
      <c r="A607" s="3">
        <v>150030</v>
      </c>
      <c r="B607" s="3" t="s">
        <v>1316</v>
      </c>
      <c r="C607" s="3" t="s">
        <v>1316</v>
      </c>
      <c r="D607" s="3" t="s">
        <v>1317</v>
      </c>
      <c r="E607" s="3">
        <v>150030</v>
      </c>
      <c r="F607" s="3"/>
      <c r="G607" s="3">
        <v>9099</v>
      </c>
    </row>
    <row r="608" spans="1:7" x14ac:dyDescent="0.2">
      <c r="A608" s="3">
        <v>150040</v>
      </c>
      <c r="B608" s="3" t="s">
        <v>1318</v>
      </c>
      <c r="C608" s="3" t="s">
        <v>1319</v>
      </c>
      <c r="D608" s="3" t="s">
        <v>1318</v>
      </c>
      <c r="E608" s="3">
        <v>150040</v>
      </c>
      <c r="F608" s="3"/>
      <c r="G608" s="3">
        <v>9099</v>
      </c>
    </row>
    <row r="609" spans="1:7" x14ac:dyDescent="0.2">
      <c r="A609" s="3">
        <v>150050</v>
      </c>
      <c r="B609" s="3" t="s">
        <v>1320</v>
      </c>
      <c r="C609" s="3" t="s">
        <v>1321</v>
      </c>
      <c r="D609" s="3" t="s">
        <v>1320</v>
      </c>
      <c r="E609" s="3">
        <v>150050</v>
      </c>
      <c r="F609" s="3"/>
      <c r="G609" s="3">
        <v>9099</v>
      </c>
    </row>
    <row r="610" spans="1:7" x14ac:dyDescent="0.2">
      <c r="A610" s="3">
        <v>150060</v>
      </c>
      <c r="B610" s="3" t="s">
        <v>1322</v>
      </c>
      <c r="C610" s="3" t="s">
        <v>1323</v>
      </c>
      <c r="D610" s="3" t="s">
        <v>1322</v>
      </c>
      <c r="E610" s="3">
        <v>150060</v>
      </c>
      <c r="F610" s="3"/>
      <c r="G610" s="3">
        <v>9099</v>
      </c>
    </row>
    <row r="611" spans="1:7" x14ac:dyDescent="0.2">
      <c r="A611" s="3">
        <v>150070</v>
      </c>
      <c r="B611" s="3" t="s">
        <v>1324</v>
      </c>
      <c r="C611" s="3" t="s">
        <v>1325</v>
      </c>
      <c r="D611" s="3" t="s">
        <v>1324</v>
      </c>
      <c r="E611" s="3">
        <v>150070</v>
      </c>
      <c r="F611" s="3"/>
      <c r="G611" s="3">
        <v>9099</v>
      </c>
    </row>
    <row r="612" spans="1:7" x14ac:dyDescent="0.2">
      <c r="A612" s="3">
        <v>150080</v>
      </c>
      <c r="B612" s="3" t="s">
        <v>1326</v>
      </c>
      <c r="C612" s="3" t="s">
        <v>1327</v>
      </c>
      <c r="D612" s="3" t="s">
        <v>1328</v>
      </c>
      <c r="E612" s="3">
        <v>150080</v>
      </c>
      <c r="F612" s="3"/>
      <c r="G612" s="3">
        <v>9099</v>
      </c>
    </row>
    <row r="613" spans="1:7" x14ac:dyDescent="0.2">
      <c r="A613" s="3">
        <v>150090</v>
      </c>
      <c r="B613" s="3" t="s">
        <v>1329</v>
      </c>
      <c r="C613" s="3" t="s">
        <v>1330</v>
      </c>
      <c r="D613" s="3" t="s">
        <v>1331</v>
      </c>
      <c r="E613" s="3">
        <v>150090</v>
      </c>
      <c r="F613" s="3"/>
      <c r="G613" s="3">
        <v>9099</v>
      </c>
    </row>
    <row r="614" spans="1:7" x14ac:dyDescent="0.2">
      <c r="A614" s="3">
        <v>220530</v>
      </c>
      <c r="B614" s="3" t="s">
        <v>1332</v>
      </c>
      <c r="C614" s="3" t="s">
        <v>1333</v>
      </c>
      <c r="D614" s="3" t="s">
        <v>1334</v>
      </c>
      <c r="E614" s="3">
        <v>220530</v>
      </c>
      <c r="F614" s="3"/>
      <c r="G614" s="3">
        <v>9099</v>
      </c>
    </row>
    <row r="615" spans="1:7" x14ac:dyDescent="0.2">
      <c r="A615" s="3">
        <v>220540</v>
      </c>
      <c r="B615" s="3" t="s">
        <v>1335</v>
      </c>
      <c r="C615" s="3" t="s">
        <v>1336</v>
      </c>
      <c r="D615" s="3" t="s">
        <v>1337</v>
      </c>
      <c r="E615" s="3">
        <v>220540</v>
      </c>
      <c r="F615" s="3"/>
      <c r="G615" s="3">
        <v>9099</v>
      </c>
    </row>
    <row r="616" spans="1:7" x14ac:dyDescent="0.2">
      <c r="A616" s="3">
        <v>220550</v>
      </c>
      <c r="B616" s="3" t="s">
        <v>1338</v>
      </c>
      <c r="C616" s="3" t="s">
        <v>1339</v>
      </c>
      <c r="D616" s="3" t="s">
        <v>1340</v>
      </c>
      <c r="E616" s="3">
        <v>220550</v>
      </c>
      <c r="F616" s="3"/>
      <c r="G616" s="3">
        <v>9099</v>
      </c>
    </row>
    <row r="617" spans="1:7" x14ac:dyDescent="0.2">
      <c r="A617" s="3">
        <v>220560</v>
      </c>
      <c r="B617" s="3" t="s">
        <v>1341</v>
      </c>
      <c r="C617" s="3" t="s">
        <v>1342</v>
      </c>
      <c r="D617" s="3" t="s">
        <v>1343</v>
      </c>
      <c r="E617" s="3">
        <v>220560</v>
      </c>
      <c r="F617" s="3"/>
      <c r="G617" s="3">
        <v>9099</v>
      </c>
    </row>
    <row r="618" spans="1:7" x14ac:dyDescent="0.2">
      <c r="A618" s="3">
        <v>220570</v>
      </c>
      <c r="B618" s="3" t="s">
        <v>1344</v>
      </c>
      <c r="C618" s="3" t="s">
        <v>1345</v>
      </c>
      <c r="D618" s="3" t="s">
        <v>1346</v>
      </c>
      <c r="E618" s="3">
        <v>220570</v>
      </c>
      <c r="F618" s="3"/>
      <c r="G618" s="3">
        <v>9099</v>
      </c>
    </row>
    <row r="619" spans="1:7" x14ac:dyDescent="0.2">
      <c r="A619" s="3">
        <v>220580</v>
      </c>
      <c r="B619" s="3" t="s">
        <v>1347</v>
      </c>
      <c r="C619" s="3" t="s">
        <v>1348</v>
      </c>
      <c r="D619" s="3" t="s">
        <v>1349</v>
      </c>
      <c r="E619" s="3">
        <v>220580</v>
      </c>
      <c r="F619" s="3"/>
      <c r="G619" s="3">
        <v>9099</v>
      </c>
    </row>
    <row r="620" spans="1:7" x14ac:dyDescent="0.2">
      <c r="A620" s="3">
        <v>220590</v>
      </c>
      <c r="B620" s="3" t="s">
        <v>1350</v>
      </c>
      <c r="C620" s="3" t="s">
        <v>1351</v>
      </c>
      <c r="D620" s="3" t="s">
        <v>1352</v>
      </c>
      <c r="E620" s="3">
        <v>220590</v>
      </c>
      <c r="F620" s="3"/>
      <c r="G620" s="3">
        <v>9099</v>
      </c>
    </row>
    <row r="621" spans="1:7" x14ac:dyDescent="0.2">
      <c r="A621" s="3">
        <v>220600</v>
      </c>
      <c r="B621" s="3" t="s">
        <v>1353</v>
      </c>
      <c r="C621" s="3" t="s">
        <v>1354</v>
      </c>
      <c r="D621" s="3" t="s">
        <v>1355</v>
      </c>
      <c r="E621" s="3">
        <v>220600</v>
      </c>
      <c r="F621" s="3"/>
      <c r="G621" s="3">
        <v>9099</v>
      </c>
    </row>
    <row r="622" spans="1:7" x14ac:dyDescent="0.2">
      <c r="A622" s="3">
        <v>220900</v>
      </c>
      <c r="B622" s="3" t="s">
        <v>1356</v>
      </c>
      <c r="C622" s="3" t="s">
        <v>1357</v>
      </c>
      <c r="D622" s="3" t="s">
        <v>1358</v>
      </c>
      <c r="E622" s="3">
        <v>220900</v>
      </c>
      <c r="F622" s="3"/>
      <c r="G622" s="3">
        <v>9099</v>
      </c>
    </row>
    <row r="623" spans="1:7" x14ac:dyDescent="0.2">
      <c r="A623" s="3">
        <v>220910</v>
      </c>
      <c r="B623" s="3" t="s">
        <v>1359</v>
      </c>
      <c r="C623" s="3" t="s">
        <v>1360</v>
      </c>
      <c r="D623" s="3" t="s">
        <v>1361</v>
      </c>
      <c r="E623" s="3">
        <v>220910</v>
      </c>
      <c r="F623" s="3"/>
      <c r="G623" s="3">
        <v>9099</v>
      </c>
    </row>
    <row r="624" spans="1:7" x14ac:dyDescent="0.2">
      <c r="A624" s="3">
        <v>220920</v>
      </c>
      <c r="B624" s="3" t="s">
        <v>1362</v>
      </c>
      <c r="C624" s="3" t="s">
        <v>1363</v>
      </c>
      <c r="D624" s="3" t="s">
        <v>1364</v>
      </c>
      <c r="E624" s="3">
        <v>220920</v>
      </c>
      <c r="F624" s="3"/>
      <c r="G624" s="3">
        <v>9099</v>
      </c>
    </row>
    <row r="625" spans="1:7" x14ac:dyDescent="0.2">
      <c r="A625" s="3">
        <v>221010</v>
      </c>
      <c r="B625" s="3" t="s">
        <v>1365</v>
      </c>
      <c r="C625" s="3" t="s">
        <v>1366</v>
      </c>
      <c r="D625" s="3" t="s">
        <v>1365</v>
      </c>
      <c r="E625" s="3">
        <v>221010</v>
      </c>
      <c r="F625" s="3"/>
      <c r="G625" s="3">
        <v>9099</v>
      </c>
    </row>
    <row r="626" spans="1:7" x14ac:dyDescent="0.2">
      <c r="A626" s="3">
        <v>221020</v>
      </c>
      <c r="B626" s="3" t="s">
        <v>1367</v>
      </c>
      <c r="C626" s="3" t="s">
        <v>1368</v>
      </c>
      <c r="D626" s="3" t="s">
        <v>1367</v>
      </c>
      <c r="E626" s="3">
        <v>221020</v>
      </c>
      <c r="F626" s="3"/>
      <c r="G626" s="3">
        <v>9099</v>
      </c>
    </row>
    <row r="627" spans="1:7" x14ac:dyDescent="0.2">
      <c r="A627" s="3">
        <v>221510</v>
      </c>
      <c r="B627" s="3" t="s">
        <v>1369</v>
      </c>
      <c r="C627" s="3" t="s">
        <v>1370</v>
      </c>
      <c r="D627" s="3" t="s">
        <v>1371</v>
      </c>
      <c r="E627" s="3">
        <v>221510</v>
      </c>
      <c r="F627" s="3"/>
      <c r="G627" s="3">
        <v>9099</v>
      </c>
    </row>
    <row r="628" spans="1:7" x14ac:dyDescent="0.2">
      <c r="A628" s="3">
        <v>221511</v>
      </c>
      <c r="B628" s="3" t="s">
        <v>1372</v>
      </c>
      <c r="C628" s="3" t="s">
        <v>1373</v>
      </c>
      <c r="D628" s="3" t="s">
        <v>1374</v>
      </c>
      <c r="E628" s="3">
        <v>221511</v>
      </c>
      <c r="F628" s="3"/>
      <c r="G628" s="3">
        <v>9099</v>
      </c>
    </row>
    <row r="629" spans="1:7" x14ac:dyDescent="0.2">
      <c r="A629" s="3">
        <v>221512</v>
      </c>
      <c r="B629" s="3" t="s">
        <v>1372</v>
      </c>
      <c r="C629" s="3" t="s">
        <v>1375</v>
      </c>
      <c r="D629" s="3" t="s">
        <v>1376</v>
      </c>
      <c r="E629" s="3">
        <v>221512</v>
      </c>
      <c r="F629" s="3"/>
      <c r="G629" s="3">
        <v>9099</v>
      </c>
    </row>
    <row r="630" spans="1:7" x14ac:dyDescent="0.2">
      <c r="A630" s="3">
        <v>221520</v>
      </c>
      <c r="B630" s="3" t="s">
        <v>1377</v>
      </c>
      <c r="C630" s="3" t="s">
        <v>1378</v>
      </c>
      <c r="D630" s="3" t="s">
        <v>1379</v>
      </c>
      <c r="E630" s="3">
        <v>221520</v>
      </c>
      <c r="F630" s="3"/>
      <c r="G630" s="3">
        <v>9099</v>
      </c>
    </row>
    <row r="631" spans="1:7" x14ac:dyDescent="0.2">
      <c r="A631" s="3">
        <v>221530</v>
      </c>
      <c r="B631" s="3" t="s">
        <v>1380</v>
      </c>
      <c r="C631" s="3" t="s">
        <v>1381</v>
      </c>
      <c r="D631" s="3" t="s">
        <v>1382</v>
      </c>
      <c r="E631" s="3">
        <v>221530</v>
      </c>
      <c r="F631" s="3"/>
      <c r="G631" s="3">
        <v>9099</v>
      </c>
    </row>
    <row r="632" spans="1:7" x14ac:dyDescent="0.2">
      <c r="A632" s="3">
        <v>221540</v>
      </c>
      <c r="B632" s="3" t="s">
        <v>1383</v>
      </c>
      <c r="C632" s="3" t="s">
        <v>1384</v>
      </c>
      <c r="D632" s="3" t="s">
        <v>1383</v>
      </c>
      <c r="E632" s="3">
        <v>221540</v>
      </c>
      <c r="F632" s="3"/>
      <c r="G632" s="3">
        <v>9099</v>
      </c>
    </row>
    <row r="633" spans="1:7" x14ac:dyDescent="0.2">
      <c r="A633" s="3">
        <v>222010</v>
      </c>
      <c r="B633" s="3" t="s">
        <v>1385</v>
      </c>
      <c r="C633" s="3" t="s">
        <v>1386</v>
      </c>
      <c r="D633" s="3" t="s">
        <v>1387</v>
      </c>
      <c r="E633" s="3">
        <v>222010</v>
      </c>
      <c r="F633" s="3"/>
      <c r="G633" s="3">
        <v>9099</v>
      </c>
    </row>
    <row r="634" spans="1:7" x14ac:dyDescent="0.2">
      <c r="A634" s="3">
        <v>222011</v>
      </c>
      <c r="B634" s="3" t="s">
        <v>1388</v>
      </c>
      <c r="C634" s="3" t="s">
        <v>1389</v>
      </c>
      <c r="D634" s="3" t="s">
        <v>1390</v>
      </c>
      <c r="E634" s="3">
        <v>222011</v>
      </c>
      <c r="F634" s="3"/>
      <c r="G634" s="3">
        <v>9099</v>
      </c>
    </row>
    <row r="635" spans="1:7" x14ac:dyDescent="0.2">
      <c r="A635" s="3">
        <v>222012</v>
      </c>
      <c r="B635" s="3" t="s">
        <v>1391</v>
      </c>
      <c r="C635" s="3" t="s">
        <v>1391</v>
      </c>
      <c r="D635" s="3" t="s">
        <v>1391</v>
      </c>
      <c r="E635" s="3">
        <v>222012</v>
      </c>
      <c r="F635" s="3"/>
      <c r="G635" s="3">
        <v>9099</v>
      </c>
    </row>
    <row r="636" spans="1:7" x14ac:dyDescent="0.2">
      <c r="A636" s="3">
        <v>222510</v>
      </c>
      <c r="B636" s="3" t="s">
        <v>1392</v>
      </c>
      <c r="C636" s="3" t="s">
        <v>1393</v>
      </c>
      <c r="D636" s="3" t="s">
        <v>1392</v>
      </c>
      <c r="E636" s="3">
        <v>222510</v>
      </c>
      <c r="F636" s="3"/>
      <c r="G636" s="3">
        <v>9099</v>
      </c>
    </row>
    <row r="637" spans="1:7" x14ac:dyDescent="0.2">
      <c r="A637" s="3">
        <v>222520</v>
      </c>
      <c r="B637" s="3" t="s">
        <v>1394</v>
      </c>
      <c r="C637" s="3" t="s">
        <v>1395</v>
      </c>
      <c r="D637" s="3" t="s">
        <v>1396</v>
      </c>
      <c r="E637" s="3">
        <v>222520</v>
      </c>
      <c r="F637" s="3"/>
      <c r="G637" s="3">
        <v>9099</v>
      </c>
    </row>
    <row r="638" spans="1:7" x14ac:dyDescent="0.2">
      <c r="A638" s="3">
        <v>229999</v>
      </c>
      <c r="B638" s="3" t="s">
        <v>1397</v>
      </c>
      <c r="C638" s="3" t="s">
        <v>1398</v>
      </c>
      <c r="D638" s="3" t="s">
        <v>1399</v>
      </c>
      <c r="E638" s="3">
        <v>229999</v>
      </c>
      <c r="F638" s="3"/>
      <c r="G638" s="3">
        <v>9099</v>
      </c>
    </row>
    <row r="639" spans="1:7" x14ac:dyDescent="0.2">
      <c r="A639" s="3">
        <v>230010</v>
      </c>
      <c r="B639" s="3" t="s">
        <v>1291</v>
      </c>
      <c r="C639" s="3" t="s">
        <v>1400</v>
      </c>
      <c r="D639" s="3" t="s">
        <v>1291</v>
      </c>
      <c r="E639" s="3">
        <v>230010</v>
      </c>
      <c r="F639" s="3"/>
      <c r="G639" s="3">
        <v>9099</v>
      </c>
    </row>
    <row r="640" spans="1:7" x14ac:dyDescent="0.2">
      <c r="A640" s="3">
        <v>230011</v>
      </c>
      <c r="B640" s="3" t="s">
        <v>1401</v>
      </c>
      <c r="C640" s="3" t="s">
        <v>1401</v>
      </c>
      <c r="D640" s="3" t="s">
        <v>1401</v>
      </c>
      <c r="E640" s="3">
        <v>230011</v>
      </c>
      <c r="F640" s="3"/>
      <c r="G640" s="3">
        <v>9099</v>
      </c>
    </row>
    <row r="641" spans="1:7" x14ac:dyDescent="0.2">
      <c r="A641" s="3">
        <v>230020</v>
      </c>
      <c r="B641" s="3" t="s">
        <v>1402</v>
      </c>
      <c r="C641" s="3" t="s">
        <v>1403</v>
      </c>
      <c r="D641" s="3" t="s">
        <v>1402</v>
      </c>
      <c r="E641" s="3">
        <v>230020</v>
      </c>
      <c r="F641" s="3"/>
      <c r="G641" s="3">
        <v>9099</v>
      </c>
    </row>
    <row r="642" spans="1:7" x14ac:dyDescent="0.2">
      <c r="A642" s="3">
        <v>230022</v>
      </c>
      <c r="B642" s="3" t="s">
        <v>1404</v>
      </c>
      <c r="C642" s="3" t="s">
        <v>1404</v>
      </c>
      <c r="D642" s="3" t="s">
        <v>1404</v>
      </c>
      <c r="E642" s="3">
        <v>230022</v>
      </c>
      <c r="F642" s="3"/>
      <c r="G642" s="3">
        <v>9099</v>
      </c>
    </row>
    <row r="643" spans="1:7" x14ac:dyDescent="0.2">
      <c r="A643" s="3">
        <v>230023</v>
      </c>
      <c r="B643" s="3" t="s">
        <v>1405</v>
      </c>
      <c r="C643" s="3" t="s">
        <v>1406</v>
      </c>
      <c r="D643" s="3" t="s">
        <v>1406</v>
      </c>
      <c r="E643" s="3">
        <v>230023</v>
      </c>
      <c r="F643" s="3"/>
      <c r="G643" s="3">
        <v>9099</v>
      </c>
    </row>
    <row r="644" spans="1:7" x14ac:dyDescent="0.2">
      <c r="A644" s="3">
        <v>230030</v>
      </c>
      <c r="B644" s="3" t="s">
        <v>1407</v>
      </c>
      <c r="C644" s="3" t="s">
        <v>1408</v>
      </c>
      <c r="D644" s="3" t="s">
        <v>1407</v>
      </c>
      <c r="E644" s="3">
        <v>230030</v>
      </c>
      <c r="F644" s="3"/>
      <c r="G644" s="3">
        <v>9099</v>
      </c>
    </row>
    <row r="645" spans="1:7" x14ac:dyDescent="0.2">
      <c r="A645" s="3">
        <v>230040</v>
      </c>
      <c r="B645" s="3" t="s">
        <v>1409</v>
      </c>
      <c r="C645" s="3" t="s">
        <v>1410</v>
      </c>
      <c r="D645" s="3" t="s">
        <v>1409</v>
      </c>
      <c r="E645" s="3">
        <v>230040</v>
      </c>
      <c r="F645" s="3"/>
      <c r="G645" s="3">
        <v>9099</v>
      </c>
    </row>
    <row r="646" spans="1:7" x14ac:dyDescent="0.2">
      <c r="A646" s="3">
        <v>230510</v>
      </c>
      <c r="B646" s="3" t="s">
        <v>1411</v>
      </c>
      <c r="C646" s="3" t="s">
        <v>1412</v>
      </c>
      <c r="D646" s="3" t="s">
        <v>1411</v>
      </c>
      <c r="E646" s="3">
        <v>230510</v>
      </c>
      <c r="F646" s="3"/>
      <c r="G646" s="3">
        <v>9099</v>
      </c>
    </row>
    <row r="647" spans="1:7" x14ac:dyDescent="0.2">
      <c r="A647" s="3">
        <v>230546</v>
      </c>
      <c r="B647" s="3" t="s">
        <v>1413</v>
      </c>
      <c r="C647" s="3" t="s">
        <v>1413</v>
      </c>
      <c r="D647" s="3" t="s">
        <v>1413</v>
      </c>
      <c r="E647" s="3">
        <v>230546</v>
      </c>
      <c r="F647" s="3"/>
      <c r="G647" s="3">
        <v>9099</v>
      </c>
    </row>
    <row r="648" spans="1:7" x14ac:dyDescent="0.2">
      <c r="A648" s="3">
        <v>231010</v>
      </c>
      <c r="B648" s="3" t="s">
        <v>1414</v>
      </c>
      <c r="C648" s="3" t="s">
        <v>1415</v>
      </c>
      <c r="D648" s="3" t="s">
        <v>1414</v>
      </c>
      <c r="E648" s="3">
        <v>231010</v>
      </c>
      <c r="F648" s="3"/>
      <c r="G648" s="3">
        <v>9099</v>
      </c>
    </row>
    <row r="649" spans="1:7" x14ac:dyDescent="0.2">
      <c r="A649" s="3">
        <v>240010</v>
      </c>
      <c r="B649" s="3" t="s">
        <v>1416</v>
      </c>
      <c r="C649" s="3" t="s">
        <v>1417</v>
      </c>
      <c r="D649" s="3" t="s">
        <v>1418</v>
      </c>
      <c r="E649" s="3">
        <v>240010</v>
      </c>
      <c r="F649" s="3"/>
      <c r="G649" s="3">
        <v>9099</v>
      </c>
    </row>
    <row r="650" spans="1:7" x14ac:dyDescent="0.2">
      <c r="A650" s="3">
        <v>240011</v>
      </c>
      <c r="B650" s="3" t="s">
        <v>1419</v>
      </c>
      <c r="C650" s="3" t="s">
        <v>1419</v>
      </c>
      <c r="D650" s="3" t="s">
        <v>1420</v>
      </c>
      <c r="E650" s="3">
        <v>240011</v>
      </c>
      <c r="F650" s="3"/>
      <c r="G650" s="3">
        <v>9099</v>
      </c>
    </row>
    <row r="651" spans="1:7" x14ac:dyDescent="0.2">
      <c r="A651" s="3">
        <v>240020</v>
      </c>
      <c r="B651" s="3" t="s">
        <v>1421</v>
      </c>
      <c r="C651" s="3" t="s">
        <v>1422</v>
      </c>
      <c r="D651" s="3" t="s">
        <v>1423</v>
      </c>
      <c r="E651" s="3">
        <v>240020</v>
      </c>
      <c r="F651" s="3"/>
      <c r="G651" s="3">
        <v>9099</v>
      </c>
    </row>
    <row r="652" spans="1:7" x14ac:dyDescent="0.2">
      <c r="A652" s="3">
        <v>240030</v>
      </c>
      <c r="B652" s="3" t="s">
        <v>1424</v>
      </c>
      <c r="C652" s="3" t="s">
        <v>1425</v>
      </c>
      <c r="D652" s="3" t="s">
        <v>1426</v>
      </c>
      <c r="E652" s="3">
        <v>240030</v>
      </c>
      <c r="F652" s="3"/>
      <c r="G652" s="3">
        <v>9099</v>
      </c>
    </row>
    <row r="653" spans="1:7" x14ac:dyDescent="0.2">
      <c r="A653" s="3">
        <v>290010</v>
      </c>
      <c r="B653" s="3" t="s">
        <v>1427</v>
      </c>
      <c r="C653" s="3" t="s">
        <v>1428</v>
      </c>
      <c r="D653" s="3" t="s">
        <v>1429</v>
      </c>
      <c r="E653" s="3">
        <v>290010</v>
      </c>
      <c r="F653" s="3"/>
      <c r="G653" s="3">
        <v>9099</v>
      </c>
    </row>
    <row r="654" spans="1:7" x14ac:dyDescent="0.2">
      <c r="A654" s="3">
        <v>290020</v>
      </c>
      <c r="B654" s="3" t="s">
        <v>1430</v>
      </c>
      <c r="C654" s="3" t="s">
        <v>1431</v>
      </c>
      <c r="D654" s="3" t="s">
        <v>1430</v>
      </c>
      <c r="E654" s="3">
        <v>290020</v>
      </c>
      <c r="F654" s="3"/>
      <c r="G654" s="3">
        <v>9099</v>
      </c>
    </row>
    <row r="655" spans="1:7" x14ac:dyDescent="0.2">
      <c r="A655" s="3">
        <v>290030</v>
      </c>
      <c r="B655" s="3" t="s">
        <v>1432</v>
      </c>
      <c r="C655" s="3" t="s">
        <v>1433</v>
      </c>
      <c r="D655" s="3" t="s">
        <v>1434</v>
      </c>
      <c r="E655" s="3">
        <v>290030</v>
      </c>
      <c r="F655" s="3"/>
      <c r="G655" s="3">
        <v>9099</v>
      </c>
    </row>
    <row r="656" spans="1:7" x14ac:dyDescent="0.2">
      <c r="A656" s="3">
        <v>290031</v>
      </c>
      <c r="B656" s="3" t="s">
        <v>1435</v>
      </c>
      <c r="C656" s="3" t="s">
        <v>1435</v>
      </c>
      <c r="D656" s="3" t="s">
        <v>1435</v>
      </c>
      <c r="E656" s="3">
        <v>290031</v>
      </c>
      <c r="F656" s="3"/>
      <c r="G656" s="3">
        <v>9099</v>
      </c>
    </row>
    <row r="657" spans="1:7" x14ac:dyDescent="0.2">
      <c r="A657" s="3">
        <v>290040</v>
      </c>
      <c r="B657" s="3" t="s">
        <v>1436</v>
      </c>
      <c r="C657" s="3" t="s">
        <v>1437</v>
      </c>
      <c r="D657" s="3" t="s">
        <v>1436</v>
      </c>
      <c r="E657" s="3">
        <v>290040</v>
      </c>
      <c r="F657" s="3"/>
      <c r="G657" s="3">
        <v>9099</v>
      </c>
    </row>
    <row r="658" spans="1:7" x14ac:dyDescent="0.2">
      <c r="A658" s="3">
        <v>290050</v>
      </c>
      <c r="B658" s="3" t="s">
        <v>1438</v>
      </c>
      <c r="C658" s="3" t="s">
        <v>1439</v>
      </c>
      <c r="D658" s="3" t="s">
        <v>1438</v>
      </c>
      <c r="E658" s="3">
        <v>290050</v>
      </c>
      <c r="F658" s="3"/>
      <c r="G658" s="3">
        <v>9099</v>
      </c>
    </row>
    <row r="659" spans="1:7" x14ac:dyDescent="0.2">
      <c r="A659" s="3">
        <v>290060</v>
      </c>
      <c r="B659" s="3" t="s">
        <v>1440</v>
      </c>
      <c r="C659" s="3" t="s">
        <v>1441</v>
      </c>
      <c r="D659" s="3" t="s">
        <v>1440</v>
      </c>
      <c r="E659" s="3">
        <v>290060</v>
      </c>
      <c r="F659" s="3"/>
      <c r="G659" s="3">
        <v>9099</v>
      </c>
    </row>
    <row r="660" spans="1:7" x14ac:dyDescent="0.2">
      <c r="A660" s="3">
        <v>290070</v>
      </c>
      <c r="B660" s="3" t="s">
        <v>1442</v>
      </c>
      <c r="C660" s="3" t="s">
        <v>1443</v>
      </c>
      <c r="D660" s="3" t="s">
        <v>1444</v>
      </c>
      <c r="E660" s="3">
        <v>290070</v>
      </c>
      <c r="F660" s="3"/>
      <c r="G660" s="3">
        <v>9099</v>
      </c>
    </row>
    <row r="661" spans="1:7" x14ac:dyDescent="0.2">
      <c r="A661" s="3">
        <v>300010</v>
      </c>
      <c r="B661" s="3" t="s">
        <v>1445</v>
      </c>
      <c r="C661" s="3" t="s">
        <v>1446</v>
      </c>
      <c r="D661" s="3" t="s">
        <v>1447</v>
      </c>
      <c r="E661" s="3">
        <v>300010</v>
      </c>
      <c r="F661" s="3"/>
      <c r="G661" s="3">
        <v>9099</v>
      </c>
    </row>
    <row r="662" spans="1:7" x14ac:dyDescent="0.2">
      <c r="A662" s="3">
        <v>300020</v>
      </c>
      <c r="B662" s="3" t="s">
        <v>1448</v>
      </c>
      <c r="C662" s="3" t="s">
        <v>1449</v>
      </c>
      <c r="D662" s="3" t="s">
        <v>1450</v>
      </c>
      <c r="E662" s="3">
        <v>300020</v>
      </c>
      <c r="F662" s="3"/>
      <c r="G662" s="3">
        <v>9099</v>
      </c>
    </row>
    <row r="663" spans="1:7" x14ac:dyDescent="0.2">
      <c r="A663" s="3">
        <v>300021</v>
      </c>
      <c r="B663" s="3" t="s">
        <v>1451</v>
      </c>
      <c r="C663" s="3" t="s">
        <v>1452</v>
      </c>
      <c r="D663" s="3" t="s">
        <v>1453</v>
      </c>
      <c r="E663" s="3">
        <v>300021</v>
      </c>
      <c r="F663" s="3"/>
      <c r="G663" s="3">
        <v>9099</v>
      </c>
    </row>
    <row r="664" spans="1:7" x14ac:dyDescent="0.2">
      <c r="A664" s="3">
        <v>300030</v>
      </c>
      <c r="B664" s="3" t="s">
        <v>1454</v>
      </c>
      <c r="C664" s="3" t="s">
        <v>1455</v>
      </c>
      <c r="D664" s="3" t="s">
        <v>1456</v>
      </c>
      <c r="E664" s="3">
        <v>300030</v>
      </c>
      <c r="F664" s="3"/>
      <c r="G664" s="3">
        <v>9099</v>
      </c>
    </row>
    <row r="665" spans="1:7" x14ac:dyDescent="0.2">
      <c r="A665" s="3">
        <v>300040</v>
      </c>
      <c r="B665" s="3" t="s">
        <v>1457</v>
      </c>
      <c r="C665" s="3" t="s">
        <v>1458</v>
      </c>
      <c r="D665" s="3" t="s">
        <v>1457</v>
      </c>
      <c r="E665" s="3">
        <v>300040</v>
      </c>
      <c r="F665" s="3"/>
      <c r="G665" s="3">
        <v>9099</v>
      </c>
    </row>
    <row r="666" spans="1:7" x14ac:dyDescent="0.2">
      <c r="A666" s="3">
        <v>310010</v>
      </c>
      <c r="B666" s="3" t="s">
        <v>1459</v>
      </c>
      <c r="C666" s="3" t="s">
        <v>1460</v>
      </c>
      <c r="D666" s="3" t="s">
        <v>1461</v>
      </c>
      <c r="E666" s="3">
        <v>310010</v>
      </c>
      <c r="F666" s="3"/>
      <c r="G666" s="3">
        <v>9099</v>
      </c>
    </row>
    <row r="667" spans="1:7" x14ac:dyDescent="0.2">
      <c r="A667" s="3">
        <v>310020</v>
      </c>
      <c r="B667" s="3" t="s">
        <v>1462</v>
      </c>
      <c r="C667" s="3" t="s">
        <v>1463</v>
      </c>
      <c r="D667" s="3" t="s">
        <v>1464</v>
      </c>
      <c r="E667" s="3">
        <v>310020</v>
      </c>
      <c r="F667" s="3"/>
      <c r="G667" s="3">
        <v>9099</v>
      </c>
    </row>
    <row r="668" spans="1:7" x14ac:dyDescent="0.2">
      <c r="A668" s="3">
        <v>319999</v>
      </c>
      <c r="B668" s="3" t="s">
        <v>1465</v>
      </c>
      <c r="C668" s="3" t="s">
        <v>1466</v>
      </c>
      <c r="D668" s="3" t="s">
        <v>1465</v>
      </c>
      <c r="E668" s="3">
        <v>319999</v>
      </c>
      <c r="F668" s="3"/>
      <c r="G668" s="3">
        <v>9099</v>
      </c>
    </row>
    <row r="669" spans="1:7" x14ac:dyDescent="0.2">
      <c r="A669" s="3">
        <v>320010</v>
      </c>
      <c r="B669" s="3" t="s">
        <v>1467</v>
      </c>
      <c r="C669" s="3" t="s">
        <v>1468</v>
      </c>
      <c r="D669" s="3" t="s">
        <v>1467</v>
      </c>
      <c r="E669" s="3">
        <v>320010</v>
      </c>
      <c r="F669" s="3"/>
      <c r="G669" s="3">
        <v>9099</v>
      </c>
    </row>
    <row r="670" spans="1:7" x14ac:dyDescent="0.2">
      <c r="A670" s="3">
        <v>320020</v>
      </c>
      <c r="B670" s="3" t="s">
        <v>1469</v>
      </c>
      <c r="C670" s="3" t="s">
        <v>1470</v>
      </c>
      <c r="D670" s="3" t="s">
        <v>1469</v>
      </c>
      <c r="E670" s="3">
        <v>320020</v>
      </c>
      <c r="F670" s="3"/>
      <c r="G670" s="3">
        <v>9099</v>
      </c>
    </row>
    <row r="671" spans="1:7" x14ac:dyDescent="0.2">
      <c r="A671" s="3">
        <v>400010</v>
      </c>
      <c r="B671" s="3" t="s">
        <v>1471</v>
      </c>
      <c r="C671" s="3" t="s">
        <v>1472</v>
      </c>
      <c r="D671" s="3" t="s">
        <v>1473</v>
      </c>
      <c r="E671" s="3">
        <v>400010</v>
      </c>
      <c r="F671" s="3"/>
      <c r="G671" s="3">
        <v>9099</v>
      </c>
    </row>
    <row r="672" spans="1:7" x14ac:dyDescent="0.2">
      <c r="A672" s="3">
        <v>400011</v>
      </c>
      <c r="B672" s="3" t="s">
        <v>1474</v>
      </c>
      <c r="C672" s="3" t="s">
        <v>1475</v>
      </c>
      <c r="D672" s="3" t="s">
        <v>1476</v>
      </c>
      <c r="E672" s="3">
        <v>400011</v>
      </c>
      <c r="F672" s="3"/>
      <c r="G672" s="3">
        <v>9099</v>
      </c>
    </row>
    <row r="673" spans="1:7" x14ac:dyDescent="0.2">
      <c r="A673" s="3">
        <v>400012</v>
      </c>
      <c r="B673" s="3" t="s">
        <v>1477</v>
      </c>
      <c r="C673" s="3" t="s">
        <v>1478</v>
      </c>
      <c r="D673" s="3" t="s">
        <v>1479</v>
      </c>
      <c r="E673" s="3">
        <v>400012</v>
      </c>
      <c r="F673" s="3"/>
      <c r="G673" s="3">
        <v>9099</v>
      </c>
    </row>
    <row r="674" spans="1:7" x14ac:dyDescent="0.2">
      <c r="A674" s="3">
        <v>400015</v>
      </c>
      <c r="B674" s="3" t="s">
        <v>1480</v>
      </c>
      <c r="C674" s="3" t="s">
        <v>1481</v>
      </c>
      <c r="D674" s="3" t="s">
        <v>1482</v>
      </c>
      <c r="E674" s="3">
        <v>400015</v>
      </c>
      <c r="F674" s="3"/>
      <c r="G674" s="3">
        <v>9099</v>
      </c>
    </row>
    <row r="675" spans="1:7" x14ac:dyDescent="0.2">
      <c r="A675" s="3">
        <v>400030</v>
      </c>
      <c r="B675" s="3" t="s">
        <v>1483</v>
      </c>
      <c r="C675" s="3" t="s">
        <v>1484</v>
      </c>
      <c r="D675" s="3" t="s">
        <v>1485</v>
      </c>
      <c r="E675" s="3">
        <v>400030</v>
      </c>
      <c r="F675" s="3"/>
      <c r="G675" s="3">
        <v>9099</v>
      </c>
    </row>
    <row r="676" spans="1:7" x14ac:dyDescent="0.2">
      <c r="A676" s="3">
        <v>400031</v>
      </c>
      <c r="B676" s="3" t="s">
        <v>1486</v>
      </c>
      <c r="C676" s="3" t="s">
        <v>1487</v>
      </c>
      <c r="D676" s="3" t="s">
        <v>1488</v>
      </c>
      <c r="E676" s="3">
        <v>400031</v>
      </c>
      <c r="F676" s="3"/>
      <c r="G676" s="3">
        <v>9099</v>
      </c>
    </row>
    <row r="677" spans="1:7" x14ac:dyDescent="0.2">
      <c r="A677" s="3">
        <v>400040</v>
      </c>
      <c r="B677" s="3" t="s">
        <v>1489</v>
      </c>
      <c r="C677" s="3" t="s">
        <v>1490</v>
      </c>
      <c r="D677" s="3" t="s">
        <v>1491</v>
      </c>
      <c r="E677" s="3">
        <v>400040</v>
      </c>
      <c r="F677" s="3"/>
      <c r="G677" s="3">
        <v>9099</v>
      </c>
    </row>
    <row r="678" spans="1:7" x14ac:dyDescent="0.2">
      <c r="A678" s="3">
        <v>400045</v>
      </c>
      <c r="B678" s="3" t="s">
        <v>1492</v>
      </c>
      <c r="C678" s="3" t="s">
        <v>1493</v>
      </c>
      <c r="D678" s="3" t="s">
        <v>1494</v>
      </c>
      <c r="E678" s="3">
        <v>400045</v>
      </c>
      <c r="F678" s="3"/>
      <c r="G678" s="3">
        <v>9099</v>
      </c>
    </row>
    <row r="679" spans="1:7" x14ac:dyDescent="0.2">
      <c r="A679" s="3">
        <v>400050</v>
      </c>
      <c r="B679" s="3" t="s">
        <v>1495</v>
      </c>
      <c r="C679" s="3" t="s">
        <v>1496</v>
      </c>
      <c r="D679" s="3" t="s">
        <v>1497</v>
      </c>
      <c r="E679" s="3">
        <v>400050</v>
      </c>
      <c r="F679" s="3"/>
      <c r="G679" s="3">
        <v>9099</v>
      </c>
    </row>
    <row r="680" spans="1:7" x14ac:dyDescent="0.2">
      <c r="A680" s="3">
        <v>400051</v>
      </c>
      <c r="B680" s="3" t="s">
        <v>1498</v>
      </c>
      <c r="C680" s="3" t="s">
        <v>1499</v>
      </c>
      <c r="D680" s="3" t="s">
        <v>1500</v>
      </c>
      <c r="E680" s="3">
        <v>400051</v>
      </c>
      <c r="F680" s="3"/>
      <c r="G680" s="3">
        <v>9099</v>
      </c>
    </row>
    <row r="681" spans="1:7" x14ac:dyDescent="0.2">
      <c r="A681" s="3">
        <v>400060</v>
      </c>
      <c r="B681" s="3" t="s">
        <v>1501</v>
      </c>
      <c r="C681" s="3" t="s">
        <v>1502</v>
      </c>
      <c r="D681" s="3" t="s">
        <v>1503</v>
      </c>
      <c r="E681" s="3">
        <v>400060</v>
      </c>
      <c r="F681" s="3"/>
      <c r="G681" s="3">
        <v>9099</v>
      </c>
    </row>
    <row r="682" spans="1:7" x14ac:dyDescent="0.2">
      <c r="A682" s="3">
        <v>400070</v>
      </c>
      <c r="B682" s="3" t="s">
        <v>1504</v>
      </c>
      <c r="C682" s="3" t="s">
        <v>1505</v>
      </c>
      <c r="D682" s="3" t="s">
        <v>1506</v>
      </c>
      <c r="E682" s="3">
        <v>400070</v>
      </c>
      <c r="F682" s="3"/>
      <c r="G682" s="3">
        <v>9099</v>
      </c>
    </row>
    <row r="683" spans="1:7" x14ac:dyDescent="0.2">
      <c r="A683" s="3">
        <v>400072</v>
      </c>
      <c r="B683" s="3" t="s">
        <v>1507</v>
      </c>
      <c r="C683" s="3" t="s">
        <v>1508</v>
      </c>
      <c r="D683" s="3" t="s">
        <v>1509</v>
      </c>
      <c r="E683" s="3">
        <v>400072</v>
      </c>
      <c r="F683" s="3"/>
      <c r="G683" s="3">
        <v>9099</v>
      </c>
    </row>
    <row r="684" spans="1:7" x14ac:dyDescent="0.2">
      <c r="A684" s="3">
        <v>400080</v>
      </c>
      <c r="B684" s="3" t="s">
        <v>1510</v>
      </c>
      <c r="C684" s="3" t="s">
        <v>1511</v>
      </c>
      <c r="D684" s="3" t="s">
        <v>1512</v>
      </c>
      <c r="E684" s="3">
        <v>400080</v>
      </c>
      <c r="F684" s="3"/>
      <c r="G684" s="3">
        <v>9099</v>
      </c>
    </row>
    <row r="685" spans="1:7" x14ac:dyDescent="0.2">
      <c r="A685" s="3">
        <v>400090</v>
      </c>
      <c r="B685" s="3" t="s">
        <v>1513</v>
      </c>
      <c r="C685" s="3" t="s">
        <v>1514</v>
      </c>
      <c r="D685" s="3" t="s">
        <v>1515</v>
      </c>
      <c r="E685" s="3">
        <v>400090</v>
      </c>
      <c r="F685" s="3"/>
      <c r="G685" s="3">
        <v>9099</v>
      </c>
    </row>
    <row r="686" spans="1:7" x14ac:dyDescent="0.2">
      <c r="A686" s="3">
        <v>400118</v>
      </c>
      <c r="B686" s="3" t="s">
        <v>1471</v>
      </c>
      <c r="C686" s="3" t="s">
        <v>1472</v>
      </c>
      <c r="D686" s="3" t="s">
        <v>1473</v>
      </c>
      <c r="E686" s="3">
        <v>400118</v>
      </c>
      <c r="F686" s="3"/>
      <c r="G686" s="3">
        <v>9099</v>
      </c>
    </row>
    <row r="687" spans="1:7" x14ac:dyDescent="0.2">
      <c r="A687" s="3">
        <v>400999</v>
      </c>
      <c r="B687" s="3" t="s">
        <v>1516</v>
      </c>
      <c r="C687" s="3" t="s">
        <v>1516</v>
      </c>
      <c r="D687" s="3" t="s">
        <v>1516</v>
      </c>
      <c r="E687" s="3">
        <v>400999</v>
      </c>
      <c r="F687" s="3"/>
      <c r="G687" s="3">
        <v>9099</v>
      </c>
    </row>
    <row r="688" spans="1:7" x14ac:dyDescent="0.2">
      <c r="A688" s="3">
        <v>401099</v>
      </c>
      <c r="B688" s="3" t="s">
        <v>1517</v>
      </c>
      <c r="C688" s="3" t="s">
        <v>1517</v>
      </c>
      <c r="D688" s="3" t="s">
        <v>1517</v>
      </c>
      <c r="E688" s="3">
        <v>401099</v>
      </c>
      <c r="F688" s="3"/>
      <c r="G688" s="3">
        <v>9099</v>
      </c>
    </row>
    <row r="689" spans="1:7" x14ac:dyDescent="0.2">
      <c r="A689" s="3">
        <v>401118</v>
      </c>
      <c r="B689" s="3" t="s">
        <v>1518</v>
      </c>
      <c r="C689" s="3" t="s">
        <v>1518</v>
      </c>
      <c r="D689" s="3" t="s">
        <v>1518</v>
      </c>
      <c r="E689" s="3">
        <v>401118</v>
      </c>
      <c r="F689" s="3"/>
      <c r="G689" s="3">
        <v>9099</v>
      </c>
    </row>
    <row r="690" spans="1:7" x14ac:dyDescent="0.2">
      <c r="A690" s="3">
        <v>401142</v>
      </c>
      <c r="B690" s="3" t="s">
        <v>1519</v>
      </c>
      <c r="C690" s="3" t="s">
        <v>1519</v>
      </c>
      <c r="D690" s="3" t="s">
        <v>1519</v>
      </c>
      <c r="E690" s="3">
        <v>401142</v>
      </c>
      <c r="F690" s="3"/>
      <c r="G690" s="3">
        <v>9099</v>
      </c>
    </row>
    <row r="691" spans="1:7" x14ac:dyDescent="0.2">
      <c r="A691" s="3">
        <v>401143</v>
      </c>
      <c r="B691" s="3" t="s">
        <v>1520</v>
      </c>
      <c r="C691" s="3" t="s">
        <v>1520</v>
      </c>
      <c r="D691" s="3" t="s">
        <v>1520</v>
      </c>
      <c r="E691" s="3">
        <v>401143</v>
      </c>
      <c r="F691" s="3"/>
      <c r="G691" s="3">
        <v>9099</v>
      </c>
    </row>
    <row r="692" spans="1:7" x14ac:dyDescent="0.2">
      <c r="A692" s="3">
        <v>401144</v>
      </c>
      <c r="B692" s="3" t="s">
        <v>1521</v>
      </c>
      <c r="C692" s="3" t="s">
        <v>1521</v>
      </c>
      <c r="D692" s="3" t="s">
        <v>1521</v>
      </c>
      <c r="E692" s="3">
        <v>401144</v>
      </c>
      <c r="F692" s="3"/>
      <c r="G692" s="3">
        <v>9099</v>
      </c>
    </row>
    <row r="693" spans="1:7" x14ac:dyDescent="0.2">
      <c r="A693" s="3">
        <v>401145</v>
      </c>
      <c r="B693" s="3" t="s">
        <v>1522</v>
      </c>
      <c r="C693" s="3" t="s">
        <v>1522</v>
      </c>
      <c r="D693" s="3" t="s">
        <v>1522</v>
      </c>
      <c r="E693" s="3">
        <v>401145</v>
      </c>
      <c r="F693" s="3"/>
      <c r="G693" s="3">
        <v>9099</v>
      </c>
    </row>
    <row r="694" spans="1:7" x14ac:dyDescent="0.2">
      <c r="A694" s="3">
        <v>401147</v>
      </c>
      <c r="B694" s="3" t="s">
        <v>1523</v>
      </c>
      <c r="C694" s="3" t="s">
        <v>1523</v>
      </c>
      <c r="D694" s="3" t="s">
        <v>1523</v>
      </c>
      <c r="E694" s="3">
        <v>401147</v>
      </c>
      <c r="F694" s="3"/>
      <c r="G694" s="3">
        <v>9099</v>
      </c>
    </row>
    <row r="695" spans="1:7" x14ac:dyDescent="0.2">
      <c r="A695" s="3">
        <v>401150</v>
      </c>
      <c r="B695" s="3" t="s">
        <v>1524</v>
      </c>
      <c r="C695" s="3" t="s">
        <v>1524</v>
      </c>
      <c r="D695" s="3" t="s">
        <v>1524</v>
      </c>
      <c r="E695" s="3">
        <v>401150</v>
      </c>
      <c r="F695" s="3"/>
      <c r="G695" s="3">
        <v>9099</v>
      </c>
    </row>
    <row r="696" spans="1:7" x14ac:dyDescent="0.2">
      <c r="A696" s="3">
        <v>401154</v>
      </c>
      <c r="B696" s="3" t="s">
        <v>1525</v>
      </c>
      <c r="C696" s="3" t="s">
        <v>1525</v>
      </c>
      <c r="D696" s="3" t="s">
        <v>1525</v>
      </c>
      <c r="E696" s="3">
        <v>401154</v>
      </c>
      <c r="F696" s="3"/>
      <c r="G696" s="3">
        <v>9099</v>
      </c>
    </row>
    <row r="697" spans="1:7" x14ac:dyDescent="0.2">
      <c r="A697" s="3">
        <v>401157</v>
      </c>
      <c r="B697" s="3" t="s">
        <v>1526</v>
      </c>
      <c r="C697" s="3" t="s">
        <v>1526</v>
      </c>
      <c r="D697" s="3" t="s">
        <v>1526</v>
      </c>
      <c r="E697" s="3">
        <v>401157</v>
      </c>
      <c r="F697" s="3"/>
      <c r="G697" s="3">
        <v>9099</v>
      </c>
    </row>
    <row r="698" spans="1:7" x14ac:dyDescent="0.2">
      <c r="A698" s="3">
        <v>401161</v>
      </c>
      <c r="B698" s="3" t="s">
        <v>1527</v>
      </c>
      <c r="C698" s="3" t="s">
        <v>1527</v>
      </c>
      <c r="D698" s="3" t="s">
        <v>1527</v>
      </c>
      <c r="E698" s="3">
        <v>401161</v>
      </c>
      <c r="F698" s="3"/>
      <c r="G698" s="3">
        <v>9099</v>
      </c>
    </row>
    <row r="699" spans="1:7" x14ac:dyDescent="0.2">
      <c r="A699" s="3">
        <v>401166</v>
      </c>
      <c r="B699" s="3" t="s">
        <v>1528</v>
      </c>
      <c r="C699" s="3" t="s">
        <v>1528</v>
      </c>
      <c r="D699" s="3" t="s">
        <v>1528</v>
      </c>
      <c r="E699" s="3">
        <v>401166</v>
      </c>
      <c r="F699" s="3"/>
      <c r="G699" s="3">
        <v>9099</v>
      </c>
    </row>
    <row r="700" spans="1:7" x14ac:dyDescent="0.2">
      <c r="A700" s="3">
        <v>401167</v>
      </c>
      <c r="B700" s="3" t="s">
        <v>1529</v>
      </c>
      <c r="C700" s="3" t="s">
        <v>1529</v>
      </c>
      <c r="D700" s="3" t="s">
        <v>1529</v>
      </c>
      <c r="E700" s="3">
        <v>401167</v>
      </c>
      <c r="F700" s="3"/>
      <c r="G700" s="3">
        <v>9099</v>
      </c>
    </row>
    <row r="701" spans="1:7" x14ac:dyDescent="0.2">
      <c r="A701" s="3">
        <v>401168</v>
      </c>
      <c r="B701" s="3" t="s">
        <v>1530</v>
      </c>
      <c r="C701" s="3" t="s">
        <v>1530</v>
      </c>
      <c r="D701" s="3" t="s">
        <v>1530</v>
      </c>
      <c r="E701" s="3">
        <v>401168</v>
      </c>
      <c r="F701" s="3"/>
      <c r="G701" s="3">
        <v>9099</v>
      </c>
    </row>
    <row r="702" spans="1:7" x14ac:dyDescent="0.2">
      <c r="A702" s="3">
        <v>401169</v>
      </c>
      <c r="B702" s="3" t="s">
        <v>1531</v>
      </c>
      <c r="C702" s="3" t="s">
        <v>1531</v>
      </c>
      <c r="D702" s="3" t="s">
        <v>1531</v>
      </c>
      <c r="E702" s="3">
        <v>401169</v>
      </c>
      <c r="F702" s="3"/>
      <c r="G702" s="3">
        <v>9099</v>
      </c>
    </row>
    <row r="703" spans="1:7" x14ac:dyDescent="0.2">
      <c r="A703" s="3">
        <v>401170</v>
      </c>
      <c r="B703" s="3" t="s">
        <v>1532</v>
      </c>
      <c r="C703" s="3" t="s">
        <v>1532</v>
      </c>
      <c r="D703" s="3" t="s">
        <v>1532</v>
      </c>
      <c r="E703" s="3">
        <v>401170</v>
      </c>
      <c r="F703" s="3"/>
      <c r="G703" s="3">
        <v>9099</v>
      </c>
    </row>
    <row r="704" spans="1:7" x14ac:dyDescent="0.2">
      <c r="A704" s="3">
        <v>401175</v>
      </c>
      <c r="B704" s="3" t="s">
        <v>1533</v>
      </c>
      <c r="C704" s="3" t="s">
        <v>1533</v>
      </c>
      <c r="D704" s="3" t="s">
        <v>1533</v>
      </c>
      <c r="E704" s="3">
        <v>401175</v>
      </c>
      <c r="F704" s="3"/>
      <c r="G704" s="3">
        <v>9099</v>
      </c>
    </row>
    <row r="705" spans="1:7" x14ac:dyDescent="0.2">
      <c r="A705" s="3">
        <v>402010</v>
      </c>
      <c r="B705" s="3" t="s">
        <v>1534</v>
      </c>
      <c r="C705" s="3" t="s">
        <v>1535</v>
      </c>
      <c r="D705" s="3" t="s">
        <v>1536</v>
      </c>
      <c r="E705" s="3">
        <v>402010</v>
      </c>
      <c r="F705" s="3"/>
      <c r="G705" s="3">
        <v>9099</v>
      </c>
    </row>
    <row r="706" spans="1:7" x14ac:dyDescent="0.2">
      <c r="A706" s="3">
        <v>402020</v>
      </c>
      <c r="B706" s="3" t="s">
        <v>1537</v>
      </c>
      <c r="C706" s="3" t="s">
        <v>1538</v>
      </c>
      <c r="D706" s="3" t="s">
        <v>1539</v>
      </c>
      <c r="E706" s="3">
        <v>402020</v>
      </c>
      <c r="F706" s="3"/>
      <c r="G706" s="3">
        <v>9099</v>
      </c>
    </row>
    <row r="707" spans="1:7" x14ac:dyDescent="0.2">
      <c r="A707" s="3">
        <v>402030</v>
      </c>
      <c r="B707" s="3" t="s">
        <v>1540</v>
      </c>
      <c r="C707" s="3" t="s">
        <v>1541</v>
      </c>
      <c r="D707" s="3" t="s">
        <v>1542</v>
      </c>
      <c r="E707" s="3">
        <v>402030</v>
      </c>
      <c r="F707" s="3"/>
      <c r="G707" s="3">
        <v>9099</v>
      </c>
    </row>
    <row r="708" spans="1:7" x14ac:dyDescent="0.2">
      <c r="A708" s="3">
        <v>402031</v>
      </c>
      <c r="B708" s="3" t="s">
        <v>1543</v>
      </c>
      <c r="C708" s="3" t="s">
        <v>1544</v>
      </c>
      <c r="D708" s="3" t="s">
        <v>1545</v>
      </c>
      <c r="E708" s="3">
        <v>402031</v>
      </c>
      <c r="F708" s="3"/>
      <c r="G708" s="3">
        <v>9099</v>
      </c>
    </row>
    <row r="709" spans="1:7" x14ac:dyDescent="0.2">
      <c r="A709" s="3">
        <v>402125</v>
      </c>
      <c r="B709" s="3" t="s">
        <v>1546</v>
      </c>
      <c r="C709" s="3" t="s">
        <v>1546</v>
      </c>
      <c r="D709" s="3" t="s">
        <v>1546</v>
      </c>
      <c r="E709" s="3">
        <v>402125</v>
      </c>
      <c r="F709" s="3"/>
      <c r="G709" s="3">
        <v>9099</v>
      </c>
    </row>
    <row r="710" spans="1:7" x14ac:dyDescent="0.2">
      <c r="A710" s="3">
        <v>402128</v>
      </c>
      <c r="B710" s="3" t="s">
        <v>1547</v>
      </c>
      <c r="C710" s="3" t="s">
        <v>1547</v>
      </c>
      <c r="D710" s="3" t="s">
        <v>1547</v>
      </c>
      <c r="E710" s="3">
        <v>402128</v>
      </c>
      <c r="F710" s="3"/>
      <c r="G710" s="3">
        <v>9099</v>
      </c>
    </row>
    <row r="711" spans="1:7" x14ac:dyDescent="0.2">
      <c r="A711" s="3">
        <v>402129</v>
      </c>
      <c r="B711" s="3" t="s">
        <v>1548</v>
      </c>
      <c r="C711" s="3" t="s">
        <v>1548</v>
      </c>
      <c r="D711" s="3" t="s">
        <v>1548</v>
      </c>
      <c r="E711" s="3">
        <v>402129</v>
      </c>
      <c r="F711" s="3"/>
      <c r="G711" s="3">
        <v>9099</v>
      </c>
    </row>
    <row r="712" spans="1:7" x14ac:dyDescent="0.2">
      <c r="A712" s="3">
        <v>402137</v>
      </c>
      <c r="B712" s="3" t="s">
        <v>1549</v>
      </c>
      <c r="C712" s="3" t="s">
        <v>1549</v>
      </c>
      <c r="D712" s="3" t="s">
        <v>1549</v>
      </c>
      <c r="E712" s="3">
        <v>402137</v>
      </c>
      <c r="F712" s="3"/>
      <c r="G712" s="3">
        <v>9099</v>
      </c>
    </row>
    <row r="713" spans="1:7" x14ac:dyDescent="0.2">
      <c r="A713" s="3">
        <v>403010</v>
      </c>
      <c r="B713" s="3" t="s">
        <v>1550</v>
      </c>
      <c r="C713" s="3" t="s">
        <v>1551</v>
      </c>
      <c r="D713" s="3" t="s">
        <v>1552</v>
      </c>
      <c r="E713" s="3">
        <v>403010</v>
      </c>
      <c r="F713" s="3"/>
      <c r="G713" s="3">
        <v>9099</v>
      </c>
    </row>
    <row r="714" spans="1:7" x14ac:dyDescent="0.2">
      <c r="A714" s="3">
        <v>403020</v>
      </c>
      <c r="B714" s="3" t="s">
        <v>1553</v>
      </c>
      <c r="C714" s="3" t="s">
        <v>1554</v>
      </c>
      <c r="D714" s="3" t="s">
        <v>1555</v>
      </c>
      <c r="E714" s="3">
        <v>403020</v>
      </c>
      <c r="F714" s="3"/>
      <c r="G714" s="3">
        <v>9099</v>
      </c>
    </row>
    <row r="715" spans="1:7" x14ac:dyDescent="0.2">
      <c r="A715" s="3">
        <v>403021</v>
      </c>
      <c r="B715" s="3" t="s">
        <v>1556</v>
      </c>
      <c r="C715" s="3" t="s">
        <v>1557</v>
      </c>
      <c r="D715" s="3" t="s">
        <v>1558</v>
      </c>
      <c r="E715" s="3">
        <v>403021</v>
      </c>
      <c r="F715" s="3"/>
      <c r="G715" s="3">
        <v>9099</v>
      </c>
    </row>
    <row r="716" spans="1:7" x14ac:dyDescent="0.2">
      <c r="A716" s="3">
        <v>403022</v>
      </c>
      <c r="B716" s="3" t="s">
        <v>1559</v>
      </c>
      <c r="C716" s="3" t="s">
        <v>1560</v>
      </c>
      <c r="D716" s="3" t="s">
        <v>1561</v>
      </c>
      <c r="E716" s="3">
        <v>403022</v>
      </c>
      <c r="F716" s="3"/>
      <c r="G716" s="3">
        <v>9099</v>
      </c>
    </row>
    <row r="717" spans="1:7" x14ac:dyDescent="0.2">
      <c r="A717" s="3">
        <v>403023</v>
      </c>
      <c r="B717" s="3" t="s">
        <v>1562</v>
      </c>
      <c r="C717" s="3" t="s">
        <v>1563</v>
      </c>
      <c r="D717" s="3" t="s">
        <v>1564</v>
      </c>
      <c r="E717" s="3">
        <v>403023</v>
      </c>
      <c r="F717" s="3"/>
      <c r="G717" s="3">
        <v>9099</v>
      </c>
    </row>
    <row r="718" spans="1:7" x14ac:dyDescent="0.2">
      <c r="A718" s="3">
        <v>403165</v>
      </c>
      <c r="B718" s="3" t="s">
        <v>1565</v>
      </c>
      <c r="C718" s="3" t="s">
        <v>1565</v>
      </c>
      <c r="D718" s="3" t="s">
        <v>1565</v>
      </c>
      <c r="E718" s="3">
        <v>403165</v>
      </c>
      <c r="F718" s="3"/>
      <c r="G718" s="3">
        <v>9099</v>
      </c>
    </row>
    <row r="719" spans="1:7" x14ac:dyDescent="0.2">
      <c r="A719" s="3">
        <v>403167</v>
      </c>
      <c r="B719" s="3" t="s">
        <v>1566</v>
      </c>
      <c r="C719" s="3" t="s">
        <v>1566</v>
      </c>
      <c r="D719" s="3" t="s">
        <v>1566</v>
      </c>
      <c r="E719" s="3">
        <v>403167</v>
      </c>
      <c r="F719" s="3"/>
      <c r="G719" s="3">
        <v>9099</v>
      </c>
    </row>
    <row r="720" spans="1:7" x14ac:dyDescent="0.2">
      <c r="A720" s="3">
        <v>403168</v>
      </c>
      <c r="B720" s="3" t="s">
        <v>1567</v>
      </c>
      <c r="C720" s="3" t="s">
        <v>1567</v>
      </c>
      <c r="D720" s="3" t="s">
        <v>1567</v>
      </c>
      <c r="E720" s="3">
        <v>403168</v>
      </c>
      <c r="F720" s="3"/>
      <c r="G720" s="3">
        <v>9099</v>
      </c>
    </row>
    <row r="721" spans="1:7" x14ac:dyDescent="0.2">
      <c r="A721" s="3">
        <v>403169</v>
      </c>
      <c r="B721" s="3" t="s">
        <v>1568</v>
      </c>
      <c r="C721" s="3" t="s">
        <v>1568</v>
      </c>
      <c r="D721" s="3" t="s">
        <v>1568</v>
      </c>
      <c r="E721" s="3">
        <v>403169</v>
      </c>
      <c r="F721" s="3"/>
      <c r="G721" s="3">
        <v>9099</v>
      </c>
    </row>
    <row r="722" spans="1:7" x14ac:dyDescent="0.2">
      <c r="A722" s="3">
        <v>403170</v>
      </c>
      <c r="B722" s="3" t="s">
        <v>1569</v>
      </c>
      <c r="C722" s="3" t="s">
        <v>1569</v>
      </c>
      <c r="D722" s="3" t="s">
        <v>1569</v>
      </c>
      <c r="E722" s="3">
        <v>403170</v>
      </c>
      <c r="F722" s="3"/>
      <c r="G722" s="3">
        <v>9099</v>
      </c>
    </row>
    <row r="723" spans="1:7" x14ac:dyDescent="0.2">
      <c r="A723" s="3">
        <v>403175</v>
      </c>
      <c r="B723" s="3" t="s">
        <v>1518</v>
      </c>
      <c r="C723" s="3" t="s">
        <v>1570</v>
      </c>
      <c r="D723" s="3" t="s">
        <v>1570</v>
      </c>
      <c r="E723" s="3">
        <v>403175</v>
      </c>
      <c r="F723" s="3"/>
      <c r="G723" s="3">
        <v>9099</v>
      </c>
    </row>
    <row r="724" spans="1:7" x14ac:dyDescent="0.2">
      <c r="A724" s="3">
        <v>403179</v>
      </c>
      <c r="B724" s="3" t="s">
        <v>1571</v>
      </c>
      <c r="C724" s="3" t="s">
        <v>1571</v>
      </c>
      <c r="D724" s="3" t="s">
        <v>1571</v>
      </c>
      <c r="E724" s="3">
        <v>403179</v>
      </c>
      <c r="F724" s="3"/>
      <c r="G724" s="3">
        <v>9099</v>
      </c>
    </row>
    <row r="725" spans="1:7" x14ac:dyDescent="0.2">
      <c r="A725" s="3">
        <v>404010</v>
      </c>
      <c r="B725" s="3" t="s">
        <v>1572</v>
      </c>
      <c r="C725" s="3" t="s">
        <v>1573</v>
      </c>
      <c r="D725" s="3" t="s">
        <v>1574</v>
      </c>
      <c r="E725" s="3">
        <v>404010</v>
      </c>
      <c r="F725" s="3"/>
      <c r="G725" s="3">
        <v>9099</v>
      </c>
    </row>
    <row r="726" spans="1:7" x14ac:dyDescent="0.2">
      <c r="A726" s="3">
        <v>404011</v>
      </c>
      <c r="B726" s="3" t="s">
        <v>1575</v>
      </c>
      <c r="C726" s="3" t="s">
        <v>1576</v>
      </c>
      <c r="D726" s="3" t="s">
        <v>1577</v>
      </c>
      <c r="E726" s="3">
        <v>404011</v>
      </c>
      <c r="F726" s="3"/>
      <c r="G726" s="3">
        <v>9099</v>
      </c>
    </row>
    <row r="727" spans="1:7" x14ac:dyDescent="0.2">
      <c r="A727" s="3">
        <v>404012</v>
      </c>
      <c r="B727" s="3" t="s">
        <v>1578</v>
      </c>
      <c r="C727" s="3" t="s">
        <v>1579</v>
      </c>
      <c r="D727" s="3" t="s">
        <v>1580</v>
      </c>
      <c r="E727" s="3">
        <v>404012</v>
      </c>
      <c r="F727" s="3"/>
      <c r="G727" s="3">
        <v>9099</v>
      </c>
    </row>
    <row r="728" spans="1:7" x14ac:dyDescent="0.2">
      <c r="A728" s="3">
        <v>404020</v>
      </c>
      <c r="B728" s="3" t="s">
        <v>1581</v>
      </c>
      <c r="C728" s="3" t="s">
        <v>1582</v>
      </c>
      <c r="D728" s="3" t="s">
        <v>1583</v>
      </c>
      <c r="E728" s="3">
        <v>404020</v>
      </c>
      <c r="F728" s="3"/>
      <c r="G728" s="3">
        <v>9099</v>
      </c>
    </row>
    <row r="729" spans="1:7" x14ac:dyDescent="0.2">
      <c r="A729" s="3">
        <v>404021</v>
      </c>
      <c r="B729" s="3" t="s">
        <v>1584</v>
      </c>
      <c r="C729" s="3" t="s">
        <v>1584</v>
      </c>
      <c r="D729" s="3" t="s">
        <v>1585</v>
      </c>
      <c r="E729" s="3">
        <v>404021</v>
      </c>
      <c r="F729" s="3"/>
      <c r="G729" s="3">
        <v>9099</v>
      </c>
    </row>
    <row r="730" spans="1:7" x14ac:dyDescent="0.2">
      <c r="A730" s="3">
        <v>404030</v>
      </c>
      <c r="B730" s="3" t="s">
        <v>1586</v>
      </c>
      <c r="C730" s="3" t="s">
        <v>1587</v>
      </c>
      <c r="D730" s="3" t="s">
        <v>1588</v>
      </c>
      <c r="E730" s="3">
        <v>404030</v>
      </c>
      <c r="F730" s="3"/>
      <c r="G730" s="3">
        <v>9099</v>
      </c>
    </row>
    <row r="731" spans="1:7" x14ac:dyDescent="0.2">
      <c r="A731" s="3">
        <v>404031</v>
      </c>
      <c r="B731" s="3" t="s">
        <v>1589</v>
      </c>
      <c r="C731" s="3" t="s">
        <v>1590</v>
      </c>
      <c r="D731" s="3" t="s">
        <v>1591</v>
      </c>
      <c r="E731" s="3">
        <v>404031</v>
      </c>
      <c r="F731" s="3"/>
      <c r="G731" s="3">
        <v>9099</v>
      </c>
    </row>
    <row r="732" spans="1:7" x14ac:dyDescent="0.2">
      <c r="A732" s="3">
        <v>404040</v>
      </c>
      <c r="B732" s="3" t="s">
        <v>1592</v>
      </c>
      <c r="C732" s="3" t="s">
        <v>1593</v>
      </c>
      <c r="D732" s="3" t="s">
        <v>1594</v>
      </c>
      <c r="E732" s="3">
        <v>404040</v>
      </c>
      <c r="F732" s="3"/>
      <c r="G732" s="3">
        <v>9099</v>
      </c>
    </row>
    <row r="733" spans="1:7" x14ac:dyDescent="0.2">
      <c r="A733" s="3">
        <v>404041</v>
      </c>
      <c r="B733" s="3" t="s">
        <v>1595</v>
      </c>
      <c r="C733" s="3" t="s">
        <v>1596</v>
      </c>
      <c r="D733" s="3" t="s">
        <v>1597</v>
      </c>
      <c r="E733" s="3">
        <v>404041</v>
      </c>
      <c r="F733" s="3"/>
      <c r="G733" s="3">
        <v>9099</v>
      </c>
    </row>
    <row r="734" spans="1:7" x14ac:dyDescent="0.2">
      <c r="A734" s="3">
        <v>404050</v>
      </c>
      <c r="B734" s="3" t="s">
        <v>1598</v>
      </c>
      <c r="C734" s="3" t="s">
        <v>1599</v>
      </c>
      <c r="D734" s="3" t="s">
        <v>1600</v>
      </c>
      <c r="E734" s="3">
        <v>404050</v>
      </c>
      <c r="F734" s="3"/>
      <c r="G734" s="3">
        <v>9099</v>
      </c>
    </row>
    <row r="735" spans="1:7" x14ac:dyDescent="0.2">
      <c r="A735" s="3">
        <v>404060</v>
      </c>
      <c r="B735" s="3" t="s">
        <v>1601</v>
      </c>
      <c r="C735" s="3" t="s">
        <v>1602</v>
      </c>
      <c r="D735" s="3" t="s">
        <v>1603</v>
      </c>
      <c r="E735" s="3">
        <v>404060</v>
      </c>
      <c r="F735" s="3"/>
      <c r="G735" s="3">
        <v>9099</v>
      </c>
    </row>
    <row r="736" spans="1:7" x14ac:dyDescent="0.2">
      <c r="A736" s="3">
        <v>404070</v>
      </c>
      <c r="B736" s="3" t="s">
        <v>1604</v>
      </c>
      <c r="C736" s="3" t="s">
        <v>1605</v>
      </c>
      <c r="D736" s="3" t="s">
        <v>1606</v>
      </c>
      <c r="E736" s="3">
        <v>404070</v>
      </c>
      <c r="F736" s="3"/>
      <c r="G736" s="3">
        <v>9099</v>
      </c>
    </row>
    <row r="737" spans="1:7" x14ac:dyDescent="0.2">
      <c r="A737" s="3">
        <v>404080</v>
      </c>
      <c r="B737" s="3" t="s">
        <v>1607</v>
      </c>
      <c r="C737" s="3" t="s">
        <v>1608</v>
      </c>
      <c r="D737" s="3" t="s">
        <v>1609</v>
      </c>
      <c r="E737" s="3">
        <v>404080</v>
      </c>
      <c r="F737" s="3"/>
      <c r="G737" s="3">
        <v>9099</v>
      </c>
    </row>
    <row r="738" spans="1:7" x14ac:dyDescent="0.2">
      <c r="A738" s="3">
        <v>404090</v>
      </c>
      <c r="B738" s="3" t="s">
        <v>1610</v>
      </c>
      <c r="C738" s="3" t="s">
        <v>1611</v>
      </c>
      <c r="D738" s="3" t="s">
        <v>1612</v>
      </c>
      <c r="E738" s="3">
        <v>404090</v>
      </c>
      <c r="F738" s="3"/>
      <c r="G738" s="3">
        <v>9099</v>
      </c>
    </row>
    <row r="739" spans="1:7" x14ac:dyDescent="0.2">
      <c r="A739" s="3">
        <v>404100</v>
      </c>
      <c r="B739" s="3" t="s">
        <v>1613</v>
      </c>
      <c r="C739" s="3" t="s">
        <v>1339</v>
      </c>
      <c r="D739" s="3" t="s">
        <v>1614</v>
      </c>
      <c r="E739" s="3">
        <v>404100</v>
      </c>
      <c r="F739" s="3"/>
      <c r="G739" s="3">
        <v>9099</v>
      </c>
    </row>
    <row r="740" spans="1:7" x14ac:dyDescent="0.2">
      <c r="A740" s="3">
        <v>404110</v>
      </c>
      <c r="B740" s="3" t="s">
        <v>1615</v>
      </c>
      <c r="C740" s="3" t="s">
        <v>1616</v>
      </c>
      <c r="D740" s="3" t="s">
        <v>1617</v>
      </c>
      <c r="E740" s="3">
        <v>404110</v>
      </c>
      <c r="F740" s="3"/>
      <c r="G740" s="3">
        <v>9099</v>
      </c>
    </row>
    <row r="741" spans="1:7" x14ac:dyDescent="0.2">
      <c r="A741" s="3">
        <v>404120</v>
      </c>
      <c r="B741" s="3" t="s">
        <v>1618</v>
      </c>
      <c r="C741" s="3" t="s">
        <v>1619</v>
      </c>
      <c r="D741" s="3" t="s">
        <v>1620</v>
      </c>
      <c r="E741" s="3">
        <v>404120</v>
      </c>
      <c r="F741" s="3"/>
      <c r="G741" s="3">
        <v>9099</v>
      </c>
    </row>
    <row r="742" spans="1:7" x14ac:dyDescent="0.2">
      <c r="A742" s="3">
        <v>404130</v>
      </c>
      <c r="B742" s="3" t="s">
        <v>1621</v>
      </c>
      <c r="C742" s="3" t="s">
        <v>1622</v>
      </c>
      <c r="D742" s="3" t="s">
        <v>1623</v>
      </c>
      <c r="E742" s="3">
        <v>404130</v>
      </c>
      <c r="F742" s="3"/>
      <c r="G742" s="3">
        <v>9099</v>
      </c>
    </row>
    <row r="743" spans="1:7" x14ac:dyDescent="0.2">
      <c r="A743" s="3">
        <v>404140</v>
      </c>
      <c r="B743" s="3" t="s">
        <v>1624</v>
      </c>
      <c r="C743" s="3" t="s">
        <v>1625</v>
      </c>
      <c r="D743" s="3" t="s">
        <v>1626</v>
      </c>
      <c r="E743" s="3">
        <v>404140</v>
      </c>
      <c r="F743" s="3"/>
      <c r="G743" s="3">
        <v>9099</v>
      </c>
    </row>
    <row r="744" spans="1:7" x14ac:dyDescent="0.2">
      <c r="A744" s="3">
        <v>404145</v>
      </c>
      <c r="B744" s="3" t="s">
        <v>1627</v>
      </c>
      <c r="C744" s="3" t="s">
        <v>1627</v>
      </c>
      <c r="D744" s="3" t="s">
        <v>1627</v>
      </c>
      <c r="E744" s="3">
        <v>404145</v>
      </c>
      <c r="F744" s="3"/>
      <c r="G744" s="3">
        <v>9099</v>
      </c>
    </row>
    <row r="745" spans="1:7" x14ac:dyDescent="0.2">
      <c r="A745" s="3">
        <v>404150</v>
      </c>
      <c r="B745" s="3" t="s">
        <v>1628</v>
      </c>
      <c r="C745" s="3" t="s">
        <v>1629</v>
      </c>
      <c r="D745" s="3" t="s">
        <v>1630</v>
      </c>
      <c r="E745" s="3">
        <v>404150</v>
      </c>
      <c r="F745" s="3"/>
      <c r="G745" s="3">
        <v>9099</v>
      </c>
    </row>
    <row r="746" spans="1:7" x14ac:dyDescent="0.2">
      <c r="A746" s="3">
        <v>404156</v>
      </c>
      <c r="B746" s="3" t="s">
        <v>1631</v>
      </c>
      <c r="C746" s="3" t="s">
        <v>1631</v>
      </c>
      <c r="D746" s="3" t="s">
        <v>1631</v>
      </c>
      <c r="E746" s="3">
        <v>404156</v>
      </c>
      <c r="F746" s="3"/>
      <c r="G746" s="3">
        <v>9099</v>
      </c>
    </row>
    <row r="747" spans="1:7" x14ac:dyDescent="0.2">
      <c r="A747" s="3">
        <v>404160</v>
      </c>
      <c r="B747" s="3" t="s">
        <v>1632</v>
      </c>
      <c r="C747" s="3" t="s">
        <v>1633</v>
      </c>
      <c r="D747" s="3" t="s">
        <v>1634</v>
      </c>
      <c r="E747" s="3">
        <v>404160</v>
      </c>
      <c r="F747" s="3"/>
      <c r="G747" s="3">
        <v>9099</v>
      </c>
    </row>
    <row r="748" spans="1:7" x14ac:dyDescent="0.2">
      <c r="A748" s="3">
        <v>405010</v>
      </c>
      <c r="B748" s="3" t="s">
        <v>1635</v>
      </c>
      <c r="C748" s="3" t="s">
        <v>1636</v>
      </c>
      <c r="D748" s="3" t="s">
        <v>1637</v>
      </c>
      <c r="E748" s="3">
        <v>405010</v>
      </c>
      <c r="F748" s="3"/>
      <c r="G748" s="3">
        <v>9099</v>
      </c>
    </row>
    <row r="749" spans="1:7" x14ac:dyDescent="0.2">
      <c r="A749" s="3">
        <v>405111</v>
      </c>
      <c r="B749" s="3" t="s">
        <v>1638</v>
      </c>
      <c r="C749" s="3" t="s">
        <v>1638</v>
      </c>
      <c r="D749" s="3" t="s">
        <v>1638</v>
      </c>
      <c r="E749" s="3">
        <v>405111</v>
      </c>
      <c r="F749" s="3"/>
      <c r="G749" s="3">
        <v>9099</v>
      </c>
    </row>
    <row r="750" spans="1:7" x14ac:dyDescent="0.2">
      <c r="A750" s="3">
        <v>406010</v>
      </c>
      <c r="B750" s="3" t="s">
        <v>1639</v>
      </c>
      <c r="C750" s="3" t="s">
        <v>1640</v>
      </c>
      <c r="D750" s="3" t="s">
        <v>1641</v>
      </c>
      <c r="E750" s="3">
        <v>406010</v>
      </c>
      <c r="F750" s="3"/>
      <c r="G750" s="3">
        <v>9099</v>
      </c>
    </row>
    <row r="751" spans="1:7" x14ac:dyDescent="0.2">
      <c r="A751" s="3">
        <v>406015</v>
      </c>
      <c r="B751" s="3" t="s">
        <v>1642</v>
      </c>
      <c r="C751" s="3" t="s">
        <v>1643</v>
      </c>
      <c r="D751" s="3" t="s">
        <v>1644</v>
      </c>
      <c r="E751" s="3">
        <v>406015</v>
      </c>
      <c r="F751" s="3"/>
      <c r="G751" s="3">
        <v>9099</v>
      </c>
    </row>
    <row r="752" spans="1:7" x14ac:dyDescent="0.2">
      <c r="A752" s="3">
        <v>406020</v>
      </c>
      <c r="B752" s="3" t="s">
        <v>1645</v>
      </c>
      <c r="C752" s="3" t="s">
        <v>1646</v>
      </c>
      <c r="D752" s="3" t="s">
        <v>1647</v>
      </c>
      <c r="E752" s="3">
        <v>406020</v>
      </c>
      <c r="F752" s="3"/>
      <c r="G752" s="3">
        <v>9099</v>
      </c>
    </row>
    <row r="753" spans="1:7" x14ac:dyDescent="0.2">
      <c r="A753" s="3">
        <v>406136</v>
      </c>
      <c r="B753" s="3" t="s">
        <v>1648</v>
      </c>
      <c r="C753" s="3" t="s">
        <v>1648</v>
      </c>
      <c r="D753" s="3" t="s">
        <v>1648</v>
      </c>
      <c r="E753" s="3">
        <v>406136</v>
      </c>
      <c r="F753" s="3"/>
      <c r="G753" s="3">
        <v>9099</v>
      </c>
    </row>
    <row r="754" spans="1:7" x14ac:dyDescent="0.2">
      <c r="A754" s="3">
        <v>406137</v>
      </c>
      <c r="B754" s="3" t="s">
        <v>1649</v>
      </c>
      <c r="C754" s="3" t="s">
        <v>1649</v>
      </c>
      <c r="D754" s="3" t="s">
        <v>1649</v>
      </c>
      <c r="E754" s="3">
        <v>406137</v>
      </c>
      <c r="F754" s="3"/>
      <c r="G754" s="3">
        <v>9099</v>
      </c>
    </row>
    <row r="755" spans="1:7" x14ac:dyDescent="0.2">
      <c r="A755" s="3">
        <v>407010</v>
      </c>
      <c r="B755" s="3" t="s">
        <v>1650</v>
      </c>
      <c r="C755" s="3" t="s">
        <v>1651</v>
      </c>
      <c r="D755" s="3" t="s">
        <v>1652</v>
      </c>
      <c r="E755" s="3">
        <v>407010</v>
      </c>
      <c r="F755" s="3"/>
      <c r="G755" s="3">
        <v>9099</v>
      </c>
    </row>
    <row r="756" spans="1:7" x14ac:dyDescent="0.2">
      <c r="A756" s="3">
        <v>407032</v>
      </c>
      <c r="B756" s="3" t="s">
        <v>1653</v>
      </c>
      <c r="C756" s="3" t="s">
        <v>1653</v>
      </c>
      <c r="D756" s="3" t="s">
        <v>1653</v>
      </c>
      <c r="E756" s="3">
        <v>407032</v>
      </c>
      <c r="F756" s="3"/>
      <c r="G756" s="3">
        <v>9099</v>
      </c>
    </row>
    <row r="757" spans="1:7" x14ac:dyDescent="0.2">
      <c r="A757" s="3">
        <v>407037</v>
      </c>
      <c r="B757" s="3" t="s">
        <v>1654</v>
      </c>
      <c r="C757" s="3" t="s">
        <v>1654</v>
      </c>
      <c r="D757" s="3" t="s">
        <v>1654</v>
      </c>
      <c r="E757" s="3">
        <v>407037</v>
      </c>
      <c r="F757" s="3"/>
      <c r="G757" s="3">
        <v>9099</v>
      </c>
    </row>
    <row r="758" spans="1:7" x14ac:dyDescent="0.2">
      <c r="A758" s="3">
        <v>407051</v>
      </c>
      <c r="B758" s="3" t="s">
        <v>1655</v>
      </c>
      <c r="C758" s="3" t="s">
        <v>1655</v>
      </c>
      <c r="D758" s="3" t="s">
        <v>1655</v>
      </c>
      <c r="E758" s="3">
        <v>407051</v>
      </c>
      <c r="F758" s="3"/>
      <c r="G758" s="3">
        <v>9099</v>
      </c>
    </row>
    <row r="759" spans="1:7" x14ac:dyDescent="0.2">
      <c r="A759" s="3">
        <v>407052</v>
      </c>
      <c r="B759" s="3" t="s">
        <v>1656</v>
      </c>
      <c r="C759" s="3" t="s">
        <v>1656</v>
      </c>
      <c r="D759" s="3" t="s">
        <v>1656</v>
      </c>
      <c r="E759" s="3">
        <v>407052</v>
      </c>
      <c r="F759" s="3"/>
      <c r="G759" s="3">
        <v>9099</v>
      </c>
    </row>
    <row r="760" spans="1:7" x14ac:dyDescent="0.2">
      <c r="A760" s="3">
        <v>407053</v>
      </c>
      <c r="B760" s="3" t="s">
        <v>1657</v>
      </c>
      <c r="C760" s="3" t="s">
        <v>1657</v>
      </c>
      <c r="D760" s="3" t="s">
        <v>1657</v>
      </c>
      <c r="E760" s="3">
        <v>407053</v>
      </c>
      <c r="F760" s="3"/>
      <c r="G760" s="3">
        <v>9099</v>
      </c>
    </row>
    <row r="761" spans="1:7" x14ac:dyDescent="0.2">
      <c r="A761" s="3">
        <v>407054</v>
      </c>
      <c r="B761" s="3" t="s">
        <v>1658</v>
      </c>
      <c r="C761" s="3" t="s">
        <v>1658</v>
      </c>
      <c r="D761" s="3" t="s">
        <v>1658</v>
      </c>
      <c r="E761" s="3">
        <v>407054</v>
      </c>
      <c r="F761" s="3"/>
      <c r="G761" s="3">
        <v>9099</v>
      </c>
    </row>
    <row r="762" spans="1:7" x14ac:dyDescent="0.2">
      <c r="A762" s="3">
        <v>407055</v>
      </c>
      <c r="B762" s="3" t="s">
        <v>1659</v>
      </c>
      <c r="C762" s="3" t="s">
        <v>1659</v>
      </c>
      <c r="D762" s="3" t="s">
        <v>1659</v>
      </c>
      <c r="E762" s="3">
        <v>407055</v>
      </c>
      <c r="F762" s="3"/>
      <c r="G762" s="3">
        <v>9099</v>
      </c>
    </row>
    <row r="763" spans="1:7" x14ac:dyDescent="0.2">
      <c r="A763" s="3">
        <v>407059</v>
      </c>
      <c r="B763" s="3" t="s">
        <v>1660</v>
      </c>
      <c r="C763" s="3" t="s">
        <v>1660</v>
      </c>
      <c r="D763" s="3" t="s">
        <v>1660</v>
      </c>
      <c r="E763" s="3">
        <v>407059</v>
      </c>
      <c r="F763" s="3"/>
      <c r="G763" s="3">
        <v>9099</v>
      </c>
    </row>
    <row r="764" spans="1:7" x14ac:dyDescent="0.2">
      <c r="A764" s="3">
        <v>407063</v>
      </c>
      <c r="B764" s="3" t="s">
        <v>1661</v>
      </c>
      <c r="C764" s="3" t="s">
        <v>1661</v>
      </c>
      <c r="D764" s="3" t="s">
        <v>1661</v>
      </c>
      <c r="E764" s="3">
        <v>407063</v>
      </c>
      <c r="F764" s="3"/>
      <c r="G764" s="3">
        <v>9099</v>
      </c>
    </row>
    <row r="765" spans="1:7" x14ac:dyDescent="0.2">
      <c r="A765" s="3">
        <v>407066</v>
      </c>
      <c r="B765" s="3" t="s">
        <v>1527</v>
      </c>
      <c r="C765" s="3" t="s">
        <v>1527</v>
      </c>
      <c r="D765" s="3" t="s">
        <v>1527</v>
      </c>
      <c r="E765" s="3">
        <v>407066</v>
      </c>
      <c r="F765" s="3"/>
      <c r="G765" s="3">
        <v>9099</v>
      </c>
    </row>
    <row r="766" spans="1:7" x14ac:dyDescent="0.2">
      <c r="A766" s="3">
        <v>407067</v>
      </c>
      <c r="B766" s="3" t="s">
        <v>1662</v>
      </c>
      <c r="C766" s="3" t="s">
        <v>1662</v>
      </c>
      <c r="D766" s="3" t="s">
        <v>1662</v>
      </c>
      <c r="E766" s="3">
        <v>407067</v>
      </c>
      <c r="F766" s="3"/>
      <c r="G766" s="3">
        <v>9099</v>
      </c>
    </row>
    <row r="767" spans="1:7" x14ac:dyDescent="0.2">
      <c r="A767" s="3">
        <v>407068</v>
      </c>
      <c r="B767" s="3" t="s">
        <v>1663</v>
      </c>
      <c r="C767" s="3" t="s">
        <v>1663</v>
      </c>
      <c r="D767" s="3" t="s">
        <v>1663</v>
      </c>
      <c r="E767" s="3">
        <v>407068</v>
      </c>
      <c r="F767" s="3"/>
      <c r="G767" s="3">
        <v>9099</v>
      </c>
    </row>
    <row r="768" spans="1:7" x14ac:dyDescent="0.2">
      <c r="A768" s="3">
        <v>407069</v>
      </c>
      <c r="B768" s="3" t="s">
        <v>1664</v>
      </c>
      <c r="C768" s="3" t="s">
        <v>1664</v>
      </c>
      <c r="D768" s="3" t="s">
        <v>1664</v>
      </c>
      <c r="E768" s="3">
        <v>407069</v>
      </c>
      <c r="F768" s="3"/>
      <c r="G768" s="3">
        <v>9099</v>
      </c>
    </row>
    <row r="769" spans="1:7" x14ac:dyDescent="0.2">
      <c r="A769" s="3">
        <v>407070</v>
      </c>
      <c r="B769" s="3" t="s">
        <v>1665</v>
      </c>
      <c r="C769" s="3" t="s">
        <v>1665</v>
      </c>
      <c r="D769" s="3" t="s">
        <v>1665</v>
      </c>
      <c r="E769" s="3">
        <v>407070</v>
      </c>
      <c r="F769" s="3"/>
      <c r="G769" s="3">
        <v>9099</v>
      </c>
    </row>
    <row r="770" spans="1:7" x14ac:dyDescent="0.2">
      <c r="A770" s="3">
        <v>407073</v>
      </c>
      <c r="B770" s="3" t="s">
        <v>1666</v>
      </c>
      <c r="C770" s="3" t="s">
        <v>1666</v>
      </c>
      <c r="D770" s="3" t="s">
        <v>1666</v>
      </c>
      <c r="E770" s="3">
        <v>407073</v>
      </c>
      <c r="F770" s="3"/>
      <c r="G770" s="3">
        <v>9099</v>
      </c>
    </row>
    <row r="771" spans="1:7" x14ac:dyDescent="0.2">
      <c r="A771" s="3">
        <v>407074</v>
      </c>
      <c r="B771" s="3" t="s">
        <v>1667</v>
      </c>
      <c r="C771" s="3" t="s">
        <v>1667</v>
      </c>
      <c r="D771" s="3" t="s">
        <v>1667</v>
      </c>
      <c r="E771" s="3">
        <v>407074</v>
      </c>
      <c r="F771" s="3"/>
      <c r="G771" s="3">
        <v>9099</v>
      </c>
    </row>
    <row r="772" spans="1:7" x14ac:dyDescent="0.2">
      <c r="A772" s="3">
        <v>407075</v>
      </c>
      <c r="B772" s="3" t="s">
        <v>1668</v>
      </c>
      <c r="C772" s="3" t="s">
        <v>1668</v>
      </c>
      <c r="D772" s="3" t="s">
        <v>1668</v>
      </c>
      <c r="E772" s="3">
        <v>407075</v>
      </c>
      <c r="F772" s="3"/>
      <c r="G772" s="3">
        <v>9099</v>
      </c>
    </row>
    <row r="773" spans="1:7" x14ac:dyDescent="0.2">
      <c r="A773" s="3">
        <v>407499</v>
      </c>
      <c r="B773" s="3" t="s">
        <v>1669</v>
      </c>
      <c r="C773" s="3" t="s">
        <v>1669</v>
      </c>
      <c r="D773" s="3" t="s">
        <v>1669</v>
      </c>
      <c r="E773" s="3">
        <v>407499</v>
      </c>
      <c r="F773" s="3"/>
      <c r="G773" s="3">
        <v>9099</v>
      </c>
    </row>
    <row r="774" spans="1:7" x14ac:dyDescent="0.2">
      <c r="A774" s="3">
        <v>407520</v>
      </c>
      <c r="B774" s="3" t="s">
        <v>1549</v>
      </c>
      <c r="C774" s="3" t="s">
        <v>1549</v>
      </c>
      <c r="D774" s="3" t="s">
        <v>1549</v>
      </c>
      <c r="E774" s="3">
        <v>407520</v>
      </c>
      <c r="F774" s="3"/>
      <c r="G774" s="3">
        <v>9099</v>
      </c>
    </row>
    <row r="775" spans="1:7" x14ac:dyDescent="0.2">
      <c r="A775" s="3">
        <v>407521</v>
      </c>
      <c r="B775" s="3" t="s">
        <v>1670</v>
      </c>
      <c r="C775" s="3" t="s">
        <v>1670</v>
      </c>
      <c r="D775" s="3" t="s">
        <v>1670</v>
      </c>
      <c r="E775" s="3">
        <v>407521</v>
      </c>
      <c r="F775" s="3"/>
      <c r="G775" s="3">
        <v>9099</v>
      </c>
    </row>
    <row r="776" spans="1:7" x14ac:dyDescent="0.2">
      <c r="A776" s="3">
        <v>407523</v>
      </c>
      <c r="B776" s="3" t="s">
        <v>1671</v>
      </c>
      <c r="C776" s="3" t="s">
        <v>1671</v>
      </c>
      <c r="D776" s="3" t="s">
        <v>1671</v>
      </c>
      <c r="E776" s="3">
        <v>407523</v>
      </c>
      <c r="F776" s="3"/>
      <c r="G776" s="3">
        <v>9099</v>
      </c>
    </row>
    <row r="777" spans="1:7" x14ac:dyDescent="0.2">
      <c r="A777" s="3">
        <v>407524</v>
      </c>
      <c r="B777" s="3" t="s">
        <v>1672</v>
      </c>
      <c r="C777" s="3" t="s">
        <v>1672</v>
      </c>
      <c r="D777" s="3" t="s">
        <v>1672</v>
      </c>
      <c r="E777" s="3">
        <v>407524</v>
      </c>
      <c r="F777" s="3"/>
      <c r="G777" s="3">
        <v>9099</v>
      </c>
    </row>
    <row r="778" spans="1:7" x14ac:dyDescent="0.2">
      <c r="A778" s="3">
        <v>407525</v>
      </c>
      <c r="B778" s="3" t="s">
        <v>1673</v>
      </c>
      <c r="C778" s="3" t="s">
        <v>1673</v>
      </c>
      <c r="D778" s="3" t="s">
        <v>1673</v>
      </c>
      <c r="E778" s="3">
        <v>407525</v>
      </c>
      <c r="F778" s="3"/>
      <c r="G778" s="3">
        <v>9099</v>
      </c>
    </row>
    <row r="779" spans="1:7" x14ac:dyDescent="0.2">
      <c r="A779" s="3">
        <v>407527</v>
      </c>
      <c r="B779" s="3" t="s">
        <v>1674</v>
      </c>
      <c r="C779" s="3" t="s">
        <v>1674</v>
      </c>
      <c r="D779" s="3" t="s">
        <v>1674</v>
      </c>
      <c r="E779" s="3">
        <v>407527</v>
      </c>
      <c r="F779" s="3"/>
      <c r="G779" s="3">
        <v>9099</v>
      </c>
    </row>
    <row r="780" spans="1:7" x14ac:dyDescent="0.2">
      <c r="A780" s="3">
        <v>407528</v>
      </c>
      <c r="B780" s="3" t="s">
        <v>1675</v>
      </c>
      <c r="C780" s="3" t="s">
        <v>1675</v>
      </c>
      <c r="D780" s="3" t="s">
        <v>1675</v>
      </c>
      <c r="E780" s="3">
        <v>407528</v>
      </c>
      <c r="F780" s="3"/>
      <c r="G780" s="3">
        <v>9099</v>
      </c>
    </row>
    <row r="781" spans="1:7" x14ac:dyDescent="0.2">
      <c r="A781" s="3">
        <v>407531</v>
      </c>
      <c r="B781" s="3" t="s">
        <v>1676</v>
      </c>
      <c r="C781" s="3" t="s">
        <v>1676</v>
      </c>
      <c r="D781" s="3" t="s">
        <v>1676</v>
      </c>
      <c r="E781" s="3">
        <v>407531</v>
      </c>
      <c r="F781" s="3"/>
      <c r="G781" s="3">
        <v>9099</v>
      </c>
    </row>
    <row r="782" spans="1:7" x14ac:dyDescent="0.2">
      <c r="A782" s="3">
        <v>407532</v>
      </c>
      <c r="B782" s="3" t="s">
        <v>1677</v>
      </c>
      <c r="C782" s="3" t="s">
        <v>1677</v>
      </c>
      <c r="D782" s="3" t="s">
        <v>1677</v>
      </c>
      <c r="E782" s="3">
        <v>407532</v>
      </c>
      <c r="F782" s="3"/>
      <c r="G782" s="3">
        <v>9099</v>
      </c>
    </row>
    <row r="783" spans="1:7" x14ac:dyDescent="0.2">
      <c r="A783" s="3">
        <v>407534</v>
      </c>
      <c r="B783" s="3" t="s">
        <v>1678</v>
      </c>
      <c r="C783" s="3" t="s">
        <v>1678</v>
      </c>
      <c r="D783" s="3" t="s">
        <v>1678</v>
      </c>
      <c r="E783" s="3">
        <v>407534</v>
      </c>
      <c r="F783" s="3"/>
      <c r="G783" s="3">
        <v>9099</v>
      </c>
    </row>
    <row r="784" spans="1:7" x14ac:dyDescent="0.2">
      <c r="A784" s="3">
        <v>407536</v>
      </c>
      <c r="B784" s="3" t="s">
        <v>1679</v>
      </c>
      <c r="C784" s="3" t="s">
        <v>1679</v>
      </c>
      <c r="D784" s="3" t="s">
        <v>1679</v>
      </c>
      <c r="E784" s="3">
        <v>407536</v>
      </c>
      <c r="F784" s="3"/>
      <c r="G784" s="3">
        <v>9099</v>
      </c>
    </row>
    <row r="785" spans="1:7" x14ac:dyDescent="0.2">
      <c r="A785" s="3">
        <v>407537</v>
      </c>
      <c r="B785" s="3" t="s">
        <v>1680</v>
      </c>
      <c r="C785" s="3" t="s">
        <v>1680</v>
      </c>
      <c r="D785" s="3" t="s">
        <v>1680</v>
      </c>
      <c r="E785" s="3">
        <v>407537</v>
      </c>
      <c r="F785" s="3"/>
      <c r="G785" s="3">
        <v>9099</v>
      </c>
    </row>
    <row r="786" spans="1:7" x14ac:dyDescent="0.2">
      <c r="A786" s="3">
        <v>407540</v>
      </c>
      <c r="B786" s="3" t="s">
        <v>1681</v>
      </c>
      <c r="C786" s="3" t="s">
        <v>1681</v>
      </c>
      <c r="D786" s="3" t="s">
        <v>1681</v>
      </c>
      <c r="E786" s="3">
        <v>407540</v>
      </c>
      <c r="F786" s="3"/>
      <c r="G786" s="3">
        <v>9099</v>
      </c>
    </row>
    <row r="787" spans="1:7" x14ac:dyDescent="0.2">
      <c r="A787" s="3">
        <v>407541</v>
      </c>
      <c r="B787" s="3" t="s">
        <v>1682</v>
      </c>
      <c r="C787" s="3" t="s">
        <v>1682</v>
      </c>
      <c r="D787" s="3" t="s">
        <v>1682</v>
      </c>
      <c r="E787" s="3">
        <v>407541</v>
      </c>
      <c r="F787" s="3"/>
      <c r="G787" s="3">
        <v>9099</v>
      </c>
    </row>
    <row r="788" spans="1:7" x14ac:dyDescent="0.2">
      <c r="A788" s="3">
        <v>407542</v>
      </c>
      <c r="B788" s="3" t="s">
        <v>1683</v>
      </c>
      <c r="C788" s="3" t="s">
        <v>1683</v>
      </c>
      <c r="D788" s="3" t="s">
        <v>1683</v>
      </c>
      <c r="E788" s="3">
        <v>407542</v>
      </c>
      <c r="F788" s="3"/>
      <c r="G788" s="3">
        <v>9099</v>
      </c>
    </row>
    <row r="789" spans="1:7" x14ac:dyDescent="0.2">
      <c r="A789" s="3">
        <v>407543</v>
      </c>
      <c r="B789" s="3" t="s">
        <v>1684</v>
      </c>
      <c r="C789" s="3" t="s">
        <v>1684</v>
      </c>
      <c r="D789" s="3" t="s">
        <v>1684</v>
      </c>
      <c r="E789" s="3">
        <v>407543</v>
      </c>
      <c r="F789" s="3"/>
      <c r="G789" s="3">
        <v>9099</v>
      </c>
    </row>
    <row r="790" spans="1:7" x14ac:dyDescent="0.2">
      <c r="A790" s="3">
        <v>407544</v>
      </c>
      <c r="B790" s="3" t="s">
        <v>1685</v>
      </c>
      <c r="C790" s="3" t="s">
        <v>1685</v>
      </c>
      <c r="D790" s="3" t="s">
        <v>1685</v>
      </c>
      <c r="E790" s="3">
        <v>407544</v>
      </c>
      <c r="F790" s="3"/>
      <c r="G790" s="3">
        <v>9099</v>
      </c>
    </row>
    <row r="791" spans="1:7" x14ac:dyDescent="0.2">
      <c r="A791" s="3">
        <v>407545</v>
      </c>
      <c r="B791" s="3" t="s">
        <v>1686</v>
      </c>
      <c r="C791" s="3" t="s">
        <v>1686</v>
      </c>
      <c r="D791" s="3" t="s">
        <v>1686</v>
      </c>
      <c r="E791" s="3">
        <v>407545</v>
      </c>
      <c r="F791" s="3"/>
      <c r="G791" s="3">
        <v>9099</v>
      </c>
    </row>
    <row r="792" spans="1:7" x14ac:dyDescent="0.2">
      <c r="A792" s="3">
        <v>407546</v>
      </c>
      <c r="B792" s="3" t="s">
        <v>1687</v>
      </c>
      <c r="C792" s="3" t="s">
        <v>1687</v>
      </c>
      <c r="D792" s="3" t="s">
        <v>1687</v>
      </c>
      <c r="E792" s="3">
        <v>407546</v>
      </c>
      <c r="F792" s="3"/>
      <c r="G792" s="3">
        <v>9099</v>
      </c>
    </row>
    <row r="793" spans="1:7" x14ac:dyDescent="0.2">
      <c r="A793" s="3">
        <v>407547</v>
      </c>
      <c r="B793" s="3" t="s">
        <v>1688</v>
      </c>
      <c r="C793" s="3" t="s">
        <v>1688</v>
      </c>
      <c r="D793" s="3" t="s">
        <v>1688</v>
      </c>
      <c r="E793" s="3">
        <v>407547</v>
      </c>
      <c r="F793" s="3"/>
      <c r="G793" s="3">
        <v>9099</v>
      </c>
    </row>
    <row r="794" spans="1:7" x14ac:dyDescent="0.2">
      <c r="A794" s="3">
        <v>407548</v>
      </c>
      <c r="B794" s="3" t="s">
        <v>1689</v>
      </c>
      <c r="C794" s="3" t="s">
        <v>1689</v>
      </c>
      <c r="D794" s="3" t="s">
        <v>1689</v>
      </c>
      <c r="E794" s="3">
        <v>407548</v>
      </c>
      <c r="F794" s="3"/>
      <c r="G794" s="3">
        <v>9099</v>
      </c>
    </row>
    <row r="795" spans="1:7" x14ac:dyDescent="0.2">
      <c r="A795" s="3">
        <v>407550</v>
      </c>
      <c r="B795" s="3" t="s">
        <v>1690</v>
      </c>
      <c r="C795" s="3" t="s">
        <v>1690</v>
      </c>
      <c r="D795" s="3" t="s">
        <v>1690</v>
      </c>
      <c r="E795" s="3">
        <v>407550</v>
      </c>
      <c r="F795" s="3"/>
      <c r="G795" s="3">
        <v>9099</v>
      </c>
    </row>
    <row r="796" spans="1:7" x14ac:dyDescent="0.2">
      <c r="A796" s="3">
        <v>408010</v>
      </c>
      <c r="B796" s="3" t="s">
        <v>1691</v>
      </c>
      <c r="C796" s="3" t="s">
        <v>1692</v>
      </c>
      <c r="D796" s="3" t="s">
        <v>1693</v>
      </c>
      <c r="E796" s="3">
        <v>408010</v>
      </c>
      <c r="F796" s="3"/>
      <c r="G796" s="3">
        <v>9099</v>
      </c>
    </row>
    <row r="797" spans="1:7" x14ac:dyDescent="0.2">
      <c r="A797" s="3">
        <v>408020</v>
      </c>
      <c r="B797" s="3" t="s">
        <v>1694</v>
      </c>
      <c r="C797" s="3" t="s">
        <v>1695</v>
      </c>
      <c r="D797" s="3" t="s">
        <v>1696</v>
      </c>
      <c r="E797" s="3">
        <v>408020</v>
      </c>
      <c r="F797" s="3"/>
      <c r="G797" s="3">
        <v>9099</v>
      </c>
    </row>
    <row r="798" spans="1:7" x14ac:dyDescent="0.2">
      <c r="A798" s="3">
        <v>408024</v>
      </c>
      <c r="B798" s="3" t="s">
        <v>1697</v>
      </c>
      <c r="C798" s="3" t="s">
        <v>1697</v>
      </c>
      <c r="D798" s="3" t="s">
        <v>1697</v>
      </c>
      <c r="E798" s="3">
        <v>408024</v>
      </c>
      <c r="F798" s="3"/>
      <c r="G798" s="3">
        <v>9099</v>
      </c>
    </row>
    <row r="799" spans="1:7" x14ac:dyDescent="0.2">
      <c r="A799" s="3">
        <v>408030</v>
      </c>
      <c r="B799" s="3" t="s">
        <v>1698</v>
      </c>
      <c r="C799" s="3" t="s">
        <v>1699</v>
      </c>
      <c r="D799" s="3" t="s">
        <v>1700</v>
      </c>
      <c r="E799" s="3">
        <v>408030</v>
      </c>
      <c r="F799" s="3"/>
      <c r="G799" s="3">
        <v>9099</v>
      </c>
    </row>
    <row r="800" spans="1:7" x14ac:dyDescent="0.2">
      <c r="A800" s="3">
        <v>408032</v>
      </c>
      <c r="B800" s="3" t="s">
        <v>1701</v>
      </c>
      <c r="C800" s="3" t="s">
        <v>1701</v>
      </c>
      <c r="D800" s="3" t="s">
        <v>1701</v>
      </c>
      <c r="E800" s="3">
        <v>408032</v>
      </c>
      <c r="F800" s="3"/>
      <c r="G800" s="3">
        <v>9099</v>
      </c>
    </row>
    <row r="801" spans="1:7" x14ac:dyDescent="0.2">
      <c r="A801" s="3">
        <v>408035</v>
      </c>
      <c r="B801" s="3" t="s">
        <v>1702</v>
      </c>
      <c r="C801" s="3" t="s">
        <v>1702</v>
      </c>
      <c r="D801" s="3" t="s">
        <v>1702</v>
      </c>
      <c r="E801" s="3">
        <v>408035</v>
      </c>
      <c r="F801" s="3"/>
      <c r="G801" s="3">
        <v>9099</v>
      </c>
    </row>
    <row r="802" spans="1:7" x14ac:dyDescent="0.2">
      <c r="A802" s="3">
        <v>408037</v>
      </c>
      <c r="B802" s="3" t="s">
        <v>1703</v>
      </c>
      <c r="C802" s="3" t="s">
        <v>1703</v>
      </c>
      <c r="D802" s="3" t="s">
        <v>1703</v>
      </c>
      <c r="E802" s="3">
        <v>408037</v>
      </c>
      <c r="F802" s="3"/>
      <c r="G802" s="3">
        <v>9099</v>
      </c>
    </row>
    <row r="803" spans="1:7" x14ac:dyDescent="0.2">
      <c r="A803" s="3">
        <v>408040</v>
      </c>
      <c r="B803" s="3" t="s">
        <v>1704</v>
      </c>
      <c r="C803" s="3" t="s">
        <v>1704</v>
      </c>
      <c r="D803" s="3" t="s">
        <v>1704</v>
      </c>
      <c r="E803" s="3">
        <v>408040</v>
      </c>
      <c r="F803" s="3"/>
      <c r="G803" s="3">
        <v>9099</v>
      </c>
    </row>
    <row r="804" spans="1:7" x14ac:dyDescent="0.2">
      <c r="A804" s="3">
        <v>408042</v>
      </c>
      <c r="B804" s="3" t="s">
        <v>1705</v>
      </c>
      <c r="C804" s="3" t="s">
        <v>1705</v>
      </c>
      <c r="D804" s="3" t="s">
        <v>1705</v>
      </c>
      <c r="E804" s="3">
        <v>408042</v>
      </c>
      <c r="F804" s="3"/>
      <c r="G804" s="3">
        <v>9099</v>
      </c>
    </row>
    <row r="805" spans="1:7" x14ac:dyDescent="0.2">
      <c r="A805" s="3">
        <v>408044</v>
      </c>
      <c r="B805" s="3" t="s">
        <v>1706</v>
      </c>
      <c r="C805" s="3" t="s">
        <v>1706</v>
      </c>
      <c r="D805" s="3" t="s">
        <v>1706</v>
      </c>
      <c r="E805" s="3">
        <v>408044</v>
      </c>
      <c r="F805" s="3"/>
      <c r="G805" s="3">
        <v>9099</v>
      </c>
    </row>
    <row r="806" spans="1:7" x14ac:dyDescent="0.2">
      <c r="A806" s="3">
        <v>408049</v>
      </c>
      <c r="B806" s="3" t="s">
        <v>1707</v>
      </c>
      <c r="C806" s="3" t="s">
        <v>1707</v>
      </c>
      <c r="D806" s="3" t="s">
        <v>1707</v>
      </c>
      <c r="E806" s="3">
        <v>408049</v>
      </c>
      <c r="F806" s="3"/>
      <c r="G806" s="3">
        <v>9099</v>
      </c>
    </row>
    <row r="807" spans="1:7" x14ac:dyDescent="0.2">
      <c r="A807" s="3">
        <v>408050</v>
      </c>
      <c r="B807" s="3" t="s">
        <v>1708</v>
      </c>
      <c r="C807" s="3" t="s">
        <v>1708</v>
      </c>
      <c r="D807" s="3" t="s">
        <v>1708</v>
      </c>
      <c r="E807" s="3">
        <v>408050</v>
      </c>
      <c r="F807" s="3"/>
      <c r="G807" s="3">
        <v>9099</v>
      </c>
    </row>
    <row r="808" spans="1:7" x14ac:dyDescent="0.2">
      <c r="A808" s="3">
        <v>408051</v>
      </c>
      <c r="B808" s="3" t="s">
        <v>1709</v>
      </c>
      <c r="C808" s="3" t="s">
        <v>1709</v>
      </c>
      <c r="D808" s="3" t="s">
        <v>1709</v>
      </c>
      <c r="E808" s="3">
        <v>408051</v>
      </c>
      <c r="F808" s="3"/>
      <c r="G808" s="3">
        <v>9099</v>
      </c>
    </row>
    <row r="809" spans="1:7" x14ac:dyDescent="0.2">
      <c r="A809" s="3">
        <v>408052</v>
      </c>
      <c r="B809" s="3" t="s">
        <v>1710</v>
      </c>
      <c r="C809" s="3" t="s">
        <v>1710</v>
      </c>
      <c r="D809" s="3" t="s">
        <v>1710</v>
      </c>
      <c r="E809" s="3">
        <v>408052</v>
      </c>
      <c r="F809" s="3"/>
      <c r="G809" s="3">
        <v>9099</v>
      </c>
    </row>
    <row r="810" spans="1:7" x14ac:dyDescent="0.2">
      <c r="A810" s="3">
        <v>408053</v>
      </c>
      <c r="B810" s="3" t="s">
        <v>1711</v>
      </c>
      <c r="C810" s="3" t="s">
        <v>1711</v>
      </c>
      <c r="D810" s="3" t="s">
        <v>1711</v>
      </c>
      <c r="E810" s="3">
        <v>408053</v>
      </c>
      <c r="F810" s="3"/>
      <c r="G810" s="3">
        <v>9099</v>
      </c>
    </row>
    <row r="811" spans="1:7" x14ac:dyDescent="0.2">
      <c r="A811" s="3">
        <v>408054</v>
      </c>
      <c r="B811" s="3" t="s">
        <v>1712</v>
      </c>
      <c r="C811" s="3" t="s">
        <v>1712</v>
      </c>
      <c r="D811" s="3" t="s">
        <v>1712</v>
      </c>
      <c r="E811" s="3">
        <v>408054</v>
      </c>
      <c r="F811" s="3"/>
      <c r="G811" s="3">
        <v>9099</v>
      </c>
    </row>
    <row r="812" spans="1:7" x14ac:dyDescent="0.2">
      <c r="A812" s="3">
        <v>408056</v>
      </c>
      <c r="B812" s="3" t="s">
        <v>1713</v>
      </c>
      <c r="C812" s="3" t="s">
        <v>1713</v>
      </c>
      <c r="D812" s="3" t="s">
        <v>1713</v>
      </c>
      <c r="E812" s="3">
        <v>408056</v>
      </c>
      <c r="F812" s="3"/>
      <c r="G812" s="3">
        <v>9099</v>
      </c>
    </row>
    <row r="813" spans="1:7" x14ac:dyDescent="0.2">
      <c r="A813" s="3">
        <v>408058</v>
      </c>
      <c r="B813" s="3" t="s">
        <v>1714</v>
      </c>
      <c r="C813" s="3" t="s">
        <v>1714</v>
      </c>
      <c r="D813" s="3" t="s">
        <v>1714</v>
      </c>
      <c r="E813" s="3">
        <v>408058</v>
      </c>
      <c r="F813" s="3"/>
      <c r="G813" s="3">
        <v>9099</v>
      </c>
    </row>
    <row r="814" spans="1:7" x14ac:dyDescent="0.2">
      <c r="A814" s="3">
        <v>408059</v>
      </c>
      <c r="B814" s="3" t="s">
        <v>1715</v>
      </c>
      <c r="C814" s="3" t="s">
        <v>1715</v>
      </c>
      <c r="D814" s="3" t="s">
        <v>1715</v>
      </c>
      <c r="E814" s="3">
        <v>408059</v>
      </c>
      <c r="F814" s="3"/>
      <c r="G814" s="3">
        <v>9099</v>
      </c>
    </row>
    <row r="815" spans="1:7" x14ac:dyDescent="0.2">
      <c r="A815" s="3">
        <v>408060</v>
      </c>
      <c r="B815" s="3" t="s">
        <v>1716</v>
      </c>
      <c r="C815" s="3" t="s">
        <v>1717</v>
      </c>
      <c r="D815" s="3" t="s">
        <v>1718</v>
      </c>
      <c r="E815" s="3">
        <v>408060</v>
      </c>
      <c r="F815" s="3"/>
      <c r="G815" s="3">
        <v>9099</v>
      </c>
    </row>
    <row r="816" spans="1:7" x14ac:dyDescent="0.2">
      <c r="A816" s="3">
        <v>408061</v>
      </c>
      <c r="B816" s="3" t="s">
        <v>1719</v>
      </c>
      <c r="C816" s="3" t="s">
        <v>1719</v>
      </c>
      <c r="D816" s="3" t="s">
        <v>1719</v>
      </c>
      <c r="E816" s="3">
        <v>408061</v>
      </c>
      <c r="F816" s="3"/>
      <c r="G816" s="3">
        <v>9099</v>
      </c>
    </row>
    <row r="817" spans="1:7" x14ac:dyDescent="0.2">
      <c r="A817" s="3">
        <v>408063</v>
      </c>
      <c r="B817" s="3" t="s">
        <v>1720</v>
      </c>
      <c r="C817" s="3" t="s">
        <v>1720</v>
      </c>
      <c r="D817" s="3" t="s">
        <v>1720</v>
      </c>
      <c r="E817" s="3">
        <v>408063</v>
      </c>
      <c r="F817" s="3"/>
      <c r="G817" s="3">
        <v>9099</v>
      </c>
    </row>
    <row r="818" spans="1:7" x14ac:dyDescent="0.2">
      <c r="A818" s="3">
        <v>408065</v>
      </c>
      <c r="B818" s="3" t="s">
        <v>1721</v>
      </c>
      <c r="C818" s="3" t="s">
        <v>1721</v>
      </c>
      <c r="D818" s="3" t="s">
        <v>1721</v>
      </c>
      <c r="E818" s="3">
        <v>408065</v>
      </c>
      <c r="F818" s="3"/>
      <c r="G818" s="3">
        <v>9099</v>
      </c>
    </row>
    <row r="819" spans="1:7" x14ac:dyDescent="0.2">
      <c r="A819" s="3">
        <v>408066</v>
      </c>
      <c r="B819" s="3" t="s">
        <v>1722</v>
      </c>
      <c r="C819" s="3" t="s">
        <v>1722</v>
      </c>
      <c r="D819" s="3" t="s">
        <v>1722</v>
      </c>
      <c r="E819" s="3">
        <v>408066</v>
      </c>
      <c r="F819" s="3"/>
      <c r="G819" s="3">
        <v>9099</v>
      </c>
    </row>
    <row r="820" spans="1:7" x14ac:dyDescent="0.2">
      <c r="A820" s="3">
        <v>408070</v>
      </c>
      <c r="B820" s="3" t="s">
        <v>1723</v>
      </c>
      <c r="C820" s="3" t="s">
        <v>1724</v>
      </c>
      <c r="D820" s="3" t="s">
        <v>1725</v>
      </c>
      <c r="E820" s="3">
        <v>408070</v>
      </c>
      <c r="F820" s="3"/>
      <c r="G820" s="3">
        <v>9099</v>
      </c>
    </row>
    <row r="821" spans="1:7" x14ac:dyDescent="0.2">
      <c r="A821" s="3">
        <v>408400</v>
      </c>
      <c r="B821" s="3" t="s">
        <v>1726</v>
      </c>
      <c r="C821" s="3" t="s">
        <v>1726</v>
      </c>
      <c r="D821" s="3" t="s">
        <v>1726</v>
      </c>
      <c r="E821" s="3">
        <v>408400</v>
      </c>
      <c r="F821" s="3"/>
      <c r="G821" s="3">
        <v>9099</v>
      </c>
    </row>
    <row r="822" spans="1:7" x14ac:dyDescent="0.2">
      <c r="A822" s="3">
        <v>408499</v>
      </c>
      <c r="B822" s="3" t="s">
        <v>1727</v>
      </c>
      <c r="C822" s="3" t="s">
        <v>1727</v>
      </c>
      <c r="D822" s="3" t="s">
        <v>1727</v>
      </c>
      <c r="E822" s="3">
        <v>408499</v>
      </c>
      <c r="F822" s="3"/>
      <c r="G822" s="3">
        <v>9099</v>
      </c>
    </row>
    <row r="823" spans="1:7" x14ac:dyDescent="0.2">
      <c r="A823" s="3">
        <v>408500</v>
      </c>
      <c r="B823" s="3" t="s">
        <v>1728</v>
      </c>
      <c r="C823" s="3" t="s">
        <v>1728</v>
      </c>
      <c r="D823" s="3" t="s">
        <v>1728</v>
      </c>
      <c r="E823" s="3">
        <v>408500</v>
      </c>
      <c r="F823" s="3"/>
      <c r="G823" s="3">
        <v>9099</v>
      </c>
    </row>
    <row r="824" spans="1:7" x14ac:dyDescent="0.2">
      <c r="A824" s="3">
        <v>408516</v>
      </c>
      <c r="B824" s="3" t="s">
        <v>1729</v>
      </c>
      <c r="C824" s="3" t="s">
        <v>1729</v>
      </c>
      <c r="D824" s="3" t="s">
        <v>1729</v>
      </c>
      <c r="E824" s="3">
        <v>408516</v>
      </c>
      <c r="F824" s="3"/>
      <c r="G824" s="3">
        <v>9099</v>
      </c>
    </row>
    <row r="825" spans="1:7" x14ac:dyDescent="0.2">
      <c r="A825" s="3">
        <v>408522</v>
      </c>
      <c r="B825" s="3" t="s">
        <v>1518</v>
      </c>
      <c r="C825" s="3" t="s">
        <v>1730</v>
      </c>
      <c r="D825" s="3" t="s">
        <v>1730</v>
      </c>
      <c r="E825" s="3">
        <v>408522</v>
      </c>
      <c r="F825" s="3"/>
      <c r="G825" s="3">
        <v>9099</v>
      </c>
    </row>
    <row r="826" spans="1:7" x14ac:dyDescent="0.2">
      <c r="A826" s="3">
        <v>408524</v>
      </c>
      <c r="B826" s="3" t="s">
        <v>1731</v>
      </c>
      <c r="C826" s="3" t="s">
        <v>1731</v>
      </c>
      <c r="D826" s="3" t="s">
        <v>1731</v>
      </c>
      <c r="E826" s="3">
        <v>408524</v>
      </c>
      <c r="F826" s="3"/>
      <c r="G826" s="3">
        <v>9099</v>
      </c>
    </row>
    <row r="827" spans="1:7" x14ac:dyDescent="0.2">
      <c r="A827" s="3">
        <v>408527</v>
      </c>
      <c r="B827" s="3" t="s">
        <v>1732</v>
      </c>
      <c r="C827" s="3" t="s">
        <v>1732</v>
      </c>
      <c r="D827" s="3" t="s">
        <v>1732</v>
      </c>
      <c r="E827" s="3">
        <v>408527</v>
      </c>
      <c r="F827" s="3"/>
      <c r="G827" s="3">
        <v>9099</v>
      </c>
    </row>
    <row r="828" spans="1:7" x14ac:dyDescent="0.2">
      <c r="A828" s="3">
        <v>408529</v>
      </c>
      <c r="B828" s="3" t="s">
        <v>1733</v>
      </c>
      <c r="C828" s="3" t="s">
        <v>1733</v>
      </c>
      <c r="D828" s="3" t="s">
        <v>1733</v>
      </c>
      <c r="E828" s="3">
        <v>408529</v>
      </c>
      <c r="F828" s="3"/>
      <c r="G828" s="3">
        <v>9099</v>
      </c>
    </row>
    <row r="829" spans="1:7" x14ac:dyDescent="0.2">
      <c r="A829" s="3">
        <v>408532</v>
      </c>
      <c r="B829" s="3" t="s">
        <v>1734</v>
      </c>
      <c r="C829" s="3" t="s">
        <v>1734</v>
      </c>
      <c r="D829" s="3" t="s">
        <v>1734</v>
      </c>
      <c r="E829" s="3">
        <v>408532</v>
      </c>
      <c r="F829" s="3"/>
      <c r="G829" s="3">
        <v>9099</v>
      </c>
    </row>
    <row r="830" spans="1:7" x14ac:dyDescent="0.2">
      <c r="A830" s="3">
        <v>408533</v>
      </c>
      <c r="B830" s="3" t="s">
        <v>1735</v>
      </c>
      <c r="C830" s="3" t="s">
        <v>1735</v>
      </c>
      <c r="D830" s="3" t="s">
        <v>1735</v>
      </c>
      <c r="E830" s="3">
        <v>408533</v>
      </c>
      <c r="F830" s="3"/>
      <c r="G830" s="3">
        <v>9099</v>
      </c>
    </row>
    <row r="831" spans="1:7" x14ac:dyDescent="0.2">
      <c r="A831" s="3">
        <v>408534</v>
      </c>
      <c r="B831" s="3" t="s">
        <v>1736</v>
      </c>
      <c r="C831" s="3" t="s">
        <v>1736</v>
      </c>
      <c r="D831" s="3" t="s">
        <v>1736</v>
      </c>
      <c r="E831" s="3">
        <v>408534</v>
      </c>
      <c r="F831" s="3"/>
      <c r="G831" s="3">
        <v>9099</v>
      </c>
    </row>
    <row r="832" spans="1:7" x14ac:dyDescent="0.2">
      <c r="A832" s="3">
        <v>408650</v>
      </c>
      <c r="B832" s="3" t="s">
        <v>1737</v>
      </c>
      <c r="C832" s="3" t="s">
        <v>1737</v>
      </c>
      <c r="D832" s="3" t="s">
        <v>1737</v>
      </c>
      <c r="E832" s="3">
        <v>408650</v>
      </c>
      <c r="F832" s="3"/>
      <c r="G832" s="3">
        <v>9099</v>
      </c>
    </row>
    <row r="833" spans="1:7" x14ac:dyDescent="0.2">
      <c r="A833" s="3">
        <v>409010</v>
      </c>
      <c r="B833" s="3" t="s">
        <v>1738</v>
      </c>
      <c r="C833" s="3" t="s">
        <v>1739</v>
      </c>
      <c r="D833" s="3" t="s">
        <v>1740</v>
      </c>
      <c r="E833" s="3">
        <v>409010</v>
      </c>
      <c r="F833" s="3"/>
      <c r="G833" s="3">
        <v>9099</v>
      </c>
    </row>
    <row r="834" spans="1:7" x14ac:dyDescent="0.2">
      <c r="A834" s="3">
        <v>409020</v>
      </c>
      <c r="B834" s="3" t="s">
        <v>1741</v>
      </c>
      <c r="C834" s="3" t="s">
        <v>1742</v>
      </c>
      <c r="D834" s="3" t="s">
        <v>1743</v>
      </c>
      <c r="E834" s="3">
        <v>409020</v>
      </c>
      <c r="F834" s="3"/>
      <c r="G834" s="3">
        <v>9099</v>
      </c>
    </row>
    <row r="835" spans="1:7" x14ac:dyDescent="0.2">
      <c r="A835" s="3">
        <v>409030</v>
      </c>
      <c r="B835" s="3" t="s">
        <v>1744</v>
      </c>
      <c r="C835" s="3" t="s">
        <v>1745</v>
      </c>
      <c r="D835" s="3" t="s">
        <v>1746</v>
      </c>
      <c r="E835" s="3">
        <v>409030</v>
      </c>
      <c r="F835" s="3"/>
      <c r="G835" s="3">
        <v>9099</v>
      </c>
    </row>
    <row r="836" spans="1:7" x14ac:dyDescent="0.2">
      <c r="A836" s="3">
        <v>409040</v>
      </c>
      <c r="B836" s="3" t="s">
        <v>1747</v>
      </c>
      <c r="C836" s="3" t="s">
        <v>1748</v>
      </c>
      <c r="D836" s="3" t="s">
        <v>1749</v>
      </c>
      <c r="E836" s="3">
        <v>409040</v>
      </c>
      <c r="F836" s="3"/>
      <c r="G836" s="3">
        <v>9099</v>
      </c>
    </row>
    <row r="837" spans="1:7" x14ac:dyDescent="0.2">
      <c r="A837" s="3">
        <v>409050</v>
      </c>
      <c r="B837" s="3" t="s">
        <v>1750</v>
      </c>
      <c r="C837" s="3" t="s">
        <v>1751</v>
      </c>
      <c r="D837" s="3" t="s">
        <v>1752</v>
      </c>
      <c r="E837" s="3">
        <v>409050</v>
      </c>
      <c r="F837" s="3"/>
      <c r="G837" s="3">
        <v>9099</v>
      </c>
    </row>
    <row r="838" spans="1:7" x14ac:dyDescent="0.2">
      <c r="A838" s="3">
        <v>409051</v>
      </c>
      <c r="B838" s="3" t="s">
        <v>1753</v>
      </c>
      <c r="C838" s="3" t="s">
        <v>1754</v>
      </c>
      <c r="D838" s="3" t="s">
        <v>1755</v>
      </c>
      <c r="E838" s="3">
        <v>409051</v>
      </c>
      <c r="F838" s="3"/>
      <c r="G838" s="3">
        <v>9099</v>
      </c>
    </row>
    <row r="839" spans="1:7" x14ac:dyDescent="0.2">
      <c r="A839" s="3">
        <v>409052</v>
      </c>
      <c r="B839" s="3" t="s">
        <v>1756</v>
      </c>
      <c r="C839" s="3" t="s">
        <v>1757</v>
      </c>
      <c r="D839" s="3" t="s">
        <v>1758</v>
      </c>
      <c r="E839" s="3">
        <v>409052</v>
      </c>
      <c r="F839" s="3"/>
      <c r="G839" s="3">
        <v>9099</v>
      </c>
    </row>
    <row r="840" spans="1:7" x14ac:dyDescent="0.2">
      <c r="A840" s="3">
        <v>409053</v>
      </c>
      <c r="B840" s="3" t="s">
        <v>1759</v>
      </c>
      <c r="C840" s="3" t="s">
        <v>1760</v>
      </c>
      <c r="D840" s="3" t="s">
        <v>1761</v>
      </c>
      <c r="E840" s="3">
        <v>409053</v>
      </c>
      <c r="F840" s="3"/>
      <c r="G840" s="3">
        <v>9099</v>
      </c>
    </row>
    <row r="841" spans="1:7" x14ac:dyDescent="0.2">
      <c r="A841" s="3">
        <v>409059</v>
      </c>
      <c r="B841" s="3" t="s">
        <v>1762</v>
      </c>
      <c r="C841" s="3" t="s">
        <v>1763</v>
      </c>
      <c r="D841" s="3" t="s">
        <v>1764</v>
      </c>
      <c r="E841" s="3">
        <v>409059</v>
      </c>
      <c r="F841" s="3"/>
      <c r="G841" s="3">
        <v>9099</v>
      </c>
    </row>
    <row r="842" spans="1:7" x14ac:dyDescent="0.2">
      <c r="A842" s="3">
        <v>409060</v>
      </c>
      <c r="B842" s="3" t="s">
        <v>1765</v>
      </c>
      <c r="C842" s="3" t="s">
        <v>1766</v>
      </c>
      <c r="D842" s="3" t="s">
        <v>1767</v>
      </c>
      <c r="E842" s="3">
        <v>409060</v>
      </c>
      <c r="F842" s="3"/>
      <c r="G842" s="3">
        <v>9099</v>
      </c>
    </row>
    <row r="843" spans="1:7" x14ac:dyDescent="0.2">
      <c r="A843" s="3">
        <v>409071</v>
      </c>
      <c r="B843" s="3" t="s">
        <v>1768</v>
      </c>
      <c r="C843" s="3" t="s">
        <v>1769</v>
      </c>
      <c r="D843" s="3" t="s">
        <v>1770</v>
      </c>
      <c r="E843" s="3">
        <v>409071</v>
      </c>
      <c r="F843" s="3"/>
      <c r="G843" s="3">
        <v>9099</v>
      </c>
    </row>
    <row r="844" spans="1:7" x14ac:dyDescent="0.2">
      <c r="A844" s="3">
        <v>409080</v>
      </c>
      <c r="B844" s="3" t="s">
        <v>1771</v>
      </c>
      <c r="C844" s="3" t="s">
        <v>1772</v>
      </c>
      <c r="D844" s="3" t="s">
        <v>1773</v>
      </c>
      <c r="E844" s="3">
        <v>409080</v>
      </c>
      <c r="F844" s="3"/>
      <c r="G844" s="3">
        <v>9099</v>
      </c>
    </row>
    <row r="845" spans="1:7" x14ac:dyDescent="0.2">
      <c r="A845" s="3">
        <v>409099</v>
      </c>
      <c r="B845" s="3" t="s">
        <v>1774</v>
      </c>
      <c r="C845" s="3" t="s">
        <v>1774</v>
      </c>
      <c r="D845" s="3" t="s">
        <v>1774</v>
      </c>
      <c r="E845" s="3">
        <v>409099</v>
      </c>
      <c r="F845" s="3"/>
      <c r="G845" s="3">
        <v>9099</v>
      </c>
    </row>
    <row r="846" spans="1:7" x14ac:dyDescent="0.2">
      <c r="A846" s="3">
        <v>409100</v>
      </c>
      <c r="B846" s="3" t="s">
        <v>1775</v>
      </c>
      <c r="C846" s="3" t="s">
        <v>1776</v>
      </c>
      <c r="D846" s="3" t="s">
        <v>1777</v>
      </c>
      <c r="E846" s="3">
        <v>409100</v>
      </c>
      <c r="F846" s="3"/>
      <c r="G846" s="3">
        <v>9099</v>
      </c>
    </row>
    <row r="847" spans="1:7" x14ac:dyDescent="0.2">
      <c r="A847" s="3">
        <v>409101</v>
      </c>
      <c r="B847" s="3" t="s">
        <v>1778</v>
      </c>
      <c r="C847" s="3" t="s">
        <v>1779</v>
      </c>
      <c r="D847" s="3" t="s">
        <v>1780</v>
      </c>
      <c r="E847" s="3">
        <v>409101</v>
      </c>
      <c r="F847" s="3"/>
      <c r="G847" s="3">
        <v>9099</v>
      </c>
    </row>
    <row r="848" spans="1:7" x14ac:dyDescent="0.2">
      <c r="A848" s="3">
        <v>410010</v>
      </c>
      <c r="B848" s="3" t="s">
        <v>1781</v>
      </c>
      <c r="C848" s="3" t="s">
        <v>1782</v>
      </c>
      <c r="D848" s="3" t="s">
        <v>1783</v>
      </c>
      <c r="E848" s="3">
        <v>410010</v>
      </c>
      <c r="F848" s="3"/>
      <c r="G848" s="3">
        <v>9099</v>
      </c>
    </row>
    <row r="849" spans="1:7" x14ac:dyDescent="0.2">
      <c r="A849" s="3">
        <v>410020</v>
      </c>
      <c r="B849" s="3" t="s">
        <v>1784</v>
      </c>
      <c r="C849" s="3" t="s">
        <v>1785</v>
      </c>
      <c r="D849" s="3" t="s">
        <v>1786</v>
      </c>
      <c r="E849" s="3">
        <v>410020</v>
      </c>
      <c r="F849" s="3"/>
      <c r="G849" s="3">
        <v>9099</v>
      </c>
    </row>
    <row r="850" spans="1:7" x14ac:dyDescent="0.2">
      <c r="A850" s="3">
        <v>410030</v>
      </c>
      <c r="B850" s="3" t="s">
        <v>1787</v>
      </c>
      <c r="C850" s="3" t="s">
        <v>1788</v>
      </c>
      <c r="D850" s="3" t="s">
        <v>1789</v>
      </c>
      <c r="E850" s="3">
        <v>410030</v>
      </c>
      <c r="F850" s="3"/>
      <c r="G850" s="3">
        <v>9099</v>
      </c>
    </row>
    <row r="851" spans="1:7" x14ac:dyDescent="0.2">
      <c r="A851" s="3">
        <v>410040</v>
      </c>
      <c r="B851" s="3" t="s">
        <v>1790</v>
      </c>
      <c r="C851" s="3" t="s">
        <v>1791</v>
      </c>
      <c r="D851" s="3" t="s">
        <v>1792</v>
      </c>
      <c r="E851" s="3">
        <v>410040</v>
      </c>
      <c r="F851" s="3"/>
      <c r="G851" s="3">
        <v>9099</v>
      </c>
    </row>
    <row r="852" spans="1:7" x14ac:dyDescent="0.2">
      <c r="A852" s="3">
        <v>410050</v>
      </c>
      <c r="B852" s="3" t="s">
        <v>1793</v>
      </c>
      <c r="C852" s="3" t="s">
        <v>1794</v>
      </c>
      <c r="D852" s="3" t="s">
        <v>1795</v>
      </c>
      <c r="E852" s="3">
        <v>410050</v>
      </c>
      <c r="F852" s="3"/>
      <c r="G852" s="3">
        <v>9099</v>
      </c>
    </row>
    <row r="853" spans="1:7" x14ac:dyDescent="0.2">
      <c r="A853" s="3">
        <v>410060</v>
      </c>
      <c r="B853" s="3" t="s">
        <v>1796</v>
      </c>
      <c r="C853" s="3" t="s">
        <v>1797</v>
      </c>
      <c r="D853" s="3" t="s">
        <v>1798</v>
      </c>
      <c r="E853" s="3">
        <v>410060</v>
      </c>
      <c r="F853" s="3"/>
      <c r="G853" s="3">
        <v>9099</v>
      </c>
    </row>
    <row r="854" spans="1:7" x14ac:dyDescent="0.2">
      <c r="A854" s="3">
        <v>410080</v>
      </c>
      <c r="B854" s="3" t="s">
        <v>1799</v>
      </c>
      <c r="C854" s="3" t="s">
        <v>1800</v>
      </c>
      <c r="D854" s="3" t="s">
        <v>1799</v>
      </c>
      <c r="E854" s="3">
        <v>410080</v>
      </c>
      <c r="F854" s="3"/>
      <c r="G854" s="3">
        <v>9099</v>
      </c>
    </row>
    <row r="855" spans="1:7" x14ac:dyDescent="0.2">
      <c r="A855" s="3">
        <v>410091</v>
      </c>
      <c r="B855" s="3" t="s">
        <v>1801</v>
      </c>
      <c r="C855" s="3" t="s">
        <v>1802</v>
      </c>
      <c r="D855" s="3" t="s">
        <v>1801</v>
      </c>
      <c r="E855" s="3">
        <v>410091</v>
      </c>
      <c r="F855" s="3"/>
      <c r="G855" s="3">
        <v>9099</v>
      </c>
    </row>
    <row r="856" spans="1:7" x14ac:dyDescent="0.2">
      <c r="A856" s="3">
        <v>410092</v>
      </c>
      <c r="B856" s="3" t="s">
        <v>1803</v>
      </c>
      <c r="C856" s="3" t="s">
        <v>1804</v>
      </c>
      <c r="D856" s="3" t="s">
        <v>1805</v>
      </c>
      <c r="E856" s="3">
        <v>410092</v>
      </c>
      <c r="F856" s="3"/>
      <c r="G856" s="3">
        <v>9099</v>
      </c>
    </row>
    <row r="857" spans="1:7" x14ac:dyDescent="0.2">
      <c r="A857" s="3">
        <v>410093</v>
      </c>
      <c r="B857" s="3" t="s">
        <v>1806</v>
      </c>
      <c r="C857" s="3" t="s">
        <v>1807</v>
      </c>
      <c r="D857" s="3" t="s">
        <v>1806</v>
      </c>
      <c r="E857" s="3">
        <v>410093</v>
      </c>
      <c r="F857" s="3"/>
      <c r="G857" s="3">
        <v>9099</v>
      </c>
    </row>
    <row r="858" spans="1:7" x14ac:dyDescent="0.2">
      <c r="A858" s="3">
        <v>410094</v>
      </c>
      <c r="B858" s="3" t="s">
        <v>1808</v>
      </c>
      <c r="C858" s="3" t="s">
        <v>1809</v>
      </c>
      <c r="D858" s="3" t="s">
        <v>1808</v>
      </c>
      <c r="E858" s="3">
        <v>410094</v>
      </c>
      <c r="F858" s="3"/>
      <c r="G858" s="3">
        <v>9099</v>
      </c>
    </row>
    <row r="859" spans="1:7" x14ac:dyDescent="0.2">
      <c r="A859" s="3">
        <v>411010</v>
      </c>
      <c r="B859" s="3" t="s">
        <v>1810</v>
      </c>
      <c r="C859" s="3" t="s">
        <v>1811</v>
      </c>
      <c r="D859" s="3" t="s">
        <v>1812</v>
      </c>
      <c r="E859" s="3">
        <v>411010</v>
      </c>
      <c r="F859" s="3"/>
      <c r="G859" s="3">
        <v>9099</v>
      </c>
    </row>
    <row r="860" spans="1:7" x14ac:dyDescent="0.2">
      <c r="A860" s="3">
        <v>411020</v>
      </c>
      <c r="B860" s="3" t="s">
        <v>1813</v>
      </c>
      <c r="C860" s="3" t="s">
        <v>1814</v>
      </c>
      <c r="D860" s="3" t="s">
        <v>1813</v>
      </c>
      <c r="E860" s="3">
        <v>411020</v>
      </c>
      <c r="F860" s="3"/>
      <c r="G860" s="3">
        <v>9099</v>
      </c>
    </row>
    <row r="861" spans="1:7" x14ac:dyDescent="0.2">
      <c r="A861" s="3">
        <v>411030</v>
      </c>
      <c r="B861" s="3" t="s">
        <v>1815</v>
      </c>
      <c r="C861" s="3" t="s">
        <v>1816</v>
      </c>
      <c r="D861" s="3" t="s">
        <v>1817</v>
      </c>
      <c r="E861" s="3">
        <v>411030</v>
      </c>
      <c r="F861" s="3"/>
      <c r="G861" s="3">
        <v>9099</v>
      </c>
    </row>
    <row r="862" spans="1:7" x14ac:dyDescent="0.2">
      <c r="A862" s="3">
        <v>411040</v>
      </c>
      <c r="B862" s="3" t="s">
        <v>1818</v>
      </c>
      <c r="C862" s="3" t="s">
        <v>1819</v>
      </c>
      <c r="D862" s="3" t="s">
        <v>1820</v>
      </c>
      <c r="E862" s="3">
        <v>411040</v>
      </c>
      <c r="F862" s="3"/>
      <c r="G862" s="3">
        <v>9099</v>
      </c>
    </row>
    <row r="863" spans="1:7" x14ac:dyDescent="0.2">
      <c r="A863" s="3">
        <v>411050</v>
      </c>
      <c r="B863" s="3" t="s">
        <v>1821</v>
      </c>
      <c r="C863" s="3" t="s">
        <v>1822</v>
      </c>
      <c r="D863" s="3" t="s">
        <v>1821</v>
      </c>
      <c r="E863" s="3">
        <v>411050</v>
      </c>
      <c r="F863" s="3"/>
      <c r="G863" s="3">
        <v>9099</v>
      </c>
    </row>
    <row r="864" spans="1:7" x14ac:dyDescent="0.2">
      <c r="A864" s="3">
        <v>411060</v>
      </c>
      <c r="B864" s="3" t="s">
        <v>1823</v>
      </c>
      <c r="C864" s="3" t="s">
        <v>1824</v>
      </c>
      <c r="D864" s="3" t="s">
        <v>1823</v>
      </c>
      <c r="E864" s="3">
        <v>411060</v>
      </c>
      <c r="F864" s="3"/>
      <c r="G864" s="3">
        <v>9099</v>
      </c>
    </row>
    <row r="865" spans="1:7" x14ac:dyDescent="0.2">
      <c r="A865" s="3">
        <v>411070</v>
      </c>
      <c r="B865" s="3" t="s">
        <v>1825</v>
      </c>
      <c r="C865" s="3" t="s">
        <v>1826</v>
      </c>
      <c r="D865" s="3" t="s">
        <v>1825</v>
      </c>
      <c r="E865" s="3">
        <v>411070</v>
      </c>
      <c r="F865" s="3"/>
      <c r="G865" s="3">
        <v>9099</v>
      </c>
    </row>
    <row r="866" spans="1:7" x14ac:dyDescent="0.2">
      <c r="A866" s="3">
        <v>411080</v>
      </c>
      <c r="B866" s="3" t="s">
        <v>1827</v>
      </c>
      <c r="C866" s="3" t="s">
        <v>1828</v>
      </c>
      <c r="D866" s="3">
        <v>411080</v>
      </c>
      <c r="E866" s="3"/>
      <c r="F866" s="3">
        <v>9099</v>
      </c>
      <c r="G866" s="3"/>
    </row>
    <row r="867" spans="1:7" x14ac:dyDescent="0.2">
      <c r="A867" s="3">
        <v>411090</v>
      </c>
      <c r="B867" s="3" t="s">
        <v>1829</v>
      </c>
      <c r="C867" s="3" t="s">
        <v>1830</v>
      </c>
      <c r="D867" s="3" t="s">
        <v>1831</v>
      </c>
      <c r="E867" s="3">
        <v>411090</v>
      </c>
      <c r="F867" s="3"/>
      <c r="G867" s="3">
        <v>9099</v>
      </c>
    </row>
    <row r="868" spans="1:7" x14ac:dyDescent="0.2">
      <c r="A868" s="3">
        <v>411100</v>
      </c>
      <c r="B868" s="3" t="s">
        <v>1832</v>
      </c>
      <c r="C868" s="3" t="s">
        <v>1833</v>
      </c>
      <c r="D868" s="3" t="s">
        <v>1833</v>
      </c>
      <c r="E868" s="3">
        <v>411100</v>
      </c>
      <c r="F868" s="3"/>
      <c r="G868" s="3">
        <v>9099</v>
      </c>
    </row>
    <row r="869" spans="1:7" x14ac:dyDescent="0.2">
      <c r="A869" s="3">
        <v>412100</v>
      </c>
      <c r="B869" s="3" t="s">
        <v>1834</v>
      </c>
      <c r="C869" s="3" t="s">
        <v>1834</v>
      </c>
      <c r="D869" s="3" t="s">
        <v>1834</v>
      </c>
      <c r="E869" s="3">
        <v>412100</v>
      </c>
      <c r="F869" s="3"/>
      <c r="G869" s="3">
        <v>9099</v>
      </c>
    </row>
    <row r="870" spans="1:7" x14ac:dyDescent="0.2">
      <c r="A870" s="3">
        <v>500010</v>
      </c>
      <c r="B870" s="3" t="s">
        <v>1835</v>
      </c>
      <c r="C870" s="3" t="s">
        <v>1836</v>
      </c>
      <c r="D870" s="3" t="s">
        <v>1837</v>
      </c>
      <c r="E870" s="3">
        <v>500010</v>
      </c>
      <c r="F870" s="3"/>
      <c r="G870" s="3">
        <v>9099</v>
      </c>
    </row>
    <row r="871" spans="1:7" x14ac:dyDescent="0.2">
      <c r="A871" s="3">
        <v>500020</v>
      </c>
      <c r="B871" s="3" t="s">
        <v>1838</v>
      </c>
      <c r="C871" s="3" t="s">
        <v>1839</v>
      </c>
      <c r="D871" s="3" t="s">
        <v>1838</v>
      </c>
      <c r="E871" s="3">
        <v>500020</v>
      </c>
      <c r="F871" s="3"/>
      <c r="G871" s="3">
        <v>9099</v>
      </c>
    </row>
    <row r="872" spans="1:7" x14ac:dyDescent="0.2">
      <c r="A872" s="3">
        <v>500030</v>
      </c>
      <c r="B872" s="3" t="s">
        <v>1840</v>
      </c>
      <c r="C872" s="3" t="s">
        <v>1841</v>
      </c>
      <c r="D872" s="3" t="s">
        <v>1842</v>
      </c>
      <c r="E872" s="3">
        <v>500030</v>
      </c>
      <c r="F872" s="3"/>
      <c r="G872" s="3">
        <v>9099</v>
      </c>
    </row>
    <row r="873" spans="1:7" x14ac:dyDescent="0.2">
      <c r="A873" s="3">
        <v>500040</v>
      </c>
      <c r="B873" s="3" t="s">
        <v>1843</v>
      </c>
      <c r="C873" s="3" t="s">
        <v>1844</v>
      </c>
      <c r="D873" s="3" t="s">
        <v>1843</v>
      </c>
      <c r="E873" s="3">
        <v>500040</v>
      </c>
      <c r="F873" s="3"/>
      <c r="G873" s="3">
        <v>9099</v>
      </c>
    </row>
    <row r="874" spans="1:7" x14ac:dyDescent="0.2">
      <c r="A874" s="3">
        <v>501010</v>
      </c>
      <c r="B874" s="3" t="s">
        <v>1845</v>
      </c>
      <c r="C874" s="3" t="s">
        <v>1846</v>
      </c>
      <c r="D874" s="3" t="s">
        <v>1845</v>
      </c>
      <c r="E874" s="3">
        <v>501010</v>
      </c>
      <c r="F874" s="3"/>
      <c r="G874" s="3">
        <v>9099</v>
      </c>
    </row>
    <row r="875" spans="1:7" x14ac:dyDescent="0.2">
      <c r="A875" s="3">
        <v>501020</v>
      </c>
      <c r="B875" s="3" t="s">
        <v>1847</v>
      </c>
      <c r="C875" s="3" t="s">
        <v>1848</v>
      </c>
      <c r="D875" s="3" t="s">
        <v>1847</v>
      </c>
      <c r="E875" s="3">
        <v>501020</v>
      </c>
      <c r="F875" s="3"/>
      <c r="G875" s="3">
        <v>9099</v>
      </c>
    </row>
    <row r="876" spans="1:7" x14ac:dyDescent="0.2">
      <c r="A876" s="3">
        <v>501030</v>
      </c>
      <c r="B876" s="3" t="s">
        <v>1849</v>
      </c>
      <c r="C876" s="3" t="s">
        <v>1850</v>
      </c>
      <c r="D876" s="3" t="s">
        <v>1849</v>
      </c>
      <c r="E876" s="3">
        <v>501030</v>
      </c>
      <c r="F876" s="3"/>
      <c r="G876" s="3">
        <v>9099</v>
      </c>
    </row>
    <row r="877" spans="1:7" x14ac:dyDescent="0.2">
      <c r="A877" s="3">
        <v>501040</v>
      </c>
      <c r="B877" s="3" t="s">
        <v>1851</v>
      </c>
      <c r="C877" s="3" t="s">
        <v>1852</v>
      </c>
      <c r="D877" s="3" t="s">
        <v>1853</v>
      </c>
      <c r="E877" s="3">
        <v>501040</v>
      </c>
      <c r="F877" s="3"/>
      <c r="G877" s="3">
        <v>9099</v>
      </c>
    </row>
    <row r="878" spans="1:7" x14ac:dyDescent="0.2">
      <c r="A878" s="3">
        <v>501050</v>
      </c>
      <c r="B878" s="3" t="s">
        <v>1854</v>
      </c>
      <c r="C878" s="3" t="s">
        <v>1855</v>
      </c>
      <c r="D878" s="3" t="s">
        <v>1855</v>
      </c>
      <c r="E878" s="3">
        <v>501050</v>
      </c>
      <c r="F878" s="3"/>
      <c r="G878" s="3">
        <v>9099</v>
      </c>
    </row>
    <row r="879" spans="1:7" x14ac:dyDescent="0.2">
      <c r="A879" s="3">
        <v>510010</v>
      </c>
      <c r="B879" s="3" t="s">
        <v>1856</v>
      </c>
      <c r="C879" s="3" t="s">
        <v>1856</v>
      </c>
      <c r="D879" s="3" t="s">
        <v>1857</v>
      </c>
      <c r="E879" s="3">
        <v>510010</v>
      </c>
      <c r="F879" s="3"/>
      <c r="G879" s="3">
        <v>9099</v>
      </c>
    </row>
    <row r="880" spans="1:7" x14ac:dyDescent="0.2">
      <c r="A880" s="3">
        <v>510020</v>
      </c>
      <c r="B880" s="3" t="s">
        <v>1858</v>
      </c>
      <c r="C880" s="3" t="s">
        <v>1859</v>
      </c>
      <c r="D880" s="3" t="s">
        <v>1858</v>
      </c>
      <c r="E880" s="3">
        <v>510020</v>
      </c>
      <c r="F880" s="3"/>
      <c r="G880" s="3">
        <v>9099</v>
      </c>
    </row>
    <row r="881" spans="1:7" x14ac:dyDescent="0.2">
      <c r="A881" s="3">
        <v>510030</v>
      </c>
      <c r="B881" s="3" t="s">
        <v>1860</v>
      </c>
      <c r="C881" s="3" t="s">
        <v>1861</v>
      </c>
      <c r="D881" s="3" t="s">
        <v>1862</v>
      </c>
      <c r="E881" s="3">
        <v>510030</v>
      </c>
      <c r="F881" s="3"/>
      <c r="G881" s="3">
        <v>9099</v>
      </c>
    </row>
    <row r="882" spans="1:7" x14ac:dyDescent="0.2">
      <c r="A882" s="3">
        <v>510040</v>
      </c>
      <c r="B882" s="3" t="s">
        <v>1863</v>
      </c>
      <c r="C882" s="3" t="s">
        <v>1864</v>
      </c>
      <c r="D882" s="3" t="s">
        <v>1863</v>
      </c>
      <c r="E882" s="3">
        <v>510040</v>
      </c>
      <c r="F882" s="3"/>
      <c r="G882" s="3">
        <v>9099</v>
      </c>
    </row>
    <row r="883" spans="1:7" x14ac:dyDescent="0.2">
      <c r="A883" s="3">
        <v>510050</v>
      </c>
      <c r="B883" s="3" t="s">
        <v>1865</v>
      </c>
      <c r="C883" s="3" t="s">
        <v>1866</v>
      </c>
      <c r="D883" s="3" t="s">
        <v>1867</v>
      </c>
      <c r="E883" s="3">
        <v>510050</v>
      </c>
      <c r="F883" s="3"/>
      <c r="G883" s="3">
        <v>9099</v>
      </c>
    </row>
    <row r="884" spans="1:7" x14ac:dyDescent="0.2">
      <c r="A884" s="3">
        <v>510060</v>
      </c>
      <c r="B884" s="3" t="s">
        <v>1868</v>
      </c>
      <c r="C884" s="3" t="s">
        <v>1869</v>
      </c>
      <c r="D884" s="3" t="s">
        <v>1868</v>
      </c>
      <c r="E884" s="3">
        <v>510060</v>
      </c>
      <c r="F884" s="3"/>
      <c r="G884" s="3">
        <v>9099</v>
      </c>
    </row>
    <row r="885" spans="1:7" x14ac:dyDescent="0.2">
      <c r="A885" s="3">
        <v>511010</v>
      </c>
      <c r="B885" s="3" t="s">
        <v>1870</v>
      </c>
      <c r="C885" s="3" t="s">
        <v>1871</v>
      </c>
      <c r="D885" s="3" t="s">
        <v>1872</v>
      </c>
      <c r="E885" s="3">
        <v>511010</v>
      </c>
      <c r="F885" s="3"/>
      <c r="G885" s="3">
        <v>9099</v>
      </c>
    </row>
    <row r="886" spans="1:7" x14ac:dyDescent="0.2">
      <c r="A886" s="3">
        <v>511020</v>
      </c>
      <c r="B886" s="3" t="s">
        <v>1873</v>
      </c>
      <c r="C886" s="3" t="s">
        <v>1874</v>
      </c>
      <c r="D886" s="3" t="s">
        <v>1873</v>
      </c>
      <c r="E886" s="3">
        <v>511020</v>
      </c>
      <c r="F886" s="3"/>
      <c r="G886" s="3">
        <v>9099</v>
      </c>
    </row>
    <row r="887" spans="1:7" x14ac:dyDescent="0.2">
      <c r="A887" s="3">
        <v>511021</v>
      </c>
      <c r="B887" s="3" t="s">
        <v>1875</v>
      </c>
      <c r="C887" s="3" t="s">
        <v>1876</v>
      </c>
      <c r="D887" s="3" t="s">
        <v>1877</v>
      </c>
      <c r="E887" s="3">
        <v>511021</v>
      </c>
      <c r="F887" s="3"/>
      <c r="G887" s="3">
        <v>9099</v>
      </c>
    </row>
    <row r="888" spans="1:7" x14ac:dyDescent="0.2">
      <c r="A888" s="3">
        <v>520010</v>
      </c>
      <c r="B888" s="3" t="s">
        <v>1878</v>
      </c>
      <c r="C888" s="3" t="s">
        <v>1879</v>
      </c>
      <c r="D888" s="3" t="s">
        <v>1880</v>
      </c>
      <c r="E888" s="3">
        <v>520010</v>
      </c>
      <c r="F888" s="3"/>
      <c r="G888" s="3">
        <v>9099</v>
      </c>
    </row>
    <row r="889" spans="1:7" x14ac:dyDescent="0.2">
      <c r="A889" s="3">
        <v>520020</v>
      </c>
      <c r="B889" s="3" t="s">
        <v>1881</v>
      </c>
      <c r="C889" s="3" t="s">
        <v>1882</v>
      </c>
      <c r="D889" s="3" t="s">
        <v>1883</v>
      </c>
      <c r="E889" s="3">
        <v>520020</v>
      </c>
      <c r="F889" s="3"/>
      <c r="G889" s="3">
        <v>9099</v>
      </c>
    </row>
    <row r="890" spans="1:7" x14ac:dyDescent="0.2">
      <c r="A890" s="3">
        <v>530010</v>
      </c>
      <c r="B890" s="3" t="s">
        <v>1884</v>
      </c>
      <c r="C890" s="3" t="s">
        <v>1885</v>
      </c>
      <c r="D890" s="3" t="s">
        <v>1884</v>
      </c>
      <c r="E890" s="3">
        <v>530010</v>
      </c>
      <c r="F890" s="3"/>
      <c r="G890" s="3">
        <v>9099</v>
      </c>
    </row>
    <row r="891" spans="1:7" x14ac:dyDescent="0.2">
      <c r="A891" s="3">
        <v>531010</v>
      </c>
      <c r="B891" s="3" t="s">
        <v>1886</v>
      </c>
      <c r="C891" s="3" t="s">
        <v>1887</v>
      </c>
      <c r="D891" s="3" t="s">
        <v>1886</v>
      </c>
      <c r="E891" s="3">
        <v>531010</v>
      </c>
      <c r="F891" s="3"/>
      <c r="G891" s="3">
        <v>9099</v>
      </c>
    </row>
    <row r="892" spans="1:7" x14ac:dyDescent="0.2">
      <c r="A892" s="3">
        <v>599901</v>
      </c>
      <c r="B892" s="3" t="s">
        <v>1888</v>
      </c>
      <c r="C892" s="3" t="s">
        <v>1889</v>
      </c>
      <c r="D892" s="3" t="s">
        <v>1888</v>
      </c>
      <c r="E892" s="3">
        <v>599901</v>
      </c>
      <c r="F892" s="3"/>
      <c r="G892" s="3">
        <v>9099</v>
      </c>
    </row>
    <row r="893" spans="1:7" x14ac:dyDescent="0.2">
      <c r="A893" s="3">
        <v>599902</v>
      </c>
      <c r="B893" s="3" t="s">
        <v>1890</v>
      </c>
      <c r="C893" s="3" t="s">
        <v>1891</v>
      </c>
      <c r="D893" s="3" t="s">
        <v>1890</v>
      </c>
      <c r="E893" s="3">
        <v>599902</v>
      </c>
      <c r="F893" s="3"/>
      <c r="G893" s="3">
        <v>9099</v>
      </c>
    </row>
    <row r="894" spans="1:7" x14ac:dyDescent="0.2">
      <c r="A894" s="3">
        <v>599903</v>
      </c>
      <c r="B894" s="3" t="s">
        <v>1892</v>
      </c>
      <c r="C894" s="3" t="s">
        <v>1893</v>
      </c>
      <c r="D894" s="3" t="s">
        <v>1892</v>
      </c>
      <c r="E894" s="3">
        <v>599903</v>
      </c>
      <c r="F894" s="3"/>
      <c r="G894" s="3">
        <v>9099</v>
      </c>
    </row>
    <row r="895" spans="1:7" x14ac:dyDescent="0.2">
      <c r="A895" s="3">
        <v>599904</v>
      </c>
      <c r="B895" s="3" t="s">
        <v>1894</v>
      </c>
      <c r="C895" s="3" t="s">
        <v>1895</v>
      </c>
      <c r="D895" s="3" t="s">
        <v>1894</v>
      </c>
      <c r="E895" s="3">
        <v>599904</v>
      </c>
      <c r="F895" s="3"/>
      <c r="G895" s="3">
        <v>9099</v>
      </c>
    </row>
    <row r="896" spans="1:7" x14ac:dyDescent="0.2">
      <c r="A896" s="3">
        <v>599905</v>
      </c>
      <c r="B896" s="3" t="s">
        <v>1896</v>
      </c>
      <c r="C896" s="3" t="s">
        <v>1897</v>
      </c>
      <c r="D896" s="3" t="s">
        <v>1896</v>
      </c>
      <c r="E896" s="3">
        <v>599905</v>
      </c>
      <c r="F896" s="3"/>
      <c r="G896" s="3">
        <v>9099</v>
      </c>
    </row>
    <row r="897" spans="1:7" x14ac:dyDescent="0.2">
      <c r="A897" s="3">
        <v>599906</v>
      </c>
      <c r="B897" s="3" t="s">
        <v>1898</v>
      </c>
      <c r="C897" s="3" t="s">
        <v>1899</v>
      </c>
      <c r="D897" s="3" t="s">
        <v>1898</v>
      </c>
      <c r="E897" s="3">
        <v>599906</v>
      </c>
      <c r="F897" s="3"/>
      <c r="G897" s="3">
        <v>9099</v>
      </c>
    </row>
    <row r="898" spans="1:7" x14ac:dyDescent="0.2">
      <c r="A898" s="3">
        <v>599907</v>
      </c>
      <c r="B898" s="3" t="s">
        <v>1900</v>
      </c>
      <c r="C898" s="3" t="s">
        <v>1901</v>
      </c>
      <c r="D898" s="3" t="s">
        <v>1900</v>
      </c>
      <c r="E898" s="3">
        <v>599907</v>
      </c>
      <c r="F898" s="3"/>
      <c r="G898" s="3">
        <v>9099</v>
      </c>
    </row>
    <row r="899" spans="1:7" x14ac:dyDescent="0.2">
      <c r="A899" s="3">
        <v>599908</v>
      </c>
      <c r="B899" s="3" t="s">
        <v>1902</v>
      </c>
      <c r="C899" s="3" t="s">
        <v>1903</v>
      </c>
      <c r="D899" s="3" t="s">
        <v>1904</v>
      </c>
      <c r="E899" s="3">
        <v>599908</v>
      </c>
      <c r="F899" s="3"/>
      <c r="G899" s="3">
        <v>9099</v>
      </c>
    </row>
    <row r="900" spans="1:7" x14ac:dyDescent="0.2">
      <c r="A900" s="3">
        <v>599909</v>
      </c>
      <c r="B900" s="3" t="s">
        <v>1905</v>
      </c>
      <c r="C900" s="3" t="s">
        <v>1906</v>
      </c>
      <c r="D900" s="3" t="s">
        <v>1905</v>
      </c>
      <c r="E900" s="3">
        <v>599909</v>
      </c>
      <c r="F900" s="3"/>
      <c r="G900" s="3">
        <v>9099</v>
      </c>
    </row>
    <row r="901" spans="1:7" x14ac:dyDescent="0.2">
      <c r="A901" s="3">
        <v>599910</v>
      </c>
      <c r="B901" s="3" t="s">
        <v>1907</v>
      </c>
      <c r="C901" s="3" t="s">
        <v>1908</v>
      </c>
      <c r="D901" s="3" t="s">
        <v>1907</v>
      </c>
      <c r="E901" s="3">
        <v>599910</v>
      </c>
      <c r="F901" s="3"/>
      <c r="G901" s="3">
        <v>9099</v>
      </c>
    </row>
    <row r="902" spans="1:7" x14ac:dyDescent="0.2">
      <c r="A902" s="3">
        <v>599999</v>
      </c>
      <c r="B902" s="3" t="s">
        <v>1909</v>
      </c>
      <c r="C902" s="3" t="s">
        <v>1910</v>
      </c>
      <c r="D902" s="3" t="s">
        <v>1911</v>
      </c>
      <c r="E902" s="3">
        <v>599999</v>
      </c>
      <c r="F902" s="3"/>
      <c r="G902" s="3">
        <v>9099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19571B-2D70-45CB-8EBE-CF80685DA40B}">
  <dimension ref="B3:F37"/>
  <sheetViews>
    <sheetView zoomScale="118" workbookViewId="0">
      <selection activeCell="H33" sqref="H33"/>
    </sheetView>
  </sheetViews>
  <sheetFormatPr defaultColWidth="9.140625" defaultRowHeight="12.75" x14ac:dyDescent="0.2"/>
  <cols>
    <col min="2" max="6" width="24.7109375" customWidth="1"/>
  </cols>
  <sheetData>
    <row r="3" spans="2:6" x14ac:dyDescent="0.2">
      <c r="B3" s="5" t="s">
        <v>1912</v>
      </c>
      <c r="C3" t="s">
        <v>1913</v>
      </c>
    </row>
    <row r="4" spans="2:6" x14ac:dyDescent="0.2">
      <c r="B4" s="6" t="s">
        <v>1914</v>
      </c>
      <c r="C4" s="4">
        <v>105619149.79999994</v>
      </c>
    </row>
    <row r="5" spans="2:6" x14ac:dyDescent="0.2">
      <c r="B5" s="6" t="s">
        <v>1915</v>
      </c>
      <c r="C5" s="4">
        <v>30848977.699999936</v>
      </c>
    </row>
    <row r="6" spans="2:6" x14ac:dyDescent="0.2">
      <c r="B6" s="6" t="s">
        <v>1916</v>
      </c>
      <c r="C6" s="4">
        <v>793945246.80000329</v>
      </c>
    </row>
    <row r="7" spans="2:6" x14ac:dyDescent="0.2">
      <c r="B7" s="6" t="s">
        <v>1917</v>
      </c>
      <c r="C7" s="4">
        <v>11081.3</v>
      </c>
    </row>
    <row r="8" spans="2:6" x14ac:dyDescent="0.2">
      <c r="B8" s="6" t="s">
        <v>1918</v>
      </c>
      <c r="C8" s="4">
        <v>930424455.59999979</v>
      </c>
    </row>
    <row r="13" spans="2:6" x14ac:dyDescent="0.2">
      <c r="B13" s="5" t="s">
        <v>65</v>
      </c>
      <c r="C13" t="s" vm="5">
        <v>1919</v>
      </c>
    </row>
    <row r="15" spans="2:6" x14ac:dyDescent="0.2">
      <c r="B15" s="5" t="s">
        <v>1913</v>
      </c>
      <c r="C15" s="5" t="s">
        <v>1920</v>
      </c>
    </row>
    <row r="16" spans="2:6" x14ac:dyDescent="0.2">
      <c r="B16" s="5" t="s">
        <v>1921</v>
      </c>
      <c r="C16" t="s">
        <v>1914</v>
      </c>
      <c r="D16" t="s">
        <v>1915</v>
      </c>
      <c r="E16" t="s">
        <v>1916</v>
      </c>
      <c r="F16" t="s">
        <v>1922</v>
      </c>
    </row>
    <row r="17" spans="2:6" x14ac:dyDescent="0.2">
      <c r="B17" s="6" t="s">
        <v>1923</v>
      </c>
      <c r="C17" s="4"/>
      <c r="D17" s="4"/>
      <c r="E17" s="4">
        <v>75416136.5</v>
      </c>
      <c r="F17" s="4">
        <v>75416136.5</v>
      </c>
    </row>
    <row r="18" spans="2:6" x14ac:dyDescent="0.2">
      <c r="B18" s="6" t="s">
        <v>1924</v>
      </c>
      <c r="C18" s="4">
        <v>1000329.2000000001</v>
      </c>
      <c r="D18" s="4"/>
      <c r="E18" s="4"/>
      <c r="F18" s="4">
        <v>1000329.2000000001</v>
      </c>
    </row>
    <row r="19" spans="2:6" x14ac:dyDescent="0.2">
      <c r="B19" s="6" t="s">
        <v>1925</v>
      </c>
      <c r="C19" s="4"/>
      <c r="D19" s="4"/>
      <c r="E19" s="4">
        <v>767856</v>
      </c>
      <c r="F19" s="4">
        <v>767856</v>
      </c>
    </row>
    <row r="20" spans="2:6" x14ac:dyDescent="0.2">
      <c r="B20" s="6" t="s">
        <v>1926</v>
      </c>
      <c r="C20" s="4"/>
      <c r="D20" s="4"/>
      <c r="E20" s="4">
        <v>566785.85</v>
      </c>
      <c r="F20" s="4">
        <v>566785.85</v>
      </c>
    </row>
    <row r="21" spans="2:6" x14ac:dyDescent="0.2">
      <c r="B21" s="6" t="s">
        <v>1927</v>
      </c>
      <c r="C21" s="4">
        <v>400050</v>
      </c>
      <c r="D21" s="4"/>
      <c r="E21" s="4">
        <v>50000</v>
      </c>
      <c r="F21" s="4">
        <v>450050</v>
      </c>
    </row>
    <row r="22" spans="2:6" x14ac:dyDescent="0.2">
      <c r="B22" s="6" t="s">
        <v>1928</v>
      </c>
      <c r="C22" s="4"/>
      <c r="D22" s="4">
        <v>112720.8</v>
      </c>
      <c r="E22" s="4"/>
      <c r="F22" s="4">
        <v>112720.8</v>
      </c>
    </row>
    <row r="23" spans="2:6" x14ac:dyDescent="0.2">
      <c r="B23" s="6" t="s">
        <v>1929</v>
      </c>
      <c r="C23" s="4"/>
      <c r="D23" s="4">
        <v>13462.5</v>
      </c>
      <c r="E23" s="4">
        <v>79494.149999999994</v>
      </c>
      <c r="F23" s="4">
        <v>92956.65</v>
      </c>
    </row>
    <row r="24" spans="2:6" x14ac:dyDescent="0.2">
      <c r="B24" s="6" t="s">
        <v>1930</v>
      </c>
      <c r="C24" s="4">
        <v>74000</v>
      </c>
      <c r="D24" s="4"/>
      <c r="E24" s="4"/>
      <c r="F24" s="4">
        <v>74000</v>
      </c>
    </row>
    <row r="25" spans="2:6" x14ac:dyDescent="0.2">
      <c r="B25" s="6" t="s">
        <v>1931</v>
      </c>
      <c r="C25" s="4">
        <v>70968.100000000006</v>
      </c>
      <c r="D25" s="4"/>
      <c r="E25" s="4"/>
      <c r="F25" s="4">
        <v>70968.100000000006</v>
      </c>
    </row>
    <row r="26" spans="2:6" x14ac:dyDescent="0.2">
      <c r="B26" s="6" t="s">
        <v>1932</v>
      </c>
      <c r="C26" s="4"/>
      <c r="D26" s="4">
        <v>40974.9</v>
      </c>
      <c r="E26" s="4"/>
      <c r="F26" s="4">
        <v>40974.9</v>
      </c>
    </row>
    <row r="27" spans="2:6" x14ac:dyDescent="0.2">
      <c r="B27" s="6" t="s">
        <v>1933</v>
      </c>
      <c r="C27" s="4">
        <v>27102.55</v>
      </c>
      <c r="D27" s="4"/>
      <c r="E27" s="4"/>
      <c r="F27" s="4">
        <v>27102.55</v>
      </c>
    </row>
    <row r="28" spans="2:6" x14ac:dyDescent="0.2">
      <c r="B28" s="6" t="s">
        <v>1934</v>
      </c>
      <c r="C28" s="4">
        <v>19367.2</v>
      </c>
      <c r="D28" s="4"/>
      <c r="E28" s="4">
        <v>1244.9499999999998</v>
      </c>
      <c r="F28" s="4">
        <v>20612.149999999998</v>
      </c>
    </row>
    <row r="29" spans="2:6" x14ac:dyDescent="0.2">
      <c r="B29" s="6" t="s">
        <v>1935</v>
      </c>
      <c r="C29" s="4"/>
      <c r="D29" s="4">
        <v>14621.5</v>
      </c>
      <c r="E29" s="4">
        <v>2240.15</v>
      </c>
      <c r="F29" s="4">
        <v>16861.650000000001</v>
      </c>
    </row>
    <row r="30" spans="2:6" x14ac:dyDescent="0.2">
      <c r="B30" s="6" t="s">
        <v>1936</v>
      </c>
      <c r="C30" s="4"/>
      <c r="D30" s="4"/>
      <c r="E30" s="4">
        <v>14025</v>
      </c>
      <c r="F30" s="4">
        <v>14025</v>
      </c>
    </row>
    <row r="31" spans="2:6" x14ac:dyDescent="0.2">
      <c r="B31" s="6" t="s">
        <v>1937</v>
      </c>
      <c r="C31" s="4">
        <v>13227.75</v>
      </c>
      <c r="D31" s="4"/>
      <c r="E31" s="4"/>
      <c r="F31" s="4">
        <v>13227.75</v>
      </c>
    </row>
    <row r="32" spans="2:6" x14ac:dyDescent="0.2">
      <c r="B32" s="6" t="s">
        <v>1938</v>
      </c>
      <c r="C32" s="4"/>
      <c r="D32" s="4"/>
      <c r="E32" s="4">
        <v>10753.85</v>
      </c>
      <c r="F32" s="4">
        <v>10753.85</v>
      </c>
    </row>
    <row r="33" spans="2:6" x14ac:dyDescent="0.2">
      <c r="B33" s="6" t="s">
        <v>1939</v>
      </c>
      <c r="C33" s="4">
        <v>9012</v>
      </c>
      <c r="D33" s="4"/>
      <c r="E33" s="4"/>
      <c r="F33" s="4">
        <v>9012</v>
      </c>
    </row>
    <row r="34" spans="2:6" x14ac:dyDescent="0.2">
      <c r="B34" s="6" t="s">
        <v>1940</v>
      </c>
      <c r="C34" s="4">
        <v>3950</v>
      </c>
      <c r="D34" s="4"/>
      <c r="E34" s="4">
        <v>3950</v>
      </c>
      <c r="F34" s="4">
        <v>7900</v>
      </c>
    </row>
    <row r="35" spans="2:6" x14ac:dyDescent="0.2">
      <c r="B35" s="6" t="s">
        <v>1941</v>
      </c>
      <c r="C35" s="4">
        <v>3824.35</v>
      </c>
      <c r="D35" s="4"/>
      <c r="E35" s="4"/>
      <c r="F35" s="4">
        <v>3824.35</v>
      </c>
    </row>
    <row r="36" spans="2:6" x14ac:dyDescent="0.2">
      <c r="B36" s="6" t="s">
        <v>1942</v>
      </c>
      <c r="C36" s="4">
        <v>3063.55</v>
      </c>
      <c r="D36" s="4"/>
      <c r="E36" s="4"/>
      <c r="F36" s="4">
        <v>3063.55</v>
      </c>
    </row>
    <row r="37" spans="2:6" x14ac:dyDescent="0.2">
      <c r="B37" s="6" t="s">
        <v>1922</v>
      </c>
      <c r="C37" s="4">
        <v>1624894.7000000002</v>
      </c>
      <c r="D37" s="4">
        <v>181779.7</v>
      </c>
      <c r="E37" s="4">
        <v>76912486.449999988</v>
      </c>
      <c r="F37" s="4">
        <v>78719160.849999979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78694C-5E96-41E0-9DEE-994070FB7120}">
  <dimension ref="A1:I34"/>
  <sheetViews>
    <sheetView showGridLines="0" topLeftCell="A6" zoomScale="89" workbookViewId="0">
      <selection activeCell="H25" sqref="H25"/>
    </sheetView>
  </sheetViews>
  <sheetFormatPr defaultColWidth="9.140625" defaultRowHeight="12.75" x14ac:dyDescent="0.2"/>
  <cols>
    <col min="1" max="1" width="3.85546875" customWidth="1"/>
    <col min="2" max="2" width="23.42578125" bestFit="1" customWidth="1"/>
    <col min="3" max="3" width="21" bestFit="1" customWidth="1"/>
    <col min="5" max="5" width="20.28515625" customWidth="1"/>
    <col min="6" max="6" width="20.42578125" customWidth="1"/>
    <col min="7" max="7" width="11" bestFit="1" customWidth="1"/>
    <col min="8" max="8" width="13.85546875" bestFit="1" customWidth="1"/>
    <col min="9" max="9" width="21" bestFit="1" customWidth="1"/>
  </cols>
  <sheetData>
    <row r="1" spans="1:9" x14ac:dyDescent="0.2">
      <c r="A1" s="12"/>
      <c r="B1" s="12"/>
      <c r="C1" s="12"/>
      <c r="D1" s="12"/>
      <c r="E1" s="12"/>
      <c r="F1" s="12"/>
      <c r="G1" s="12"/>
      <c r="H1" s="12"/>
      <c r="I1" s="12"/>
    </row>
    <row r="2" spans="1:9" ht="30" x14ac:dyDescent="0.4">
      <c r="A2" s="12"/>
      <c r="B2" s="13" t="s">
        <v>1943</v>
      </c>
      <c r="C2" s="12"/>
      <c r="D2" s="12"/>
      <c r="E2" s="12"/>
      <c r="F2" s="12"/>
      <c r="G2" s="12"/>
      <c r="H2" s="14"/>
      <c r="I2" s="17">
        <f ca="1">TODAY()</f>
        <v>45916</v>
      </c>
    </row>
    <row r="3" spans="1:9" x14ac:dyDescent="0.2">
      <c r="A3" s="12"/>
      <c r="B3" s="12"/>
      <c r="C3" s="12"/>
      <c r="D3" s="12"/>
      <c r="E3" s="12"/>
      <c r="F3" s="12"/>
      <c r="G3" s="12"/>
      <c r="H3" s="12"/>
      <c r="I3" s="12"/>
    </row>
    <row r="6" spans="1:9" x14ac:dyDescent="0.2">
      <c r="B6" t="s">
        <v>1912</v>
      </c>
      <c r="C6" t="s">
        <v>1913</v>
      </c>
      <c r="E6" t="s">
        <v>1912</v>
      </c>
      <c r="F6" t="s">
        <v>1944</v>
      </c>
      <c r="H6" s="20" t="s">
        <v>1945</v>
      </c>
    </row>
    <row r="7" spans="1:9" x14ac:dyDescent="0.2">
      <c r="B7" s="6" t="s">
        <v>1914</v>
      </c>
      <c r="C7" s="4">
        <v>105619149.79999994</v>
      </c>
      <c r="E7" s="6" t="s">
        <v>1946</v>
      </c>
      <c r="F7">
        <v>44</v>
      </c>
      <c r="H7" s="11">
        <f>COUNTA(_xlfn.UNIQUE(Kontierung!F2:F915))</f>
        <v>33</v>
      </c>
    </row>
    <row r="8" spans="1:9" x14ac:dyDescent="0.2">
      <c r="B8" s="6" t="s">
        <v>1915</v>
      </c>
      <c r="C8" s="4">
        <v>30848977.699999936</v>
      </c>
      <c r="E8" s="6" t="s">
        <v>1947</v>
      </c>
      <c r="F8">
        <v>2</v>
      </c>
      <c r="H8" s="11"/>
    </row>
    <row r="9" spans="1:9" x14ac:dyDescent="0.2">
      <c r="B9" s="6" t="s">
        <v>1916</v>
      </c>
      <c r="C9" s="4">
        <v>793945246.80000329</v>
      </c>
      <c r="E9" s="6" t="s">
        <v>1948</v>
      </c>
      <c r="F9">
        <v>5962</v>
      </c>
      <c r="H9" s="15">
        <v>0.25</v>
      </c>
      <c r="I9" s="15">
        <v>0.75</v>
      </c>
    </row>
    <row r="10" spans="1:9" x14ac:dyDescent="0.2">
      <c r="B10" s="6" t="s">
        <v>1917</v>
      </c>
      <c r="C10" s="4">
        <v>11081.3</v>
      </c>
      <c r="E10" s="6" t="s">
        <v>1949</v>
      </c>
      <c r="F10">
        <v>2</v>
      </c>
      <c r="H10" s="16" cm="1">
        <f t="array" ref="H10">_xlfn.LET(
  _xlpm.filter, Kontierung[itlCostCentreCode1]=9099100,
  _xlpm.codes, _xlfn.UNIQUE(_xlfn._xlws.FILTER(Kontierung[ithSupplierCode], _xlpm.filter)),
  _xlpm.totals, _xlfn.MAP(_xlpm.codes, _xlfn.LAMBDA(_xlpm.code, SUM(_xlfn._xlws.FILTER(Kontierung[itlTotalAmount], (Kontierung[ithSupplierCode]=_xlpm.code)*_xlpm.filter)))),
  _xlpm.sortedCodes, _xlfn.TAKE(_xlfn.SORTBY(_xlpm.codes, _xlpm.totals, -1), ROUNDUP(ROWS(_xlpm.codes)*0.25, 0)),
  ROWS(_xlpm.sortedCodes)
)</f>
        <v>5</v>
      </c>
      <c r="I10" s="4" cm="1">
        <f t="array" ref="I10">_xlfn.LET(
  _xlpm.filter, Kontierung[itlCostCentreCode1]=9099100,
  _xlpm.codes, _xlfn.UNIQUE(_xlfn._xlws.FILTER(Kontierung[ithSupplierCode], _xlpm.filter)),
  _xlpm.totals, _xlfn.MAP(_xlpm.codes, _xlfn.LAMBDA(_xlpm.code, SUM(_xlfn._xlws.FILTER(Kontierung[itlTotalAmount], (Kontierung[ithSupplierCode]=_xlpm.code)*_xlpm.filter)))),
  _xlpm.sortedCodes, _xlfn.TAKE(_xlfn.SORTBY(_xlpm.codes, _xlpm.totals, -1), ROUNDUP(ROWS(_xlpm.codes)*0.25, 0)),
  SUM(_xlfn._xlws.FILTER(Kontierung[itlTotalAmount], _xlpm.filter * ISNUMBER(MATCH(Kontierung[ithSupplierCode], _xlpm.sortedCodes, 0))))
)</f>
        <v>33294601.700000003</v>
      </c>
    </row>
    <row r="11" spans="1:9" x14ac:dyDescent="0.2">
      <c r="B11" s="6" t="s">
        <v>1918</v>
      </c>
      <c r="C11" s="4">
        <v>930424455.59999979</v>
      </c>
      <c r="E11" s="6" t="s">
        <v>1950</v>
      </c>
      <c r="F11">
        <v>197</v>
      </c>
      <c r="H11" s="15">
        <v>0.5</v>
      </c>
      <c r="I11" s="15">
        <v>0.66669999999999996</v>
      </c>
    </row>
    <row r="12" spans="1:9" x14ac:dyDescent="0.2">
      <c r="E12" s="6" t="s">
        <v>1918</v>
      </c>
      <c r="F12">
        <v>6207</v>
      </c>
      <c r="H12" s="11" cm="1">
        <f t="array" ref="H12">_xlfn.LET(
  _xlpm.filter, Kontierung[itlCostCentreCode1]=9099100,
  _xlpm.codes, _xlfn.UNIQUE(_xlfn._xlws.FILTER(Kontierung[ithSupplierCode], _xlpm.filter)),
  _xlpm.totals, _xlfn.MAP(_xlpm.codes, _xlfn.LAMBDA(_xlpm.code, SUM(_xlfn._xlws.FILTER(Kontierung[itlTotalAmount], (Kontierung[ithSupplierCode]=_xlpm.code)*_xlpm.filter)))),
  _xlpm.sortedCodes, _xlfn.TAKE(_xlfn.SORTBY(_xlpm.codes, _xlpm.totals, -1), ROUNDUP(ROWS(_xlpm.codes)*0.5, 0)),
  ROWS(_xlpm.sortedCodes)
)</f>
        <v>9</v>
      </c>
      <c r="I12" s="4" cm="1">
        <f t="array" ref="I12">_xlfn.LET(
  _xlpm.filter, Kontierung[itlCostCentreCode1]=9099100,
  _xlpm.codes, _xlfn.UNIQUE(_xlfn._xlws.FILTER(Kontierung[ithSupplierCode], _xlpm.filter)),
  _xlpm.totals, _xlfn.MAP(_xlpm.codes, _xlfn.LAMBDA(_xlpm.code, SUM(_xlfn._xlws.FILTER(Kontierung[itlTotalAmount], (Kontierung[ithSupplierCode]=_xlpm.code)*_xlpm.filter)))),
  _xlpm.sortedCodes, _xlfn.TAKE(_xlfn.SORTBY(_xlpm.codes, _xlpm.totals, -1), ROUNDUP(ROWS(_xlpm.codes)*0.5, 0)),
  SUM(_xlfn._xlws.FILTER(Kontierung[itlTotalAmount], _xlpm.filter * ISNUMBER(MATCH(Kontierung[ithSupplierCode], _xlpm.sortedCodes, 0))))
)</f>
        <v>42198502.550000004</v>
      </c>
    </row>
    <row r="15" spans="1:9" x14ac:dyDescent="0.2">
      <c r="B15" t="s">
        <v>1951</v>
      </c>
      <c r="C15" t="s" vm="1">
        <v>1916</v>
      </c>
    </row>
    <row r="16" spans="1:9" x14ac:dyDescent="0.2">
      <c r="B16" t="s">
        <v>1952</v>
      </c>
      <c r="C16" t="s" vm="4">
        <v>1953</v>
      </c>
      <c r="E16" t="s">
        <v>1951</v>
      </c>
      <c r="F16" t="s" vm="2">
        <v>1914</v>
      </c>
      <c r="H16" t="s">
        <v>1951</v>
      </c>
      <c r="I16" t="s" vm="3">
        <v>1954</v>
      </c>
    </row>
    <row r="18" spans="2:9" x14ac:dyDescent="0.2">
      <c r="B18" t="s">
        <v>1912</v>
      </c>
      <c r="C18" t="s">
        <v>1913</v>
      </c>
      <c r="E18" t="s">
        <v>1912</v>
      </c>
      <c r="F18" t="s">
        <v>1913</v>
      </c>
      <c r="H18" t="s">
        <v>1912</v>
      </c>
      <c r="I18" t="s">
        <v>1913</v>
      </c>
    </row>
    <row r="19" spans="2:9" x14ac:dyDescent="0.2">
      <c r="B19" s="6" t="s">
        <v>1955</v>
      </c>
      <c r="C19" s="4">
        <v>233773142.15000001</v>
      </c>
      <c r="E19" s="6" t="s">
        <v>1956</v>
      </c>
      <c r="F19" s="4">
        <v>11029606.9</v>
      </c>
      <c r="H19" s="6" t="s">
        <v>1957</v>
      </c>
      <c r="I19" s="4">
        <v>678093178.20000017</v>
      </c>
    </row>
    <row r="20" spans="2:9" x14ac:dyDescent="0.2">
      <c r="B20" s="6" t="s">
        <v>1958</v>
      </c>
      <c r="C20" s="4">
        <v>97253100</v>
      </c>
      <c r="E20" s="6" t="s">
        <v>1959</v>
      </c>
      <c r="F20" s="4">
        <v>9018927.8499999996</v>
      </c>
      <c r="H20" s="6" t="s">
        <v>48</v>
      </c>
      <c r="I20" s="4">
        <v>3734202.9000000004</v>
      </c>
    </row>
    <row r="21" spans="2:9" x14ac:dyDescent="0.2">
      <c r="B21" s="6" t="s">
        <v>1923</v>
      </c>
      <c r="C21" s="4">
        <v>75416136.5</v>
      </c>
      <c r="E21" s="6" t="s">
        <v>1960</v>
      </c>
      <c r="F21" s="4">
        <v>7471634.6499999994</v>
      </c>
      <c r="H21" s="6" t="s">
        <v>51</v>
      </c>
      <c r="I21" s="4">
        <v>1537833.3999999978</v>
      </c>
    </row>
    <row r="22" spans="2:9" x14ac:dyDescent="0.2">
      <c r="B22" s="6" t="s">
        <v>1961</v>
      </c>
      <c r="C22" s="4">
        <v>54117557.649999999</v>
      </c>
      <c r="E22" s="6" t="s">
        <v>1962</v>
      </c>
      <c r="F22" s="4">
        <v>7020649.8500000006</v>
      </c>
      <c r="H22" s="6" t="s">
        <v>54</v>
      </c>
      <c r="I22" s="4">
        <v>312694.19999999995</v>
      </c>
    </row>
    <row r="23" spans="2:9" x14ac:dyDescent="0.2">
      <c r="B23" s="6" t="s">
        <v>1963</v>
      </c>
      <c r="C23" s="4">
        <v>40590734.550000004</v>
      </c>
      <c r="E23" s="6" t="s">
        <v>1964</v>
      </c>
      <c r="F23" s="4">
        <v>4277908</v>
      </c>
      <c r="H23" s="6" t="s">
        <v>3</v>
      </c>
      <c r="I23" s="4">
        <v>28670728.499999978</v>
      </c>
    </row>
    <row r="24" spans="2:9" x14ac:dyDescent="0.2">
      <c r="B24" s="6" t="s">
        <v>1965</v>
      </c>
      <c r="C24" s="4">
        <v>31204464</v>
      </c>
      <c r="E24" s="6" t="s">
        <v>1966</v>
      </c>
      <c r="F24" s="4">
        <v>3071879.7500000005</v>
      </c>
      <c r="H24" s="6" t="s">
        <v>6</v>
      </c>
      <c r="I24" s="4">
        <v>537142.80000000016</v>
      </c>
    </row>
    <row r="25" spans="2:9" x14ac:dyDescent="0.2">
      <c r="B25" s="6" t="s">
        <v>1967</v>
      </c>
      <c r="C25" s="4">
        <v>30388456.649999999</v>
      </c>
      <c r="E25" s="6" t="s">
        <v>1968</v>
      </c>
      <c r="F25" s="4">
        <v>2841505.9</v>
      </c>
      <c r="H25" s="6" t="s">
        <v>12</v>
      </c>
      <c r="I25" s="4">
        <v>70330288.050000072</v>
      </c>
    </row>
    <row r="26" spans="2:9" x14ac:dyDescent="0.2">
      <c r="B26" s="6" t="s">
        <v>1959</v>
      </c>
      <c r="C26" s="4">
        <v>19723530.899999999</v>
      </c>
      <c r="E26" s="6" t="s">
        <v>1969</v>
      </c>
      <c r="F26" s="4">
        <v>2798669.1499999994</v>
      </c>
      <c r="H26" s="6" t="s">
        <v>18</v>
      </c>
      <c r="I26" s="4">
        <v>45226</v>
      </c>
    </row>
    <row r="27" spans="2:9" x14ac:dyDescent="0.2">
      <c r="B27" s="6" t="s">
        <v>1970</v>
      </c>
      <c r="C27" s="4">
        <v>15392155.85</v>
      </c>
      <c r="E27" s="6" t="s">
        <v>1971</v>
      </c>
      <c r="F27" s="4">
        <v>2216765</v>
      </c>
      <c r="H27" s="6" t="s">
        <v>21</v>
      </c>
      <c r="I27" s="4">
        <v>47500</v>
      </c>
    </row>
    <row r="28" spans="2:9" x14ac:dyDescent="0.2">
      <c r="B28" s="6" t="s">
        <v>1972</v>
      </c>
      <c r="C28" s="4">
        <v>9739688</v>
      </c>
      <c r="E28" s="6" t="s">
        <v>1973</v>
      </c>
      <c r="F28" s="4">
        <v>2065616.85</v>
      </c>
      <c r="H28" s="6" t="s">
        <v>24</v>
      </c>
      <c r="I28" s="4">
        <v>1690.7</v>
      </c>
    </row>
    <row r="29" spans="2:9" x14ac:dyDescent="0.2">
      <c r="B29" s="6" t="s">
        <v>1966</v>
      </c>
      <c r="C29" s="4">
        <v>8860766.0999999996</v>
      </c>
      <c r="E29" s="6" t="s">
        <v>1974</v>
      </c>
      <c r="F29" s="4">
        <v>1915410</v>
      </c>
      <c r="H29" s="6" t="s">
        <v>27</v>
      </c>
      <c r="I29" s="4">
        <v>135.15</v>
      </c>
    </row>
    <row r="30" spans="2:9" x14ac:dyDescent="0.2">
      <c r="B30" s="6" t="s">
        <v>1975</v>
      </c>
      <c r="C30" s="4">
        <v>5800000</v>
      </c>
      <c r="E30" s="6" t="s">
        <v>1976</v>
      </c>
      <c r="F30" s="4">
        <v>1818817</v>
      </c>
      <c r="H30" s="6" t="s">
        <v>30</v>
      </c>
      <c r="I30" s="4">
        <v>116218.9</v>
      </c>
    </row>
    <row r="31" spans="2:9" x14ac:dyDescent="0.2">
      <c r="B31" s="6" t="s">
        <v>1977</v>
      </c>
      <c r="C31" s="4">
        <v>5003913.1500000004</v>
      </c>
      <c r="E31" s="6" t="s">
        <v>1978</v>
      </c>
      <c r="F31" s="4">
        <v>1722124.8</v>
      </c>
      <c r="H31" s="6" t="s">
        <v>36</v>
      </c>
      <c r="I31" s="4">
        <v>80909.8</v>
      </c>
    </row>
    <row r="32" spans="2:9" x14ac:dyDescent="0.2">
      <c r="B32" s="6" t="s">
        <v>1979</v>
      </c>
      <c r="C32" s="4">
        <v>5003913.1500000004</v>
      </c>
      <c r="E32" s="6" t="s">
        <v>1980</v>
      </c>
      <c r="F32" s="4">
        <v>1706440.7</v>
      </c>
      <c r="H32" s="6" t="s">
        <v>42</v>
      </c>
      <c r="I32" s="4">
        <v>41283771.500000007</v>
      </c>
    </row>
    <row r="33" spans="2:9" x14ac:dyDescent="0.2">
      <c r="B33" s="6" t="s">
        <v>1981</v>
      </c>
      <c r="C33" s="4">
        <v>4761980.2</v>
      </c>
      <c r="E33" s="6" t="s">
        <v>1982</v>
      </c>
      <c r="F33" s="4">
        <v>1588060.5</v>
      </c>
      <c r="H33" s="6" t="s">
        <v>1983</v>
      </c>
      <c r="I33" s="4">
        <v>2704.4</v>
      </c>
    </row>
    <row r="34" spans="2:9" x14ac:dyDescent="0.2">
      <c r="B34" s="6" t="s">
        <v>1918</v>
      </c>
      <c r="C34" s="4">
        <v>637029538.85000002</v>
      </c>
      <c r="E34" s="6" t="s">
        <v>1918</v>
      </c>
      <c r="F34" s="4">
        <v>60564016.900000043</v>
      </c>
      <c r="H34" s="6" t="s">
        <v>1918</v>
      </c>
      <c r="I34" s="4">
        <v>824794224.50000143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136"/>
  <sheetViews>
    <sheetView showWhiteSpace="0" zoomScale="89" zoomScaleNormal="89" workbookViewId="0">
      <selection activeCell="B27" sqref="B27"/>
    </sheetView>
  </sheetViews>
  <sheetFormatPr defaultColWidth="9.140625" defaultRowHeight="12.75" x14ac:dyDescent="0.2"/>
  <cols>
    <col min="1" max="1" width="16.7109375" customWidth="1"/>
    <col min="2" max="2" width="8.140625" bestFit="1" customWidth="1"/>
    <col min="3" max="3" width="20.140625" bestFit="1" customWidth="1"/>
    <col min="4" max="4" width="17.85546875" bestFit="1" customWidth="1"/>
    <col min="5" max="5" width="24.85546875" customWidth="1"/>
    <col min="6" max="6" width="17.85546875" customWidth="1"/>
    <col min="7" max="7" width="41" customWidth="1"/>
    <col min="8" max="8" width="21.85546875" bestFit="1" customWidth="1"/>
    <col min="9" max="9" width="20.42578125" customWidth="1"/>
    <col min="10" max="10" width="18.85546875" customWidth="1"/>
    <col min="11" max="11" width="16.85546875" style="2" bestFit="1" customWidth="1"/>
    <col min="12" max="12" width="19.28515625" style="2" customWidth="1"/>
    <col min="13" max="13" width="12.5703125" customWidth="1"/>
    <col min="14" max="14" width="14.85546875" style="2" customWidth="1"/>
    <col min="15" max="15" width="13.140625" bestFit="1" customWidth="1"/>
    <col min="16" max="16" width="48.7109375" bestFit="1" customWidth="1"/>
    <col min="17" max="17" width="9.140625" style="11"/>
    <col min="18" max="18" width="42.140625" style="22" customWidth="1"/>
  </cols>
  <sheetData>
    <row r="1" spans="1:18" x14ac:dyDescent="0.2">
      <c r="A1" t="s">
        <v>1984</v>
      </c>
      <c r="B1" t="s">
        <v>1985</v>
      </c>
      <c r="C1" t="s">
        <v>1986</v>
      </c>
      <c r="D1" t="s">
        <v>1987</v>
      </c>
      <c r="E1" t="s">
        <v>1988</v>
      </c>
      <c r="F1" t="s">
        <v>1989</v>
      </c>
      <c r="G1" t="s">
        <v>1990</v>
      </c>
      <c r="H1" t="s">
        <v>1991</v>
      </c>
      <c r="I1" t="s">
        <v>1992</v>
      </c>
      <c r="J1" t="s">
        <v>1993</v>
      </c>
      <c r="K1" s="2" t="s">
        <v>1994</v>
      </c>
      <c r="L1" s="2" t="s">
        <v>1995</v>
      </c>
      <c r="M1" t="s">
        <v>1996</v>
      </c>
      <c r="N1" s="2" t="s">
        <v>1997</v>
      </c>
      <c r="O1" t="s">
        <v>1998</v>
      </c>
      <c r="P1" t="s">
        <v>1999</v>
      </c>
      <c r="Q1" s="11" t="s">
        <v>0</v>
      </c>
      <c r="R1" s="22" t="s">
        <v>1952</v>
      </c>
    </row>
    <row r="2" spans="1:18" hidden="1" x14ac:dyDescent="0.2">
      <c r="A2">
        <v>9099</v>
      </c>
      <c r="B2">
        <v>959168</v>
      </c>
      <c r="C2" t="s">
        <v>1948</v>
      </c>
      <c r="D2" s="1">
        <v>45281</v>
      </c>
      <c r="E2" t="s">
        <v>2000</v>
      </c>
      <c r="F2">
        <v>231621</v>
      </c>
      <c r="G2" t="s">
        <v>2001</v>
      </c>
      <c r="H2" t="s">
        <v>2002</v>
      </c>
      <c r="I2">
        <v>9099300</v>
      </c>
      <c r="J2">
        <v>401166</v>
      </c>
      <c r="K2" s="2">
        <v>13116.8</v>
      </c>
      <c r="L2" s="2">
        <v>12179</v>
      </c>
      <c r="M2" t="s">
        <v>2003</v>
      </c>
      <c r="N2" s="2">
        <v>937.8</v>
      </c>
      <c r="O2">
        <v>7.7</v>
      </c>
      <c r="P2" t="s">
        <v>2004</v>
      </c>
      <c r="Q2" s="11" t="s">
        <v>30</v>
      </c>
      <c r="R2" s="22" t="str">
        <f>VLOOKUP(Kontierung[[#This Row],[Code]],'Leg Beg Bestritten_Bedingt'!$A$1:$C$19,2,FALSE)</f>
        <v>Schlussvereinbarung</v>
      </c>
    </row>
    <row r="3" spans="1:18" hidden="1" x14ac:dyDescent="0.2">
      <c r="A3">
        <v>9099</v>
      </c>
      <c r="B3">
        <v>959160</v>
      </c>
      <c r="C3" t="s">
        <v>1948</v>
      </c>
      <c r="D3" s="1">
        <v>45281</v>
      </c>
      <c r="E3" t="s">
        <v>2005</v>
      </c>
      <c r="F3">
        <v>231621</v>
      </c>
      <c r="G3" t="s">
        <v>2001</v>
      </c>
      <c r="H3" t="s">
        <v>2002</v>
      </c>
      <c r="I3">
        <v>9099300</v>
      </c>
      <c r="J3">
        <v>401166</v>
      </c>
      <c r="K3" s="2">
        <v>1574.3</v>
      </c>
      <c r="L3" s="2">
        <v>1461.75</v>
      </c>
      <c r="M3" t="s">
        <v>2003</v>
      </c>
      <c r="N3" s="2">
        <v>112.55</v>
      </c>
      <c r="O3">
        <v>7.7</v>
      </c>
      <c r="P3" t="s">
        <v>2006</v>
      </c>
      <c r="Q3" s="11" t="s">
        <v>30</v>
      </c>
      <c r="R3" s="22" t="str">
        <f>VLOOKUP(Kontierung[[#This Row],[Code]],'Leg Beg Bestritten_Bedingt'!$A$1:$C$19,2,FALSE)</f>
        <v>Schlussvereinbarung</v>
      </c>
    </row>
    <row r="4" spans="1:18" hidden="1" x14ac:dyDescent="0.2">
      <c r="A4">
        <v>9099</v>
      </c>
      <c r="B4">
        <v>959159</v>
      </c>
      <c r="C4" t="s">
        <v>1948</v>
      </c>
      <c r="D4" s="1">
        <v>45301</v>
      </c>
      <c r="E4" t="s">
        <v>2007</v>
      </c>
      <c r="F4">
        <v>231621</v>
      </c>
      <c r="G4" t="s">
        <v>2001</v>
      </c>
      <c r="H4" t="s">
        <v>2002</v>
      </c>
      <c r="I4">
        <v>9099300</v>
      </c>
      <c r="J4">
        <v>401166</v>
      </c>
      <c r="K4" s="2">
        <v>1163.0999999999999</v>
      </c>
      <c r="L4" s="2">
        <v>1079.95</v>
      </c>
      <c r="M4" t="s">
        <v>2003</v>
      </c>
      <c r="N4" s="2">
        <v>83.15</v>
      </c>
      <c r="O4">
        <v>7.7</v>
      </c>
      <c r="P4" t="s">
        <v>2008</v>
      </c>
      <c r="Q4" s="11" t="s">
        <v>30</v>
      </c>
      <c r="R4" s="22" t="str">
        <f>VLOOKUP(Kontierung[[#This Row],[Code]],'Leg Beg Bestritten_Bedingt'!$A$1:$C$19,2,FALSE)</f>
        <v>Schlussvereinbarung</v>
      </c>
    </row>
    <row r="5" spans="1:18" hidden="1" x14ac:dyDescent="0.2">
      <c r="A5">
        <v>9099</v>
      </c>
      <c r="B5">
        <v>959155</v>
      </c>
      <c r="C5" t="s">
        <v>1948</v>
      </c>
      <c r="D5" s="1">
        <v>45281</v>
      </c>
      <c r="E5" t="s">
        <v>2009</v>
      </c>
      <c r="F5">
        <v>231621</v>
      </c>
      <c r="G5" t="s">
        <v>2001</v>
      </c>
      <c r="H5" t="s">
        <v>2002</v>
      </c>
      <c r="I5">
        <v>9099300</v>
      </c>
      <c r="J5">
        <v>401166</v>
      </c>
      <c r="K5" s="2">
        <v>1023</v>
      </c>
      <c r="L5" s="2">
        <v>949.85</v>
      </c>
      <c r="M5" t="s">
        <v>2003</v>
      </c>
      <c r="N5" s="2">
        <v>73.150000000000006</v>
      </c>
      <c r="O5">
        <v>7.7</v>
      </c>
      <c r="P5" t="s">
        <v>2010</v>
      </c>
      <c r="Q5" s="11" t="s">
        <v>30</v>
      </c>
      <c r="R5" s="22" t="str">
        <f>VLOOKUP(Kontierung[[#This Row],[Code]],'Leg Beg Bestritten_Bedingt'!$A$1:$C$19,2,FALSE)</f>
        <v>Schlussvereinbarung</v>
      </c>
    </row>
    <row r="6" spans="1:18" hidden="1" x14ac:dyDescent="0.2">
      <c r="A6">
        <v>9099</v>
      </c>
      <c r="B6">
        <v>959157</v>
      </c>
      <c r="C6" t="s">
        <v>1948</v>
      </c>
      <c r="D6" s="1">
        <v>44986</v>
      </c>
      <c r="E6" t="s">
        <v>2011</v>
      </c>
      <c r="F6">
        <v>231621</v>
      </c>
      <c r="G6" t="s">
        <v>2001</v>
      </c>
      <c r="H6" t="s">
        <v>2002</v>
      </c>
      <c r="I6">
        <v>9099300</v>
      </c>
      <c r="J6">
        <v>401099</v>
      </c>
      <c r="K6" s="2">
        <v>3794.4</v>
      </c>
      <c r="L6" s="2">
        <v>3794.4</v>
      </c>
      <c r="M6" t="s">
        <v>2012</v>
      </c>
      <c r="N6" s="2">
        <v>0</v>
      </c>
      <c r="O6">
        <v>0</v>
      </c>
      <c r="P6" t="s">
        <v>2013</v>
      </c>
      <c r="Q6" s="21" t="s">
        <v>3</v>
      </c>
      <c r="R6" s="22" t="str">
        <f>VLOOKUP(Kontierung[[#This Row],[Code]],'Leg Beg Bestritten_Bedingt'!$A$1:$C$19,2,FALSE)</f>
        <v>Verzugszinsen</v>
      </c>
    </row>
    <row r="7" spans="1:18" hidden="1" x14ac:dyDescent="0.2">
      <c r="A7">
        <v>9099</v>
      </c>
      <c r="B7">
        <v>959167</v>
      </c>
      <c r="C7" t="s">
        <v>1948</v>
      </c>
      <c r="D7" s="1">
        <v>44911</v>
      </c>
      <c r="E7" t="s">
        <v>2014</v>
      </c>
      <c r="F7">
        <v>231621</v>
      </c>
      <c r="G7" t="s">
        <v>2001</v>
      </c>
      <c r="H7" t="s">
        <v>2002</v>
      </c>
      <c r="I7">
        <v>9099300</v>
      </c>
      <c r="J7">
        <v>401099</v>
      </c>
      <c r="K7" s="2">
        <v>2637.85</v>
      </c>
      <c r="L7" s="2">
        <v>2637.85</v>
      </c>
      <c r="M7" t="s">
        <v>2012</v>
      </c>
      <c r="N7" s="2">
        <v>0</v>
      </c>
      <c r="O7">
        <v>0</v>
      </c>
      <c r="P7" t="s">
        <v>2015</v>
      </c>
      <c r="Q7" s="21" t="s">
        <v>3</v>
      </c>
      <c r="R7" s="22" t="str">
        <f>VLOOKUP(Kontierung[[#This Row],[Code]],'Leg Beg Bestritten_Bedingt'!$A$1:$C$19,2,FALSE)</f>
        <v>Verzugszinsen</v>
      </c>
    </row>
    <row r="8" spans="1:18" hidden="1" x14ac:dyDescent="0.2">
      <c r="A8">
        <v>9099</v>
      </c>
      <c r="B8">
        <v>959156</v>
      </c>
      <c r="C8" t="s">
        <v>1948</v>
      </c>
      <c r="D8" s="1">
        <v>45281</v>
      </c>
      <c r="E8" t="s">
        <v>2016</v>
      </c>
      <c r="F8">
        <v>231621</v>
      </c>
      <c r="G8" t="s">
        <v>2001</v>
      </c>
      <c r="H8" t="s">
        <v>2002</v>
      </c>
      <c r="I8">
        <v>9099300</v>
      </c>
      <c r="J8">
        <v>401099</v>
      </c>
      <c r="K8" s="2">
        <v>1048.05</v>
      </c>
      <c r="L8" s="2">
        <v>1048.05</v>
      </c>
      <c r="M8" t="s">
        <v>2012</v>
      </c>
      <c r="N8" s="2">
        <v>0</v>
      </c>
      <c r="O8">
        <v>0</v>
      </c>
      <c r="P8" t="s">
        <v>2017</v>
      </c>
      <c r="Q8" s="21" t="s">
        <v>3</v>
      </c>
      <c r="R8" s="22" t="str">
        <f>VLOOKUP(Kontierung[[#This Row],[Code]],'Leg Beg Bestritten_Bedingt'!$A$1:$C$19,2,FALSE)</f>
        <v>Verzugszinsen</v>
      </c>
    </row>
    <row r="9" spans="1:18" hidden="1" x14ac:dyDescent="0.2">
      <c r="A9">
        <v>9099</v>
      </c>
      <c r="B9">
        <v>959173</v>
      </c>
      <c r="C9" t="s">
        <v>1948</v>
      </c>
      <c r="D9" s="1">
        <v>45407.041666666664</v>
      </c>
      <c r="E9" t="s">
        <v>2018</v>
      </c>
      <c r="F9">
        <v>231621</v>
      </c>
      <c r="G9" t="s">
        <v>2001</v>
      </c>
      <c r="H9" t="s">
        <v>2002</v>
      </c>
      <c r="I9">
        <v>9099300</v>
      </c>
      <c r="J9">
        <v>401147</v>
      </c>
      <c r="K9" s="2">
        <v>569.04999999999995</v>
      </c>
      <c r="L9" s="2">
        <v>569.04999999999995</v>
      </c>
      <c r="M9" t="s">
        <v>2012</v>
      </c>
      <c r="N9" s="2">
        <v>0</v>
      </c>
      <c r="O9">
        <v>0</v>
      </c>
      <c r="P9" t="s">
        <v>2019</v>
      </c>
      <c r="Q9" s="11" t="s">
        <v>30</v>
      </c>
      <c r="R9" s="22" t="str">
        <f>VLOOKUP(Kontierung[[#This Row],[Code]],'Leg Beg Bestritten_Bedingt'!$A$1:$C$19,2,FALSE)</f>
        <v>Schlussvereinbarung</v>
      </c>
    </row>
    <row r="10" spans="1:18" hidden="1" x14ac:dyDescent="0.2">
      <c r="A10">
        <v>9099</v>
      </c>
      <c r="B10">
        <v>959168</v>
      </c>
      <c r="C10" t="s">
        <v>1948</v>
      </c>
      <c r="D10" s="1">
        <v>45281</v>
      </c>
      <c r="E10" t="s">
        <v>2000</v>
      </c>
      <c r="F10">
        <v>231621</v>
      </c>
      <c r="G10" t="s">
        <v>2001</v>
      </c>
      <c r="H10" t="s">
        <v>2002</v>
      </c>
      <c r="I10">
        <v>9099300</v>
      </c>
      <c r="J10">
        <v>401099</v>
      </c>
      <c r="K10" s="2">
        <v>301.85000000000002</v>
      </c>
      <c r="L10" s="2">
        <v>301.85000000000002</v>
      </c>
      <c r="M10" t="s">
        <v>2012</v>
      </c>
      <c r="N10" s="2">
        <v>0</v>
      </c>
      <c r="O10">
        <v>0</v>
      </c>
      <c r="P10" t="s">
        <v>2004</v>
      </c>
      <c r="Q10" s="21" t="s">
        <v>3</v>
      </c>
      <c r="R10" s="22" t="str">
        <f>VLOOKUP(Kontierung[[#This Row],[Code]],'Leg Beg Bestritten_Bedingt'!$A$1:$C$19,2,FALSE)</f>
        <v>Verzugszinsen</v>
      </c>
    </row>
    <row r="11" spans="1:18" hidden="1" x14ac:dyDescent="0.2">
      <c r="A11">
        <v>9099</v>
      </c>
      <c r="B11">
        <v>959173</v>
      </c>
      <c r="C11" t="s">
        <v>1948</v>
      </c>
      <c r="D11" s="1">
        <v>45407.041666666664</v>
      </c>
      <c r="E11" t="s">
        <v>2018</v>
      </c>
      <c r="F11">
        <v>231621</v>
      </c>
      <c r="G11" t="s">
        <v>2001</v>
      </c>
      <c r="H11" t="s">
        <v>2002</v>
      </c>
      <c r="I11">
        <v>9099300</v>
      </c>
      <c r="J11">
        <v>401147</v>
      </c>
      <c r="K11" s="2">
        <v>128.65</v>
      </c>
      <c r="L11" s="2">
        <v>119</v>
      </c>
      <c r="M11" t="s">
        <v>2020</v>
      </c>
      <c r="N11" s="2">
        <v>9.65</v>
      </c>
      <c r="O11">
        <v>8.1</v>
      </c>
      <c r="P11" t="s">
        <v>2019</v>
      </c>
      <c r="Q11" s="11" t="s">
        <v>30</v>
      </c>
      <c r="R11" s="22" t="str">
        <f>VLOOKUP(Kontierung[[#This Row],[Code]],'Leg Beg Bestritten_Bedingt'!$A$1:$C$19,2,FALSE)</f>
        <v>Schlussvereinbarung</v>
      </c>
    </row>
    <row r="12" spans="1:18" hidden="1" x14ac:dyDescent="0.2">
      <c r="A12">
        <v>9099</v>
      </c>
      <c r="B12">
        <v>959172</v>
      </c>
      <c r="C12" t="s">
        <v>1948</v>
      </c>
      <c r="D12" s="1">
        <v>45169.041666666664</v>
      </c>
      <c r="E12" t="s">
        <v>2021</v>
      </c>
      <c r="F12">
        <v>231621</v>
      </c>
      <c r="G12" t="s">
        <v>2001</v>
      </c>
      <c r="H12" t="s">
        <v>2002</v>
      </c>
      <c r="I12">
        <v>9099300</v>
      </c>
      <c r="J12">
        <v>401099</v>
      </c>
      <c r="K12" s="2">
        <v>91.15</v>
      </c>
      <c r="L12" s="2">
        <v>91.15</v>
      </c>
      <c r="M12" t="s">
        <v>2012</v>
      </c>
      <c r="N12" s="2">
        <v>0</v>
      </c>
      <c r="O12">
        <v>0</v>
      </c>
      <c r="P12" t="s">
        <v>2022</v>
      </c>
      <c r="Q12" s="21" t="s">
        <v>3</v>
      </c>
      <c r="R12" s="22" t="str">
        <f>VLOOKUP(Kontierung[[#This Row],[Code]],'Leg Beg Bestritten_Bedingt'!$A$1:$C$19,2,FALSE)</f>
        <v>Verzugszinsen</v>
      </c>
    </row>
    <row r="13" spans="1:18" hidden="1" x14ac:dyDescent="0.2">
      <c r="A13">
        <v>9099</v>
      </c>
      <c r="B13">
        <v>959160</v>
      </c>
      <c r="C13" t="s">
        <v>1948</v>
      </c>
      <c r="D13" s="1">
        <v>45281</v>
      </c>
      <c r="E13" t="s">
        <v>2005</v>
      </c>
      <c r="F13">
        <v>231621</v>
      </c>
      <c r="G13" t="s">
        <v>2001</v>
      </c>
      <c r="H13" t="s">
        <v>2002</v>
      </c>
      <c r="I13">
        <v>9099300</v>
      </c>
      <c r="J13">
        <v>401099</v>
      </c>
      <c r="K13" s="2">
        <v>36.25</v>
      </c>
      <c r="L13" s="2">
        <v>36.25</v>
      </c>
      <c r="M13" t="s">
        <v>2012</v>
      </c>
      <c r="N13" s="2">
        <v>0</v>
      </c>
      <c r="O13">
        <v>0</v>
      </c>
      <c r="P13" t="s">
        <v>2006</v>
      </c>
      <c r="Q13" s="21" t="s">
        <v>3</v>
      </c>
      <c r="R13" s="22" t="str">
        <f>VLOOKUP(Kontierung[[#This Row],[Code]],'Leg Beg Bestritten_Bedingt'!$A$1:$C$19,2,FALSE)</f>
        <v>Verzugszinsen</v>
      </c>
    </row>
    <row r="14" spans="1:18" hidden="1" x14ac:dyDescent="0.2">
      <c r="A14">
        <v>9099</v>
      </c>
      <c r="B14">
        <v>959159</v>
      </c>
      <c r="C14" t="s">
        <v>1948</v>
      </c>
      <c r="D14" s="1">
        <v>45301</v>
      </c>
      <c r="E14" t="s">
        <v>2007</v>
      </c>
      <c r="F14">
        <v>231621</v>
      </c>
      <c r="G14" t="s">
        <v>2001</v>
      </c>
      <c r="H14" t="s">
        <v>2002</v>
      </c>
      <c r="I14">
        <v>9099300</v>
      </c>
      <c r="J14">
        <v>401099</v>
      </c>
      <c r="K14" s="2">
        <v>23.6</v>
      </c>
      <c r="L14" s="2">
        <v>23.6</v>
      </c>
      <c r="M14" t="s">
        <v>2012</v>
      </c>
      <c r="N14" s="2">
        <v>0</v>
      </c>
      <c r="O14">
        <v>0</v>
      </c>
      <c r="P14" t="s">
        <v>2008</v>
      </c>
      <c r="Q14" s="21" t="s">
        <v>3</v>
      </c>
      <c r="R14" s="22" t="str">
        <f>VLOOKUP(Kontierung[[#This Row],[Code]],'Leg Beg Bestritten_Bedingt'!$A$1:$C$19,2,FALSE)</f>
        <v>Verzugszinsen</v>
      </c>
    </row>
    <row r="15" spans="1:18" hidden="1" x14ac:dyDescent="0.2">
      <c r="A15">
        <v>9099</v>
      </c>
      <c r="B15">
        <v>959155</v>
      </c>
      <c r="C15" t="s">
        <v>1948</v>
      </c>
      <c r="D15" s="1">
        <v>45281</v>
      </c>
      <c r="E15" t="s">
        <v>2009</v>
      </c>
      <c r="F15">
        <v>231621</v>
      </c>
      <c r="G15" t="s">
        <v>2001</v>
      </c>
      <c r="H15" t="s">
        <v>2002</v>
      </c>
      <c r="I15">
        <v>9099300</v>
      </c>
      <c r="J15">
        <v>401099</v>
      </c>
      <c r="K15" s="2">
        <v>23.55</v>
      </c>
      <c r="L15" s="2">
        <v>23.55</v>
      </c>
      <c r="M15" t="s">
        <v>2012</v>
      </c>
      <c r="N15" s="2">
        <v>0</v>
      </c>
      <c r="O15">
        <v>0</v>
      </c>
      <c r="P15" t="s">
        <v>2010</v>
      </c>
      <c r="Q15" s="21" t="s">
        <v>3</v>
      </c>
      <c r="R15" s="22" t="str">
        <f>VLOOKUP(Kontierung[[#This Row],[Code]],'Leg Beg Bestritten_Bedingt'!$A$1:$C$19,2,FALSE)</f>
        <v>Verzugszinsen</v>
      </c>
    </row>
    <row r="16" spans="1:18" hidden="1" x14ac:dyDescent="0.2">
      <c r="A16">
        <v>9099</v>
      </c>
      <c r="B16">
        <v>957858</v>
      </c>
      <c r="C16" t="s">
        <v>1948</v>
      </c>
      <c r="D16" s="1">
        <v>45261</v>
      </c>
      <c r="E16" t="s">
        <v>2023</v>
      </c>
      <c r="F16">
        <v>249827</v>
      </c>
      <c r="G16" t="s">
        <v>2024</v>
      </c>
      <c r="H16" t="s">
        <v>2025</v>
      </c>
      <c r="I16">
        <v>9099300</v>
      </c>
      <c r="J16">
        <v>401099</v>
      </c>
      <c r="K16" s="2">
        <v>430.05</v>
      </c>
      <c r="L16" s="2">
        <v>430.05</v>
      </c>
      <c r="M16" t="s">
        <v>2012</v>
      </c>
      <c r="N16" s="2">
        <v>0</v>
      </c>
      <c r="O16">
        <v>0</v>
      </c>
      <c r="P16" t="s">
        <v>2026</v>
      </c>
      <c r="Q16" s="21" t="s">
        <v>3</v>
      </c>
      <c r="R16" s="22" t="str">
        <f>VLOOKUP(Kontierung[[#This Row],[Code]],'Leg Beg Bestritten_Bedingt'!$A$1:$C$19,2,FALSE)</f>
        <v>Verzugszinsen</v>
      </c>
    </row>
    <row r="17" spans="1:18" hidden="1" x14ac:dyDescent="0.2">
      <c r="A17">
        <v>9099</v>
      </c>
      <c r="B17">
        <v>957859</v>
      </c>
      <c r="C17" t="s">
        <v>1948</v>
      </c>
      <c r="D17" s="1">
        <v>45387.041666666664</v>
      </c>
      <c r="E17" t="s">
        <v>2027</v>
      </c>
      <c r="F17">
        <v>249827</v>
      </c>
      <c r="G17" t="s">
        <v>2024</v>
      </c>
      <c r="H17" t="s">
        <v>2025</v>
      </c>
      <c r="I17">
        <v>9099300</v>
      </c>
      <c r="J17">
        <v>401099</v>
      </c>
      <c r="K17" s="2">
        <v>33.35</v>
      </c>
      <c r="L17" s="2">
        <v>33.35</v>
      </c>
      <c r="M17" t="s">
        <v>2012</v>
      </c>
      <c r="N17" s="2">
        <v>0</v>
      </c>
      <c r="O17">
        <v>0</v>
      </c>
      <c r="P17" t="s">
        <v>2028</v>
      </c>
      <c r="Q17" s="21" t="s">
        <v>3</v>
      </c>
      <c r="R17" s="22" t="str">
        <f>VLOOKUP(Kontierung[[#This Row],[Code]],'Leg Beg Bestritten_Bedingt'!$A$1:$C$19,2,FALSE)</f>
        <v>Verzugszinsen</v>
      </c>
    </row>
    <row r="18" spans="1:18" hidden="1" x14ac:dyDescent="0.2">
      <c r="A18">
        <v>9099</v>
      </c>
      <c r="B18">
        <v>957845</v>
      </c>
      <c r="C18" t="s">
        <v>1948</v>
      </c>
      <c r="D18" s="1">
        <v>45355</v>
      </c>
      <c r="E18" t="s">
        <v>2029</v>
      </c>
      <c r="F18">
        <v>249827</v>
      </c>
      <c r="G18" t="s">
        <v>2024</v>
      </c>
      <c r="H18" t="s">
        <v>2025</v>
      </c>
      <c r="I18">
        <v>9099300</v>
      </c>
      <c r="J18">
        <v>401099</v>
      </c>
      <c r="K18" s="2">
        <v>29.75</v>
      </c>
      <c r="L18" s="2">
        <v>29.75</v>
      </c>
      <c r="M18" t="s">
        <v>2012</v>
      </c>
      <c r="N18" s="2">
        <v>0</v>
      </c>
      <c r="O18">
        <v>0</v>
      </c>
      <c r="P18" t="s">
        <v>2030</v>
      </c>
      <c r="Q18" s="21" t="s">
        <v>3</v>
      </c>
      <c r="R18" s="22" t="str">
        <f>VLOOKUP(Kontierung[[#This Row],[Code]],'Leg Beg Bestritten_Bedingt'!$A$1:$C$19,2,FALSE)</f>
        <v>Verzugszinsen</v>
      </c>
    </row>
    <row r="19" spans="1:18" hidden="1" x14ac:dyDescent="0.2">
      <c r="A19">
        <v>9099</v>
      </c>
      <c r="B19">
        <v>957856</v>
      </c>
      <c r="C19" t="s">
        <v>1948</v>
      </c>
      <c r="D19" s="1">
        <v>45328</v>
      </c>
      <c r="E19" t="s">
        <v>2031</v>
      </c>
      <c r="F19">
        <v>249827</v>
      </c>
      <c r="G19" t="s">
        <v>2024</v>
      </c>
      <c r="H19" t="s">
        <v>2025</v>
      </c>
      <c r="I19">
        <v>9099300</v>
      </c>
      <c r="J19">
        <v>401099</v>
      </c>
      <c r="K19" s="2">
        <v>26.8</v>
      </c>
      <c r="L19" s="2">
        <v>26.8</v>
      </c>
      <c r="M19" t="s">
        <v>2012</v>
      </c>
      <c r="N19" s="2">
        <v>0</v>
      </c>
      <c r="O19">
        <v>0</v>
      </c>
      <c r="P19" t="s">
        <v>2032</v>
      </c>
      <c r="Q19" s="21" t="s">
        <v>3</v>
      </c>
      <c r="R19" s="22" t="str">
        <f>VLOOKUP(Kontierung[[#This Row],[Code]],'Leg Beg Bestritten_Bedingt'!$A$1:$C$19,2,FALSE)</f>
        <v>Verzugszinsen</v>
      </c>
    </row>
    <row r="20" spans="1:18" hidden="1" x14ac:dyDescent="0.2">
      <c r="A20">
        <v>9099</v>
      </c>
      <c r="B20">
        <v>957853</v>
      </c>
      <c r="C20" t="s">
        <v>1948</v>
      </c>
      <c r="D20" s="1">
        <v>45282</v>
      </c>
      <c r="E20" t="s">
        <v>2033</v>
      </c>
      <c r="F20">
        <v>249827</v>
      </c>
      <c r="G20" t="s">
        <v>2024</v>
      </c>
      <c r="H20" t="s">
        <v>2025</v>
      </c>
      <c r="I20">
        <v>9099300</v>
      </c>
      <c r="J20">
        <v>401099</v>
      </c>
      <c r="K20" s="2">
        <v>21.95</v>
      </c>
      <c r="L20" s="2">
        <v>21.95</v>
      </c>
      <c r="M20" t="s">
        <v>2012</v>
      </c>
      <c r="N20" s="2">
        <v>0</v>
      </c>
      <c r="O20">
        <v>0</v>
      </c>
      <c r="P20" t="s">
        <v>2034</v>
      </c>
      <c r="Q20" s="21" t="s">
        <v>3</v>
      </c>
      <c r="R20" s="22" t="str">
        <f>VLOOKUP(Kontierung[[#This Row],[Code]],'Leg Beg Bestritten_Bedingt'!$A$1:$C$19,2,FALSE)</f>
        <v>Verzugszinsen</v>
      </c>
    </row>
    <row r="21" spans="1:18" hidden="1" x14ac:dyDescent="0.2">
      <c r="A21">
        <v>9099</v>
      </c>
      <c r="B21">
        <v>966606</v>
      </c>
      <c r="C21" t="s">
        <v>1948</v>
      </c>
      <c r="D21" s="1">
        <v>45750.041666666664</v>
      </c>
      <c r="E21" t="s">
        <v>2035</v>
      </c>
      <c r="F21">
        <v>250319</v>
      </c>
      <c r="G21" t="s">
        <v>1959</v>
      </c>
      <c r="H21" t="s">
        <v>2036</v>
      </c>
      <c r="I21">
        <v>9099100</v>
      </c>
      <c r="J21">
        <v>401161</v>
      </c>
      <c r="K21" s="2">
        <v>7987144.0499999998</v>
      </c>
      <c r="L21" s="2">
        <v>7987144.0499999998</v>
      </c>
      <c r="M21" t="s">
        <v>2012</v>
      </c>
      <c r="N21" s="2">
        <v>0</v>
      </c>
      <c r="O21">
        <v>0</v>
      </c>
      <c r="P21" t="s">
        <v>2037</v>
      </c>
      <c r="R21" s="22" t="e">
        <f>VLOOKUP(Kontierung[[#This Row],[Code]],'Leg Beg Bestritten_Bedingt'!$A$1:$C$19,2,FALSE)</f>
        <v>#N/A</v>
      </c>
    </row>
    <row r="22" spans="1:18" hidden="1" x14ac:dyDescent="0.2">
      <c r="A22">
        <v>9099</v>
      </c>
      <c r="B22">
        <v>960367</v>
      </c>
      <c r="C22" t="s">
        <v>1948</v>
      </c>
      <c r="D22" s="1">
        <v>45754.041666666664</v>
      </c>
      <c r="E22" t="s">
        <v>2038</v>
      </c>
      <c r="F22">
        <v>240171</v>
      </c>
      <c r="G22" t="s">
        <v>1956</v>
      </c>
      <c r="H22" t="s">
        <v>2036</v>
      </c>
      <c r="I22">
        <v>9099100</v>
      </c>
      <c r="J22">
        <v>401144</v>
      </c>
      <c r="K22" s="2">
        <v>7792998</v>
      </c>
      <c r="L22" s="2">
        <v>7792998</v>
      </c>
      <c r="M22" t="s">
        <v>2012</v>
      </c>
      <c r="N22" s="2">
        <v>0</v>
      </c>
      <c r="O22">
        <v>0</v>
      </c>
      <c r="P22" t="s">
        <v>2039</v>
      </c>
      <c r="R22" s="22" t="e">
        <f>VLOOKUP(Kontierung[[#This Row],[Code]],'Leg Beg Bestritten_Bedingt'!$A$1:$C$19,2,FALSE)</f>
        <v>#N/A</v>
      </c>
    </row>
    <row r="23" spans="1:18" hidden="1" x14ac:dyDescent="0.2">
      <c r="A23">
        <v>9099</v>
      </c>
      <c r="B23">
        <v>958490</v>
      </c>
      <c r="C23" t="s">
        <v>1948</v>
      </c>
      <c r="D23" s="1">
        <v>45391.041666666664</v>
      </c>
      <c r="E23" t="s">
        <v>2040</v>
      </c>
      <c r="F23">
        <v>249333</v>
      </c>
      <c r="G23" t="s">
        <v>2041</v>
      </c>
      <c r="H23" t="s">
        <v>2042</v>
      </c>
      <c r="I23">
        <v>9099300</v>
      </c>
      <c r="J23">
        <v>401099</v>
      </c>
      <c r="K23" s="2">
        <v>3.7</v>
      </c>
      <c r="L23" s="2">
        <v>3.7</v>
      </c>
      <c r="M23" t="s">
        <v>2012</v>
      </c>
      <c r="N23" s="2">
        <v>0</v>
      </c>
      <c r="O23">
        <v>0</v>
      </c>
      <c r="P23" t="s">
        <v>2043</v>
      </c>
      <c r="Q23" s="21" t="s">
        <v>3</v>
      </c>
      <c r="R23" s="22" t="str">
        <f>VLOOKUP(Kontierung[[#This Row],[Code]],'Leg Beg Bestritten_Bedingt'!$A$1:$C$19,2,FALSE)</f>
        <v>Verzugszinsen</v>
      </c>
    </row>
    <row r="24" spans="1:18" hidden="1" x14ac:dyDescent="0.2">
      <c r="A24">
        <v>9099</v>
      </c>
      <c r="B24">
        <v>958486</v>
      </c>
      <c r="C24" t="s">
        <v>1948</v>
      </c>
      <c r="D24" s="1">
        <v>45490.041666666664</v>
      </c>
      <c r="E24" t="s">
        <v>2044</v>
      </c>
      <c r="F24">
        <v>249333</v>
      </c>
      <c r="G24" t="s">
        <v>2041</v>
      </c>
      <c r="H24" t="s">
        <v>2042</v>
      </c>
      <c r="I24">
        <v>9099300</v>
      </c>
      <c r="J24">
        <v>401099</v>
      </c>
      <c r="K24" s="2">
        <v>0.35</v>
      </c>
      <c r="L24" s="2">
        <v>0.35</v>
      </c>
      <c r="M24" t="s">
        <v>2012</v>
      </c>
      <c r="N24" s="2">
        <v>0</v>
      </c>
      <c r="O24">
        <v>0</v>
      </c>
      <c r="P24" t="s">
        <v>2045</v>
      </c>
      <c r="Q24" s="21" t="s">
        <v>3</v>
      </c>
      <c r="R24" s="22" t="str">
        <f>VLOOKUP(Kontierung[[#This Row],[Code]],'Leg Beg Bestritten_Bedingt'!$A$1:$C$19,2,FALSE)</f>
        <v>Verzugszinsen</v>
      </c>
    </row>
    <row r="25" spans="1:18" hidden="1" x14ac:dyDescent="0.2">
      <c r="A25">
        <v>9099</v>
      </c>
      <c r="B25">
        <v>963324</v>
      </c>
      <c r="C25" t="s">
        <v>1948</v>
      </c>
      <c r="D25" s="1">
        <v>45762.041666666664</v>
      </c>
      <c r="E25" t="s">
        <v>2046</v>
      </c>
      <c r="F25">
        <v>249155</v>
      </c>
      <c r="G25" t="s">
        <v>2047</v>
      </c>
      <c r="H25" t="s">
        <v>2048</v>
      </c>
      <c r="I25">
        <v>9099300</v>
      </c>
      <c r="J25">
        <v>401144</v>
      </c>
      <c r="K25" s="2">
        <v>14255.15</v>
      </c>
      <c r="L25" s="2">
        <v>13236</v>
      </c>
      <c r="M25" t="s">
        <v>2003</v>
      </c>
      <c r="N25" s="2">
        <v>1019.15</v>
      </c>
      <c r="O25">
        <v>7.7</v>
      </c>
      <c r="P25" t="s">
        <v>2049</v>
      </c>
      <c r="Q25" s="11" t="s">
        <v>36</v>
      </c>
      <c r="R25" s="22" t="str">
        <f>VLOOKUP(Kontierung[[#This Row],[Code]],'Leg Beg Bestritten_Bedingt'!$A$1:$C$19,2,FALSE)</f>
        <v>Verspätete Forderungseingaben</v>
      </c>
    </row>
    <row r="26" spans="1:18" hidden="1" x14ac:dyDescent="0.2">
      <c r="A26">
        <v>9099</v>
      </c>
      <c r="B26">
        <v>960525</v>
      </c>
      <c r="C26" t="s">
        <v>1948</v>
      </c>
      <c r="D26" s="1">
        <v>45750.041666666664</v>
      </c>
      <c r="E26" t="s">
        <v>2050</v>
      </c>
      <c r="F26">
        <v>228984</v>
      </c>
      <c r="G26" t="s">
        <v>1960</v>
      </c>
      <c r="H26" t="s">
        <v>2036</v>
      </c>
      <c r="I26">
        <v>9099100</v>
      </c>
      <c r="J26">
        <v>401157</v>
      </c>
      <c r="K26" s="2">
        <v>6390918</v>
      </c>
      <c r="L26" s="2">
        <v>5934000</v>
      </c>
      <c r="M26" t="s">
        <v>2003</v>
      </c>
      <c r="N26" s="2">
        <v>456918</v>
      </c>
      <c r="O26">
        <v>7.7</v>
      </c>
      <c r="P26" t="s">
        <v>2051</v>
      </c>
      <c r="R26" s="22" t="e">
        <f>VLOOKUP(Kontierung[[#This Row],[Code]],'Leg Beg Bestritten_Bedingt'!$A$1:$C$19,2,FALSE)</f>
        <v>#N/A</v>
      </c>
    </row>
    <row r="27" spans="1:18" x14ac:dyDescent="0.2">
      <c r="A27">
        <v>9099</v>
      </c>
      <c r="B27">
        <v>963040</v>
      </c>
      <c r="C27" t="s">
        <v>1948</v>
      </c>
      <c r="D27" s="1">
        <v>45246</v>
      </c>
      <c r="E27" t="s">
        <v>2052</v>
      </c>
      <c r="F27">
        <v>249155</v>
      </c>
      <c r="G27" t="s">
        <v>2047</v>
      </c>
      <c r="H27" t="s">
        <v>2048</v>
      </c>
      <c r="I27">
        <v>9099300</v>
      </c>
      <c r="J27">
        <v>401144</v>
      </c>
      <c r="K27" s="2">
        <v>9503.4500000000007</v>
      </c>
      <c r="L27" s="2">
        <v>8824</v>
      </c>
      <c r="M27" t="s">
        <v>2003</v>
      </c>
      <c r="N27" s="2">
        <v>679.45</v>
      </c>
      <c r="O27">
        <v>7.7</v>
      </c>
      <c r="P27" t="s">
        <v>2053</v>
      </c>
      <c r="Q27" s="11" t="s">
        <v>45</v>
      </c>
      <c r="R27" s="22" t="str">
        <f>VLOOKUP(Kontierung[[#This Row],[Code]],'Leg Beg Bestritten_Bedingt'!$A$1:$C$19,2,FALSE)</f>
        <v>Anderes</v>
      </c>
    </row>
    <row r="28" spans="1:18" hidden="1" x14ac:dyDescent="0.2">
      <c r="A28">
        <v>9099</v>
      </c>
      <c r="B28">
        <v>963324</v>
      </c>
      <c r="C28" t="s">
        <v>1948</v>
      </c>
      <c r="D28" s="1">
        <v>45762.041666666664</v>
      </c>
      <c r="E28" t="s">
        <v>2046</v>
      </c>
      <c r="F28">
        <v>249155</v>
      </c>
      <c r="G28" t="s">
        <v>2047</v>
      </c>
      <c r="H28" t="s">
        <v>2048</v>
      </c>
      <c r="I28">
        <v>9099300</v>
      </c>
      <c r="J28">
        <v>401144</v>
      </c>
      <c r="K28" s="2">
        <v>9503.4500000000007</v>
      </c>
      <c r="L28" s="2">
        <v>8824</v>
      </c>
      <c r="M28" t="s">
        <v>2003</v>
      </c>
      <c r="N28" s="2">
        <v>679.45</v>
      </c>
      <c r="O28">
        <v>7.7</v>
      </c>
      <c r="P28" t="s">
        <v>2054</v>
      </c>
      <c r="Q28" s="11" t="s">
        <v>36</v>
      </c>
      <c r="R28" s="22" t="str">
        <f>VLOOKUP(Kontierung[[#This Row],[Code]],'Leg Beg Bestritten_Bedingt'!$A$1:$C$19,2,FALSE)</f>
        <v>Verspätete Forderungseingaben</v>
      </c>
    </row>
    <row r="29" spans="1:18" hidden="1" x14ac:dyDescent="0.2">
      <c r="A29">
        <v>9099</v>
      </c>
      <c r="B29">
        <v>963324</v>
      </c>
      <c r="C29" t="s">
        <v>1948</v>
      </c>
      <c r="D29" s="1">
        <v>45762.041666666664</v>
      </c>
      <c r="E29" t="s">
        <v>2046</v>
      </c>
      <c r="F29">
        <v>249155</v>
      </c>
      <c r="G29" t="s">
        <v>2047</v>
      </c>
      <c r="H29" t="s">
        <v>2048</v>
      </c>
      <c r="I29">
        <v>9099300</v>
      </c>
      <c r="J29">
        <v>400999</v>
      </c>
      <c r="K29" s="2">
        <v>7376.6</v>
      </c>
      <c r="L29" s="2">
        <v>6823.85</v>
      </c>
      <c r="M29" t="s">
        <v>2020</v>
      </c>
      <c r="N29" s="2">
        <v>552.75</v>
      </c>
      <c r="O29">
        <v>8.1</v>
      </c>
      <c r="P29" t="s">
        <v>2055</v>
      </c>
      <c r="Q29" s="11" t="s">
        <v>36</v>
      </c>
      <c r="R29" s="22" t="str">
        <f>VLOOKUP(Kontierung[[#This Row],[Code]],'Leg Beg Bestritten_Bedingt'!$A$1:$C$19,2,FALSE)</f>
        <v>Verspätete Forderungseingaben</v>
      </c>
    </row>
    <row r="30" spans="1:18" hidden="1" x14ac:dyDescent="0.2">
      <c r="A30">
        <v>9099</v>
      </c>
      <c r="B30">
        <v>963324</v>
      </c>
      <c r="C30" t="s">
        <v>1948</v>
      </c>
      <c r="D30" s="1">
        <v>45762.041666666664</v>
      </c>
      <c r="E30" t="s">
        <v>2046</v>
      </c>
      <c r="F30">
        <v>249155</v>
      </c>
      <c r="G30" t="s">
        <v>2047</v>
      </c>
      <c r="H30" t="s">
        <v>2048</v>
      </c>
      <c r="I30">
        <v>9099300</v>
      </c>
      <c r="J30">
        <v>400999</v>
      </c>
      <c r="K30" s="2">
        <v>5105.6499999999996</v>
      </c>
      <c r="L30" s="2">
        <v>4723.1000000000004</v>
      </c>
      <c r="M30" t="s">
        <v>2020</v>
      </c>
      <c r="N30" s="2">
        <v>382.55</v>
      </c>
      <c r="O30">
        <v>8.1</v>
      </c>
      <c r="P30" t="s">
        <v>2056</v>
      </c>
      <c r="Q30" s="11" t="s">
        <v>36</v>
      </c>
      <c r="R30" s="22" t="str">
        <f>VLOOKUP(Kontierung[[#This Row],[Code]],'Leg Beg Bestritten_Bedingt'!$A$1:$C$19,2,FALSE)</f>
        <v>Verspätete Forderungseingaben</v>
      </c>
    </row>
    <row r="31" spans="1:18" hidden="1" x14ac:dyDescent="0.2">
      <c r="A31">
        <v>9099</v>
      </c>
      <c r="B31">
        <v>963324</v>
      </c>
      <c r="C31" t="s">
        <v>1948</v>
      </c>
      <c r="D31" s="1">
        <v>45762.041666666664</v>
      </c>
      <c r="E31" t="s">
        <v>2046</v>
      </c>
      <c r="F31">
        <v>249155</v>
      </c>
      <c r="G31" t="s">
        <v>2047</v>
      </c>
      <c r="H31" t="s">
        <v>2048</v>
      </c>
      <c r="I31">
        <v>9099300</v>
      </c>
      <c r="J31">
        <v>400999</v>
      </c>
      <c r="K31" s="2">
        <v>4622.95</v>
      </c>
      <c r="L31" s="2">
        <v>4276.55</v>
      </c>
      <c r="M31" t="s">
        <v>2020</v>
      </c>
      <c r="N31" s="2">
        <v>346.4</v>
      </c>
      <c r="O31">
        <v>8.1</v>
      </c>
      <c r="P31" t="s">
        <v>2057</v>
      </c>
      <c r="Q31" s="11" t="s">
        <v>36</v>
      </c>
      <c r="R31" s="22" t="str">
        <f>VLOOKUP(Kontierung[[#This Row],[Code]],'Leg Beg Bestritten_Bedingt'!$A$1:$C$19,2,FALSE)</f>
        <v>Verspätete Forderungseingaben</v>
      </c>
    </row>
    <row r="32" spans="1:18" hidden="1" x14ac:dyDescent="0.2">
      <c r="A32">
        <v>9099</v>
      </c>
      <c r="B32">
        <v>963324</v>
      </c>
      <c r="C32" t="s">
        <v>1948</v>
      </c>
      <c r="D32" s="1">
        <v>45762.041666666664</v>
      </c>
      <c r="E32" t="s">
        <v>2046</v>
      </c>
      <c r="F32">
        <v>249155</v>
      </c>
      <c r="G32" t="s">
        <v>2047</v>
      </c>
      <c r="H32" t="s">
        <v>2048</v>
      </c>
      <c r="I32">
        <v>9099300</v>
      </c>
      <c r="J32">
        <v>401099</v>
      </c>
      <c r="K32" s="2">
        <v>971.6</v>
      </c>
      <c r="L32" s="2">
        <v>971.6</v>
      </c>
      <c r="M32" t="s">
        <v>2012</v>
      </c>
      <c r="N32" s="2">
        <v>0</v>
      </c>
      <c r="O32">
        <v>0</v>
      </c>
      <c r="P32" t="s">
        <v>2058</v>
      </c>
      <c r="Q32" s="21" t="s">
        <v>3</v>
      </c>
      <c r="R32" s="22" t="str">
        <f>VLOOKUP(Kontierung[[#This Row],[Code]],'Leg Beg Bestritten_Bedingt'!$A$1:$C$19,2,FALSE)</f>
        <v>Verzugszinsen</v>
      </c>
    </row>
    <row r="33" spans="1:18" hidden="1" x14ac:dyDescent="0.2">
      <c r="A33">
        <v>9099</v>
      </c>
      <c r="B33">
        <v>963040</v>
      </c>
      <c r="C33" t="s">
        <v>1948</v>
      </c>
      <c r="D33" s="1">
        <v>45246</v>
      </c>
      <c r="E33" t="s">
        <v>2052</v>
      </c>
      <c r="F33">
        <v>249155</v>
      </c>
      <c r="G33" t="s">
        <v>2047</v>
      </c>
      <c r="H33" t="s">
        <v>2048</v>
      </c>
      <c r="I33">
        <v>9099300</v>
      </c>
      <c r="J33">
        <v>401099</v>
      </c>
      <c r="K33" s="2">
        <v>475.2</v>
      </c>
      <c r="L33" s="2">
        <v>475.2</v>
      </c>
      <c r="M33" t="s">
        <v>2012</v>
      </c>
      <c r="N33" s="2">
        <v>0</v>
      </c>
      <c r="O33">
        <v>0</v>
      </c>
      <c r="P33" t="s">
        <v>2053</v>
      </c>
      <c r="Q33" s="21" t="s">
        <v>3</v>
      </c>
      <c r="R33" s="22" t="str">
        <f>VLOOKUP(Kontierung[[#This Row],[Code]],'Leg Beg Bestritten_Bedingt'!$A$1:$C$19,2,FALSE)</f>
        <v>Verzugszinsen</v>
      </c>
    </row>
    <row r="34" spans="1:18" hidden="1" x14ac:dyDescent="0.2">
      <c r="A34">
        <v>9099</v>
      </c>
      <c r="B34">
        <v>962998</v>
      </c>
      <c r="C34" t="s">
        <v>1948</v>
      </c>
      <c r="D34" s="1">
        <v>45313</v>
      </c>
      <c r="E34" t="s">
        <v>2059</v>
      </c>
      <c r="F34">
        <v>249155</v>
      </c>
      <c r="G34" t="s">
        <v>2047</v>
      </c>
      <c r="H34" t="s">
        <v>2048</v>
      </c>
      <c r="I34">
        <v>9099300</v>
      </c>
      <c r="J34">
        <v>401099</v>
      </c>
      <c r="K34" s="2">
        <v>261.25</v>
      </c>
      <c r="L34" s="2">
        <v>261.25</v>
      </c>
      <c r="M34" t="s">
        <v>2012</v>
      </c>
      <c r="N34" s="2">
        <v>0</v>
      </c>
      <c r="O34">
        <v>0</v>
      </c>
      <c r="P34" t="s">
        <v>2055</v>
      </c>
      <c r="Q34" s="21" t="s">
        <v>3</v>
      </c>
      <c r="R34" s="22" t="str">
        <f>VLOOKUP(Kontierung[[#This Row],[Code]],'Leg Beg Bestritten_Bedingt'!$A$1:$C$19,2,FALSE)</f>
        <v>Verzugszinsen</v>
      </c>
    </row>
    <row r="35" spans="1:18" hidden="1" x14ac:dyDescent="0.2">
      <c r="A35">
        <v>9099</v>
      </c>
      <c r="B35">
        <v>959672</v>
      </c>
      <c r="C35" t="s">
        <v>1948</v>
      </c>
      <c r="D35" s="1">
        <v>45449.041666666664</v>
      </c>
      <c r="E35" t="s">
        <v>2060</v>
      </c>
      <c r="F35">
        <v>250799</v>
      </c>
      <c r="G35" t="s">
        <v>1964</v>
      </c>
      <c r="H35" t="s">
        <v>2061</v>
      </c>
      <c r="I35">
        <v>9099100</v>
      </c>
      <c r="J35">
        <v>409099</v>
      </c>
      <c r="K35" s="2">
        <v>4277908</v>
      </c>
      <c r="L35" s="2">
        <v>4277908</v>
      </c>
      <c r="M35" t="s">
        <v>2012</v>
      </c>
      <c r="N35" s="2">
        <v>0</v>
      </c>
      <c r="O35">
        <v>0</v>
      </c>
      <c r="P35" t="s">
        <v>2062</v>
      </c>
      <c r="R35" s="22" t="e">
        <f>VLOOKUP(Kontierung[[#This Row],[Code]],'Leg Beg Bestritten_Bedingt'!$A$1:$C$19,2,FALSE)</f>
        <v>#N/A</v>
      </c>
    </row>
    <row r="36" spans="1:18" hidden="1" x14ac:dyDescent="0.2">
      <c r="A36">
        <v>9099</v>
      </c>
      <c r="B36">
        <v>963042</v>
      </c>
      <c r="C36" t="s">
        <v>1948</v>
      </c>
      <c r="D36" s="1">
        <v>45358</v>
      </c>
      <c r="E36" t="s">
        <v>2063</v>
      </c>
      <c r="F36">
        <v>249155</v>
      </c>
      <c r="G36" t="s">
        <v>2047</v>
      </c>
      <c r="H36" t="s">
        <v>2048</v>
      </c>
      <c r="I36">
        <v>9099300</v>
      </c>
      <c r="J36">
        <v>401099</v>
      </c>
      <c r="K36" s="2">
        <v>212.75</v>
      </c>
      <c r="L36" s="2">
        <v>212.75</v>
      </c>
      <c r="M36" t="s">
        <v>2012</v>
      </c>
      <c r="N36" s="2">
        <v>0</v>
      </c>
      <c r="O36">
        <v>0</v>
      </c>
      <c r="P36" t="s">
        <v>2056</v>
      </c>
      <c r="Q36" s="21" t="s">
        <v>3</v>
      </c>
      <c r="R36" s="22" t="str">
        <f>VLOOKUP(Kontierung[[#This Row],[Code]],'Leg Beg Bestritten_Bedingt'!$A$1:$C$19,2,FALSE)</f>
        <v>Verzugszinsen</v>
      </c>
    </row>
    <row r="37" spans="1:18" hidden="1" x14ac:dyDescent="0.2">
      <c r="A37">
        <v>9099</v>
      </c>
      <c r="B37">
        <v>963004</v>
      </c>
      <c r="C37" t="s">
        <v>1948</v>
      </c>
      <c r="D37" s="1">
        <v>45331</v>
      </c>
      <c r="E37" t="s">
        <v>2064</v>
      </c>
      <c r="F37">
        <v>249155</v>
      </c>
      <c r="G37" t="s">
        <v>2047</v>
      </c>
      <c r="H37" t="s">
        <v>2048</v>
      </c>
      <c r="I37">
        <v>9099300</v>
      </c>
      <c r="J37">
        <v>401099</v>
      </c>
      <c r="K37" s="2">
        <v>175.95</v>
      </c>
      <c r="L37" s="2">
        <v>175.95</v>
      </c>
      <c r="M37" t="s">
        <v>2012</v>
      </c>
      <c r="N37" s="2">
        <v>0</v>
      </c>
      <c r="O37">
        <v>0</v>
      </c>
      <c r="P37" t="s">
        <v>2057</v>
      </c>
      <c r="Q37" s="21" t="s">
        <v>3</v>
      </c>
      <c r="R37" s="22" t="str">
        <f>VLOOKUP(Kontierung[[#This Row],[Code]],'Leg Beg Bestritten_Bedingt'!$A$1:$C$19,2,FALSE)</f>
        <v>Verzugszinsen</v>
      </c>
    </row>
    <row r="38" spans="1:18" hidden="1" x14ac:dyDescent="0.2">
      <c r="A38">
        <v>9099</v>
      </c>
      <c r="B38">
        <v>963034</v>
      </c>
      <c r="C38" t="s">
        <v>1948</v>
      </c>
      <c r="D38" s="1">
        <v>45141.041666666664</v>
      </c>
      <c r="E38" t="s">
        <v>2065</v>
      </c>
      <c r="F38">
        <v>249155</v>
      </c>
      <c r="G38" t="s">
        <v>2047</v>
      </c>
      <c r="H38" t="s">
        <v>2048</v>
      </c>
      <c r="I38">
        <v>9099300</v>
      </c>
      <c r="J38">
        <v>401099</v>
      </c>
      <c r="K38" s="2">
        <v>170.25</v>
      </c>
      <c r="L38" s="2">
        <v>170.25</v>
      </c>
      <c r="M38" t="s">
        <v>2012</v>
      </c>
      <c r="N38" s="2">
        <v>0</v>
      </c>
      <c r="O38">
        <v>0</v>
      </c>
      <c r="P38" t="s">
        <v>2049</v>
      </c>
      <c r="Q38" s="21" t="s">
        <v>3</v>
      </c>
      <c r="R38" s="22" t="str">
        <f>VLOOKUP(Kontierung[[#This Row],[Code]],'Leg Beg Bestritten_Bedingt'!$A$1:$C$19,2,FALSE)</f>
        <v>Verzugszinsen</v>
      </c>
    </row>
    <row r="39" spans="1:18" hidden="1" x14ac:dyDescent="0.2">
      <c r="A39">
        <v>9099</v>
      </c>
      <c r="B39">
        <v>963223</v>
      </c>
      <c r="C39" t="s">
        <v>1948</v>
      </c>
      <c r="D39" s="1">
        <v>45449.041666666664</v>
      </c>
      <c r="E39" t="s">
        <v>2066</v>
      </c>
      <c r="F39">
        <v>250892</v>
      </c>
      <c r="G39" t="s">
        <v>2067</v>
      </c>
      <c r="H39" t="s">
        <v>2068</v>
      </c>
      <c r="I39">
        <v>9099200</v>
      </c>
      <c r="J39">
        <v>400999</v>
      </c>
      <c r="K39" s="2">
        <v>262095.95</v>
      </c>
      <c r="L39" s="2">
        <v>262095.95</v>
      </c>
      <c r="M39" t="s">
        <v>2012</v>
      </c>
      <c r="N39" s="2">
        <v>0</v>
      </c>
      <c r="O39">
        <v>0</v>
      </c>
      <c r="P39" t="s">
        <v>2069</v>
      </c>
      <c r="Q39" s="11" t="s">
        <v>57</v>
      </c>
      <c r="R39" s="22" t="e">
        <f>VLOOKUP(Kontierung[[#This Row],[Code]],'Leg Beg Bestritten_Bedingt'!$A$1:$C$19,2,FALSE)</f>
        <v>#N/A</v>
      </c>
    </row>
    <row r="40" spans="1:18" hidden="1" x14ac:dyDescent="0.2">
      <c r="A40">
        <v>9099</v>
      </c>
      <c r="B40">
        <v>960430</v>
      </c>
      <c r="C40" t="s">
        <v>1948</v>
      </c>
      <c r="D40" s="1">
        <v>45265</v>
      </c>
      <c r="E40" t="s">
        <v>2070</v>
      </c>
      <c r="F40">
        <v>200047</v>
      </c>
      <c r="G40" t="s">
        <v>2071</v>
      </c>
      <c r="H40" t="s">
        <v>2072</v>
      </c>
      <c r="I40">
        <v>9099300</v>
      </c>
      <c r="J40">
        <v>401099</v>
      </c>
      <c r="K40" s="2">
        <v>2254</v>
      </c>
      <c r="L40" s="2">
        <v>2254</v>
      </c>
      <c r="M40" t="s">
        <v>2012</v>
      </c>
      <c r="N40" s="2">
        <v>0</v>
      </c>
      <c r="O40">
        <v>0</v>
      </c>
      <c r="P40" t="s">
        <v>2073</v>
      </c>
      <c r="Q40" s="21" t="s">
        <v>3</v>
      </c>
      <c r="R40" s="22" t="str">
        <f>VLOOKUP(Kontierung[[#This Row],[Code]],'Leg Beg Bestritten_Bedingt'!$A$1:$C$19,2,FALSE)</f>
        <v>Verzugszinsen</v>
      </c>
    </row>
    <row r="41" spans="1:18" hidden="1" x14ac:dyDescent="0.2">
      <c r="A41">
        <v>9099</v>
      </c>
      <c r="B41">
        <v>963174</v>
      </c>
      <c r="C41" t="s">
        <v>1948</v>
      </c>
      <c r="D41" s="1">
        <v>45449.041666666664</v>
      </c>
      <c r="E41" t="s">
        <v>2074</v>
      </c>
      <c r="F41">
        <v>250886</v>
      </c>
      <c r="G41" t="s">
        <v>2075</v>
      </c>
      <c r="H41" t="s">
        <v>2076</v>
      </c>
      <c r="I41">
        <v>9099200</v>
      </c>
      <c r="J41">
        <v>401157</v>
      </c>
      <c r="K41" s="2">
        <v>3000</v>
      </c>
      <c r="L41" s="2">
        <v>3000</v>
      </c>
      <c r="M41" t="s">
        <v>2012</v>
      </c>
      <c r="N41" s="2">
        <v>0</v>
      </c>
      <c r="O41">
        <v>0</v>
      </c>
      <c r="P41" t="s">
        <v>2077</v>
      </c>
      <c r="Q41" s="11" t="s">
        <v>51</v>
      </c>
      <c r="R41" s="22" t="str">
        <f>VLOOKUP(Kontierung[[#This Row],[Code]],'Leg Beg Bestritten_Bedingt'!$A$1:$C$19,2,FALSE)</f>
        <v>Noch nicht angefallene Kosten</v>
      </c>
    </row>
    <row r="42" spans="1:18" hidden="1" x14ac:dyDescent="0.2">
      <c r="A42">
        <v>9099</v>
      </c>
      <c r="B42">
        <v>960542</v>
      </c>
      <c r="C42" t="s">
        <v>1948</v>
      </c>
      <c r="D42" s="1">
        <v>45643</v>
      </c>
      <c r="E42" t="s">
        <v>2078</v>
      </c>
      <c r="F42">
        <v>240171</v>
      </c>
      <c r="G42" t="s">
        <v>1956</v>
      </c>
      <c r="H42" t="s">
        <v>2036</v>
      </c>
      <c r="I42">
        <v>9099100</v>
      </c>
      <c r="J42">
        <v>401142</v>
      </c>
      <c r="K42" s="2">
        <v>2654008</v>
      </c>
      <c r="L42" s="2">
        <v>2654008</v>
      </c>
      <c r="M42" t="s">
        <v>2012</v>
      </c>
      <c r="N42" s="2">
        <v>0</v>
      </c>
      <c r="O42">
        <v>0</v>
      </c>
      <c r="P42" t="s">
        <v>2079</v>
      </c>
      <c r="R42" s="22" t="e">
        <f>VLOOKUP(Kontierung[[#This Row],[Code]],'Leg Beg Bestritten_Bedingt'!$A$1:$C$19,2,FALSE)</f>
        <v>#N/A</v>
      </c>
    </row>
    <row r="43" spans="1:18" hidden="1" x14ac:dyDescent="0.2">
      <c r="A43">
        <v>9099</v>
      </c>
      <c r="B43">
        <v>958463</v>
      </c>
      <c r="C43" t="s">
        <v>1948</v>
      </c>
      <c r="D43" s="1">
        <v>45204.041666666664</v>
      </c>
      <c r="E43" t="s">
        <v>2080</v>
      </c>
      <c r="F43">
        <v>235249</v>
      </c>
      <c r="G43" t="s">
        <v>2081</v>
      </c>
      <c r="H43" t="s">
        <v>2082</v>
      </c>
      <c r="I43">
        <v>9099300</v>
      </c>
      <c r="J43">
        <v>401099</v>
      </c>
      <c r="K43" s="2">
        <v>373.2</v>
      </c>
      <c r="L43" s="2">
        <v>373.2</v>
      </c>
      <c r="M43" t="s">
        <v>2012</v>
      </c>
      <c r="N43" s="2">
        <v>0</v>
      </c>
      <c r="O43">
        <v>0</v>
      </c>
      <c r="P43" t="s">
        <v>2083</v>
      </c>
      <c r="Q43" s="21" t="s">
        <v>3</v>
      </c>
      <c r="R43" s="22" t="str">
        <f>VLOOKUP(Kontierung[[#This Row],[Code]],'Leg Beg Bestritten_Bedingt'!$A$1:$C$19,2,FALSE)</f>
        <v>Verzugszinsen</v>
      </c>
    </row>
    <row r="44" spans="1:18" hidden="1" x14ac:dyDescent="0.2">
      <c r="A44">
        <v>9099</v>
      </c>
      <c r="B44">
        <v>963543</v>
      </c>
      <c r="C44" t="s">
        <v>1948</v>
      </c>
      <c r="D44" s="1">
        <v>45750.041666666664</v>
      </c>
      <c r="E44" t="s">
        <v>2084</v>
      </c>
      <c r="F44">
        <v>248190</v>
      </c>
      <c r="G44" t="s">
        <v>2085</v>
      </c>
      <c r="H44" t="s">
        <v>2086</v>
      </c>
      <c r="I44">
        <v>9099300</v>
      </c>
      <c r="J44">
        <v>409099</v>
      </c>
      <c r="K44" s="2">
        <v>14412.75</v>
      </c>
      <c r="L44" s="2">
        <v>14412.75</v>
      </c>
      <c r="M44" t="s">
        <v>2012</v>
      </c>
      <c r="N44" s="2">
        <v>0</v>
      </c>
      <c r="O44">
        <v>0</v>
      </c>
      <c r="P44" t="s">
        <v>2087</v>
      </c>
      <c r="Q44" s="21" t="s">
        <v>42</v>
      </c>
      <c r="R44" s="22" t="str">
        <f>VLOOKUP(Kontierung[[#This Row],[Code]],'Leg Beg Bestritten_Bedingt'!$A$1:$C$19,2,FALSE)</f>
        <v>Neu eingereicht</v>
      </c>
    </row>
    <row r="45" spans="1:18" hidden="1" x14ac:dyDescent="0.2">
      <c r="A45">
        <v>9099</v>
      </c>
      <c r="B45">
        <v>964558</v>
      </c>
      <c r="C45" t="s">
        <v>1948</v>
      </c>
      <c r="D45" s="1">
        <v>45748.041666666664</v>
      </c>
      <c r="E45" t="s">
        <v>2088</v>
      </c>
      <c r="F45">
        <v>218737</v>
      </c>
      <c r="G45" t="s">
        <v>1968</v>
      </c>
      <c r="H45" t="s">
        <v>2036</v>
      </c>
      <c r="I45">
        <v>9099100</v>
      </c>
      <c r="J45">
        <v>401147</v>
      </c>
      <c r="K45" s="2">
        <v>2476794.2999999998</v>
      </c>
      <c r="L45" s="2">
        <v>2476794.2999999998</v>
      </c>
      <c r="M45" t="s">
        <v>2012</v>
      </c>
      <c r="N45" s="2">
        <v>0</v>
      </c>
      <c r="O45">
        <v>0</v>
      </c>
      <c r="P45" t="s">
        <v>2089</v>
      </c>
      <c r="R45" s="22" t="e">
        <f>VLOOKUP(Kontierung[[#This Row],[Code]],'Leg Beg Bestritten_Bedingt'!$A$1:$C$19,2,FALSE)</f>
        <v>#N/A</v>
      </c>
    </row>
    <row r="46" spans="1:18" hidden="1" x14ac:dyDescent="0.2">
      <c r="A46">
        <v>9099</v>
      </c>
      <c r="B46">
        <v>963174</v>
      </c>
      <c r="C46" t="s">
        <v>1948</v>
      </c>
      <c r="D46" s="1">
        <v>45449.041666666664</v>
      </c>
      <c r="E46" t="s">
        <v>2074</v>
      </c>
      <c r="F46">
        <v>250886</v>
      </c>
      <c r="G46" t="s">
        <v>2075</v>
      </c>
      <c r="H46" t="s">
        <v>2076</v>
      </c>
      <c r="I46">
        <v>9099300</v>
      </c>
      <c r="J46">
        <v>401099</v>
      </c>
      <c r="K46" s="2">
        <v>150</v>
      </c>
      <c r="L46" s="2">
        <v>150</v>
      </c>
      <c r="M46" t="s">
        <v>2012</v>
      </c>
      <c r="N46" s="2">
        <v>0</v>
      </c>
      <c r="O46">
        <v>0</v>
      </c>
      <c r="P46" t="s">
        <v>2077</v>
      </c>
      <c r="Q46" s="21" t="s">
        <v>3</v>
      </c>
      <c r="R46" s="22" t="str">
        <f>VLOOKUP(Kontierung[[#This Row],[Code]],'Leg Beg Bestritten_Bedingt'!$A$1:$C$19,2,FALSE)</f>
        <v>Verzugszinsen</v>
      </c>
    </row>
    <row r="47" spans="1:18" hidden="1" x14ac:dyDescent="0.2">
      <c r="A47">
        <v>9099</v>
      </c>
      <c r="B47">
        <v>963175</v>
      </c>
      <c r="C47" t="s">
        <v>1948</v>
      </c>
      <c r="D47" s="1">
        <v>45449.041666666664</v>
      </c>
      <c r="E47" t="s">
        <v>2090</v>
      </c>
      <c r="F47">
        <v>250886</v>
      </c>
      <c r="G47" t="s">
        <v>2075</v>
      </c>
      <c r="H47" t="s">
        <v>2076</v>
      </c>
      <c r="I47">
        <v>9099300</v>
      </c>
      <c r="J47">
        <v>401099</v>
      </c>
      <c r="K47" s="2">
        <v>147.69999999999999</v>
      </c>
      <c r="L47" s="2">
        <v>147.69999999999999</v>
      </c>
      <c r="M47" t="s">
        <v>2012</v>
      </c>
      <c r="N47" s="2">
        <v>0</v>
      </c>
      <c r="O47">
        <v>0</v>
      </c>
      <c r="P47" t="s">
        <v>2091</v>
      </c>
      <c r="Q47" s="21" t="s">
        <v>3</v>
      </c>
      <c r="R47" s="22" t="str">
        <f>VLOOKUP(Kontierung[[#This Row],[Code]],'Leg Beg Bestritten_Bedingt'!$A$1:$C$19,2,FALSE)</f>
        <v>Verzugszinsen</v>
      </c>
    </row>
    <row r="48" spans="1:18" hidden="1" x14ac:dyDescent="0.2">
      <c r="A48">
        <v>9099</v>
      </c>
      <c r="B48">
        <v>964555</v>
      </c>
      <c r="C48" t="s">
        <v>1948</v>
      </c>
      <c r="D48" s="1">
        <v>45748.041666666664</v>
      </c>
      <c r="E48" t="s">
        <v>2088</v>
      </c>
      <c r="F48">
        <v>219128</v>
      </c>
      <c r="G48" t="s">
        <v>1969</v>
      </c>
      <c r="H48" t="s">
        <v>2036</v>
      </c>
      <c r="I48">
        <v>9099100</v>
      </c>
      <c r="J48">
        <v>401147</v>
      </c>
      <c r="K48" s="2">
        <v>2294931.5499999998</v>
      </c>
      <c r="L48" s="2">
        <v>2294931.5499999998</v>
      </c>
      <c r="M48" t="s">
        <v>2012</v>
      </c>
      <c r="N48" s="2">
        <v>0</v>
      </c>
      <c r="O48">
        <v>0</v>
      </c>
      <c r="P48" t="s">
        <v>2092</v>
      </c>
      <c r="R48" s="22" t="e">
        <f>VLOOKUP(Kontierung[[#This Row],[Code]],'Leg Beg Bestritten_Bedingt'!$A$1:$C$19,2,FALSE)</f>
        <v>#N/A</v>
      </c>
    </row>
    <row r="49" spans="1:18" hidden="1" x14ac:dyDescent="0.2">
      <c r="A49">
        <v>9099</v>
      </c>
      <c r="B49">
        <v>963175</v>
      </c>
      <c r="C49" t="s">
        <v>1948</v>
      </c>
      <c r="D49" s="1">
        <v>45449.041666666664</v>
      </c>
      <c r="E49" t="s">
        <v>2090</v>
      </c>
      <c r="F49">
        <v>250886</v>
      </c>
      <c r="G49" t="s">
        <v>2075</v>
      </c>
      <c r="H49" t="s">
        <v>2076</v>
      </c>
      <c r="I49">
        <v>9099200</v>
      </c>
      <c r="J49">
        <v>401157</v>
      </c>
      <c r="K49" s="2">
        <v>2954</v>
      </c>
      <c r="L49" s="2">
        <v>2954</v>
      </c>
      <c r="M49" t="s">
        <v>2012</v>
      </c>
      <c r="N49" s="2">
        <v>0</v>
      </c>
      <c r="O49">
        <v>0</v>
      </c>
      <c r="P49" t="s">
        <v>2091</v>
      </c>
      <c r="Q49" s="11" t="s">
        <v>54</v>
      </c>
      <c r="R49" s="22" t="str">
        <f>VLOOKUP(Kontierung[[#This Row],[Code]],'Leg Beg Bestritten_Bedingt'!$A$1:$C$19,2,FALSE)</f>
        <v>Regress Bauhandwerkerpfandrecht (bedingt)</v>
      </c>
    </row>
    <row r="50" spans="1:18" hidden="1" x14ac:dyDescent="0.2">
      <c r="A50">
        <v>9099</v>
      </c>
      <c r="B50">
        <v>963216</v>
      </c>
      <c r="C50" t="s">
        <v>1948</v>
      </c>
      <c r="D50" s="1">
        <v>45449.041666666664</v>
      </c>
      <c r="E50" t="s">
        <v>2093</v>
      </c>
      <c r="F50">
        <v>250886</v>
      </c>
      <c r="G50" t="s">
        <v>2075</v>
      </c>
      <c r="H50" t="s">
        <v>2076</v>
      </c>
      <c r="I50">
        <v>9099300</v>
      </c>
      <c r="J50">
        <v>401099</v>
      </c>
      <c r="K50" s="2">
        <v>94.5</v>
      </c>
      <c r="L50" s="2">
        <v>94.5</v>
      </c>
      <c r="M50" t="s">
        <v>2012</v>
      </c>
      <c r="N50" s="2">
        <v>0</v>
      </c>
      <c r="O50">
        <v>0</v>
      </c>
      <c r="P50" t="s">
        <v>2094</v>
      </c>
      <c r="Q50" s="21" t="s">
        <v>3</v>
      </c>
      <c r="R50" s="22" t="str">
        <f>VLOOKUP(Kontierung[[#This Row],[Code]],'Leg Beg Bestritten_Bedingt'!$A$1:$C$19,2,FALSE)</f>
        <v>Verzugszinsen</v>
      </c>
    </row>
    <row r="51" spans="1:18" hidden="1" x14ac:dyDescent="0.2">
      <c r="A51">
        <v>9099</v>
      </c>
      <c r="B51">
        <v>966543</v>
      </c>
      <c r="C51" t="s">
        <v>1948</v>
      </c>
      <c r="D51" s="1">
        <v>45750.041666666664</v>
      </c>
      <c r="E51" t="s">
        <v>2095</v>
      </c>
      <c r="F51">
        <v>251019</v>
      </c>
      <c r="G51" t="s">
        <v>2096</v>
      </c>
      <c r="H51" t="s">
        <v>2097</v>
      </c>
      <c r="I51">
        <v>9099300</v>
      </c>
      <c r="J51">
        <v>402137</v>
      </c>
      <c r="K51" s="2">
        <v>8744.4</v>
      </c>
      <c r="L51" s="2">
        <v>8744.4</v>
      </c>
      <c r="M51" t="s">
        <v>2012</v>
      </c>
      <c r="N51" s="2">
        <v>0</v>
      </c>
      <c r="O51">
        <v>0</v>
      </c>
      <c r="P51" t="s">
        <v>2098</v>
      </c>
      <c r="Q51" s="11" t="s">
        <v>12</v>
      </c>
      <c r="R51" s="22" t="str">
        <f>VLOOKUP(Kontierung[[#This Row],[Code]],'Leg Beg Bestritten_Bedingt'!$A$1:$C$19,2,FALSE)</f>
        <v>Quotenanteil Eigentümer</v>
      </c>
    </row>
    <row r="52" spans="1:18" hidden="1" x14ac:dyDescent="0.2">
      <c r="A52">
        <v>9099</v>
      </c>
      <c r="B52">
        <v>966477</v>
      </c>
      <c r="C52" t="s">
        <v>1948</v>
      </c>
      <c r="D52" s="1">
        <v>45750.041666666664</v>
      </c>
      <c r="E52" t="s">
        <v>2099</v>
      </c>
      <c r="F52">
        <v>251019</v>
      </c>
      <c r="G52" t="s">
        <v>2096</v>
      </c>
      <c r="H52" t="s">
        <v>2097</v>
      </c>
      <c r="I52">
        <v>9099300</v>
      </c>
      <c r="J52">
        <v>402137</v>
      </c>
      <c r="K52" s="2">
        <v>8093.05</v>
      </c>
      <c r="L52" s="2">
        <v>8093.05</v>
      </c>
      <c r="M52" t="s">
        <v>2012</v>
      </c>
      <c r="N52" s="2">
        <v>0</v>
      </c>
      <c r="O52">
        <v>0</v>
      </c>
      <c r="P52" t="s">
        <v>2100</v>
      </c>
      <c r="Q52" s="11" t="s">
        <v>21</v>
      </c>
      <c r="R52" s="22" t="str">
        <f>VLOOKUP(Kontierung[[#This Row],[Code]],'Leg Beg Bestritten_Bedingt'!$A$1:$C$19,2,FALSE)</f>
        <v xml:space="preserve">Keine Rechtsgrundlage / nicht substanziiert </v>
      </c>
    </row>
    <row r="53" spans="1:18" hidden="1" x14ac:dyDescent="0.2">
      <c r="A53">
        <v>9099</v>
      </c>
      <c r="B53">
        <v>966487</v>
      </c>
      <c r="C53" t="s">
        <v>1948</v>
      </c>
      <c r="D53" s="1">
        <v>45750.041666666664</v>
      </c>
      <c r="E53" t="s">
        <v>2101</v>
      </c>
      <c r="F53">
        <v>251019</v>
      </c>
      <c r="G53" t="s">
        <v>2096</v>
      </c>
      <c r="H53" t="s">
        <v>2097</v>
      </c>
      <c r="I53">
        <v>9099300</v>
      </c>
      <c r="J53">
        <v>402137</v>
      </c>
      <c r="K53" s="2">
        <v>7000</v>
      </c>
      <c r="L53" s="2">
        <v>7000</v>
      </c>
      <c r="M53" t="s">
        <v>2012</v>
      </c>
      <c r="N53" s="2">
        <v>0</v>
      </c>
      <c r="O53">
        <v>0</v>
      </c>
      <c r="P53" t="s">
        <v>2102</v>
      </c>
      <c r="Q53" s="11" t="s">
        <v>21</v>
      </c>
      <c r="R53" s="22" t="str">
        <f>VLOOKUP(Kontierung[[#This Row],[Code]],'Leg Beg Bestritten_Bedingt'!$A$1:$C$19,2,FALSE)</f>
        <v xml:space="preserve">Keine Rechtsgrundlage / nicht substanziiert </v>
      </c>
    </row>
    <row r="54" spans="1:18" hidden="1" x14ac:dyDescent="0.2">
      <c r="A54">
        <v>9099</v>
      </c>
      <c r="B54">
        <v>960596</v>
      </c>
      <c r="C54" t="s">
        <v>1948</v>
      </c>
      <c r="D54" s="1">
        <v>45449.041666666664</v>
      </c>
      <c r="E54" t="s">
        <v>2103</v>
      </c>
      <c r="F54">
        <v>250371</v>
      </c>
      <c r="G54" t="s">
        <v>1974</v>
      </c>
      <c r="H54" t="s">
        <v>2104</v>
      </c>
      <c r="I54">
        <v>9099100</v>
      </c>
      <c r="J54">
        <v>401161</v>
      </c>
      <c r="K54" s="2">
        <v>1915410</v>
      </c>
      <c r="L54" s="2">
        <v>1915410</v>
      </c>
      <c r="M54" t="s">
        <v>2012</v>
      </c>
      <c r="N54" s="2">
        <v>0</v>
      </c>
      <c r="O54">
        <v>0</v>
      </c>
      <c r="P54" t="s">
        <v>2105</v>
      </c>
      <c r="R54" s="22" t="e">
        <f>VLOOKUP(Kontierung[[#This Row],[Code]],'Leg Beg Bestritten_Bedingt'!$A$1:$C$19,2,FALSE)</f>
        <v>#N/A</v>
      </c>
    </row>
    <row r="55" spans="1:18" hidden="1" x14ac:dyDescent="0.2">
      <c r="A55">
        <v>9099</v>
      </c>
      <c r="B55">
        <v>966472</v>
      </c>
      <c r="C55" t="s">
        <v>1948</v>
      </c>
      <c r="D55" s="1">
        <v>45750.041666666664</v>
      </c>
      <c r="E55" t="s">
        <v>2106</v>
      </c>
      <c r="F55">
        <v>251019</v>
      </c>
      <c r="G55" t="s">
        <v>2096</v>
      </c>
      <c r="H55" t="s">
        <v>2097</v>
      </c>
      <c r="I55">
        <v>9099300</v>
      </c>
      <c r="J55">
        <v>402137</v>
      </c>
      <c r="K55" s="2">
        <v>2974.05</v>
      </c>
      <c r="L55" s="2">
        <v>2974.05</v>
      </c>
      <c r="M55" t="s">
        <v>2012</v>
      </c>
      <c r="N55" s="2">
        <v>0</v>
      </c>
      <c r="O55">
        <v>0</v>
      </c>
      <c r="P55" t="s">
        <v>2107</v>
      </c>
      <c r="Q55" s="21" t="s">
        <v>12</v>
      </c>
      <c r="R55" s="22" t="str">
        <f>VLOOKUP(Kontierung[[#This Row],[Code]],'Leg Beg Bestritten_Bedingt'!$A$1:$C$19,2,FALSE)</f>
        <v>Quotenanteil Eigentümer</v>
      </c>
    </row>
    <row r="56" spans="1:18" hidden="1" x14ac:dyDescent="0.2">
      <c r="A56">
        <v>9099</v>
      </c>
      <c r="B56">
        <v>966476</v>
      </c>
      <c r="C56" t="s">
        <v>1948</v>
      </c>
      <c r="D56" s="1">
        <v>45750.041666666664</v>
      </c>
      <c r="E56" t="s">
        <v>2108</v>
      </c>
      <c r="F56">
        <v>251019</v>
      </c>
      <c r="G56" t="s">
        <v>2096</v>
      </c>
      <c r="H56" t="s">
        <v>2097</v>
      </c>
      <c r="I56">
        <v>9099300</v>
      </c>
      <c r="J56">
        <v>402137</v>
      </c>
      <c r="K56" s="2">
        <v>2011</v>
      </c>
      <c r="L56" s="2">
        <v>2011</v>
      </c>
      <c r="M56" t="s">
        <v>2012</v>
      </c>
      <c r="N56" s="2">
        <v>0</v>
      </c>
      <c r="O56">
        <v>0</v>
      </c>
      <c r="P56" t="s">
        <v>2109</v>
      </c>
      <c r="Q56" s="21" t="s">
        <v>12</v>
      </c>
      <c r="R56" s="22" t="str">
        <f>VLOOKUP(Kontierung[[#This Row],[Code]],'Leg Beg Bestritten_Bedingt'!$A$1:$C$19,2,FALSE)</f>
        <v>Quotenanteil Eigentümer</v>
      </c>
    </row>
    <row r="57" spans="1:18" hidden="1" x14ac:dyDescent="0.2">
      <c r="A57">
        <v>9099</v>
      </c>
      <c r="B57">
        <v>966507</v>
      </c>
      <c r="C57" t="s">
        <v>1948</v>
      </c>
      <c r="D57" s="1">
        <v>45750.041666666664</v>
      </c>
      <c r="E57" t="s">
        <v>2110</v>
      </c>
      <c r="F57">
        <v>251019</v>
      </c>
      <c r="G57" t="s">
        <v>2096</v>
      </c>
      <c r="H57" t="s">
        <v>2097</v>
      </c>
      <c r="I57">
        <v>9099300</v>
      </c>
      <c r="J57">
        <v>402137</v>
      </c>
      <c r="K57" s="2">
        <v>1246</v>
      </c>
      <c r="L57" s="2">
        <v>1246</v>
      </c>
      <c r="M57" t="s">
        <v>2012</v>
      </c>
      <c r="N57" s="2">
        <v>0</v>
      </c>
      <c r="O57">
        <v>0</v>
      </c>
      <c r="P57" t="s">
        <v>2111</v>
      </c>
      <c r="Q57" s="21" t="s">
        <v>12</v>
      </c>
      <c r="R57" s="22" t="str">
        <f>VLOOKUP(Kontierung[[#This Row],[Code]],'Leg Beg Bestritten_Bedingt'!$A$1:$C$19,2,FALSE)</f>
        <v>Quotenanteil Eigentümer</v>
      </c>
    </row>
    <row r="58" spans="1:18" hidden="1" x14ac:dyDescent="0.2">
      <c r="A58">
        <v>9099</v>
      </c>
      <c r="B58">
        <v>964548</v>
      </c>
      <c r="C58" t="s">
        <v>1948</v>
      </c>
      <c r="D58" s="1">
        <v>45750.041666666664</v>
      </c>
      <c r="E58" t="s">
        <v>2088</v>
      </c>
      <c r="F58">
        <v>250908</v>
      </c>
      <c r="G58" t="s">
        <v>1973</v>
      </c>
      <c r="H58" t="s">
        <v>2112</v>
      </c>
      <c r="I58">
        <v>9099100</v>
      </c>
      <c r="J58">
        <v>401147</v>
      </c>
      <c r="K58" s="2">
        <v>1800491.8</v>
      </c>
      <c r="L58" s="2">
        <v>1800491.8</v>
      </c>
      <c r="M58" t="s">
        <v>2012</v>
      </c>
      <c r="N58" s="2">
        <v>0</v>
      </c>
      <c r="O58">
        <v>0</v>
      </c>
      <c r="P58" t="s">
        <v>2089</v>
      </c>
      <c r="R58" s="22" t="e">
        <f>VLOOKUP(Kontierung[[#This Row],[Code]],'Leg Beg Bestritten_Bedingt'!$A$1:$C$19,2,FALSE)</f>
        <v>#N/A</v>
      </c>
    </row>
    <row r="59" spans="1:18" hidden="1" x14ac:dyDescent="0.2">
      <c r="A59">
        <v>9099</v>
      </c>
      <c r="B59">
        <v>966475</v>
      </c>
      <c r="C59" t="s">
        <v>1948</v>
      </c>
      <c r="D59" s="1">
        <v>45750.041666666664</v>
      </c>
      <c r="E59" t="s">
        <v>2113</v>
      </c>
      <c r="F59">
        <v>251019</v>
      </c>
      <c r="G59" t="s">
        <v>2096</v>
      </c>
      <c r="H59" t="s">
        <v>2097</v>
      </c>
      <c r="I59">
        <v>9099300</v>
      </c>
      <c r="J59">
        <v>402137</v>
      </c>
      <c r="K59" s="2">
        <v>1088</v>
      </c>
      <c r="L59" s="2">
        <v>1088</v>
      </c>
      <c r="M59" t="s">
        <v>2012</v>
      </c>
      <c r="N59" s="2">
        <v>0</v>
      </c>
      <c r="O59">
        <v>0</v>
      </c>
      <c r="P59" t="s">
        <v>2114</v>
      </c>
      <c r="Q59" s="11" t="s">
        <v>6</v>
      </c>
      <c r="R59" s="22" t="str">
        <f>VLOOKUP(Kontierung[[#This Row],[Code]],'Leg Beg Bestritten_Bedingt'!$A$1:$C$19,2,FALSE)</f>
        <v>Rechtskosten / Eigenleistungen</v>
      </c>
    </row>
    <row r="60" spans="1:18" hidden="1" x14ac:dyDescent="0.2">
      <c r="A60">
        <v>9099</v>
      </c>
      <c r="B60">
        <v>966509</v>
      </c>
      <c r="C60" t="s">
        <v>1948</v>
      </c>
      <c r="D60" s="1">
        <v>45750.041666666664</v>
      </c>
      <c r="E60" t="s">
        <v>2115</v>
      </c>
      <c r="F60">
        <v>251019</v>
      </c>
      <c r="G60" t="s">
        <v>2096</v>
      </c>
      <c r="H60" t="s">
        <v>2097</v>
      </c>
      <c r="I60">
        <v>9099300</v>
      </c>
      <c r="J60">
        <v>401099</v>
      </c>
      <c r="K60" s="2">
        <v>1085.95</v>
      </c>
      <c r="L60" s="2">
        <v>1085.95</v>
      </c>
      <c r="M60" t="s">
        <v>2012</v>
      </c>
      <c r="N60" s="2">
        <v>0</v>
      </c>
      <c r="O60">
        <v>0</v>
      </c>
      <c r="P60" t="s">
        <v>2116</v>
      </c>
      <c r="Q60" s="21" t="s">
        <v>3</v>
      </c>
      <c r="R60" s="22" t="str">
        <f>VLOOKUP(Kontierung[[#This Row],[Code]],'Leg Beg Bestritten_Bedingt'!$A$1:$C$19,2,FALSE)</f>
        <v>Verzugszinsen</v>
      </c>
    </row>
    <row r="61" spans="1:18" hidden="1" x14ac:dyDescent="0.2">
      <c r="A61">
        <v>9099</v>
      </c>
      <c r="B61">
        <v>966472</v>
      </c>
      <c r="C61" t="s">
        <v>1948</v>
      </c>
      <c r="D61" s="1">
        <v>45750.041666666664</v>
      </c>
      <c r="E61" t="s">
        <v>2106</v>
      </c>
      <c r="F61">
        <v>251019</v>
      </c>
      <c r="G61" t="s">
        <v>2096</v>
      </c>
      <c r="H61" t="s">
        <v>2097</v>
      </c>
      <c r="I61">
        <v>9099300</v>
      </c>
      <c r="J61">
        <v>401099</v>
      </c>
      <c r="K61" s="2">
        <v>765.7</v>
      </c>
      <c r="L61" s="2">
        <v>765.7</v>
      </c>
      <c r="M61" t="s">
        <v>2012</v>
      </c>
      <c r="N61" s="2">
        <v>0</v>
      </c>
      <c r="O61">
        <v>0</v>
      </c>
      <c r="P61" t="s">
        <v>2117</v>
      </c>
      <c r="Q61" s="21" t="s">
        <v>3</v>
      </c>
      <c r="R61" s="22" t="str">
        <f>VLOOKUP(Kontierung[[#This Row],[Code]],'Leg Beg Bestritten_Bedingt'!$A$1:$C$19,2,FALSE)</f>
        <v>Verzugszinsen</v>
      </c>
    </row>
    <row r="62" spans="1:18" hidden="1" x14ac:dyDescent="0.2">
      <c r="A62">
        <v>9099</v>
      </c>
      <c r="B62">
        <v>966499</v>
      </c>
      <c r="C62" t="s">
        <v>1948</v>
      </c>
      <c r="D62" s="1">
        <v>45750.041666666664</v>
      </c>
      <c r="E62" t="s">
        <v>2118</v>
      </c>
      <c r="F62">
        <v>251019</v>
      </c>
      <c r="G62" t="s">
        <v>2096</v>
      </c>
      <c r="H62" t="s">
        <v>2097</v>
      </c>
      <c r="I62">
        <v>9099300</v>
      </c>
      <c r="J62">
        <v>401099</v>
      </c>
      <c r="K62" s="2">
        <v>625</v>
      </c>
      <c r="L62" s="2">
        <v>625</v>
      </c>
      <c r="M62" t="s">
        <v>2012</v>
      </c>
      <c r="N62" s="2">
        <v>0</v>
      </c>
      <c r="O62">
        <v>0</v>
      </c>
      <c r="P62" t="s">
        <v>2119</v>
      </c>
      <c r="Q62" s="21" t="s">
        <v>3</v>
      </c>
      <c r="R62" s="22" t="str">
        <f>VLOOKUP(Kontierung[[#This Row],[Code]],'Leg Beg Bestritten_Bedingt'!$A$1:$C$19,2,FALSE)</f>
        <v>Verzugszinsen</v>
      </c>
    </row>
    <row r="63" spans="1:18" hidden="1" x14ac:dyDescent="0.2">
      <c r="A63">
        <v>9099</v>
      </c>
      <c r="B63">
        <v>966501</v>
      </c>
      <c r="C63" t="s">
        <v>1948</v>
      </c>
      <c r="D63" s="1">
        <v>45750.041666666664</v>
      </c>
      <c r="E63" t="s">
        <v>2120</v>
      </c>
      <c r="F63">
        <v>251019</v>
      </c>
      <c r="G63" t="s">
        <v>2096</v>
      </c>
      <c r="H63" t="s">
        <v>2097</v>
      </c>
      <c r="I63">
        <v>9099300</v>
      </c>
      <c r="J63">
        <v>401099</v>
      </c>
      <c r="K63" s="2">
        <v>551.35</v>
      </c>
      <c r="L63" s="2">
        <v>551.35</v>
      </c>
      <c r="M63" t="s">
        <v>2012</v>
      </c>
      <c r="N63" s="2">
        <v>0</v>
      </c>
      <c r="O63">
        <v>0</v>
      </c>
      <c r="P63" t="s">
        <v>2121</v>
      </c>
      <c r="Q63" s="21" t="s">
        <v>3</v>
      </c>
      <c r="R63" s="22" t="str">
        <f>VLOOKUP(Kontierung[[#This Row],[Code]],'Leg Beg Bestritten_Bedingt'!$A$1:$C$19,2,FALSE)</f>
        <v>Verzugszinsen</v>
      </c>
    </row>
    <row r="64" spans="1:18" hidden="1" x14ac:dyDescent="0.2">
      <c r="A64">
        <v>9099</v>
      </c>
      <c r="B64">
        <v>963000</v>
      </c>
      <c r="C64" t="s">
        <v>1948</v>
      </c>
      <c r="D64" s="1">
        <v>45449.041666666664</v>
      </c>
      <c r="E64" t="s">
        <v>2122</v>
      </c>
      <c r="F64">
        <v>250875</v>
      </c>
      <c r="G64" t="s">
        <v>1976</v>
      </c>
      <c r="H64" t="s">
        <v>2036</v>
      </c>
      <c r="I64">
        <v>9099100</v>
      </c>
      <c r="J64">
        <v>409099</v>
      </c>
      <c r="K64" s="2">
        <v>1514804</v>
      </c>
      <c r="L64" s="2">
        <v>1514804</v>
      </c>
      <c r="M64" t="s">
        <v>2012</v>
      </c>
      <c r="N64" s="2">
        <v>0</v>
      </c>
      <c r="O64">
        <v>0</v>
      </c>
      <c r="P64" t="s">
        <v>2123</v>
      </c>
      <c r="R64" s="22" t="e">
        <f>VLOOKUP(Kontierung[[#This Row],[Code]],'Leg Beg Bestritten_Bedingt'!$A$1:$C$19,2,FALSE)</f>
        <v>#N/A</v>
      </c>
    </row>
    <row r="65" spans="1:18" hidden="1" x14ac:dyDescent="0.2">
      <c r="A65">
        <v>9099</v>
      </c>
      <c r="B65">
        <v>964544</v>
      </c>
      <c r="C65" t="s">
        <v>1948</v>
      </c>
      <c r="D65" s="1">
        <v>45748.041666666664</v>
      </c>
      <c r="E65" t="s">
        <v>2088</v>
      </c>
      <c r="F65">
        <v>234492</v>
      </c>
      <c r="G65" t="s">
        <v>1978</v>
      </c>
      <c r="H65" t="s">
        <v>2124</v>
      </c>
      <c r="I65">
        <v>9099100</v>
      </c>
      <c r="J65">
        <v>401147</v>
      </c>
      <c r="K65" s="2">
        <v>1501087.45</v>
      </c>
      <c r="L65" s="2">
        <v>1501087.45</v>
      </c>
      <c r="M65" t="s">
        <v>2012</v>
      </c>
      <c r="N65" s="2">
        <v>0</v>
      </c>
      <c r="O65">
        <v>0</v>
      </c>
      <c r="P65" t="s">
        <v>2092</v>
      </c>
      <c r="R65" s="22" t="e">
        <f>VLOOKUP(Kontierung[[#This Row],[Code]],'Leg Beg Bestritten_Bedingt'!$A$1:$C$19,2,FALSE)</f>
        <v>#N/A</v>
      </c>
    </row>
    <row r="66" spans="1:18" hidden="1" x14ac:dyDescent="0.2">
      <c r="A66">
        <v>9099</v>
      </c>
      <c r="B66">
        <v>963279</v>
      </c>
      <c r="C66" t="s">
        <v>1948</v>
      </c>
      <c r="D66" s="1">
        <v>45328</v>
      </c>
      <c r="E66" t="s">
        <v>2125</v>
      </c>
      <c r="F66">
        <v>250034</v>
      </c>
      <c r="G66" t="s">
        <v>1962</v>
      </c>
      <c r="H66" t="s">
        <v>2126</v>
      </c>
      <c r="I66">
        <v>9099100</v>
      </c>
      <c r="J66">
        <v>407536</v>
      </c>
      <c r="K66" s="2">
        <v>1500000</v>
      </c>
      <c r="L66" s="2">
        <v>1387604.05</v>
      </c>
      <c r="M66" t="s">
        <v>2020</v>
      </c>
      <c r="N66" s="2">
        <v>112395.95</v>
      </c>
      <c r="O66">
        <v>8.1</v>
      </c>
      <c r="P66" t="s">
        <v>2127</v>
      </c>
      <c r="R66" s="22" t="e">
        <f>VLOOKUP(Kontierung[[#This Row],[Code]],'Leg Beg Bestritten_Bedingt'!$A$1:$C$19,2,FALSE)</f>
        <v>#N/A</v>
      </c>
    </row>
    <row r="67" spans="1:18" hidden="1" x14ac:dyDescent="0.2">
      <c r="A67">
        <v>9099</v>
      </c>
      <c r="B67">
        <v>966543</v>
      </c>
      <c r="C67" t="s">
        <v>1948</v>
      </c>
      <c r="D67" s="1">
        <v>45750.041666666664</v>
      </c>
      <c r="E67" t="s">
        <v>2095</v>
      </c>
      <c r="F67">
        <v>251019</v>
      </c>
      <c r="G67" t="s">
        <v>2096</v>
      </c>
      <c r="H67" t="s">
        <v>2097</v>
      </c>
      <c r="I67">
        <v>9099300</v>
      </c>
      <c r="J67">
        <v>401099</v>
      </c>
      <c r="K67" s="2">
        <v>506.05</v>
      </c>
      <c r="L67" s="2">
        <v>506.05</v>
      </c>
      <c r="M67" t="s">
        <v>2012</v>
      </c>
      <c r="N67" s="2">
        <v>0</v>
      </c>
      <c r="O67">
        <v>0</v>
      </c>
      <c r="P67" t="s">
        <v>2098</v>
      </c>
      <c r="Q67" s="21" t="s">
        <v>3</v>
      </c>
      <c r="R67" s="22" t="str">
        <f>VLOOKUP(Kontierung[[#This Row],[Code]],'Leg Beg Bestritten_Bedingt'!$A$1:$C$19,2,FALSE)</f>
        <v>Verzugszinsen</v>
      </c>
    </row>
    <row r="68" spans="1:18" hidden="1" x14ac:dyDescent="0.2">
      <c r="A68">
        <v>9099</v>
      </c>
      <c r="B68">
        <v>966513</v>
      </c>
      <c r="C68" t="s">
        <v>1948</v>
      </c>
      <c r="D68" s="1">
        <v>45750.041666666664</v>
      </c>
      <c r="E68" t="s">
        <v>2128</v>
      </c>
      <c r="F68">
        <v>251019</v>
      </c>
      <c r="G68" t="s">
        <v>2096</v>
      </c>
      <c r="H68" t="s">
        <v>2097</v>
      </c>
      <c r="I68">
        <v>9099300</v>
      </c>
      <c r="J68">
        <v>402137</v>
      </c>
      <c r="K68" s="2">
        <v>500.35</v>
      </c>
      <c r="L68" s="2">
        <v>500.35</v>
      </c>
      <c r="M68" t="s">
        <v>2012</v>
      </c>
      <c r="N68" s="2">
        <v>0</v>
      </c>
      <c r="O68">
        <v>0</v>
      </c>
      <c r="P68" t="s">
        <v>2129</v>
      </c>
      <c r="Q68" s="11" t="s">
        <v>21</v>
      </c>
      <c r="R68" s="22" t="str">
        <f>VLOOKUP(Kontierung[[#This Row],[Code]],'Leg Beg Bestritten_Bedingt'!$A$1:$C$19,2,FALSE)</f>
        <v xml:space="preserve">Keine Rechtsgrundlage / nicht substanziiert </v>
      </c>
    </row>
    <row r="69" spans="1:18" hidden="1" x14ac:dyDescent="0.2">
      <c r="A69">
        <v>9099</v>
      </c>
      <c r="B69">
        <v>965881</v>
      </c>
      <c r="C69" t="s">
        <v>1947</v>
      </c>
      <c r="D69" s="1">
        <v>45751.041666666664</v>
      </c>
      <c r="E69" t="s">
        <v>2130</v>
      </c>
      <c r="F69">
        <v>251013</v>
      </c>
      <c r="G69" t="s">
        <v>2131</v>
      </c>
      <c r="H69" t="s">
        <v>2132</v>
      </c>
      <c r="I69">
        <v>9099300</v>
      </c>
      <c r="J69">
        <v>407536</v>
      </c>
      <c r="K69" s="2">
        <v>1405000</v>
      </c>
      <c r="L69" s="2">
        <v>1405000</v>
      </c>
      <c r="M69" t="s">
        <v>2012</v>
      </c>
      <c r="N69" s="2">
        <v>0</v>
      </c>
      <c r="O69">
        <v>0</v>
      </c>
      <c r="P69" t="s">
        <v>2133</v>
      </c>
      <c r="R69" s="22" t="e">
        <f>VLOOKUP(Kontierung[[#This Row],[Code]],'Leg Beg Bestritten_Bedingt'!$A$1:$C$19,2,FALSE)</f>
        <v>#N/A</v>
      </c>
    </row>
    <row r="70" spans="1:18" hidden="1" x14ac:dyDescent="0.2">
      <c r="A70">
        <v>9099</v>
      </c>
      <c r="B70">
        <v>963216</v>
      </c>
      <c r="C70" t="s">
        <v>1948</v>
      </c>
      <c r="D70" s="1">
        <v>45449.041666666664</v>
      </c>
      <c r="E70" t="s">
        <v>2093</v>
      </c>
      <c r="F70">
        <v>250886</v>
      </c>
      <c r="G70" t="s">
        <v>2075</v>
      </c>
      <c r="H70" t="s">
        <v>2076</v>
      </c>
      <c r="I70">
        <v>9099200</v>
      </c>
      <c r="J70">
        <v>401157</v>
      </c>
      <c r="K70" s="2">
        <v>1890</v>
      </c>
      <c r="L70" s="2">
        <v>1890</v>
      </c>
      <c r="M70" t="s">
        <v>2012</v>
      </c>
      <c r="N70" s="2">
        <v>0</v>
      </c>
      <c r="O70">
        <v>0</v>
      </c>
      <c r="P70" t="s">
        <v>2094</v>
      </c>
      <c r="Q70" s="11" t="s">
        <v>54</v>
      </c>
      <c r="R70" s="22" t="str">
        <f>VLOOKUP(Kontierung[[#This Row],[Code]],'Leg Beg Bestritten_Bedingt'!$A$1:$C$19,2,FALSE)</f>
        <v>Regress Bauhandwerkerpfandrecht (bedingt)</v>
      </c>
    </row>
    <row r="71" spans="1:18" hidden="1" x14ac:dyDescent="0.2">
      <c r="A71">
        <v>9099</v>
      </c>
      <c r="B71">
        <v>963024</v>
      </c>
      <c r="C71" t="s">
        <v>1948</v>
      </c>
      <c r="D71" s="1">
        <v>45435.041666666664</v>
      </c>
      <c r="E71" t="s">
        <v>2134</v>
      </c>
      <c r="F71">
        <v>210492</v>
      </c>
      <c r="G71" t="s">
        <v>1982</v>
      </c>
      <c r="H71" t="s">
        <v>2135</v>
      </c>
      <c r="I71">
        <v>9099100</v>
      </c>
      <c r="J71">
        <v>401147</v>
      </c>
      <c r="K71" s="2">
        <v>1374743.5</v>
      </c>
      <c r="L71" s="2">
        <v>1271733.1000000001</v>
      </c>
      <c r="M71" t="s">
        <v>2020</v>
      </c>
      <c r="N71" s="2">
        <v>103010.4</v>
      </c>
      <c r="O71">
        <v>8.1</v>
      </c>
      <c r="P71" t="s">
        <v>2136</v>
      </c>
      <c r="R71" s="22" t="e">
        <f>VLOOKUP(Kontierung[[#This Row],[Code]],'Leg Beg Bestritten_Bedingt'!$A$1:$C$19,2,FALSE)</f>
        <v>#N/A</v>
      </c>
    </row>
    <row r="72" spans="1:18" hidden="1" x14ac:dyDescent="0.2">
      <c r="A72">
        <v>9099</v>
      </c>
      <c r="B72">
        <v>966477</v>
      </c>
      <c r="C72" t="s">
        <v>1948</v>
      </c>
      <c r="D72" s="1">
        <v>45750.041666666664</v>
      </c>
      <c r="E72" t="s">
        <v>2099</v>
      </c>
      <c r="F72">
        <v>251019</v>
      </c>
      <c r="G72" t="s">
        <v>2096</v>
      </c>
      <c r="H72" t="s">
        <v>2097</v>
      </c>
      <c r="I72">
        <v>9099300</v>
      </c>
      <c r="J72">
        <v>401099</v>
      </c>
      <c r="K72" s="2">
        <v>404.65</v>
      </c>
      <c r="L72" s="2">
        <v>404.65</v>
      </c>
      <c r="M72" t="s">
        <v>2012</v>
      </c>
      <c r="N72" s="2">
        <v>0</v>
      </c>
      <c r="O72">
        <v>0</v>
      </c>
      <c r="P72" t="s">
        <v>2100</v>
      </c>
      <c r="Q72" s="21" t="s">
        <v>3</v>
      </c>
      <c r="R72" s="22" t="str">
        <f>VLOOKUP(Kontierung[[#This Row],[Code]],'Leg Beg Bestritten_Bedingt'!$A$1:$C$19,2,FALSE)</f>
        <v>Verzugszinsen</v>
      </c>
    </row>
    <row r="73" spans="1:18" hidden="1" x14ac:dyDescent="0.2">
      <c r="A73">
        <v>9099</v>
      </c>
      <c r="B73">
        <v>966487</v>
      </c>
      <c r="C73" t="s">
        <v>1948</v>
      </c>
      <c r="D73" s="1">
        <v>45750.041666666664</v>
      </c>
      <c r="E73" t="s">
        <v>2101</v>
      </c>
      <c r="F73">
        <v>251019</v>
      </c>
      <c r="G73" t="s">
        <v>2096</v>
      </c>
      <c r="H73" t="s">
        <v>2097</v>
      </c>
      <c r="I73">
        <v>9099300</v>
      </c>
      <c r="J73">
        <v>401099</v>
      </c>
      <c r="K73" s="2">
        <v>350</v>
      </c>
      <c r="L73" s="2">
        <v>350</v>
      </c>
      <c r="M73" t="s">
        <v>2012</v>
      </c>
      <c r="N73" s="2">
        <v>0</v>
      </c>
      <c r="O73">
        <v>0</v>
      </c>
      <c r="P73" t="s">
        <v>2102</v>
      </c>
      <c r="Q73" s="21" t="s">
        <v>3</v>
      </c>
      <c r="R73" s="22" t="str">
        <f>VLOOKUP(Kontierung[[#This Row],[Code]],'Leg Beg Bestritten_Bedingt'!$A$1:$C$19,2,FALSE)</f>
        <v>Verzugszinsen</v>
      </c>
    </row>
    <row r="74" spans="1:18" hidden="1" x14ac:dyDescent="0.2">
      <c r="A74">
        <v>9099</v>
      </c>
      <c r="B74">
        <v>966499</v>
      </c>
      <c r="C74" t="s">
        <v>1948</v>
      </c>
      <c r="D74" s="1">
        <v>45750.041666666664</v>
      </c>
      <c r="E74" t="s">
        <v>2118</v>
      </c>
      <c r="F74">
        <v>251019</v>
      </c>
      <c r="G74" t="s">
        <v>2096</v>
      </c>
      <c r="H74" t="s">
        <v>2097</v>
      </c>
      <c r="I74">
        <v>9099200</v>
      </c>
      <c r="J74">
        <v>402137</v>
      </c>
      <c r="K74" s="2">
        <v>12500</v>
      </c>
      <c r="L74" s="2">
        <v>12500</v>
      </c>
      <c r="M74" t="s">
        <v>2012</v>
      </c>
      <c r="N74" s="2">
        <v>0</v>
      </c>
      <c r="O74">
        <v>0</v>
      </c>
      <c r="P74" t="s">
        <v>2119</v>
      </c>
      <c r="Q74" s="21" t="s">
        <v>51</v>
      </c>
      <c r="R74" s="22" t="str">
        <f>VLOOKUP(Kontierung[[#This Row],[Code]],'Leg Beg Bestritten_Bedingt'!$A$1:$C$19,2,FALSE)</f>
        <v>Noch nicht angefallene Kosten</v>
      </c>
    </row>
    <row r="75" spans="1:18" hidden="1" x14ac:dyDescent="0.2">
      <c r="A75">
        <v>9099</v>
      </c>
      <c r="B75">
        <v>966472</v>
      </c>
      <c r="C75" t="s">
        <v>1948</v>
      </c>
      <c r="D75" s="1">
        <v>45750.041666666664</v>
      </c>
      <c r="E75" t="s">
        <v>2106</v>
      </c>
      <c r="F75">
        <v>251019</v>
      </c>
      <c r="G75" t="s">
        <v>2096</v>
      </c>
      <c r="H75" t="s">
        <v>2097</v>
      </c>
      <c r="I75">
        <v>9099200</v>
      </c>
      <c r="J75">
        <v>402137</v>
      </c>
      <c r="K75" s="2">
        <v>12340.1</v>
      </c>
      <c r="L75" s="2">
        <v>12340.1</v>
      </c>
      <c r="M75" t="s">
        <v>2012</v>
      </c>
      <c r="N75" s="2">
        <v>0</v>
      </c>
      <c r="O75">
        <v>0</v>
      </c>
      <c r="P75" t="s">
        <v>2117</v>
      </c>
      <c r="Q75" s="21" t="s">
        <v>51</v>
      </c>
      <c r="R75" s="22" t="str">
        <f>VLOOKUP(Kontierung[[#This Row],[Code]],'Leg Beg Bestritten_Bedingt'!$A$1:$C$19,2,FALSE)</f>
        <v>Noch nicht angefallene Kosten</v>
      </c>
    </row>
    <row r="76" spans="1:18" hidden="1" x14ac:dyDescent="0.2">
      <c r="A76">
        <v>9099</v>
      </c>
      <c r="B76">
        <v>966501</v>
      </c>
      <c r="C76" t="s">
        <v>1948</v>
      </c>
      <c r="D76" s="1">
        <v>45750.041666666664</v>
      </c>
      <c r="E76" t="s">
        <v>2120</v>
      </c>
      <c r="F76">
        <v>251019</v>
      </c>
      <c r="G76" t="s">
        <v>2096</v>
      </c>
      <c r="H76" t="s">
        <v>2097</v>
      </c>
      <c r="I76">
        <v>9099200</v>
      </c>
      <c r="J76">
        <v>402137</v>
      </c>
      <c r="K76" s="2">
        <v>11027</v>
      </c>
      <c r="L76" s="2">
        <v>11027</v>
      </c>
      <c r="M76" t="s">
        <v>2012</v>
      </c>
      <c r="N76" s="2">
        <v>0</v>
      </c>
      <c r="O76">
        <v>0</v>
      </c>
      <c r="P76" t="s">
        <v>2121</v>
      </c>
      <c r="Q76" s="11" t="s">
        <v>54</v>
      </c>
      <c r="R76" s="22" t="str">
        <f>VLOOKUP(Kontierung[[#This Row],[Code]],'Leg Beg Bestritten_Bedingt'!$A$1:$C$19,2,FALSE)</f>
        <v>Regress Bauhandwerkerpfandrecht (bedingt)</v>
      </c>
    </row>
    <row r="77" spans="1:18" hidden="1" x14ac:dyDescent="0.2">
      <c r="A77">
        <v>9099</v>
      </c>
      <c r="B77">
        <v>959314</v>
      </c>
      <c r="C77" t="s">
        <v>1948</v>
      </c>
      <c r="D77" s="1">
        <v>45742</v>
      </c>
      <c r="E77" t="s">
        <v>2137</v>
      </c>
      <c r="F77">
        <v>249360</v>
      </c>
      <c r="G77" t="s">
        <v>1971</v>
      </c>
      <c r="H77" t="s">
        <v>2138</v>
      </c>
      <c r="I77">
        <v>9099100</v>
      </c>
      <c r="J77">
        <v>407067</v>
      </c>
      <c r="K77" s="2">
        <v>1174681</v>
      </c>
      <c r="L77" s="2">
        <v>1086661.3999999999</v>
      </c>
      <c r="M77" t="s">
        <v>2020</v>
      </c>
      <c r="N77" s="2">
        <v>88019.6</v>
      </c>
      <c r="O77">
        <v>8.1</v>
      </c>
      <c r="P77" t="s">
        <v>2139</v>
      </c>
      <c r="R77" s="22" t="e">
        <f>VLOOKUP(Kontierung[[#This Row],[Code]],'Leg Beg Bestritten_Bedingt'!$A$1:$C$19,2,FALSE)</f>
        <v>#N/A</v>
      </c>
    </row>
    <row r="78" spans="1:18" hidden="1" x14ac:dyDescent="0.2">
      <c r="A78">
        <v>9099</v>
      </c>
      <c r="B78">
        <v>966513</v>
      </c>
      <c r="C78" t="s">
        <v>1948</v>
      </c>
      <c r="D78" s="1">
        <v>45750.041666666664</v>
      </c>
      <c r="E78" t="s">
        <v>2128</v>
      </c>
      <c r="F78">
        <v>251019</v>
      </c>
      <c r="G78" t="s">
        <v>2096</v>
      </c>
      <c r="H78" t="s">
        <v>2097</v>
      </c>
      <c r="I78">
        <v>9099300</v>
      </c>
      <c r="J78">
        <v>401099</v>
      </c>
      <c r="K78" s="2">
        <v>275</v>
      </c>
      <c r="L78" s="2">
        <v>275</v>
      </c>
      <c r="M78" t="s">
        <v>2012</v>
      </c>
      <c r="N78" s="2">
        <v>0</v>
      </c>
      <c r="O78">
        <v>0</v>
      </c>
      <c r="P78" t="s">
        <v>2129</v>
      </c>
      <c r="Q78" s="21" t="s">
        <v>3</v>
      </c>
      <c r="R78" s="22" t="str">
        <f>VLOOKUP(Kontierung[[#This Row],[Code]],'Leg Beg Bestritten_Bedingt'!$A$1:$C$19,2,FALSE)</f>
        <v>Verzugszinsen</v>
      </c>
    </row>
    <row r="79" spans="1:18" hidden="1" x14ac:dyDescent="0.2">
      <c r="A79">
        <v>9099</v>
      </c>
      <c r="B79">
        <v>966478</v>
      </c>
      <c r="C79" t="s">
        <v>1948</v>
      </c>
      <c r="D79" s="1">
        <v>45750.041666666664</v>
      </c>
      <c r="E79" t="s">
        <v>2140</v>
      </c>
      <c r="F79">
        <v>251019</v>
      </c>
      <c r="G79" t="s">
        <v>2096</v>
      </c>
      <c r="H79" t="s">
        <v>2097</v>
      </c>
      <c r="I79">
        <v>9099300</v>
      </c>
      <c r="J79">
        <v>402137</v>
      </c>
      <c r="K79" s="2">
        <v>267.05</v>
      </c>
      <c r="L79" s="2">
        <v>267.05</v>
      </c>
      <c r="M79" t="s">
        <v>2012</v>
      </c>
      <c r="N79" s="2">
        <v>0</v>
      </c>
      <c r="O79">
        <v>0</v>
      </c>
      <c r="P79" t="s">
        <v>2141</v>
      </c>
      <c r="Q79" s="21" t="s">
        <v>6</v>
      </c>
      <c r="R79" s="22" t="str">
        <f>VLOOKUP(Kontierung[[#This Row],[Code]],'Leg Beg Bestritten_Bedingt'!$A$1:$C$19,2,FALSE)</f>
        <v>Rechtskosten / Eigenleistungen</v>
      </c>
    </row>
    <row r="80" spans="1:18" hidden="1" x14ac:dyDescent="0.2">
      <c r="A80">
        <v>9099</v>
      </c>
      <c r="B80">
        <v>964550</v>
      </c>
      <c r="C80" t="s">
        <v>1948</v>
      </c>
      <c r="D80" s="1">
        <v>45750.041666666664</v>
      </c>
      <c r="E80" t="s">
        <v>2142</v>
      </c>
      <c r="F80">
        <v>250889</v>
      </c>
      <c r="G80" t="s">
        <v>2143</v>
      </c>
      <c r="H80" t="s">
        <v>2144</v>
      </c>
      <c r="I80">
        <v>9099100</v>
      </c>
      <c r="J80">
        <v>401147</v>
      </c>
      <c r="K80" s="2">
        <v>1125815.6000000001</v>
      </c>
      <c r="L80" s="2">
        <v>1125815.6000000001</v>
      </c>
      <c r="M80" t="s">
        <v>2012</v>
      </c>
      <c r="N80" s="2">
        <v>0</v>
      </c>
      <c r="O80">
        <v>0</v>
      </c>
      <c r="P80" t="s">
        <v>2089</v>
      </c>
      <c r="R80" s="22" t="e">
        <f>VLOOKUP(Kontierung[[#This Row],[Code]],'Leg Beg Bestritten_Bedingt'!$A$1:$C$19,2,FALSE)</f>
        <v>#N/A</v>
      </c>
    </row>
    <row r="81" spans="1:18" hidden="1" x14ac:dyDescent="0.2">
      <c r="A81">
        <v>9099</v>
      </c>
      <c r="B81">
        <v>966536</v>
      </c>
      <c r="C81" t="s">
        <v>1948</v>
      </c>
      <c r="D81" s="1">
        <v>45750.041666666664</v>
      </c>
      <c r="E81" t="s">
        <v>2145</v>
      </c>
      <c r="F81">
        <v>251019</v>
      </c>
      <c r="G81" t="s">
        <v>2096</v>
      </c>
      <c r="H81" t="s">
        <v>2097</v>
      </c>
      <c r="I81">
        <v>9099300</v>
      </c>
      <c r="J81">
        <v>401099</v>
      </c>
      <c r="K81" s="2">
        <v>230.95</v>
      </c>
      <c r="L81" s="2">
        <v>230.95</v>
      </c>
      <c r="M81" t="s">
        <v>2012</v>
      </c>
      <c r="N81" s="2">
        <v>0</v>
      </c>
      <c r="O81">
        <v>0</v>
      </c>
      <c r="P81" t="s">
        <v>2146</v>
      </c>
      <c r="Q81" s="21" t="s">
        <v>3</v>
      </c>
      <c r="R81" s="22" t="str">
        <f>VLOOKUP(Kontierung[[#This Row],[Code]],'Leg Beg Bestritten_Bedingt'!$A$1:$C$19,2,FALSE)</f>
        <v>Verzugszinsen</v>
      </c>
    </row>
    <row r="82" spans="1:18" hidden="1" x14ac:dyDescent="0.2">
      <c r="A82">
        <v>9099</v>
      </c>
      <c r="B82">
        <v>966485</v>
      </c>
      <c r="C82" t="s">
        <v>1948</v>
      </c>
      <c r="D82" s="1">
        <v>45750.041666666664</v>
      </c>
      <c r="E82" t="s">
        <v>2147</v>
      </c>
      <c r="F82">
        <v>251019</v>
      </c>
      <c r="G82" t="s">
        <v>2096</v>
      </c>
      <c r="H82" t="s">
        <v>2097</v>
      </c>
      <c r="I82">
        <v>9099300</v>
      </c>
      <c r="J82">
        <v>401099</v>
      </c>
      <c r="K82" s="2">
        <v>172.95</v>
      </c>
      <c r="L82" s="2">
        <v>172.95</v>
      </c>
      <c r="M82" t="s">
        <v>2012</v>
      </c>
      <c r="N82" s="2">
        <v>0</v>
      </c>
      <c r="O82">
        <v>0</v>
      </c>
      <c r="P82" t="s">
        <v>2148</v>
      </c>
      <c r="Q82" s="21" t="s">
        <v>3</v>
      </c>
      <c r="R82" s="22" t="str">
        <f>VLOOKUP(Kontierung[[#This Row],[Code]],'Leg Beg Bestritten_Bedingt'!$A$1:$C$19,2,FALSE)</f>
        <v>Verzugszinsen</v>
      </c>
    </row>
    <row r="83" spans="1:18" hidden="1" x14ac:dyDescent="0.2">
      <c r="A83">
        <v>9099</v>
      </c>
      <c r="B83">
        <v>957819</v>
      </c>
      <c r="C83" t="s">
        <v>1948</v>
      </c>
      <c r="D83" s="1">
        <v>45636</v>
      </c>
      <c r="E83" t="s">
        <v>2149</v>
      </c>
      <c r="F83">
        <v>201355</v>
      </c>
      <c r="G83" t="s">
        <v>2150</v>
      </c>
      <c r="H83" t="s">
        <v>2151</v>
      </c>
      <c r="I83">
        <v>9099100</v>
      </c>
      <c r="J83">
        <v>401147</v>
      </c>
      <c r="K83" s="2">
        <v>1100000</v>
      </c>
      <c r="L83" s="2">
        <v>1021355.6</v>
      </c>
      <c r="M83" t="s">
        <v>2003</v>
      </c>
      <c r="N83" s="2">
        <v>78644.399999999994</v>
      </c>
      <c r="O83">
        <v>7.7</v>
      </c>
      <c r="P83" t="s">
        <v>2152</v>
      </c>
      <c r="R83" s="22" t="e">
        <f>VLOOKUP(Kontierung[[#This Row],[Code]],'Leg Beg Bestritten_Bedingt'!$A$1:$C$19,2,FALSE)</f>
        <v>#N/A</v>
      </c>
    </row>
    <row r="84" spans="1:18" hidden="1" x14ac:dyDescent="0.2">
      <c r="A84">
        <v>9099</v>
      </c>
      <c r="B84">
        <v>966484</v>
      </c>
      <c r="C84" t="s">
        <v>1948</v>
      </c>
      <c r="D84" s="1">
        <v>45750.041666666664</v>
      </c>
      <c r="E84" t="s">
        <v>2153</v>
      </c>
      <c r="F84">
        <v>251019</v>
      </c>
      <c r="G84" t="s">
        <v>2096</v>
      </c>
      <c r="H84" t="s">
        <v>2097</v>
      </c>
      <c r="I84">
        <v>9099300</v>
      </c>
      <c r="J84">
        <v>401099</v>
      </c>
      <c r="K84" s="2">
        <v>147.85</v>
      </c>
      <c r="L84" s="2">
        <v>147.85</v>
      </c>
      <c r="M84" t="s">
        <v>2012</v>
      </c>
      <c r="N84" s="2">
        <v>0</v>
      </c>
      <c r="O84">
        <v>0</v>
      </c>
      <c r="P84" t="s">
        <v>2154</v>
      </c>
      <c r="Q84" s="21" t="s">
        <v>3</v>
      </c>
      <c r="R84" s="22" t="str">
        <f>VLOOKUP(Kontierung[[#This Row],[Code]],'Leg Beg Bestritten_Bedingt'!$A$1:$C$19,2,FALSE)</f>
        <v>Verzugszinsen</v>
      </c>
    </row>
    <row r="85" spans="1:18" hidden="1" x14ac:dyDescent="0.2">
      <c r="A85">
        <v>9099</v>
      </c>
      <c r="B85">
        <v>959296</v>
      </c>
      <c r="C85" t="s">
        <v>1948</v>
      </c>
      <c r="D85" s="1">
        <v>45601</v>
      </c>
      <c r="E85" t="s">
        <v>2155</v>
      </c>
      <c r="F85">
        <v>249360</v>
      </c>
      <c r="G85" t="s">
        <v>1971</v>
      </c>
      <c r="H85" t="s">
        <v>2138</v>
      </c>
      <c r="I85">
        <v>9099100</v>
      </c>
      <c r="J85">
        <v>407067</v>
      </c>
      <c r="K85" s="2">
        <v>1042084</v>
      </c>
      <c r="L85" s="2">
        <v>964000</v>
      </c>
      <c r="M85" t="s">
        <v>2020</v>
      </c>
      <c r="N85" s="2">
        <v>78084</v>
      </c>
      <c r="O85">
        <v>8.1</v>
      </c>
      <c r="P85" t="s">
        <v>2139</v>
      </c>
      <c r="R85" s="22" t="e">
        <f>VLOOKUP(Kontierung[[#This Row],[Code]],'Leg Beg Bestritten_Bedingt'!$A$1:$C$19,2,FALSE)</f>
        <v>#N/A</v>
      </c>
    </row>
    <row r="86" spans="1:18" hidden="1" x14ac:dyDescent="0.2">
      <c r="A86">
        <v>9099</v>
      </c>
      <c r="B86">
        <v>958919</v>
      </c>
      <c r="C86" t="s">
        <v>1948</v>
      </c>
      <c r="D86" s="1">
        <v>45562.041666666664</v>
      </c>
      <c r="E86" t="s">
        <v>2156</v>
      </c>
      <c r="F86">
        <v>205714</v>
      </c>
      <c r="G86" t="s">
        <v>1980</v>
      </c>
      <c r="H86" t="s">
        <v>2036</v>
      </c>
      <c r="I86">
        <v>9099100</v>
      </c>
      <c r="J86">
        <v>401147</v>
      </c>
      <c r="K86" s="2">
        <v>1040270.5</v>
      </c>
      <c r="L86" s="2">
        <v>962322.4</v>
      </c>
      <c r="M86" t="s">
        <v>2020</v>
      </c>
      <c r="N86" s="2">
        <v>77948.100000000006</v>
      </c>
      <c r="O86">
        <v>8.1</v>
      </c>
      <c r="P86" t="s">
        <v>2157</v>
      </c>
      <c r="R86" s="22" t="e">
        <f>VLOOKUP(Kontierung[[#This Row],[Code]],'Leg Beg Bestritten_Bedingt'!$A$1:$C$19,2,FALSE)</f>
        <v>#N/A</v>
      </c>
    </row>
    <row r="87" spans="1:18" hidden="1" x14ac:dyDescent="0.2">
      <c r="A87">
        <v>9099</v>
      </c>
      <c r="B87">
        <v>963274</v>
      </c>
      <c r="C87" t="s">
        <v>1948</v>
      </c>
      <c r="D87" s="1">
        <v>45352</v>
      </c>
      <c r="E87" t="s">
        <v>2158</v>
      </c>
      <c r="F87">
        <v>250034</v>
      </c>
      <c r="G87" t="s">
        <v>1962</v>
      </c>
      <c r="H87" t="s">
        <v>2126</v>
      </c>
      <c r="I87">
        <v>9099100</v>
      </c>
      <c r="J87">
        <v>407536</v>
      </c>
      <c r="K87" s="2">
        <v>1015704.35</v>
      </c>
      <c r="L87" s="2">
        <v>939597</v>
      </c>
      <c r="M87" t="s">
        <v>2020</v>
      </c>
      <c r="N87" s="2">
        <v>76107.350000000006</v>
      </c>
      <c r="O87">
        <v>8.1</v>
      </c>
      <c r="P87" t="s">
        <v>2159</v>
      </c>
      <c r="R87" s="22" t="e">
        <f>VLOOKUP(Kontierung[[#This Row],[Code]],'Leg Beg Bestritten_Bedingt'!$A$1:$C$19,2,FALSE)</f>
        <v>#N/A</v>
      </c>
    </row>
    <row r="88" spans="1:18" hidden="1" x14ac:dyDescent="0.2">
      <c r="A88">
        <v>9099</v>
      </c>
      <c r="B88">
        <v>966483</v>
      </c>
      <c r="C88" t="s">
        <v>1948</v>
      </c>
      <c r="D88" s="1">
        <v>45750.041666666664</v>
      </c>
      <c r="E88" t="s">
        <v>2160</v>
      </c>
      <c r="F88">
        <v>251019</v>
      </c>
      <c r="G88" t="s">
        <v>2096</v>
      </c>
      <c r="H88" t="s">
        <v>2097</v>
      </c>
      <c r="I88">
        <v>9099300</v>
      </c>
      <c r="J88">
        <v>401099</v>
      </c>
      <c r="K88" s="2">
        <v>142.5</v>
      </c>
      <c r="L88" s="2">
        <v>142.5</v>
      </c>
      <c r="M88" t="s">
        <v>2012</v>
      </c>
      <c r="N88" s="2">
        <v>0</v>
      </c>
      <c r="O88">
        <v>0</v>
      </c>
      <c r="P88" t="s">
        <v>2161</v>
      </c>
      <c r="Q88" s="21" t="s">
        <v>3</v>
      </c>
      <c r="R88" s="22" t="str">
        <f>VLOOKUP(Kontierung[[#This Row],[Code]],'Leg Beg Bestritten_Bedingt'!$A$1:$C$19,2,FALSE)</f>
        <v>Verzugszinsen</v>
      </c>
    </row>
    <row r="89" spans="1:18" hidden="1" x14ac:dyDescent="0.2">
      <c r="A89">
        <v>9099</v>
      </c>
      <c r="B89">
        <v>960328</v>
      </c>
      <c r="C89" t="s">
        <v>1948</v>
      </c>
      <c r="D89" s="1">
        <v>45750.041666666664</v>
      </c>
      <c r="E89" t="s">
        <v>2162</v>
      </c>
      <c r="F89">
        <v>250390</v>
      </c>
      <c r="G89" t="s">
        <v>1961</v>
      </c>
      <c r="H89" t="s">
        <v>2163</v>
      </c>
      <c r="I89">
        <v>9099100</v>
      </c>
      <c r="J89">
        <v>409099</v>
      </c>
      <c r="K89" s="2">
        <v>989081.1</v>
      </c>
      <c r="L89" s="2">
        <v>989081.1</v>
      </c>
      <c r="M89" t="s">
        <v>2012</v>
      </c>
      <c r="N89" s="2">
        <v>0</v>
      </c>
      <c r="O89">
        <v>0</v>
      </c>
      <c r="P89" t="s">
        <v>2164</v>
      </c>
      <c r="R89" s="22" t="e">
        <f>VLOOKUP(Kontierung[[#This Row],[Code]],'Leg Beg Bestritten_Bedingt'!$A$1:$C$19,2,FALSE)</f>
        <v>#N/A</v>
      </c>
    </row>
    <row r="90" spans="1:18" hidden="1" x14ac:dyDescent="0.2">
      <c r="A90">
        <v>9099</v>
      </c>
      <c r="B90">
        <v>962997</v>
      </c>
      <c r="C90" t="s">
        <v>1948</v>
      </c>
      <c r="D90" s="1">
        <v>45574.041666666664</v>
      </c>
      <c r="E90" t="s">
        <v>2165</v>
      </c>
      <c r="F90">
        <v>238076</v>
      </c>
      <c r="G90" t="s">
        <v>2166</v>
      </c>
      <c r="H90" t="s">
        <v>2167</v>
      </c>
      <c r="I90">
        <v>9099100</v>
      </c>
      <c r="J90">
        <v>401144</v>
      </c>
      <c r="K90" s="2">
        <v>980643.5</v>
      </c>
      <c r="L90" s="2">
        <v>910532.5</v>
      </c>
      <c r="M90" t="s">
        <v>2003</v>
      </c>
      <c r="N90" s="2">
        <v>70111</v>
      </c>
      <c r="O90">
        <v>7.7</v>
      </c>
      <c r="P90" t="s">
        <v>2168</v>
      </c>
      <c r="R90" s="22" t="e">
        <f>VLOOKUP(Kontierung[[#This Row],[Code]],'Leg Beg Bestritten_Bedingt'!$A$1:$C$19,2,FALSE)</f>
        <v>#N/A</v>
      </c>
    </row>
    <row r="91" spans="1:18" hidden="1" x14ac:dyDescent="0.2">
      <c r="A91">
        <v>9099</v>
      </c>
      <c r="B91">
        <v>966476</v>
      </c>
      <c r="C91" t="s">
        <v>1948</v>
      </c>
      <c r="D91" s="1">
        <v>45750.041666666664</v>
      </c>
      <c r="E91" t="s">
        <v>2108</v>
      </c>
      <c r="F91">
        <v>251019</v>
      </c>
      <c r="G91" t="s">
        <v>2096</v>
      </c>
      <c r="H91" t="s">
        <v>2097</v>
      </c>
      <c r="I91">
        <v>9099300</v>
      </c>
      <c r="J91">
        <v>401099</v>
      </c>
      <c r="K91" s="2">
        <v>123.4</v>
      </c>
      <c r="L91" s="2">
        <v>123.4</v>
      </c>
      <c r="M91" t="s">
        <v>2012</v>
      </c>
      <c r="N91" s="2">
        <v>0</v>
      </c>
      <c r="O91">
        <v>0</v>
      </c>
      <c r="P91" t="s">
        <v>2109</v>
      </c>
      <c r="Q91" s="21" t="s">
        <v>3</v>
      </c>
      <c r="R91" s="22" t="str">
        <f>VLOOKUP(Kontierung[[#This Row],[Code]],'Leg Beg Bestritten_Bedingt'!$A$1:$C$19,2,FALSE)</f>
        <v>Verzugszinsen</v>
      </c>
    </row>
    <row r="92" spans="1:18" hidden="1" x14ac:dyDescent="0.2">
      <c r="A92">
        <v>9099</v>
      </c>
      <c r="B92">
        <v>966488</v>
      </c>
      <c r="C92" t="s">
        <v>1948</v>
      </c>
      <c r="D92" s="1">
        <v>45750.041666666664</v>
      </c>
      <c r="E92" t="s">
        <v>2169</v>
      </c>
      <c r="F92">
        <v>251019</v>
      </c>
      <c r="G92" t="s">
        <v>2096</v>
      </c>
      <c r="H92" t="s">
        <v>2097</v>
      </c>
      <c r="I92">
        <v>9099300</v>
      </c>
      <c r="J92">
        <v>401099</v>
      </c>
      <c r="K92" s="2">
        <v>85.5</v>
      </c>
      <c r="L92" s="2">
        <v>85.5</v>
      </c>
      <c r="M92" t="s">
        <v>2012</v>
      </c>
      <c r="N92" s="2">
        <v>0</v>
      </c>
      <c r="O92">
        <v>0</v>
      </c>
      <c r="P92" t="s">
        <v>2170</v>
      </c>
      <c r="Q92" s="21" t="s">
        <v>3</v>
      </c>
      <c r="R92" s="22" t="str">
        <f>VLOOKUP(Kontierung[[#This Row],[Code]],'Leg Beg Bestritten_Bedingt'!$A$1:$C$19,2,FALSE)</f>
        <v>Verzugszinsen</v>
      </c>
    </row>
    <row r="93" spans="1:18" hidden="1" x14ac:dyDescent="0.2">
      <c r="A93">
        <v>9099</v>
      </c>
      <c r="B93">
        <v>966507</v>
      </c>
      <c r="C93" t="s">
        <v>1948</v>
      </c>
      <c r="D93" s="1">
        <v>45750.041666666664</v>
      </c>
      <c r="E93" t="s">
        <v>2110</v>
      </c>
      <c r="F93">
        <v>251019</v>
      </c>
      <c r="G93" t="s">
        <v>2096</v>
      </c>
      <c r="H93" t="s">
        <v>2097</v>
      </c>
      <c r="I93">
        <v>9099300</v>
      </c>
      <c r="J93">
        <v>401099</v>
      </c>
      <c r="K93" s="2">
        <v>80.55</v>
      </c>
      <c r="L93" s="2">
        <v>80.55</v>
      </c>
      <c r="M93" t="s">
        <v>2012</v>
      </c>
      <c r="N93" s="2">
        <v>0</v>
      </c>
      <c r="O93">
        <v>0</v>
      </c>
      <c r="P93" t="s">
        <v>2111</v>
      </c>
      <c r="Q93" s="21" t="s">
        <v>3</v>
      </c>
      <c r="R93" s="22" t="str">
        <f>VLOOKUP(Kontierung[[#This Row],[Code]],'Leg Beg Bestritten_Bedingt'!$A$1:$C$19,2,FALSE)</f>
        <v>Verzugszinsen</v>
      </c>
    </row>
    <row r="94" spans="1:18" hidden="1" x14ac:dyDescent="0.2">
      <c r="A94">
        <v>9099</v>
      </c>
      <c r="B94">
        <v>966475</v>
      </c>
      <c r="C94" t="s">
        <v>1948</v>
      </c>
      <c r="D94" s="1">
        <v>45750.041666666664</v>
      </c>
      <c r="E94" t="s">
        <v>2113</v>
      </c>
      <c r="F94">
        <v>251019</v>
      </c>
      <c r="G94" t="s">
        <v>2096</v>
      </c>
      <c r="H94" t="s">
        <v>2097</v>
      </c>
      <c r="I94">
        <v>9099300</v>
      </c>
      <c r="J94">
        <v>401099</v>
      </c>
      <c r="K94" s="2">
        <v>54.4</v>
      </c>
      <c r="L94" s="2">
        <v>54.4</v>
      </c>
      <c r="M94" t="s">
        <v>2012</v>
      </c>
      <c r="N94" s="2">
        <v>0</v>
      </c>
      <c r="O94">
        <v>0</v>
      </c>
      <c r="P94" t="s">
        <v>2114</v>
      </c>
      <c r="Q94" s="21" t="s">
        <v>3</v>
      </c>
      <c r="R94" s="22" t="str">
        <f>VLOOKUP(Kontierung[[#This Row],[Code]],'Leg Beg Bestritten_Bedingt'!$A$1:$C$19,2,FALSE)</f>
        <v>Verzugszinsen</v>
      </c>
    </row>
    <row r="95" spans="1:18" hidden="1" x14ac:dyDescent="0.2">
      <c r="A95">
        <v>9099</v>
      </c>
      <c r="B95">
        <v>966513</v>
      </c>
      <c r="C95" t="s">
        <v>1948</v>
      </c>
      <c r="D95" s="1">
        <v>45750.041666666664</v>
      </c>
      <c r="E95" t="s">
        <v>2128</v>
      </c>
      <c r="F95">
        <v>251019</v>
      </c>
      <c r="G95" t="s">
        <v>2096</v>
      </c>
      <c r="H95" t="s">
        <v>2097</v>
      </c>
      <c r="I95">
        <v>9099200</v>
      </c>
      <c r="J95">
        <v>402137</v>
      </c>
      <c r="K95" s="2">
        <v>5000</v>
      </c>
      <c r="L95" s="2">
        <v>5000</v>
      </c>
      <c r="M95" t="s">
        <v>2012</v>
      </c>
      <c r="N95" s="2">
        <v>0</v>
      </c>
      <c r="O95">
        <v>0</v>
      </c>
      <c r="P95" t="s">
        <v>2129</v>
      </c>
      <c r="Q95" s="11" t="s">
        <v>51</v>
      </c>
      <c r="R95" s="22" t="str">
        <f>VLOOKUP(Kontierung[[#This Row],[Code]],'Leg Beg Bestritten_Bedingt'!$A$1:$C$19,2,FALSE)</f>
        <v>Noch nicht angefallene Kosten</v>
      </c>
    </row>
    <row r="96" spans="1:18" hidden="1" x14ac:dyDescent="0.2">
      <c r="A96">
        <v>9099</v>
      </c>
      <c r="B96">
        <v>963297</v>
      </c>
      <c r="C96" t="s">
        <v>1948</v>
      </c>
      <c r="D96" s="1">
        <v>45408.041666666664</v>
      </c>
      <c r="E96" t="s">
        <v>2171</v>
      </c>
      <c r="F96">
        <v>250034</v>
      </c>
      <c r="G96" t="s">
        <v>1962</v>
      </c>
      <c r="H96" t="s">
        <v>2126</v>
      </c>
      <c r="I96">
        <v>9099100</v>
      </c>
      <c r="J96">
        <v>407532</v>
      </c>
      <c r="K96" s="2">
        <v>843393.45</v>
      </c>
      <c r="L96" s="2">
        <v>780197.45</v>
      </c>
      <c r="M96" t="s">
        <v>2020</v>
      </c>
      <c r="N96" s="2">
        <v>63196</v>
      </c>
      <c r="O96">
        <v>8.1</v>
      </c>
      <c r="P96" t="s">
        <v>2172</v>
      </c>
      <c r="R96" s="22" t="e">
        <f>VLOOKUP(Kontierung[[#This Row],[Code]],'Leg Beg Bestritten_Bedingt'!$A$1:$C$19,2,FALSE)</f>
        <v>#N/A</v>
      </c>
    </row>
    <row r="97" spans="1:18" hidden="1" x14ac:dyDescent="0.2">
      <c r="A97">
        <v>9099</v>
      </c>
      <c r="B97">
        <v>966545</v>
      </c>
      <c r="C97" t="s">
        <v>1948</v>
      </c>
      <c r="D97" s="1">
        <v>45750.041666666664</v>
      </c>
      <c r="E97" t="s">
        <v>2173</v>
      </c>
      <c r="F97">
        <v>251019</v>
      </c>
      <c r="G97" t="s">
        <v>2096</v>
      </c>
      <c r="H97" t="s">
        <v>2097</v>
      </c>
      <c r="I97">
        <v>9099300</v>
      </c>
      <c r="J97">
        <v>401099</v>
      </c>
      <c r="K97" s="2">
        <v>20.55</v>
      </c>
      <c r="L97" s="2">
        <v>20.55</v>
      </c>
      <c r="M97" t="s">
        <v>2012</v>
      </c>
      <c r="N97" s="2">
        <v>0</v>
      </c>
      <c r="O97">
        <v>0</v>
      </c>
      <c r="P97" t="s">
        <v>2174</v>
      </c>
      <c r="Q97" s="21" t="s">
        <v>3</v>
      </c>
      <c r="R97" s="22" t="str">
        <f>VLOOKUP(Kontierung[[#This Row],[Code]],'Leg Beg Bestritten_Bedingt'!$A$1:$C$19,2,FALSE)</f>
        <v>Verzugszinsen</v>
      </c>
    </row>
    <row r="98" spans="1:18" hidden="1" x14ac:dyDescent="0.2">
      <c r="A98">
        <v>9099</v>
      </c>
      <c r="B98">
        <v>966538</v>
      </c>
      <c r="C98" t="s">
        <v>1948</v>
      </c>
      <c r="D98" s="1">
        <v>45750.041666666664</v>
      </c>
      <c r="E98" t="s">
        <v>2175</v>
      </c>
      <c r="F98">
        <v>251019</v>
      </c>
      <c r="G98" t="s">
        <v>2096</v>
      </c>
      <c r="H98" t="s">
        <v>2097</v>
      </c>
      <c r="I98">
        <v>9099300</v>
      </c>
      <c r="J98">
        <v>401099</v>
      </c>
      <c r="K98" s="2">
        <v>19</v>
      </c>
      <c r="L98" s="2">
        <v>19</v>
      </c>
      <c r="M98" t="s">
        <v>2012</v>
      </c>
      <c r="N98" s="2">
        <v>0</v>
      </c>
      <c r="O98">
        <v>0</v>
      </c>
      <c r="P98" t="s">
        <v>2176</v>
      </c>
      <c r="Q98" s="21" t="s">
        <v>3</v>
      </c>
      <c r="R98" s="22" t="str">
        <f>VLOOKUP(Kontierung[[#This Row],[Code]],'Leg Beg Bestritten_Bedingt'!$A$1:$C$19,2,FALSE)</f>
        <v>Verzugszinsen</v>
      </c>
    </row>
    <row r="99" spans="1:18" hidden="1" x14ac:dyDescent="0.2">
      <c r="A99">
        <v>9099</v>
      </c>
      <c r="B99">
        <v>966478</v>
      </c>
      <c r="C99" t="s">
        <v>1948</v>
      </c>
      <c r="D99" s="1">
        <v>45750.041666666664</v>
      </c>
      <c r="E99" t="s">
        <v>2140</v>
      </c>
      <c r="F99">
        <v>251019</v>
      </c>
      <c r="G99" t="s">
        <v>2096</v>
      </c>
      <c r="H99" t="s">
        <v>2097</v>
      </c>
      <c r="I99">
        <v>9099300</v>
      </c>
      <c r="J99">
        <v>401099</v>
      </c>
      <c r="K99" s="2">
        <v>13.35</v>
      </c>
      <c r="L99" s="2">
        <v>13.35</v>
      </c>
      <c r="M99" t="s">
        <v>2012</v>
      </c>
      <c r="N99" s="2">
        <v>0</v>
      </c>
      <c r="O99">
        <v>0</v>
      </c>
      <c r="P99" t="s">
        <v>2141</v>
      </c>
      <c r="Q99" s="21" t="s">
        <v>3</v>
      </c>
      <c r="R99" s="22" t="str">
        <f>VLOOKUP(Kontierung[[#This Row],[Code]],'Leg Beg Bestritten_Bedingt'!$A$1:$C$19,2,FALSE)</f>
        <v>Verzugszinsen</v>
      </c>
    </row>
    <row r="100" spans="1:18" hidden="1" x14ac:dyDescent="0.2">
      <c r="A100">
        <v>9099</v>
      </c>
      <c r="B100">
        <v>966474</v>
      </c>
      <c r="C100" t="s">
        <v>1948</v>
      </c>
      <c r="D100" s="1">
        <v>45750.041666666664</v>
      </c>
      <c r="E100" t="s">
        <v>2177</v>
      </c>
      <c r="F100">
        <v>251019</v>
      </c>
      <c r="G100" t="s">
        <v>2096</v>
      </c>
      <c r="H100" t="s">
        <v>2097</v>
      </c>
      <c r="I100">
        <v>9099300</v>
      </c>
      <c r="J100">
        <v>401099</v>
      </c>
      <c r="K100" s="2">
        <v>11.15</v>
      </c>
      <c r="L100" s="2">
        <v>11.15</v>
      </c>
      <c r="M100" t="s">
        <v>2012</v>
      </c>
      <c r="N100" s="2">
        <v>0</v>
      </c>
      <c r="O100">
        <v>0</v>
      </c>
      <c r="P100" t="s">
        <v>2178</v>
      </c>
      <c r="Q100" s="21" t="s">
        <v>3</v>
      </c>
      <c r="R100" s="22" t="str">
        <f>VLOOKUP(Kontierung[[#This Row],[Code]],'Leg Beg Bestritten_Bedingt'!$A$1:$C$19,2,FALSE)</f>
        <v>Verzugszinsen</v>
      </c>
    </row>
    <row r="101" spans="1:18" hidden="1" x14ac:dyDescent="0.2">
      <c r="A101">
        <v>9099</v>
      </c>
      <c r="B101">
        <v>963273</v>
      </c>
      <c r="C101" t="s">
        <v>1948</v>
      </c>
      <c r="D101" s="1">
        <v>45377</v>
      </c>
      <c r="E101" t="s">
        <v>2179</v>
      </c>
      <c r="F101">
        <v>250034</v>
      </c>
      <c r="G101" t="s">
        <v>1962</v>
      </c>
      <c r="H101" t="s">
        <v>2126</v>
      </c>
      <c r="I101">
        <v>9099100</v>
      </c>
      <c r="J101">
        <v>407536</v>
      </c>
      <c r="K101" s="2">
        <v>832527.85</v>
      </c>
      <c r="L101" s="2">
        <v>770146</v>
      </c>
      <c r="M101" t="s">
        <v>2020</v>
      </c>
      <c r="N101" s="2">
        <v>62381.85</v>
      </c>
      <c r="O101">
        <v>8.1</v>
      </c>
      <c r="P101" t="s">
        <v>2180</v>
      </c>
      <c r="R101" s="22" t="e">
        <f>VLOOKUP(Kontierung[[#This Row],[Code]],'Leg Beg Bestritten_Bedingt'!$A$1:$C$19,2,FALSE)</f>
        <v>#N/A</v>
      </c>
    </row>
    <row r="102" spans="1:18" hidden="1" x14ac:dyDescent="0.2">
      <c r="A102">
        <v>9099</v>
      </c>
      <c r="B102">
        <v>966481</v>
      </c>
      <c r="C102" t="s">
        <v>1948</v>
      </c>
      <c r="D102" s="1">
        <v>45750.041666666664</v>
      </c>
      <c r="E102" t="s">
        <v>2181</v>
      </c>
      <c r="F102">
        <v>251019</v>
      </c>
      <c r="G102" t="s">
        <v>2096</v>
      </c>
      <c r="H102" t="s">
        <v>2097</v>
      </c>
      <c r="I102">
        <v>9099300</v>
      </c>
      <c r="J102">
        <v>401099</v>
      </c>
      <c r="K102" s="2">
        <v>6.1</v>
      </c>
      <c r="L102" s="2">
        <v>6.1</v>
      </c>
      <c r="M102" t="s">
        <v>2012</v>
      </c>
      <c r="N102" s="2">
        <v>0</v>
      </c>
      <c r="O102">
        <v>0</v>
      </c>
      <c r="P102" t="s">
        <v>2182</v>
      </c>
      <c r="Q102" s="21" t="s">
        <v>3</v>
      </c>
      <c r="R102" s="22" t="str">
        <f>VLOOKUP(Kontierung[[#This Row],[Code]],'Leg Beg Bestritten_Bedingt'!$A$1:$C$19,2,FALSE)</f>
        <v>Verzugszinsen</v>
      </c>
    </row>
    <row r="103" spans="1:18" hidden="1" x14ac:dyDescent="0.2">
      <c r="A103">
        <v>9099</v>
      </c>
      <c r="B103">
        <v>966540</v>
      </c>
      <c r="C103" t="s">
        <v>1948</v>
      </c>
      <c r="D103" s="1">
        <v>45750.041666666664</v>
      </c>
      <c r="E103" t="s">
        <v>2183</v>
      </c>
      <c r="F103">
        <v>251019</v>
      </c>
      <c r="G103" t="s">
        <v>2096</v>
      </c>
      <c r="H103" t="s">
        <v>2097</v>
      </c>
      <c r="I103">
        <v>9099300</v>
      </c>
      <c r="J103">
        <v>401099</v>
      </c>
      <c r="K103" s="2">
        <v>3.4</v>
      </c>
      <c r="L103" s="2">
        <v>3.4</v>
      </c>
      <c r="M103" t="s">
        <v>2012</v>
      </c>
      <c r="N103" s="2">
        <v>0</v>
      </c>
      <c r="O103">
        <v>0</v>
      </c>
      <c r="P103" t="s">
        <v>2184</v>
      </c>
      <c r="Q103" s="21" t="s">
        <v>3</v>
      </c>
      <c r="R103" s="22" t="str">
        <f>VLOOKUP(Kontierung[[#This Row],[Code]],'Leg Beg Bestritten_Bedingt'!$A$1:$C$19,2,FALSE)</f>
        <v>Verzugszinsen</v>
      </c>
    </row>
    <row r="104" spans="1:18" hidden="1" x14ac:dyDescent="0.2">
      <c r="A104">
        <v>9099</v>
      </c>
      <c r="B104">
        <v>963795</v>
      </c>
      <c r="C104" t="s">
        <v>1948</v>
      </c>
      <c r="D104" s="1">
        <v>45749.041666666664</v>
      </c>
      <c r="E104" t="s">
        <v>2185</v>
      </c>
      <c r="F104">
        <v>250920</v>
      </c>
      <c r="G104" t="s">
        <v>2186</v>
      </c>
      <c r="H104" t="s">
        <v>2097</v>
      </c>
      <c r="I104">
        <v>9099300</v>
      </c>
      <c r="J104">
        <v>402137</v>
      </c>
      <c r="K104" s="2">
        <v>828676.35</v>
      </c>
      <c r="L104" s="2">
        <v>828676.35</v>
      </c>
      <c r="M104" t="s">
        <v>2012</v>
      </c>
      <c r="N104" s="2">
        <v>0</v>
      </c>
      <c r="O104">
        <v>0</v>
      </c>
      <c r="P104" t="s">
        <v>2117</v>
      </c>
      <c r="Q104" s="21" t="s">
        <v>12</v>
      </c>
      <c r="R104" s="22" t="str">
        <f>VLOOKUP(Kontierung[[#This Row],[Code]],'Leg Beg Bestritten_Bedingt'!$A$1:$C$19,2,FALSE)</f>
        <v>Quotenanteil Eigentümer</v>
      </c>
    </row>
    <row r="105" spans="1:18" hidden="1" x14ac:dyDescent="0.2">
      <c r="A105">
        <v>9099</v>
      </c>
      <c r="B105">
        <v>963872</v>
      </c>
      <c r="C105" t="s">
        <v>1948</v>
      </c>
      <c r="D105" s="1">
        <v>45716</v>
      </c>
      <c r="E105" t="s">
        <v>2187</v>
      </c>
      <c r="F105">
        <v>250920</v>
      </c>
      <c r="G105" t="s">
        <v>2186</v>
      </c>
      <c r="H105" t="s">
        <v>2097</v>
      </c>
      <c r="I105">
        <v>9099300</v>
      </c>
      <c r="J105">
        <v>402137</v>
      </c>
      <c r="K105" s="2">
        <v>487500</v>
      </c>
      <c r="L105" s="2">
        <v>487500</v>
      </c>
      <c r="M105" t="s">
        <v>2012</v>
      </c>
      <c r="N105" s="2">
        <v>0</v>
      </c>
      <c r="O105">
        <v>0</v>
      </c>
      <c r="P105" t="s">
        <v>2119</v>
      </c>
      <c r="Q105" s="21" t="s">
        <v>12</v>
      </c>
      <c r="R105" s="22" t="str">
        <f>VLOOKUP(Kontierung[[#This Row],[Code]],'Leg Beg Bestritten_Bedingt'!$A$1:$C$19,2,FALSE)</f>
        <v>Quotenanteil Eigentümer</v>
      </c>
    </row>
    <row r="106" spans="1:18" hidden="1" x14ac:dyDescent="0.2">
      <c r="A106">
        <v>9099</v>
      </c>
      <c r="B106">
        <v>963789</v>
      </c>
      <c r="C106" t="s">
        <v>1948</v>
      </c>
      <c r="D106" s="1">
        <v>45749.041666666664</v>
      </c>
      <c r="E106" t="s">
        <v>2188</v>
      </c>
      <c r="F106">
        <v>250920</v>
      </c>
      <c r="G106" t="s">
        <v>2186</v>
      </c>
      <c r="H106" t="s">
        <v>2097</v>
      </c>
      <c r="I106">
        <v>9099300</v>
      </c>
      <c r="J106">
        <v>402137</v>
      </c>
      <c r="K106" s="2">
        <v>186295.4</v>
      </c>
      <c r="L106" s="2">
        <v>186295.4</v>
      </c>
      <c r="M106" t="s">
        <v>2012</v>
      </c>
      <c r="N106" s="2">
        <v>0</v>
      </c>
      <c r="O106">
        <v>0</v>
      </c>
      <c r="P106" t="s">
        <v>2148</v>
      </c>
      <c r="Q106" s="21" t="s">
        <v>12</v>
      </c>
      <c r="R106" s="22" t="str">
        <f>VLOOKUP(Kontierung[[#This Row],[Code]],'Leg Beg Bestritten_Bedingt'!$A$1:$C$19,2,FALSE)</f>
        <v>Quotenanteil Eigentümer</v>
      </c>
    </row>
    <row r="107" spans="1:18" hidden="1" x14ac:dyDescent="0.2">
      <c r="A107">
        <v>9099</v>
      </c>
      <c r="B107">
        <v>963850</v>
      </c>
      <c r="C107" t="s">
        <v>1948</v>
      </c>
      <c r="D107" s="1">
        <v>45716</v>
      </c>
      <c r="E107" t="s">
        <v>2189</v>
      </c>
      <c r="F107">
        <v>250920</v>
      </c>
      <c r="G107" t="s">
        <v>2186</v>
      </c>
      <c r="H107" t="s">
        <v>2097</v>
      </c>
      <c r="I107">
        <v>9099300</v>
      </c>
      <c r="J107">
        <v>402137</v>
      </c>
      <c r="K107" s="2">
        <v>135496.35</v>
      </c>
      <c r="L107" s="2">
        <v>135496.35</v>
      </c>
      <c r="M107" t="s">
        <v>2012</v>
      </c>
      <c r="N107" s="2">
        <v>0</v>
      </c>
      <c r="O107">
        <v>0</v>
      </c>
      <c r="P107" t="s">
        <v>2109</v>
      </c>
      <c r="Q107" s="21" t="s">
        <v>12</v>
      </c>
      <c r="R107" s="22" t="str">
        <f>VLOOKUP(Kontierung[[#This Row],[Code]],'Leg Beg Bestritten_Bedingt'!$A$1:$C$19,2,FALSE)</f>
        <v>Quotenanteil Eigentümer</v>
      </c>
    </row>
    <row r="108" spans="1:18" hidden="1" x14ac:dyDescent="0.2">
      <c r="A108">
        <v>9099</v>
      </c>
      <c r="B108">
        <v>963833</v>
      </c>
      <c r="C108" t="s">
        <v>1948</v>
      </c>
      <c r="D108" s="1">
        <v>45749.041666666664</v>
      </c>
      <c r="E108" t="s">
        <v>2190</v>
      </c>
      <c r="F108">
        <v>250920</v>
      </c>
      <c r="G108" t="s">
        <v>2186</v>
      </c>
      <c r="H108" t="s">
        <v>2097</v>
      </c>
      <c r="I108">
        <v>9099300</v>
      </c>
      <c r="J108">
        <v>402137</v>
      </c>
      <c r="K108" s="2">
        <v>92075.35</v>
      </c>
      <c r="L108" s="2">
        <v>92075.35</v>
      </c>
      <c r="M108" t="s">
        <v>2012</v>
      </c>
      <c r="N108" s="2">
        <v>0</v>
      </c>
      <c r="O108">
        <v>0</v>
      </c>
      <c r="P108" t="s">
        <v>2170</v>
      </c>
      <c r="Q108" s="21" t="s">
        <v>12</v>
      </c>
      <c r="R108" s="22" t="str">
        <f>VLOOKUP(Kontierung[[#This Row],[Code]],'Leg Beg Bestritten_Bedingt'!$A$1:$C$19,2,FALSE)</f>
        <v>Quotenanteil Eigentümer</v>
      </c>
    </row>
    <row r="109" spans="1:18" hidden="1" x14ac:dyDescent="0.2">
      <c r="A109">
        <v>9099</v>
      </c>
      <c r="B109">
        <v>963813</v>
      </c>
      <c r="C109" t="s">
        <v>1948</v>
      </c>
      <c r="D109" s="1">
        <v>45716</v>
      </c>
      <c r="E109" t="s">
        <v>2191</v>
      </c>
      <c r="F109">
        <v>250920</v>
      </c>
      <c r="G109" t="s">
        <v>2186</v>
      </c>
      <c r="H109" t="s">
        <v>2097</v>
      </c>
      <c r="I109">
        <v>9099300</v>
      </c>
      <c r="J109">
        <v>402137</v>
      </c>
      <c r="K109" s="2">
        <v>88388.65</v>
      </c>
      <c r="L109" s="2">
        <v>88388.65</v>
      </c>
      <c r="M109" t="s">
        <v>2012</v>
      </c>
      <c r="N109" s="2">
        <v>0</v>
      </c>
      <c r="O109">
        <v>0</v>
      </c>
      <c r="P109" t="s">
        <v>2111</v>
      </c>
      <c r="Q109" s="21" t="s">
        <v>12</v>
      </c>
      <c r="R109" s="22" t="str">
        <f>VLOOKUP(Kontierung[[#This Row],[Code]],'Leg Beg Bestritten_Bedingt'!$A$1:$C$19,2,FALSE)</f>
        <v>Quotenanteil Eigentümer</v>
      </c>
    </row>
    <row r="110" spans="1:18" hidden="1" x14ac:dyDescent="0.2">
      <c r="A110">
        <v>9099</v>
      </c>
      <c r="B110">
        <v>963815</v>
      </c>
      <c r="C110" t="s">
        <v>1948</v>
      </c>
      <c r="D110" s="1">
        <v>45716</v>
      </c>
      <c r="E110" t="s">
        <v>2192</v>
      </c>
      <c r="F110">
        <v>250920</v>
      </c>
      <c r="G110" t="s">
        <v>2186</v>
      </c>
      <c r="H110" t="s">
        <v>2097</v>
      </c>
      <c r="I110">
        <v>9099300</v>
      </c>
      <c r="J110">
        <v>402137</v>
      </c>
      <c r="K110" s="2">
        <v>60000</v>
      </c>
      <c r="L110" s="2">
        <v>60000</v>
      </c>
      <c r="M110" t="s">
        <v>2012</v>
      </c>
      <c r="N110" s="2">
        <v>0</v>
      </c>
      <c r="O110">
        <v>0</v>
      </c>
      <c r="P110" t="s">
        <v>2114</v>
      </c>
      <c r="Q110" s="11" t="s">
        <v>6</v>
      </c>
      <c r="R110" s="22" t="str">
        <f>VLOOKUP(Kontierung[[#This Row],[Code]],'Leg Beg Bestritten_Bedingt'!$A$1:$C$19,2,FALSE)</f>
        <v>Rechtskosten / Eigenleistungen</v>
      </c>
    </row>
    <row r="111" spans="1:18" hidden="1" x14ac:dyDescent="0.2">
      <c r="A111">
        <v>9099</v>
      </c>
      <c r="B111">
        <v>963827</v>
      </c>
      <c r="C111" t="s">
        <v>1948</v>
      </c>
      <c r="D111" s="1">
        <v>45750.041666666664</v>
      </c>
      <c r="E111" t="s">
        <v>2193</v>
      </c>
      <c r="F111">
        <v>250920</v>
      </c>
      <c r="G111" t="s">
        <v>2186</v>
      </c>
      <c r="H111" t="s">
        <v>2097</v>
      </c>
      <c r="I111">
        <v>9099300</v>
      </c>
      <c r="J111">
        <v>402137</v>
      </c>
      <c r="K111" s="2">
        <v>14727</v>
      </c>
      <c r="L111" s="2">
        <v>14727</v>
      </c>
      <c r="M111" t="s">
        <v>2012</v>
      </c>
      <c r="N111" s="2">
        <v>0</v>
      </c>
      <c r="O111">
        <v>0</v>
      </c>
      <c r="P111" t="s">
        <v>2141</v>
      </c>
      <c r="Q111" s="21" t="s">
        <v>6</v>
      </c>
      <c r="R111" s="22" t="str">
        <f>VLOOKUP(Kontierung[[#This Row],[Code]],'Leg Beg Bestritten_Bedingt'!$A$1:$C$19,2,FALSE)</f>
        <v>Rechtskosten / Eigenleistungen</v>
      </c>
    </row>
    <row r="112" spans="1:18" hidden="1" x14ac:dyDescent="0.2">
      <c r="A112">
        <v>9099</v>
      </c>
      <c r="B112">
        <v>963788</v>
      </c>
      <c r="C112" t="s">
        <v>1948</v>
      </c>
      <c r="D112" s="1">
        <v>45749.041666666664</v>
      </c>
      <c r="E112" t="s">
        <v>2194</v>
      </c>
      <c r="F112">
        <v>250920</v>
      </c>
      <c r="G112" t="s">
        <v>2186</v>
      </c>
      <c r="H112" t="s">
        <v>2097</v>
      </c>
      <c r="I112">
        <v>9099300</v>
      </c>
      <c r="J112">
        <v>402137</v>
      </c>
      <c r="K112" s="2">
        <v>12017.2</v>
      </c>
      <c r="L112" s="2">
        <v>12017.2</v>
      </c>
      <c r="M112" t="s">
        <v>2012</v>
      </c>
      <c r="N112" s="2">
        <v>0</v>
      </c>
      <c r="O112">
        <v>0</v>
      </c>
      <c r="P112" t="s">
        <v>2178</v>
      </c>
      <c r="Q112" s="21" t="s">
        <v>12</v>
      </c>
      <c r="R112" s="22" t="str">
        <f>VLOOKUP(Kontierung[[#This Row],[Code]],'Leg Beg Bestritten_Bedingt'!$A$1:$C$19,2,FALSE)</f>
        <v>Quotenanteil Eigentümer</v>
      </c>
    </row>
    <row r="113" spans="1:18" hidden="1" x14ac:dyDescent="0.2">
      <c r="A113">
        <v>9099</v>
      </c>
      <c r="B113">
        <v>963852</v>
      </c>
      <c r="C113" t="s">
        <v>1948</v>
      </c>
      <c r="D113" s="1">
        <v>45716</v>
      </c>
      <c r="E113" t="s">
        <v>2195</v>
      </c>
      <c r="F113">
        <v>250920</v>
      </c>
      <c r="G113" t="s">
        <v>2186</v>
      </c>
      <c r="H113" t="s">
        <v>2097</v>
      </c>
      <c r="I113">
        <v>9099300</v>
      </c>
      <c r="J113">
        <v>402137</v>
      </c>
      <c r="K113" s="2">
        <v>6591.6</v>
      </c>
      <c r="L113" s="2">
        <v>6591.6</v>
      </c>
      <c r="M113" t="s">
        <v>2012</v>
      </c>
      <c r="N113" s="2">
        <v>0</v>
      </c>
      <c r="O113">
        <v>0</v>
      </c>
      <c r="P113" t="s">
        <v>2182</v>
      </c>
      <c r="Q113" s="21" t="s">
        <v>12</v>
      </c>
      <c r="R113" s="22" t="str">
        <f>VLOOKUP(Kontierung[[#This Row],[Code]],'Leg Beg Bestritten_Bedingt'!$A$1:$C$19,2,FALSE)</f>
        <v>Quotenanteil Eigentümer</v>
      </c>
    </row>
    <row r="114" spans="1:18" hidden="1" x14ac:dyDescent="0.2">
      <c r="A114">
        <v>9099</v>
      </c>
      <c r="B114">
        <v>963794</v>
      </c>
      <c r="C114" t="s">
        <v>1948</v>
      </c>
      <c r="D114" s="1">
        <v>45749.041666666664</v>
      </c>
      <c r="E114" t="s">
        <v>2196</v>
      </c>
      <c r="F114">
        <v>250920</v>
      </c>
      <c r="G114" t="s">
        <v>2186</v>
      </c>
      <c r="H114" t="s">
        <v>2097</v>
      </c>
      <c r="I114">
        <v>9099300</v>
      </c>
      <c r="J114">
        <v>402137</v>
      </c>
      <c r="K114" s="2">
        <v>2652.95</v>
      </c>
      <c r="L114" s="2">
        <v>2652.95</v>
      </c>
      <c r="M114" t="s">
        <v>2012</v>
      </c>
      <c r="N114" s="2">
        <v>0</v>
      </c>
      <c r="O114">
        <v>0</v>
      </c>
      <c r="P114" t="s">
        <v>2184</v>
      </c>
      <c r="Q114" s="21" t="s">
        <v>12</v>
      </c>
      <c r="R114" s="22" t="str">
        <f>VLOOKUP(Kontierung[[#This Row],[Code]],'Leg Beg Bestritten_Bedingt'!$A$1:$C$19,2,FALSE)</f>
        <v>Quotenanteil Eigentümer</v>
      </c>
    </row>
    <row r="115" spans="1:18" hidden="1" x14ac:dyDescent="0.2">
      <c r="A115">
        <v>9099</v>
      </c>
      <c r="B115">
        <v>966389</v>
      </c>
      <c r="C115" t="s">
        <v>1948</v>
      </c>
      <c r="D115" s="1">
        <v>45842.041666666664</v>
      </c>
      <c r="E115" t="s">
        <v>2197</v>
      </c>
      <c r="F115">
        <v>251027</v>
      </c>
      <c r="G115" t="s">
        <v>2198</v>
      </c>
      <c r="H115" t="s">
        <v>2132</v>
      </c>
      <c r="I115">
        <v>9099300</v>
      </c>
      <c r="J115">
        <v>407536</v>
      </c>
      <c r="K115" s="2">
        <v>56000</v>
      </c>
      <c r="L115" s="2">
        <v>56000</v>
      </c>
      <c r="M115" t="s">
        <v>2012</v>
      </c>
      <c r="N115" s="2">
        <v>0</v>
      </c>
      <c r="O115">
        <v>0</v>
      </c>
      <c r="P115" t="s">
        <v>2199</v>
      </c>
      <c r="Q115" s="11" t="s">
        <v>21</v>
      </c>
      <c r="R115" s="22" t="str">
        <f>VLOOKUP(Kontierung[[#This Row],[Code]],'Leg Beg Bestritten_Bedingt'!$A$1:$C$19,2,FALSE)</f>
        <v xml:space="preserve">Keine Rechtsgrundlage / nicht substanziiert </v>
      </c>
    </row>
    <row r="116" spans="1:18" hidden="1" x14ac:dyDescent="0.2">
      <c r="A116">
        <v>9099</v>
      </c>
      <c r="B116">
        <v>966388</v>
      </c>
      <c r="C116" t="s">
        <v>1948</v>
      </c>
      <c r="D116" s="1">
        <v>45842.041666666664</v>
      </c>
      <c r="E116" t="s">
        <v>2200</v>
      </c>
      <c r="F116">
        <v>251027</v>
      </c>
      <c r="G116" t="s">
        <v>2198</v>
      </c>
      <c r="H116" t="s">
        <v>2132</v>
      </c>
      <c r="I116">
        <v>9099300</v>
      </c>
      <c r="J116">
        <v>407536</v>
      </c>
      <c r="K116" s="2">
        <v>11200</v>
      </c>
      <c r="L116" s="2">
        <v>11200</v>
      </c>
      <c r="M116" t="s">
        <v>2012</v>
      </c>
      <c r="N116" s="2">
        <v>0</v>
      </c>
      <c r="O116">
        <v>0</v>
      </c>
      <c r="P116" t="s">
        <v>2201</v>
      </c>
      <c r="Q116" s="11" t="s">
        <v>21</v>
      </c>
      <c r="R116" s="22" t="str">
        <f>VLOOKUP(Kontierung[[#This Row],[Code]],'Leg Beg Bestritten_Bedingt'!$A$1:$C$19,2,FALSE)</f>
        <v xml:space="preserve">Keine Rechtsgrundlage / nicht substanziiert </v>
      </c>
    </row>
    <row r="117" spans="1:18" hidden="1" x14ac:dyDescent="0.2">
      <c r="A117">
        <v>9099</v>
      </c>
      <c r="B117">
        <v>966401</v>
      </c>
      <c r="C117" t="s">
        <v>1948</v>
      </c>
      <c r="D117" s="1">
        <v>45751.041666666664</v>
      </c>
      <c r="E117" t="s">
        <v>2202</v>
      </c>
      <c r="F117">
        <v>251027</v>
      </c>
      <c r="G117" t="s">
        <v>2198</v>
      </c>
      <c r="H117" t="s">
        <v>2132</v>
      </c>
      <c r="I117">
        <v>9099300</v>
      </c>
      <c r="J117">
        <v>407536</v>
      </c>
      <c r="K117" s="2">
        <v>7840</v>
      </c>
      <c r="L117" s="2">
        <v>7840</v>
      </c>
      <c r="M117" t="s">
        <v>2012</v>
      </c>
      <c r="N117" s="2">
        <v>0</v>
      </c>
      <c r="O117">
        <v>0</v>
      </c>
      <c r="P117" t="s">
        <v>2203</v>
      </c>
      <c r="Q117" s="11" t="s">
        <v>21</v>
      </c>
      <c r="R117" s="22" t="str">
        <f>VLOOKUP(Kontierung[[#This Row],[Code]],'Leg Beg Bestritten_Bedingt'!$A$1:$C$19,2,FALSE)</f>
        <v xml:space="preserve">Keine Rechtsgrundlage / nicht substanziiert </v>
      </c>
    </row>
    <row r="118" spans="1:18" hidden="1" x14ac:dyDescent="0.2">
      <c r="A118">
        <v>9099</v>
      </c>
      <c r="B118">
        <v>966441</v>
      </c>
      <c r="C118" t="s">
        <v>1948</v>
      </c>
      <c r="D118" s="1">
        <v>45842.041666666664</v>
      </c>
      <c r="E118" t="s">
        <v>2204</v>
      </c>
      <c r="F118">
        <v>251027</v>
      </c>
      <c r="G118" t="s">
        <v>2198</v>
      </c>
      <c r="H118" t="s">
        <v>2132</v>
      </c>
      <c r="I118">
        <v>9099300</v>
      </c>
      <c r="J118">
        <v>401099</v>
      </c>
      <c r="K118" s="2">
        <v>4163.5</v>
      </c>
      <c r="L118" s="2">
        <v>4163.5</v>
      </c>
      <c r="M118" t="s">
        <v>2012</v>
      </c>
      <c r="N118" s="2">
        <v>0</v>
      </c>
      <c r="O118">
        <v>0</v>
      </c>
      <c r="P118" t="s">
        <v>2205</v>
      </c>
      <c r="Q118" s="21" t="s">
        <v>3</v>
      </c>
      <c r="R118" s="22" t="str">
        <f>VLOOKUP(Kontierung[[#This Row],[Code]],'Leg Beg Bestritten_Bedingt'!$A$1:$C$19,2,FALSE)</f>
        <v>Verzugszinsen</v>
      </c>
    </row>
    <row r="119" spans="1:18" hidden="1" x14ac:dyDescent="0.2">
      <c r="A119">
        <v>9099</v>
      </c>
      <c r="B119">
        <v>966389</v>
      </c>
      <c r="C119" t="s">
        <v>1948</v>
      </c>
      <c r="D119" s="1">
        <v>45842.041666666664</v>
      </c>
      <c r="E119" t="s">
        <v>2197</v>
      </c>
      <c r="F119">
        <v>251027</v>
      </c>
      <c r="G119" t="s">
        <v>2198</v>
      </c>
      <c r="H119" t="s">
        <v>2132</v>
      </c>
      <c r="I119">
        <v>9099300</v>
      </c>
      <c r="J119">
        <v>401099</v>
      </c>
      <c r="K119" s="2">
        <v>2100</v>
      </c>
      <c r="L119" s="2">
        <v>2100</v>
      </c>
      <c r="M119" t="s">
        <v>2012</v>
      </c>
      <c r="N119" s="2">
        <v>0</v>
      </c>
      <c r="O119">
        <v>0</v>
      </c>
      <c r="P119" t="s">
        <v>2199</v>
      </c>
      <c r="Q119" s="21" t="s">
        <v>3</v>
      </c>
      <c r="R119" s="22" t="str">
        <f>VLOOKUP(Kontierung[[#This Row],[Code]],'Leg Beg Bestritten_Bedingt'!$A$1:$C$19,2,FALSE)</f>
        <v>Verzugszinsen</v>
      </c>
    </row>
    <row r="120" spans="1:18" hidden="1" x14ac:dyDescent="0.2">
      <c r="A120">
        <v>9099</v>
      </c>
      <c r="B120">
        <v>966498</v>
      </c>
      <c r="C120" t="s">
        <v>1948</v>
      </c>
      <c r="D120" s="1">
        <v>45842.041666666664</v>
      </c>
      <c r="E120" t="s">
        <v>2206</v>
      </c>
      <c r="F120">
        <v>251027</v>
      </c>
      <c r="G120" t="s">
        <v>2198</v>
      </c>
      <c r="H120" t="s">
        <v>2132</v>
      </c>
      <c r="I120">
        <v>9099300</v>
      </c>
      <c r="J120">
        <v>407536</v>
      </c>
      <c r="K120" s="2">
        <v>2100</v>
      </c>
      <c r="L120" s="2">
        <v>2100</v>
      </c>
      <c r="M120" t="s">
        <v>2012</v>
      </c>
      <c r="N120" s="2">
        <v>0</v>
      </c>
      <c r="O120">
        <v>0</v>
      </c>
      <c r="P120" t="s">
        <v>2207</v>
      </c>
      <c r="Q120" s="11" t="s">
        <v>21</v>
      </c>
      <c r="R120" s="22" t="str">
        <f>VLOOKUP(Kontierung[[#This Row],[Code]],'Leg Beg Bestritten_Bedingt'!$A$1:$C$19,2,FALSE)</f>
        <v xml:space="preserve">Keine Rechtsgrundlage / nicht substanziiert </v>
      </c>
    </row>
    <row r="121" spans="1:18" hidden="1" x14ac:dyDescent="0.2">
      <c r="A121">
        <v>9099</v>
      </c>
      <c r="B121">
        <v>966388</v>
      </c>
      <c r="C121" t="s">
        <v>1948</v>
      </c>
      <c r="D121" s="1">
        <v>45842.041666666664</v>
      </c>
      <c r="E121" t="s">
        <v>2200</v>
      </c>
      <c r="F121">
        <v>251027</v>
      </c>
      <c r="G121" t="s">
        <v>2198</v>
      </c>
      <c r="H121" t="s">
        <v>2132</v>
      </c>
      <c r="I121">
        <v>9099300</v>
      </c>
      <c r="J121">
        <v>401099</v>
      </c>
      <c r="K121" s="2">
        <v>420</v>
      </c>
      <c r="L121" s="2">
        <v>420</v>
      </c>
      <c r="M121" t="s">
        <v>2012</v>
      </c>
      <c r="N121" s="2">
        <v>0</v>
      </c>
      <c r="O121">
        <v>0</v>
      </c>
      <c r="P121" t="s">
        <v>2201</v>
      </c>
      <c r="Q121" s="21" t="s">
        <v>3</v>
      </c>
      <c r="R121" s="22" t="str">
        <f>VLOOKUP(Kontierung[[#This Row],[Code]],'Leg Beg Bestritten_Bedingt'!$A$1:$C$19,2,FALSE)</f>
        <v>Verzugszinsen</v>
      </c>
    </row>
    <row r="122" spans="1:18" hidden="1" x14ac:dyDescent="0.2">
      <c r="A122">
        <v>9099</v>
      </c>
      <c r="B122">
        <v>966401</v>
      </c>
      <c r="C122" t="s">
        <v>1948</v>
      </c>
      <c r="D122" s="1">
        <v>45751.041666666664</v>
      </c>
      <c r="E122" t="s">
        <v>2202</v>
      </c>
      <c r="F122">
        <v>251027</v>
      </c>
      <c r="G122" t="s">
        <v>2198</v>
      </c>
      <c r="H122" t="s">
        <v>2132</v>
      </c>
      <c r="I122">
        <v>9099300</v>
      </c>
      <c r="J122">
        <v>401099</v>
      </c>
      <c r="K122" s="2">
        <v>294</v>
      </c>
      <c r="L122" s="2">
        <v>294</v>
      </c>
      <c r="M122" t="s">
        <v>2012</v>
      </c>
      <c r="N122" s="2">
        <v>0</v>
      </c>
      <c r="O122">
        <v>0</v>
      </c>
      <c r="P122" t="s">
        <v>2203</v>
      </c>
      <c r="Q122" s="21" t="s">
        <v>3</v>
      </c>
      <c r="R122" s="22" t="str">
        <f>VLOOKUP(Kontierung[[#This Row],[Code]],'Leg Beg Bestritten_Bedingt'!$A$1:$C$19,2,FALSE)</f>
        <v>Verzugszinsen</v>
      </c>
    </row>
    <row r="123" spans="1:18" hidden="1" x14ac:dyDescent="0.2">
      <c r="A123">
        <v>9099</v>
      </c>
      <c r="B123">
        <v>966498</v>
      </c>
      <c r="C123" t="s">
        <v>1948</v>
      </c>
      <c r="D123" s="1">
        <v>45842.041666666664</v>
      </c>
      <c r="E123" t="s">
        <v>2206</v>
      </c>
      <c r="F123">
        <v>251027</v>
      </c>
      <c r="G123" t="s">
        <v>2198</v>
      </c>
      <c r="H123" t="s">
        <v>2132</v>
      </c>
      <c r="I123">
        <v>9099300</v>
      </c>
      <c r="J123">
        <v>401099</v>
      </c>
      <c r="K123" s="2">
        <v>78.75</v>
      </c>
      <c r="L123" s="2">
        <v>78.75</v>
      </c>
      <c r="M123" t="s">
        <v>2012</v>
      </c>
      <c r="N123" s="2">
        <v>0</v>
      </c>
      <c r="O123">
        <v>0</v>
      </c>
      <c r="P123" t="s">
        <v>2207</v>
      </c>
      <c r="Q123" s="21" t="s">
        <v>3</v>
      </c>
      <c r="R123" s="22" t="str">
        <f>VLOOKUP(Kontierung[[#This Row],[Code]],'Leg Beg Bestritten_Bedingt'!$A$1:$C$19,2,FALSE)</f>
        <v>Verzugszinsen</v>
      </c>
    </row>
    <row r="124" spans="1:18" hidden="1" x14ac:dyDescent="0.2">
      <c r="A124">
        <v>9099</v>
      </c>
      <c r="B124">
        <v>963533</v>
      </c>
      <c r="C124" t="s">
        <v>1948</v>
      </c>
      <c r="D124" s="1">
        <v>45720</v>
      </c>
      <c r="E124" t="s">
        <v>2208</v>
      </c>
      <c r="F124">
        <v>237821</v>
      </c>
      <c r="G124" t="s">
        <v>2209</v>
      </c>
      <c r="H124" t="s">
        <v>2036</v>
      </c>
      <c r="I124">
        <v>9099300</v>
      </c>
      <c r="J124">
        <v>409099</v>
      </c>
      <c r="K124" s="2">
        <v>1646631.2</v>
      </c>
      <c r="L124" s="2">
        <v>1646631.2</v>
      </c>
      <c r="M124" t="s">
        <v>2012</v>
      </c>
      <c r="N124" s="2">
        <v>0</v>
      </c>
      <c r="O124">
        <v>0</v>
      </c>
      <c r="P124" t="s">
        <v>2210</v>
      </c>
      <c r="Q124" s="21" t="s">
        <v>42</v>
      </c>
      <c r="R124" s="22" t="str">
        <f>VLOOKUP(Kontierung[[#This Row],[Code]],'Leg Beg Bestritten_Bedingt'!$A$1:$C$19,2,FALSE)</f>
        <v>Neu eingereicht</v>
      </c>
    </row>
    <row r="136" spans="15:15" x14ac:dyDescent="0.2">
      <c r="O136" s="2" cm="1">
        <f t="array" ref="O136">SUMPRODUCT((Kontierung[itlCostCentreCode1]=9099100) * (ISNUMBER(MATCH(Kontierung[ithSupplierCode], INDEX(_xlfn.UNIQUE(Kontierung[ithSupplierCode]), _xlfn.SEQUENCE(ROUNDUP(COUNT(_xlfn.UNIQUE(Kontierung[ithSupplierCode]))*0.25,0))), 0))) * Kontierung[itlTotalAmount])</f>
        <v>29102976.050000001</v>
      </c>
    </row>
  </sheetData>
  <pageMargins left="0.98425196850393704" right="0.78740157480314965" top="0.98425196850393704" bottom="0.98425196850393704" header="0.39370078740157483" footer="0.39370078740157483"/>
  <pageSetup paperSize="9" orientation="portrait" r:id="rId1"/>
  <headerFooter>
    <oddHeader>&amp;R&amp;G</oddHeader>
    <oddFooter>&amp;L&amp;7&amp;D&amp;R&amp;7&amp;P</oddFooter>
  </headerFooter>
  <legacyDrawingHF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32F3EA-192D-492F-9ADA-0E1098C26751}">
  <dimension ref="A1:D5"/>
  <sheetViews>
    <sheetView workbookViewId="0">
      <selection activeCell="D13" sqref="D13"/>
    </sheetView>
  </sheetViews>
  <sheetFormatPr defaultColWidth="9.140625" defaultRowHeight="12.75" x14ac:dyDescent="0.2"/>
  <cols>
    <col min="1" max="1" width="14.140625" customWidth="1"/>
    <col min="2" max="2" width="17" customWidth="1"/>
    <col min="3" max="4" width="11.85546875" customWidth="1"/>
  </cols>
  <sheetData>
    <row r="1" spans="1:4" x14ac:dyDescent="0.2">
      <c r="A1" s="3" t="s">
        <v>2429</v>
      </c>
      <c r="B1" s="3" t="s">
        <v>1951</v>
      </c>
      <c r="C1" s="3" t="s">
        <v>2430</v>
      </c>
      <c r="D1" s="3" t="s">
        <v>2431</v>
      </c>
    </row>
    <row r="2" spans="1:4" x14ac:dyDescent="0.2">
      <c r="A2" s="3">
        <v>9099100</v>
      </c>
      <c r="B2" s="3" t="s">
        <v>1914</v>
      </c>
      <c r="C2" s="3" t="s">
        <v>2432</v>
      </c>
      <c r="D2" s="3" t="s">
        <v>2433</v>
      </c>
    </row>
    <row r="3" spans="1:4" x14ac:dyDescent="0.2">
      <c r="A3" s="3">
        <v>9099200</v>
      </c>
      <c r="B3" s="3" t="s">
        <v>1915</v>
      </c>
      <c r="C3" s="3" t="s">
        <v>2432</v>
      </c>
      <c r="D3" s="3" t="s">
        <v>2433</v>
      </c>
    </row>
    <row r="4" spans="1:4" x14ac:dyDescent="0.2">
      <c r="A4" s="3">
        <v>9099300</v>
      </c>
      <c r="B4" s="3" t="s">
        <v>1916</v>
      </c>
      <c r="C4" s="3" t="s">
        <v>2432</v>
      </c>
      <c r="D4" s="3" t="s">
        <v>2433</v>
      </c>
    </row>
    <row r="5" spans="1:4" x14ac:dyDescent="0.2">
      <c r="A5" s="3">
        <v>9099400</v>
      </c>
      <c r="B5" s="3" t="s">
        <v>1917</v>
      </c>
      <c r="C5" s="3" t="s">
        <v>2432</v>
      </c>
      <c r="D5" s="3" t="s">
        <v>2433</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90D105-A55B-4205-924F-BC38EADD4A46}">
  <dimension ref="A1"/>
  <sheetViews>
    <sheetView workbookViewId="0"/>
  </sheetViews>
  <sheetFormatPr defaultColWidth="9.140625" defaultRowHeight="12.75" x14ac:dyDescent="0.2"/>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3302EE-B5EE-426D-9E97-6EADADF372CB}">
  <sheetPr filterMode="1"/>
  <dimension ref="A2:I185"/>
  <sheetViews>
    <sheetView tabSelected="1" workbookViewId="0">
      <selection activeCell="A4" sqref="A4:A185"/>
    </sheetView>
  </sheetViews>
  <sheetFormatPr defaultColWidth="11.42578125" defaultRowHeight="12.75" x14ac:dyDescent="0.2"/>
  <cols>
    <col min="3" max="3" width="28.42578125" customWidth="1"/>
    <col min="4" max="4" width="17" style="23" customWidth="1"/>
    <col min="5" max="5" width="0" hidden="1" customWidth="1"/>
    <col min="6" max="6" width="12.42578125" hidden="1" customWidth="1"/>
    <col min="7" max="7" width="48.5703125" customWidth="1"/>
    <col min="8" max="8" width="255.7109375" bestFit="1" customWidth="1"/>
  </cols>
  <sheetData>
    <row r="2" spans="1:8" ht="25.5" x14ac:dyDescent="0.2">
      <c r="A2" s="10" t="s">
        <v>1985</v>
      </c>
      <c r="B2" s="10"/>
      <c r="C2" s="10" t="s">
        <v>1951</v>
      </c>
      <c r="D2" s="24" t="s">
        <v>2434</v>
      </c>
      <c r="E2" s="10" t="s">
        <v>0</v>
      </c>
      <c r="F2" s="10" t="s">
        <v>1</v>
      </c>
      <c r="G2" s="10"/>
      <c r="H2" s="10" t="s">
        <v>2</v>
      </c>
    </row>
    <row r="3" spans="1:8" s="18" customFormat="1" x14ac:dyDescent="0.2">
      <c r="A3" s="31">
        <v>963293</v>
      </c>
      <c r="B3" s="18" t="s">
        <v>2211</v>
      </c>
      <c r="C3" s="18" t="s">
        <v>1962</v>
      </c>
      <c r="D3" s="26">
        <v>15610.65</v>
      </c>
      <c r="E3" s="18" t="s">
        <v>45</v>
      </c>
      <c r="F3" s="18" t="s">
        <v>46</v>
      </c>
      <c r="H3" s="18" t="s">
        <v>2435</v>
      </c>
    </row>
    <row r="4" spans="1:8" ht="25.5" x14ac:dyDescent="0.2">
      <c r="A4" s="31">
        <v>963154</v>
      </c>
      <c r="B4" t="s">
        <v>2212</v>
      </c>
      <c r="C4" t="s">
        <v>1962</v>
      </c>
      <c r="D4" s="23">
        <v>88858.2</v>
      </c>
      <c r="E4" t="s">
        <v>45</v>
      </c>
      <c r="F4" t="s">
        <v>46</v>
      </c>
      <c r="H4" s="25" t="s">
        <v>2436</v>
      </c>
    </row>
    <row r="5" spans="1:8" x14ac:dyDescent="0.2">
      <c r="A5" s="31">
        <v>958842</v>
      </c>
      <c r="B5" t="s">
        <v>2216</v>
      </c>
      <c r="C5" t="s">
        <v>2217</v>
      </c>
      <c r="D5" s="23">
        <v>24.45</v>
      </c>
      <c r="E5" t="s">
        <v>45</v>
      </c>
      <c r="F5" t="s">
        <v>46</v>
      </c>
      <c r="H5" s="25" t="s">
        <v>2437</v>
      </c>
    </row>
    <row r="6" spans="1:8" ht="38.25" x14ac:dyDescent="0.2">
      <c r="A6" s="31">
        <v>959897</v>
      </c>
      <c r="B6" t="s">
        <v>2218</v>
      </c>
      <c r="C6" t="s">
        <v>2219</v>
      </c>
      <c r="D6" s="23">
        <v>30000</v>
      </c>
      <c r="E6" t="s">
        <v>45</v>
      </c>
      <c r="F6" t="s">
        <v>46</v>
      </c>
      <c r="H6" s="25" t="s">
        <v>2438</v>
      </c>
    </row>
    <row r="7" spans="1:8" s="18" customFormat="1" x14ac:dyDescent="0.2">
      <c r="A7" s="31">
        <v>959006</v>
      </c>
      <c r="B7" t="s">
        <v>2221</v>
      </c>
      <c r="C7" t="s">
        <v>2222</v>
      </c>
      <c r="D7" s="23">
        <v>597080</v>
      </c>
      <c r="E7" t="s">
        <v>45</v>
      </c>
      <c r="F7" t="s">
        <v>46</v>
      </c>
      <c r="G7"/>
      <c r="H7" s="25" t="s">
        <v>2439</v>
      </c>
    </row>
    <row r="8" spans="1:8" x14ac:dyDescent="0.2">
      <c r="A8" s="31">
        <v>959029</v>
      </c>
      <c r="B8" t="s">
        <v>2223</v>
      </c>
      <c r="C8" t="s">
        <v>2222</v>
      </c>
      <c r="D8" s="23">
        <v>504000</v>
      </c>
      <c r="E8" t="s">
        <v>45</v>
      </c>
      <c r="F8" t="s">
        <v>46</v>
      </c>
      <c r="H8" s="25" t="s">
        <v>2439</v>
      </c>
    </row>
    <row r="9" spans="1:8" x14ac:dyDescent="0.2">
      <c r="A9" s="31">
        <v>958999</v>
      </c>
      <c r="B9" t="s">
        <v>2224</v>
      </c>
      <c r="C9" t="s">
        <v>2222</v>
      </c>
      <c r="D9" s="23">
        <v>418000</v>
      </c>
      <c r="E9" t="s">
        <v>45</v>
      </c>
      <c r="F9" t="s">
        <v>46</v>
      </c>
      <c r="H9" s="25" t="s">
        <v>2439</v>
      </c>
    </row>
    <row r="10" spans="1:8" x14ac:dyDescent="0.2">
      <c r="A10" s="31">
        <v>959066</v>
      </c>
      <c r="B10" t="s">
        <v>2225</v>
      </c>
      <c r="C10" t="s">
        <v>2222</v>
      </c>
      <c r="D10" s="23">
        <v>418000</v>
      </c>
      <c r="E10" t="s">
        <v>45</v>
      </c>
      <c r="F10" t="s">
        <v>46</v>
      </c>
      <c r="H10" s="25" t="s">
        <v>2439</v>
      </c>
    </row>
    <row r="11" spans="1:8" x14ac:dyDescent="0.2">
      <c r="A11" s="31">
        <v>959052</v>
      </c>
      <c r="B11" t="s">
        <v>2226</v>
      </c>
      <c r="C11" t="s">
        <v>2222</v>
      </c>
      <c r="D11" s="23">
        <v>403500</v>
      </c>
      <c r="E11" t="s">
        <v>45</v>
      </c>
      <c r="F11" t="s">
        <v>46</v>
      </c>
      <c r="H11" s="25" t="s">
        <v>2439</v>
      </c>
    </row>
    <row r="12" spans="1:8" x14ac:dyDescent="0.2">
      <c r="A12" s="31">
        <v>959058</v>
      </c>
      <c r="B12" t="s">
        <v>2227</v>
      </c>
      <c r="C12" t="s">
        <v>2222</v>
      </c>
      <c r="D12" s="23">
        <v>403500</v>
      </c>
      <c r="E12" t="s">
        <v>45</v>
      </c>
      <c r="F12" t="s">
        <v>46</v>
      </c>
      <c r="H12" s="25" t="s">
        <v>2439</v>
      </c>
    </row>
    <row r="13" spans="1:8" ht="13.5" customHeight="1" x14ac:dyDescent="0.2">
      <c r="A13" s="31">
        <v>959070</v>
      </c>
      <c r="B13" t="s">
        <v>2228</v>
      </c>
      <c r="C13" t="s">
        <v>2222</v>
      </c>
      <c r="D13" s="23">
        <v>403500</v>
      </c>
      <c r="E13" t="s">
        <v>45</v>
      </c>
      <c r="F13" t="s">
        <v>46</v>
      </c>
      <c r="H13" s="25" t="s">
        <v>2439</v>
      </c>
    </row>
    <row r="14" spans="1:8" x14ac:dyDescent="0.2">
      <c r="A14" s="31">
        <v>960343</v>
      </c>
      <c r="B14" t="s">
        <v>2229</v>
      </c>
      <c r="C14" t="s">
        <v>1923</v>
      </c>
      <c r="D14" s="28">
        <v>34168948.299999997</v>
      </c>
      <c r="E14" t="s">
        <v>45</v>
      </c>
      <c r="F14" t="s">
        <v>46</v>
      </c>
      <c r="H14" t="s">
        <v>2440</v>
      </c>
    </row>
    <row r="15" spans="1:8" x14ac:dyDescent="0.2">
      <c r="A15" s="31">
        <v>960363</v>
      </c>
      <c r="B15" t="s">
        <v>2230</v>
      </c>
      <c r="C15" t="s">
        <v>1923</v>
      </c>
      <c r="D15" s="28">
        <v>10674102.300000001</v>
      </c>
      <c r="E15" t="s">
        <v>45</v>
      </c>
      <c r="F15" t="s">
        <v>46</v>
      </c>
      <c r="H15" t="s">
        <v>2440</v>
      </c>
    </row>
    <row r="16" spans="1:8" x14ac:dyDescent="0.2">
      <c r="A16" s="31">
        <v>960361</v>
      </c>
      <c r="B16" t="s">
        <v>2231</v>
      </c>
      <c r="C16" t="s">
        <v>1923</v>
      </c>
      <c r="D16" s="28">
        <v>9473460.25</v>
      </c>
      <c r="E16" t="s">
        <v>45</v>
      </c>
      <c r="F16" t="s">
        <v>46</v>
      </c>
      <c r="H16" t="s">
        <v>2440</v>
      </c>
    </row>
    <row r="17" spans="1:8" x14ac:dyDescent="0.2">
      <c r="A17" s="31">
        <v>960364</v>
      </c>
      <c r="B17" t="s">
        <v>2232</v>
      </c>
      <c r="C17" t="s">
        <v>1923</v>
      </c>
      <c r="D17" s="28">
        <v>7642024.5</v>
      </c>
      <c r="E17" t="s">
        <v>45</v>
      </c>
      <c r="F17" t="s">
        <v>46</v>
      </c>
      <c r="H17" t="s">
        <v>2440</v>
      </c>
    </row>
    <row r="18" spans="1:8" x14ac:dyDescent="0.2">
      <c r="A18" s="31">
        <v>960337</v>
      </c>
      <c r="B18" t="s">
        <v>2233</v>
      </c>
      <c r="C18" t="s">
        <v>1923</v>
      </c>
      <c r="D18" s="28">
        <v>5990000</v>
      </c>
      <c r="E18" t="s">
        <v>45</v>
      </c>
      <c r="F18" t="s">
        <v>46</v>
      </c>
      <c r="H18" t="s">
        <v>2440</v>
      </c>
    </row>
    <row r="19" spans="1:8" x14ac:dyDescent="0.2">
      <c r="A19" s="31">
        <v>960334</v>
      </c>
      <c r="B19" t="s">
        <v>2235</v>
      </c>
      <c r="C19" t="s">
        <v>1923</v>
      </c>
      <c r="D19" s="28">
        <v>4500000</v>
      </c>
      <c r="E19" t="s">
        <v>45</v>
      </c>
      <c r="F19" t="s">
        <v>46</v>
      </c>
      <c r="H19" t="s">
        <v>2440</v>
      </c>
    </row>
    <row r="20" spans="1:8" x14ac:dyDescent="0.2">
      <c r="A20" s="31">
        <v>960360</v>
      </c>
      <c r="B20" t="s">
        <v>2236</v>
      </c>
      <c r="C20" t="s">
        <v>1923</v>
      </c>
      <c r="D20" s="28">
        <v>2738994.05</v>
      </c>
      <c r="E20" t="s">
        <v>45</v>
      </c>
      <c r="F20" t="s">
        <v>46</v>
      </c>
      <c r="H20" t="s">
        <v>2440</v>
      </c>
    </row>
    <row r="21" spans="1:8" x14ac:dyDescent="0.2">
      <c r="A21" s="31">
        <v>960339</v>
      </c>
      <c r="B21" t="s">
        <v>2237</v>
      </c>
      <c r="C21" t="s">
        <v>1923</v>
      </c>
      <c r="D21" s="28">
        <v>125727.15</v>
      </c>
      <c r="E21" t="s">
        <v>45</v>
      </c>
      <c r="F21" t="s">
        <v>46</v>
      </c>
      <c r="H21" t="s">
        <v>2440</v>
      </c>
    </row>
    <row r="22" spans="1:8" x14ac:dyDescent="0.2">
      <c r="A22" s="31">
        <v>960340</v>
      </c>
      <c r="B22" t="s">
        <v>2238</v>
      </c>
      <c r="C22" t="s">
        <v>1923</v>
      </c>
      <c r="D22" s="28">
        <v>102879.95</v>
      </c>
      <c r="E22" t="s">
        <v>45</v>
      </c>
      <c r="F22" t="s">
        <v>46</v>
      </c>
      <c r="H22" t="s">
        <v>2440</v>
      </c>
    </row>
    <row r="23" spans="1:8" s="18" customFormat="1" x14ac:dyDescent="0.2">
      <c r="A23" s="31">
        <v>959691</v>
      </c>
      <c r="B23" s="18" t="s">
        <v>2240</v>
      </c>
      <c r="C23" s="18" t="s">
        <v>2241</v>
      </c>
      <c r="D23" s="26">
        <v>91676.800000000003</v>
      </c>
      <c r="E23" s="18" t="s">
        <v>45</v>
      </c>
      <c r="F23" s="18" t="s">
        <v>46</v>
      </c>
      <c r="H23" s="18" t="s">
        <v>2441</v>
      </c>
    </row>
    <row r="24" spans="1:8" s="18" customFormat="1" x14ac:dyDescent="0.2">
      <c r="A24" s="31">
        <v>959681</v>
      </c>
      <c r="B24" s="18" t="s">
        <v>2242</v>
      </c>
      <c r="C24" s="18" t="s">
        <v>2241</v>
      </c>
      <c r="D24" s="26">
        <v>75008.3</v>
      </c>
      <c r="E24" s="18" t="s">
        <v>45</v>
      </c>
      <c r="F24" s="18" t="s">
        <v>46</v>
      </c>
      <c r="H24" s="18" t="s">
        <v>2441</v>
      </c>
    </row>
    <row r="25" spans="1:8" s="18" customFormat="1" x14ac:dyDescent="0.2">
      <c r="A25" s="31">
        <v>959734</v>
      </c>
      <c r="B25" s="18" t="s">
        <v>2243</v>
      </c>
      <c r="C25" s="18" t="s">
        <v>2241</v>
      </c>
      <c r="D25" s="26">
        <v>57668.45</v>
      </c>
      <c r="E25" s="18" t="s">
        <v>45</v>
      </c>
      <c r="F25" s="18" t="s">
        <v>46</v>
      </c>
      <c r="H25" s="18" t="s">
        <v>2441</v>
      </c>
    </row>
    <row r="26" spans="1:8" s="18" customFormat="1" x14ac:dyDescent="0.2">
      <c r="A26" s="31">
        <v>959763</v>
      </c>
      <c r="B26" s="18" t="s">
        <v>2244</v>
      </c>
      <c r="C26" s="18" t="s">
        <v>2241</v>
      </c>
      <c r="D26" s="26">
        <v>47183.3</v>
      </c>
      <c r="E26" s="18" t="s">
        <v>45</v>
      </c>
      <c r="F26" s="18" t="s">
        <v>46</v>
      </c>
      <c r="H26" s="18" t="s">
        <v>2441</v>
      </c>
    </row>
    <row r="27" spans="1:8" s="18" customFormat="1" x14ac:dyDescent="0.2">
      <c r="A27" s="31">
        <v>963265</v>
      </c>
      <c r="B27" s="18" t="s">
        <v>2246</v>
      </c>
      <c r="C27" s="18" t="s">
        <v>2247</v>
      </c>
      <c r="D27" s="26">
        <v>1836800</v>
      </c>
      <c r="E27" s="18" t="s">
        <v>45</v>
      </c>
      <c r="F27" s="18" t="s">
        <v>46</v>
      </c>
      <c r="H27" s="18" t="s">
        <v>21</v>
      </c>
    </row>
    <row r="28" spans="1:8" s="18" customFormat="1" x14ac:dyDescent="0.2">
      <c r="A28" s="31">
        <v>963289</v>
      </c>
      <c r="B28" s="18" t="s">
        <v>2248</v>
      </c>
      <c r="C28" s="18" t="s">
        <v>2247</v>
      </c>
      <c r="D28" s="26">
        <v>25200</v>
      </c>
      <c r="E28" s="18" t="s">
        <v>45</v>
      </c>
      <c r="F28" s="18" t="s">
        <v>46</v>
      </c>
      <c r="G28" s="18" t="s">
        <v>2442</v>
      </c>
    </row>
    <row r="29" spans="1:8" s="18" customFormat="1" x14ac:dyDescent="0.2">
      <c r="A29" s="31">
        <v>963288</v>
      </c>
      <c r="B29" s="18" t="s">
        <v>2249</v>
      </c>
      <c r="C29" s="18" t="s">
        <v>2247</v>
      </c>
      <c r="D29" s="26">
        <v>22444.6</v>
      </c>
      <c r="E29" s="18" t="s">
        <v>45</v>
      </c>
      <c r="F29" s="18" t="s">
        <v>46</v>
      </c>
      <c r="G29" s="18" t="s">
        <v>2443</v>
      </c>
    </row>
    <row r="30" spans="1:8" s="18" customFormat="1" x14ac:dyDescent="0.2">
      <c r="A30" s="31">
        <v>963282</v>
      </c>
      <c r="B30" s="18" t="s">
        <v>2250</v>
      </c>
      <c r="C30" s="18" t="s">
        <v>2247</v>
      </c>
      <c r="D30" s="26">
        <v>14890</v>
      </c>
      <c r="E30" s="18" t="s">
        <v>45</v>
      </c>
      <c r="F30" s="18" t="s">
        <v>46</v>
      </c>
      <c r="G30" s="18" t="s">
        <v>2444</v>
      </c>
    </row>
    <row r="31" spans="1:8" s="18" customFormat="1" x14ac:dyDescent="0.2">
      <c r="A31" s="31">
        <v>963283</v>
      </c>
      <c r="B31" s="18" t="s">
        <v>2251</v>
      </c>
      <c r="C31" s="18" t="s">
        <v>2247</v>
      </c>
      <c r="D31" s="26">
        <v>9786.9500000000007</v>
      </c>
      <c r="E31" s="18" t="s">
        <v>45</v>
      </c>
      <c r="F31" s="18" t="s">
        <v>46</v>
      </c>
      <c r="G31" s="18" t="s">
        <v>2445</v>
      </c>
    </row>
    <row r="32" spans="1:8" s="18" customFormat="1" x14ac:dyDescent="0.2">
      <c r="A32" s="31">
        <v>963292</v>
      </c>
      <c r="B32" s="18" t="s">
        <v>2252</v>
      </c>
      <c r="C32" s="18" t="s">
        <v>2247</v>
      </c>
      <c r="D32" s="26">
        <v>6297.45</v>
      </c>
      <c r="E32" s="18" t="s">
        <v>45</v>
      </c>
      <c r="F32" s="18" t="s">
        <v>46</v>
      </c>
      <c r="G32" s="18" t="s">
        <v>2445</v>
      </c>
    </row>
    <row r="33" spans="1:8" s="18" customFormat="1" x14ac:dyDescent="0.2">
      <c r="A33" s="31">
        <v>963272</v>
      </c>
      <c r="B33" s="18" t="s">
        <v>2253</v>
      </c>
      <c r="C33" s="18" t="s">
        <v>2247</v>
      </c>
      <c r="D33" s="26">
        <v>6236.15</v>
      </c>
      <c r="E33" s="18" t="s">
        <v>45</v>
      </c>
      <c r="F33" s="18" t="s">
        <v>46</v>
      </c>
      <c r="G33" s="18" t="s">
        <v>2446</v>
      </c>
    </row>
    <row r="34" spans="1:8" s="18" customFormat="1" x14ac:dyDescent="0.2">
      <c r="A34" s="31">
        <v>963270</v>
      </c>
      <c r="B34" s="18" t="s">
        <v>2254</v>
      </c>
      <c r="C34" s="18" t="s">
        <v>2247</v>
      </c>
      <c r="D34" s="26">
        <v>5369.2</v>
      </c>
      <c r="E34" s="18" t="s">
        <v>45</v>
      </c>
      <c r="F34" s="18" t="s">
        <v>46</v>
      </c>
      <c r="G34" s="18" t="s">
        <v>2447</v>
      </c>
    </row>
    <row r="35" spans="1:8" s="18" customFormat="1" x14ac:dyDescent="0.2">
      <c r="A35" s="31">
        <v>963277</v>
      </c>
      <c r="B35" s="18" t="s">
        <v>2255</v>
      </c>
      <c r="C35" s="18" t="s">
        <v>2247</v>
      </c>
      <c r="D35" s="26">
        <v>4477.05</v>
      </c>
      <c r="E35" s="18" t="s">
        <v>45</v>
      </c>
      <c r="F35" s="18" t="s">
        <v>46</v>
      </c>
      <c r="G35" s="18" t="s">
        <v>2445</v>
      </c>
    </row>
    <row r="36" spans="1:8" s="18" customFormat="1" x14ac:dyDescent="0.2">
      <c r="A36" s="31">
        <v>963267</v>
      </c>
      <c r="B36" s="18" t="s">
        <v>2256</v>
      </c>
      <c r="C36" s="18" t="s">
        <v>2247</v>
      </c>
      <c r="D36" s="26">
        <v>4110.7</v>
      </c>
      <c r="E36" s="18" t="s">
        <v>45</v>
      </c>
      <c r="F36" s="18" t="s">
        <v>46</v>
      </c>
      <c r="G36" s="18" t="s">
        <v>2448</v>
      </c>
    </row>
    <row r="37" spans="1:8" s="18" customFormat="1" x14ac:dyDescent="0.2">
      <c r="A37" s="31">
        <v>963276</v>
      </c>
      <c r="B37" s="18" t="s">
        <v>2257</v>
      </c>
      <c r="C37" s="18" t="s">
        <v>2247</v>
      </c>
      <c r="D37" s="26">
        <v>3632.15</v>
      </c>
      <c r="E37" s="18" t="s">
        <v>45</v>
      </c>
      <c r="F37" s="18" t="s">
        <v>46</v>
      </c>
      <c r="G37" s="18" t="s">
        <v>2449</v>
      </c>
    </row>
    <row r="38" spans="1:8" s="18" customFormat="1" x14ac:dyDescent="0.2">
      <c r="A38" s="31">
        <v>963299</v>
      </c>
      <c r="B38" s="18" t="s">
        <v>2258</v>
      </c>
      <c r="C38" s="18" t="s">
        <v>2247</v>
      </c>
      <c r="D38" s="26">
        <v>2270.1</v>
      </c>
      <c r="E38" s="18" t="s">
        <v>45</v>
      </c>
      <c r="F38" s="18" t="s">
        <v>46</v>
      </c>
      <c r="G38" s="18" t="s">
        <v>2450</v>
      </c>
    </row>
    <row r="39" spans="1:8" s="18" customFormat="1" x14ac:dyDescent="0.2">
      <c r="A39" s="31">
        <v>963284</v>
      </c>
      <c r="B39" s="18" t="s">
        <v>2259</v>
      </c>
      <c r="C39" s="18" t="s">
        <v>2247</v>
      </c>
      <c r="D39" s="26">
        <v>2190</v>
      </c>
      <c r="E39" s="18" t="s">
        <v>45</v>
      </c>
      <c r="F39" s="18" t="s">
        <v>46</v>
      </c>
      <c r="G39" s="18" t="s">
        <v>2451</v>
      </c>
    </row>
    <row r="40" spans="1:8" s="18" customFormat="1" x14ac:dyDescent="0.2">
      <c r="A40" s="31">
        <v>963278</v>
      </c>
      <c r="B40" s="18" t="s">
        <v>2260</v>
      </c>
      <c r="C40" s="18" t="s">
        <v>2247</v>
      </c>
      <c r="D40" s="26">
        <v>1981.85</v>
      </c>
      <c r="E40" s="18" t="s">
        <v>45</v>
      </c>
      <c r="F40" s="18" t="s">
        <v>46</v>
      </c>
      <c r="G40" s="18" t="s">
        <v>2452</v>
      </c>
    </row>
    <row r="41" spans="1:8" s="18" customFormat="1" x14ac:dyDescent="0.2">
      <c r="A41" s="31">
        <v>963294</v>
      </c>
      <c r="B41" s="18" t="s">
        <v>2261</v>
      </c>
      <c r="C41" s="18" t="s">
        <v>2247</v>
      </c>
      <c r="D41" s="26">
        <v>778.2</v>
      </c>
      <c r="E41" s="18" t="s">
        <v>45</v>
      </c>
      <c r="F41" s="18" t="s">
        <v>46</v>
      </c>
      <c r="G41" s="18" t="s">
        <v>2453</v>
      </c>
    </row>
    <row r="42" spans="1:8" s="18" customFormat="1" x14ac:dyDescent="0.2">
      <c r="A42" s="31">
        <v>963296</v>
      </c>
      <c r="B42" s="18" t="s">
        <v>2262</v>
      </c>
      <c r="C42" s="18" t="s">
        <v>2247</v>
      </c>
      <c r="D42" s="26">
        <v>495.2</v>
      </c>
      <c r="E42" s="18" t="s">
        <v>45</v>
      </c>
      <c r="F42" s="18" t="s">
        <v>46</v>
      </c>
      <c r="G42" s="18" t="s">
        <v>2454</v>
      </c>
    </row>
    <row r="43" spans="1:8" s="18" customFormat="1" x14ac:dyDescent="0.2">
      <c r="A43" s="31">
        <v>963269</v>
      </c>
      <c r="B43" s="18" t="s">
        <v>2263</v>
      </c>
      <c r="C43" s="18" t="s">
        <v>2247</v>
      </c>
      <c r="D43" s="26">
        <v>456</v>
      </c>
      <c r="E43" s="18" t="s">
        <v>45</v>
      </c>
      <c r="F43" s="18" t="s">
        <v>46</v>
      </c>
      <c r="G43" s="18" t="s">
        <v>2454</v>
      </c>
    </row>
    <row r="44" spans="1:8" s="18" customFormat="1" x14ac:dyDescent="0.2">
      <c r="A44" s="31">
        <v>963300</v>
      </c>
      <c r="B44" s="18" t="s">
        <v>2264</v>
      </c>
      <c r="C44" s="18" t="s">
        <v>2247</v>
      </c>
      <c r="D44" s="26">
        <v>302.3</v>
      </c>
      <c r="E44" s="18" t="s">
        <v>45</v>
      </c>
      <c r="F44" s="18" t="s">
        <v>46</v>
      </c>
      <c r="G44" s="18" t="s">
        <v>2455</v>
      </c>
    </row>
    <row r="45" spans="1:8" s="18" customFormat="1" x14ac:dyDescent="0.2">
      <c r="A45" s="31">
        <v>963295</v>
      </c>
      <c r="B45" s="18" t="s">
        <v>2265</v>
      </c>
      <c r="C45" s="18" t="s">
        <v>2247</v>
      </c>
      <c r="D45" s="26">
        <v>250</v>
      </c>
      <c r="E45" s="18" t="s">
        <v>45</v>
      </c>
      <c r="F45" s="18" t="s">
        <v>46</v>
      </c>
      <c r="G45" s="18" t="s">
        <v>2456</v>
      </c>
    </row>
    <row r="46" spans="1:8" s="18" customFormat="1" x14ac:dyDescent="0.2">
      <c r="A46" s="31">
        <v>963266</v>
      </c>
      <c r="B46" s="18" t="s">
        <v>2266</v>
      </c>
      <c r="C46" s="18" t="s">
        <v>2247</v>
      </c>
      <c r="D46" s="26">
        <v>110</v>
      </c>
      <c r="E46" s="18" t="s">
        <v>45</v>
      </c>
      <c r="F46" s="18" t="s">
        <v>46</v>
      </c>
      <c r="G46" s="18" t="s">
        <v>2457</v>
      </c>
    </row>
    <row r="47" spans="1:8" s="18" customFormat="1" x14ac:dyDescent="0.2">
      <c r="A47" s="31">
        <v>958749</v>
      </c>
      <c r="B47" t="s">
        <v>2269</v>
      </c>
      <c r="C47" t="s">
        <v>2270</v>
      </c>
      <c r="D47" s="23">
        <v>4.5999999999999996</v>
      </c>
      <c r="E47" t="s">
        <v>45</v>
      </c>
      <c r="F47" t="s">
        <v>46</v>
      </c>
      <c r="G47"/>
      <c r="H47" s="25" t="s">
        <v>2458</v>
      </c>
    </row>
    <row r="48" spans="1:8" x14ac:dyDescent="0.2">
      <c r="A48" s="31">
        <v>959294</v>
      </c>
      <c r="B48" t="s">
        <v>2272</v>
      </c>
      <c r="C48" t="s">
        <v>2213</v>
      </c>
      <c r="D48" s="23">
        <v>140068.75</v>
      </c>
      <c r="E48" t="s">
        <v>45</v>
      </c>
      <c r="F48" t="s">
        <v>46</v>
      </c>
      <c r="H48" t="s">
        <v>2459</v>
      </c>
    </row>
    <row r="49" spans="1:8" x14ac:dyDescent="0.2">
      <c r="A49" s="31">
        <v>958097</v>
      </c>
      <c r="B49" t="s">
        <v>2273</v>
      </c>
      <c r="C49" t="s">
        <v>2274</v>
      </c>
      <c r="D49" s="23">
        <v>1945.8</v>
      </c>
      <c r="E49" t="s">
        <v>45</v>
      </c>
      <c r="F49" t="s">
        <v>46</v>
      </c>
      <c r="H49" t="s">
        <v>2460</v>
      </c>
    </row>
    <row r="50" spans="1:8" x14ac:dyDescent="0.2">
      <c r="A50" s="31">
        <v>958345</v>
      </c>
      <c r="B50" t="s">
        <v>2280</v>
      </c>
      <c r="C50" t="s">
        <v>2281</v>
      </c>
      <c r="D50" s="28">
        <v>117432.7</v>
      </c>
      <c r="E50" t="s">
        <v>45</v>
      </c>
      <c r="F50" t="s">
        <v>46</v>
      </c>
      <c r="H50" t="s">
        <v>2461</v>
      </c>
    </row>
    <row r="51" spans="1:8" x14ac:dyDescent="0.2">
      <c r="A51" s="31">
        <v>958436</v>
      </c>
      <c r="B51" t="s">
        <v>2282</v>
      </c>
      <c r="C51" t="s">
        <v>2281</v>
      </c>
      <c r="D51" s="28">
        <v>55668.65</v>
      </c>
      <c r="E51" t="s">
        <v>45</v>
      </c>
      <c r="F51" t="s">
        <v>46</v>
      </c>
      <c r="H51" t="s">
        <v>2461</v>
      </c>
    </row>
    <row r="52" spans="1:8" x14ac:dyDescent="0.2">
      <c r="A52" s="31">
        <v>958403</v>
      </c>
      <c r="B52" t="s">
        <v>2283</v>
      </c>
      <c r="C52" t="s">
        <v>2281</v>
      </c>
      <c r="D52" s="28">
        <v>53478.7</v>
      </c>
      <c r="E52" t="s">
        <v>45</v>
      </c>
      <c r="F52" t="s">
        <v>46</v>
      </c>
      <c r="H52" t="s">
        <v>2461</v>
      </c>
    </row>
    <row r="53" spans="1:8" x14ac:dyDescent="0.2">
      <c r="A53" s="31">
        <v>958404</v>
      </c>
      <c r="B53" t="s">
        <v>2284</v>
      </c>
      <c r="C53" t="s">
        <v>2281</v>
      </c>
      <c r="D53" s="28">
        <v>16972.900000000001</v>
      </c>
      <c r="E53" t="s">
        <v>45</v>
      </c>
      <c r="F53" t="s">
        <v>46</v>
      </c>
      <c r="H53" t="s">
        <v>2461</v>
      </c>
    </row>
    <row r="54" spans="1:8" x14ac:dyDescent="0.2">
      <c r="A54" s="31">
        <v>958434</v>
      </c>
      <c r="B54" t="s">
        <v>2285</v>
      </c>
      <c r="C54" t="s">
        <v>2281</v>
      </c>
      <c r="D54" s="28">
        <v>8262.2000000000007</v>
      </c>
      <c r="E54" t="s">
        <v>45</v>
      </c>
      <c r="F54" t="s">
        <v>46</v>
      </c>
      <c r="H54" t="s">
        <v>2461</v>
      </c>
    </row>
    <row r="55" spans="1:8" x14ac:dyDescent="0.2">
      <c r="A55" s="31">
        <v>958352</v>
      </c>
      <c r="B55" t="s">
        <v>2286</v>
      </c>
      <c r="C55" t="s">
        <v>2281</v>
      </c>
      <c r="D55" s="28">
        <v>2138.6</v>
      </c>
      <c r="E55" t="s">
        <v>45</v>
      </c>
      <c r="F55" t="s">
        <v>46</v>
      </c>
      <c r="H55" t="s">
        <v>2461</v>
      </c>
    </row>
    <row r="56" spans="1:8" s="18" customFormat="1" x14ac:dyDescent="0.2">
      <c r="A56" s="31">
        <v>960365</v>
      </c>
      <c r="B56" s="18" t="s">
        <v>2287</v>
      </c>
      <c r="C56" s="18" t="s">
        <v>1961</v>
      </c>
      <c r="D56" s="26">
        <v>30900000</v>
      </c>
      <c r="E56" s="18" t="s">
        <v>45</v>
      </c>
      <c r="F56" s="18" t="s">
        <v>46</v>
      </c>
      <c r="G56" s="18" t="s">
        <v>2462</v>
      </c>
    </row>
    <row r="57" spans="1:8" s="18" customFormat="1" x14ac:dyDescent="0.2">
      <c r="A57" s="31">
        <v>960344</v>
      </c>
      <c r="B57" t="s">
        <v>2288</v>
      </c>
      <c r="C57" t="s">
        <v>1961</v>
      </c>
      <c r="D57" s="28">
        <v>15000000</v>
      </c>
      <c r="E57" s="18" t="s">
        <v>45</v>
      </c>
      <c r="F57" s="18" t="s">
        <v>46</v>
      </c>
      <c r="G57" t="s">
        <v>2463</v>
      </c>
      <c r="H57"/>
    </row>
    <row r="58" spans="1:8" s="18" customFormat="1" ht="127.5" x14ac:dyDescent="0.2">
      <c r="A58" s="31">
        <v>960342</v>
      </c>
      <c r="B58" t="s">
        <v>2289</v>
      </c>
      <c r="C58" t="s">
        <v>1961</v>
      </c>
      <c r="D58" s="28">
        <v>7067557.6500000004</v>
      </c>
      <c r="E58" s="18" t="s">
        <v>45</v>
      </c>
      <c r="F58" s="18" t="s">
        <v>46</v>
      </c>
      <c r="G58" t="s">
        <v>2464</v>
      </c>
      <c r="H58" s="9" t="s">
        <v>2465</v>
      </c>
    </row>
    <row r="59" spans="1:8" s="18" customFormat="1" ht="63.75" x14ac:dyDescent="0.2">
      <c r="A59" s="31">
        <v>960366</v>
      </c>
      <c r="B59" t="s">
        <v>2290</v>
      </c>
      <c r="C59" t="s">
        <v>1961</v>
      </c>
      <c r="D59" s="28">
        <v>1150000</v>
      </c>
      <c r="E59" s="18" t="s">
        <v>45</v>
      </c>
      <c r="F59" s="18" t="s">
        <v>46</v>
      </c>
      <c r="G59" t="s">
        <v>2466</v>
      </c>
      <c r="H59" s="9" t="s">
        <v>2467</v>
      </c>
    </row>
    <row r="60" spans="1:8" s="18" customFormat="1" x14ac:dyDescent="0.2">
      <c r="A60" s="31">
        <v>966606</v>
      </c>
      <c r="B60" t="s">
        <v>2035</v>
      </c>
      <c r="C60" t="s">
        <v>1959</v>
      </c>
      <c r="D60" s="28">
        <v>869090.15</v>
      </c>
      <c r="E60" s="18" t="s">
        <v>45</v>
      </c>
      <c r="F60" s="18" t="s">
        <v>46</v>
      </c>
      <c r="G60" t="s">
        <v>2234</v>
      </c>
      <c r="H60" t="s">
        <v>2468</v>
      </c>
    </row>
    <row r="61" spans="1:8" s="18" customFormat="1" ht="15" x14ac:dyDescent="0.25">
      <c r="A61" s="31">
        <v>966606</v>
      </c>
      <c r="B61" t="s">
        <v>2035</v>
      </c>
      <c r="C61" t="s">
        <v>1959</v>
      </c>
      <c r="D61" s="28">
        <v>814811.2</v>
      </c>
      <c r="E61" s="18" t="s">
        <v>45</v>
      </c>
      <c r="F61" s="18" t="s">
        <v>46</v>
      </c>
      <c r="G61" t="s">
        <v>2293</v>
      </c>
      <c r="H61" s="30" t="s">
        <v>2469</v>
      </c>
    </row>
    <row r="62" spans="1:8" s="18" customFormat="1" x14ac:dyDescent="0.2">
      <c r="A62" s="31">
        <v>960332</v>
      </c>
      <c r="B62" s="18" t="s">
        <v>2309</v>
      </c>
      <c r="C62" s="18" t="s">
        <v>1963</v>
      </c>
      <c r="D62" s="26">
        <v>12440868</v>
      </c>
      <c r="E62" s="18" t="s">
        <v>45</v>
      </c>
      <c r="F62" s="18" t="s">
        <v>46</v>
      </c>
      <c r="G62" s="18" t="s">
        <v>2310</v>
      </c>
      <c r="H62" s="18" t="s">
        <v>2470</v>
      </c>
    </row>
    <row r="63" spans="1:8" s="18" customFormat="1" x14ac:dyDescent="0.2">
      <c r="A63" s="31">
        <v>960331</v>
      </c>
      <c r="B63" s="18" t="s">
        <v>2308</v>
      </c>
      <c r="C63" s="18" t="s">
        <v>1963</v>
      </c>
      <c r="D63" s="26">
        <v>9830473</v>
      </c>
      <c r="E63" s="18" t="s">
        <v>45</v>
      </c>
      <c r="F63" s="18" t="s">
        <v>46</v>
      </c>
      <c r="G63" s="18" t="s">
        <v>2471</v>
      </c>
      <c r="H63" s="18" t="s">
        <v>2470</v>
      </c>
    </row>
    <row r="64" spans="1:8" s="18" customFormat="1" x14ac:dyDescent="0.2">
      <c r="A64" s="31">
        <v>960326</v>
      </c>
      <c r="B64" s="18" t="s">
        <v>2311</v>
      </c>
      <c r="C64" s="18" t="s">
        <v>1963</v>
      </c>
      <c r="D64" s="26">
        <v>9000000</v>
      </c>
      <c r="E64" s="18" t="s">
        <v>45</v>
      </c>
      <c r="F64" s="18" t="s">
        <v>46</v>
      </c>
      <c r="G64" s="18" t="s">
        <v>2472</v>
      </c>
      <c r="H64" s="18" t="s">
        <v>2470</v>
      </c>
    </row>
    <row r="65" spans="1:9" s="18" customFormat="1" x14ac:dyDescent="0.2">
      <c r="A65" s="31">
        <v>960345</v>
      </c>
      <c r="B65" s="18" t="s">
        <v>2312</v>
      </c>
      <c r="C65" s="18" t="s">
        <v>1963</v>
      </c>
      <c r="D65" s="26">
        <v>5700000</v>
      </c>
      <c r="E65" s="18" t="s">
        <v>45</v>
      </c>
      <c r="F65" s="18" t="s">
        <v>46</v>
      </c>
      <c r="G65" s="18" t="s">
        <v>2473</v>
      </c>
      <c r="H65" s="18" t="s">
        <v>2470</v>
      </c>
    </row>
    <row r="66" spans="1:9" s="18" customFormat="1" x14ac:dyDescent="0.2">
      <c r="A66" s="31">
        <v>960330</v>
      </c>
      <c r="B66" s="18" t="s">
        <v>2313</v>
      </c>
      <c r="C66" s="18" t="s">
        <v>1963</v>
      </c>
      <c r="D66" s="26">
        <v>1498793</v>
      </c>
      <c r="E66" s="18" t="s">
        <v>45</v>
      </c>
      <c r="F66" s="18" t="s">
        <v>46</v>
      </c>
      <c r="G66" s="18" t="s">
        <v>2314</v>
      </c>
      <c r="H66" s="18" t="s">
        <v>2470</v>
      </c>
    </row>
    <row r="67" spans="1:9" s="18" customFormat="1" x14ac:dyDescent="0.2">
      <c r="A67" s="31">
        <v>959326</v>
      </c>
      <c r="B67" s="18" t="s">
        <v>2323</v>
      </c>
      <c r="C67" s="18" t="s">
        <v>1971</v>
      </c>
      <c r="D67" s="26">
        <v>166365.9</v>
      </c>
      <c r="E67" s="18" t="s">
        <v>45</v>
      </c>
      <c r="F67" s="18" t="s">
        <v>46</v>
      </c>
    </row>
    <row r="68" spans="1:9" s="18" customFormat="1" x14ac:dyDescent="0.2">
      <c r="A68" s="31">
        <v>959314</v>
      </c>
      <c r="B68" s="18" t="s">
        <v>2137</v>
      </c>
      <c r="C68" s="18" t="s">
        <v>1971</v>
      </c>
      <c r="D68" s="26">
        <v>99952</v>
      </c>
      <c r="E68" s="18" t="s">
        <v>45</v>
      </c>
      <c r="F68" s="18" t="s">
        <v>46</v>
      </c>
    </row>
    <row r="69" spans="1:9" s="18" customFormat="1" x14ac:dyDescent="0.2">
      <c r="A69" s="31">
        <v>963314</v>
      </c>
      <c r="B69" s="18" t="s">
        <v>2324</v>
      </c>
      <c r="C69" s="18" t="s">
        <v>1971</v>
      </c>
      <c r="D69" s="26">
        <v>99452</v>
      </c>
      <c r="E69" s="18" t="s">
        <v>45</v>
      </c>
      <c r="F69" s="18" t="s">
        <v>46</v>
      </c>
      <c r="G69" s="18" t="s">
        <v>2474</v>
      </c>
    </row>
    <row r="70" spans="1:9" s="18" customFormat="1" x14ac:dyDescent="0.2">
      <c r="A70" s="31">
        <v>959306</v>
      </c>
      <c r="B70" s="18" t="s">
        <v>2325</v>
      </c>
      <c r="C70" s="18" t="s">
        <v>1971</v>
      </c>
      <c r="D70" s="26">
        <v>58889.8</v>
      </c>
      <c r="E70" s="18" t="s">
        <v>45</v>
      </c>
      <c r="F70" s="18" t="s">
        <v>46</v>
      </c>
    </row>
    <row r="71" spans="1:9" s="18" customFormat="1" x14ac:dyDescent="0.2">
      <c r="A71" s="31">
        <v>959323</v>
      </c>
      <c r="B71" s="18" t="s">
        <v>2326</v>
      </c>
      <c r="C71" s="18" t="s">
        <v>1971</v>
      </c>
      <c r="D71" s="26">
        <v>16478.099999999999</v>
      </c>
      <c r="E71" s="18" t="s">
        <v>45</v>
      </c>
      <c r="F71" s="18" t="s">
        <v>46</v>
      </c>
    </row>
    <row r="72" spans="1:9" s="18" customFormat="1" x14ac:dyDescent="0.2">
      <c r="A72" s="31">
        <v>963167</v>
      </c>
      <c r="B72" t="s">
        <v>2331</v>
      </c>
      <c r="C72" t="s">
        <v>1955</v>
      </c>
      <c r="D72" s="28">
        <v>-20000000</v>
      </c>
      <c r="E72" s="18" t="s">
        <v>45</v>
      </c>
      <c r="F72" s="18" t="s">
        <v>46</v>
      </c>
      <c r="G72" t="s">
        <v>2475</v>
      </c>
      <c r="H72" t="s">
        <v>2476</v>
      </c>
    </row>
    <row r="73" spans="1:9" s="18" customFormat="1" x14ac:dyDescent="0.2">
      <c r="A73" s="31">
        <v>963010</v>
      </c>
      <c r="B73" s="18" t="s">
        <v>2336</v>
      </c>
      <c r="C73" s="18" t="s">
        <v>1972</v>
      </c>
      <c r="D73" s="26">
        <v>8051151.7999999998</v>
      </c>
      <c r="E73" s="18" t="s">
        <v>45</v>
      </c>
      <c r="F73" s="18" t="s">
        <v>46</v>
      </c>
      <c r="H73" s="18" t="s">
        <v>2470</v>
      </c>
    </row>
    <row r="74" spans="1:9" s="18" customFormat="1" x14ac:dyDescent="0.2">
      <c r="A74" s="31">
        <v>962481</v>
      </c>
      <c r="B74" t="s">
        <v>2337</v>
      </c>
      <c r="C74" t="s">
        <v>2315</v>
      </c>
      <c r="D74" s="28">
        <v>4765.95</v>
      </c>
      <c r="E74" s="18" t="s">
        <v>45</v>
      </c>
      <c r="F74" s="18" t="s">
        <v>46</v>
      </c>
      <c r="G74" t="s">
        <v>2477</v>
      </c>
      <c r="H74" t="s">
        <v>2478</v>
      </c>
      <c r="I74" s="18" t="s">
        <v>2479</v>
      </c>
    </row>
    <row r="75" spans="1:9" s="18" customFormat="1" x14ac:dyDescent="0.2">
      <c r="A75" s="31">
        <v>963149</v>
      </c>
      <c r="B75" t="s">
        <v>2346</v>
      </c>
      <c r="C75" t="s">
        <v>1967</v>
      </c>
      <c r="D75" s="28">
        <v>30388456.649999999</v>
      </c>
      <c r="E75" s="18" t="s">
        <v>45</v>
      </c>
      <c r="F75" s="18" t="s">
        <v>46</v>
      </c>
      <c r="G75" t="s">
        <v>2480</v>
      </c>
      <c r="H75" t="s">
        <v>2481</v>
      </c>
    </row>
    <row r="76" spans="1:9" s="18" customFormat="1" x14ac:dyDescent="0.2">
      <c r="A76" s="31">
        <v>961778</v>
      </c>
      <c r="B76" t="s">
        <v>2348</v>
      </c>
      <c r="C76" t="s">
        <v>2349</v>
      </c>
      <c r="D76" s="28">
        <v>7989.45</v>
      </c>
      <c r="E76" s="18" t="s">
        <v>45</v>
      </c>
      <c r="F76" s="18" t="s">
        <v>46</v>
      </c>
      <c r="G76"/>
      <c r="H76" t="s">
        <v>2482</v>
      </c>
    </row>
    <row r="77" spans="1:9" s="18" customFormat="1" x14ac:dyDescent="0.2">
      <c r="A77" s="31">
        <v>961741</v>
      </c>
      <c r="B77" t="s">
        <v>2350</v>
      </c>
      <c r="C77" t="s">
        <v>2349</v>
      </c>
      <c r="D77" s="28">
        <v>7950.35</v>
      </c>
      <c r="E77" s="18" t="s">
        <v>45</v>
      </c>
      <c r="F77" s="18" t="s">
        <v>46</v>
      </c>
      <c r="G77"/>
      <c r="H77" t="s">
        <v>2482</v>
      </c>
    </row>
    <row r="78" spans="1:9" s="18" customFormat="1" x14ac:dyDescent="0.2">
      <c r="A78" s="31">
        <v>961744</v>
      </c>
      <c r="B78" t="s">
        <v>2351</v>
      </c>
      <c r="C78" t="s">
        <v>2349</v>
      </c>
      <c r="D78" s="28">
        <v>7831.15</v>
      </c>
      <c r="E78" s="18" t="s">
        <v>45</v>
      </c>
      <c r="F78" s="18" t="s">
        <v>46</v>
      </c>
      <c r="G78"/>
      <c r="H78" t="s">
        <v>2482</v>
      </c>
    </row>
    <row r="79" spans="1:9" s="18" customFormat="1" x14ac:dyDescent="0.2">
      <c r="A79" s="31">
        <v>961756</v>
      </c>
      <c r="B79" t="s">
        <v>2352</v>
      </c>
      <c r="C79" t="s">
        <v>2349</v>
      </c>
      <c r="D79" s="28">
        <v>7785.9</v>
      </c>
      <c r="E79" s="18" t="s">
        <v>45</v>
      </c>
      <c r="F79" s="18" t="s">
        <v>46</v>
      </c>
      <c r="G79"/>
      <c r="H79" t="s">
        <v>2482</v>
      </c>
    </row>
    <row r="80" spans="1:9" s="18" customFormat="1" x14ac:dyDescent="0.2">
      <c r="A80" s="31">
        <v>961746</v>
      </c>
      <c r="B80" t="s">
        <v>2353</v>
      </c>
      <c r="C80" t="s">
        <v>2349</v>
      </c>
      <c r="D80" s="28">
        <v>7604.1</v>
      </c>
      <c r="E80" s="18" t="s">
        <v>45</v>
      </c>
      <c r="F80" s="18" t="s">
        <v>46</v>
      </c>
      <c r="G80"/>
      <c r="H80" t="s">
        <v>2482</v>
      </c>
    </row>
    <row r="81" spans="1:8" s="18" customFormat="1" x14ac:dyDescent="0.2">
      <c r="A81" s="31">
        <v>961757</v>
      </c>
      <c r="B81" t="s">
        <v>2354</v>
      </c>
      <c r="C81" t="s">
        <v>2349</v>
      </c>
      <c r="D81" s="28">
        <v>7453.75</v>
      </c>
      <c r="E81" s="18" t="s">
        <v>45</v>
      </c>
      <c r="F81" s="18" t="s">
        <v>46</v>
      </c>
      <c r="G81"/>
      <c r="H81" t="s">
        <v>2482</v>
      </c>
    </row>
    <row r="82" spans="1:8" s="18" customFormat="1" x14ac:dyDescent="0.2">
      <c r="A82" s="31">
        <v>961759</v>
      </c>
      <c r="B82" t="s">
        <v>2355</v>
      </c>
      <c r="C82" t="s">
        <v>2349</v>
      </c>
      <c r="D82" s="28">
        <v>7256.55</v>
      </c>
      <c r="E82" s="18" t="s">
        <v>45</v>
      </c>
      <c r="F82" s="18" t="s">
        <v>46</v>
      </c>
      <c r="G82"/>
      <c r="H82" t="s">
        <v>2482</v>
      </c>
    </row>
    <row r="83" spans="1:8" s="18" customFormat="1" x14ac:dyDescent="0.2">
      <c r="A83" s="31">
        <v>961743</v>
      </c>
      <c r="B83" t="s">
        <v>2356</v>
      </c>
      <c r="C83" t="s">
        <v>2349</v>
      </c>
      <c r="D83" s="28">
        <v>6980.7</v>
      </c>
      <c r="E83" s="18" t="s">
        <v>45</v>
      </c>
      <c r="F83" s="18" t="s">
        <v>46</v>
      </c>
      <c r="G83"/>
      <c r="H83" t="s">
        <v>2482</v>
      </c>
    </row>
    <row r="84" spans="1:8" s="18" customFormat="1" x14ac:dyDescent="0.2">
      <c r="A84" s="31">
        <v>961787</v>
      </c>
      <c r="B84" t="s">
        <v>2357</v>
      </c>
      <c r="C84" t="s">
        <v>2349</v>
      </c>
      <c r="D84" s="28">
        <v>6900.45</v>
      </c>
      <c r="E84" s="18" t="s">
        <v>45</v>
      </c>
      <c r="F84" s="18" t="s">
        <v>46</v>
      </c>
      <c r="G84"/>
      <c r="H84" t="s">
        <v>2482</v>
      </c>
    </row>
    <row r="85" spans="1:8" s="18" customFormat="1" x14ac:dyDescent="0.2">
      <c r="A85" s="31">
        <v>961750</v>
      </c>
      <c r="B85" t="s">
        <v>2358</v>
      </c>
      <c r="C85" t="s">
        <v>2349</v>
      </c>
      <c r="D85" s="28">
        <v>6658.55</v>
      </c>
      <c r="E85" s="18" t="s">
        <v>45</v>
      </c>
      <c r="F85" s="18" t="s">
        <v>46</v>
      </c>
      <c r="G85"/>
      <c r="H85" t="s">
        <v>2482</v>
      </c>
    </row>
    <row r="86" spans="1:8" s="18" customFormat="1" x14ac:dyDescent="0.2">
      <c r="A86" s="31">
        <v>961748</v>
      </c>
      <c r="B86" t="s">
        <v>2359</v>
      </c>
      <c r="C86" t="s">
        <v>2349</v>
      </c>
      <c r="D86" s="28">
        <v>6537.2</v>
      </c>
      <c r="E86" s="18" t="s">
        <v>45</v>
      </c>
      <c r="F86" s="18" t="s">
        <v>46</v>
      </c>
      <c r="G86"/>
      <c r="H86" t="s">
        <v>2482</v>
      </c>
    </row>
    <row r="87" spans="1:8" s="18" customFormat="1" x14ac:dyDescent="0.2">
      <c r="A87" s="31">
        <v>961890</v>
      </c>
      <c r="B87" t="s">
        <v>2359</v>
      </c>
      <c r="C87" t="s">
        <v>2349</v>
      </c>
      <c r="D87" s="28">
        <v>6537.2</v>
      </c>
      <c r="E87" s="18" t="s">
        <v>45</v>
      </c>
      <c r="F87" s="18" t="s">
        <v>46</v>
      </c>
      <c r="G87"/>
      <c r="H87" t="s">
        <v>2482</v>
      </c>
    </row>
    <row r="88" spans="1:8" s="18" customFormat="1" x14ac:dyDescent="0.2">
      <c r="A88" s="31">
        <v>961742</v>
      </c>
      <c r="B88" t="s">
        <v>2360</v>
      </c>
      <c r="C88" t="s">
        <v>2349</v>
      </c>
      <c r="D88" s="28">
        <v>4681.8</v>
      </c>
      <c r="E88" s="18" t="s">
        <v>45</v>
      </c>
      <c r="F88" s="18" t="s">
        <v>46</v>
      </c>
      <c r="G88"/>
      <c r="H88" t="s">
        <v>2482</v>
      </c>
    </row>
    <row r="89" spans="1:8" s="18" customFormat="1" x14ac:dyDescent="0.2">
      <c r="A89" s="31">
        <v>961749</v>
      </c>
      <c r="B89" t="s">
        <v>2361</v>
      </c>
      <c r="C89" t="s">
        <v>2349</v>
      </c>
      <c r="D89" s="28">
        <v>2550</v>
      </c>
      <c r="E89" s="18" t="s">
        <v>45</v>
      </c>
      <c r="F89" s="18" t="s">
        <v>46</v>
      </c>
      <c r="G89"/>
      <c r="H89" t="s">
        <v>2482</v>
      </c>
    </row>
    <row r="90" spans="1:8" s="18" customFormat="1" x14ac:dyDescent="0.2">
      <c r="A90" s="31">
        <v>961758</v>
      </c>
      <c r="B90" t="s">
        <v>2362</v>
      </c>
      <c r="C90" t="s">
        <v>2349</v>
      </c>
      <c r="D90" s="28">
        <v>2539.9499999999998</v>
      </c>
      <c r="E90" s="18" t="s">
        <v>45</v>
      </c>
      <c r="F90" s="18" t="s">
        <v>46</v>
      </c>
      <c r="G90"/>
      <c r="H90" t="s">
        <v>2482</v>
      </c>
    </row>
    <row r="91" spans="1:8" s="18" customFormat="1" x14ac:dyDescent="0.2">
      <c r="A91" s="31">
        <v>961745</v>
      </c>
      <c r="B91" t="s">
        <v>2363</v>
      </c>
      <c r="C91" t="s">
        <v>2349</v>
      </c>
      <c r="D91" s="28">
        <v>2268.85</v>
      </c>
      <c r="E91" s="18" t="s">
        <v>45</v>
      </c>
      <c r="F91" s="18" t="s">
        <v>46</v>
      </c>
      <c r="G91"/>
      <c r="H91" t="s">
        <v>2482</v>
      </c>
    </row>
    <row r="92" spans="1:8" s="18" customFormat="1" x14ac:dyDescent="0.2">
      <c r="A92" s="31">
        <v>960594</v>
      </c>
      <c r="B92" s="18" t="s">
        <v>2342</v>
      </c>
      <c r="C92" s="18" t="s">
        <v>1974</v>
      </c>
      <c r="D92" s="26">
        <v>584652.1</v>
      </c>
      <c r="E92" s="18" t="s">
        <v>45</v>
      </c>
      <c r="F92" s="18" t="s">
        <v>46</v>
      </c>
      <c r="G92" s="18" t="s">
        <v>2483</v>
      </c>
    </row>
    <row r="93" spans="1:8" s="18" customFormat="1" x14ac:dyDescent="0.2">
      <c r="A93" s="31">
        <v>960591</v>
      </c>
      <c r="B93" s="18" t="s">
        <v>2365</v>
      </c>
      <c r="C93" s="18" t="s">
        <v>1974</v>
      </c>
      <c r="D93" s="26">
        <v>21834</v>
      </c>
      <c r="E93" s="18" t="s">
        <v>45</v>
      </c>
      <c r="F93" s="18" t="s">
        <v>46</v>
      </c>
      <c r="G93" s="18" t="s">
        <v>2484</v>
      </c>
    </row>
    <row r="94" spans="1:8" s="18" customFormat="1" x14ac:dyDescent="0.2">
      <c r="A94" s="31">
        <v>960598</v>
      </c>
      <c r="B94" s="18" t="s">
        <v>2366</v>
      </c>
      <c r="C94" s="18" t="s">
        <v>1974</v>
      </c>
      <c r="D94" s="26">
        <v>17734.2</v>
      </c>
      <c r="E94" s="18" t="s">
        <v>45</v>
      </c>
      <c r="F94" s="18" t="s">
        <v>46</v>
      </c>
      <c r="G94" s="18" t="s">
        <v>2485</v>
      </c>
    </row>
    <row r="95" spans="1:8" x14ac:dyDescent="0.2">
      <c r="A95" s="31">
        <v>962533</v>
      </c>
      <c r="B95" t="s">
        <v>2369</v>
      </c>
      <c r="C95" t="s">
        <v>2296</v>
      </c>
      <c r="D95" s="23">
        <v>3958</v>
      </c>
      <c r="E95" t="s">
        <v>45</v>
      </c>
      <c r="F95" t="s">
        <v>46</v>
      </c>
      <c r="H95" t="s">
        <v>2486</v>
      </c>
    </row>
    <row r="96" spans="1:8" x14ac:dyDescent="0.2">
      <c r="A96" s="31">
        <v>962526</v>
      </c>
      <c r="B96" t="s">
        <v>2370</v>
      </c>
      <c r="C96" t="s">
        <v>2296</v>
      </c>
      <c r="D96" s="23">
        <v>3227.75</v>
      </c>
      <c r="E96" t="s">
        <v>45</v>
      </c>
      <c r="F96" t="s">
        <v>46</v>
      </c>
      <c r="H96" t="s">
        <v>2486</v>
      </c>
    </row>
    <row r="97" spans="1:8" x14ac:dyDescent="0.2">
      <c r="A97" s="31">
        <v>962511</v>
      </c>
      <c r="B97" t="s">
        <v>2371</v>
      </c>
      <c r="C97" t="s">
        <v>2296</v>
      </c>
      <c r="D97" s="23">
        <v>3041.65</v>
      </c>
      <c r="E97" t="s">
        <v>45</v>
      </c>
      <c r="F97" t="s">
        <v>46</v>
      </c>
      <c r="H97" t="s">
        <v>2486</v>
      </c>
    </row>
    <row r="98" spans="1:8" x14ac:dyDescent="0.2">
      <c r="A98" s="31">
        <v>962525</v>
      </c>
      <c r="B98" t="s">
        <v>2372</v>
      </c>
      <c r="C98" t="s">
        <v>2296</v>
      </c>
      <c r="D98" s="23">
        <v>3021</v>
      </c>
      <c r="E98" t="s">
        <v>45</v>
      </c>
      <c r="F98" t="s">
        <v>46</v>
      </c>
      <c r="H98" t="s">
        <v>2486</v>
      </c>
    </row>
    <row r="99" spans="1:8" x14ac:dyDescent="0.2">
      <c r="A99" s="31">
        <v>962535</v>
      </c>
      <c r="B99" t="s">
        <v>2373</v>
      </c>
      <c r="C99" t="s">
        <v>2296</v>
      </c>
      <c r="D99" s="23">
        <v>2243.6</v>
      </c>
      <c r="E99" t="s">
        <v>45</v>
      </c>
      <c r="F99" t="s">
        <v>46</v>
      </c>
      <c r="H99" t="s">
        <v>2486</v>
      </c>
    </row>
    <row r="100" spans="1:8" x14ac:dyDescent="0.2">
      <c r="A100" s="31">
        <v>962522</v>
      </c>
      <c r="B100" t="s">
        <v>2374</v>
      </c>
      <c r="C100" t="s">
        <v>2296</v>
      </c>
      <c r="D100" s="23">
        <v>1806.15</v>
      </c>
      <c r="E100" t="s">
        <v>45</v>
      </c>
      <c r="F100" t="s">
        <v>46</v>
      </c>
      <c r="H100" t="s">
        <v>2486</v>
      </c>
    </row>
    <row r="101" spans="1:8" x14ac:dyDescent="0.2">
      <c r="A101" s="31">
        <v>962507</v>
      </c>
      <c r="B101" t="s">
        <v>2375</v>
      </c>
      <c r="C101" t="s">
        <v>2296</v>
      </c>
      <c r="D101" s="23">
        <v>1598.7</v>
      </c>
      <c r="E101" t="s">
        <v>45</v>
      </c>
      <c r="F101" t="s">
        <v>46</v>
      </c>
      <c r="H101" t="s">
        <v>2486</v>
      </c>
    </row>
    <row r="102" spans="1:8" x14ac:dyDescent="0.2">
      <c r="A102" s="31">
        <v>962516</v>
      </c>
      <c r="B102" t="s">
        <v>2376</v>
      </c>
      <c r="C102" t="s">
        <v>2296</v>
      </c>
      <c r="D102" s="23">
        <v>1447.5</v>
      </c>
      <c r="E102" t="s">
        <v>45</v>
      </c>
      <c r="F102" t="s">
        <v>46</v>
      </c>
      <c r="H102" t="s">
        <v>2486</v>
      </c>
    </row>
    <row r="103" spans="1:8" x14ac:dyDescent="0.2">
      <c r="A103" s="31">
        <v>962529</v>
      </c>
      <c r="B103" t="s">
        <v>2377</v>
      </c>
      <c r="C103" t="s">
        <v>2296</v>
      </c>
      <c r="D103" s="23">
        <v>1444.25</v>
      </c>
      <c r="E103" t="s">
        <v>45</v>
      </c>
      <c r="F103" t="s">
        <v>46</v>
      </c>
      <c r="H103" t="s">
        <v>2486</v>
      </c>
    </row>
    <row r="104" spans="1:8" x14ac:dyDescent="0.2">
      <c r="A104" s="31">
        <v>962534</v>
      </c>
      <c r="B104" t="s">
        <v>2378</v>
      </c>
      <c r="C104" t="s">
        <v>2296</v>
      </c>
      <c r="D104" s="23">
        <v>1260.0999999999999</v>
      </c>
      <c r="E104" t="s">
        <v>45</v>
      </c>
      <c r="F104" t="s">
        <v>46</v>
      </c>
      <c r="H104" t="s">
        <v>2486</v>
      </c>
    </row>
    <row r="105" spans="1:8" x14ac:dyDescent="0.2">
      <c r="A105" s="31">
        <v>962509</v>
      </c>
      <c r="B105" t="s">
        <v>2379</v>
      </c>
      <c r="C105" t="s">
        <v>2296</v>
      </c>
      <c r="D105" s="23">
        <v>252.95</v>
      </c>
      <c r="E105" t="s">
        <v>45</v>
      </c>
      <c r="F105" t="s">
        <v>46</v>
      </c>
      <c r="H105" t="s">
        <v>2486</v>
      </c>
    </row>
    <row r="106" spans="1:8" x14ac:dyDescent="0.2">
      <c r="A106" s="31">
        <v>963309</v>
      </c>
      <c r="B106" t="s">
        <v>2380</v>
      </c>
      <c r="C106" t="s">
        <v>1975</v>
      </c>
      <c r="D106" s="23">
        <v>5800000</v>
      </c>
      <c r="E106" t="s">
        <v>45</v>
      </c>
      <c r="F106" t="s">
        <v>46</v>
      </c>
      <c r="H106" t="s">
        <v>2487</v>
      </c>
    </row>
    <row r="107" spans="1:8" s="18" customFormat="1" x14ac:dyDescent="0.2">
      <c r="A107" s="31">
        <v>962388</v>
      </c>
      <c r="B107" s="18" t="s">
        <v>2381</v>
      </c>
      <c r="C107" s="18" t="s">
        <v>2329</v>
      </c>
      <c r="D107" s="26">
        <v>5461.2</v>
      </c>
      <c r="E107" s="18" t="s">
        <v>45</v>
      </c>
      <c r="F107" s="18" t="s">
        <v>46</v>
      </c>
    </row>
    <row r="108" spans="1:8" s="18" customFormat="1" x14ac:dyDescent="0.2">
      <c r="A108" s="31">
        <v>962397</v>
      </c>
      <c r="B108" s="18" t="s">
        <v>2328</v>
      </c>
      <c r="C108" s="18" t="s">
        <v>2329</v>
      </c>
      <c r="D108" s="26">
        <v>3905.2</v>
      </c>
      <c r="E108" s="18" t="s">
        <v>45</v>
      </c>
      <c r="F108" s="18" t="s">
        <v>46</v>
      </c>
    </row>
    <row r="109" spans="1:8" s="18" customFormat="1" x14ac:dyDescent="0.2">
      <c r="A109" s="31">
        <v>962396</v>
      </c>
      <c r="B109" s="18" t="s">
        <v>2382</v>
      </c>
      <c r="C109" s="18" t="s">
        <v>2329</v>
      </c>
      <c r="D109" s="26">
        <v>183.75</v>
      </c>
      <c r="E109" s="18" t="s">
        <v>45</v>
      </c>
      <c r="F109" s="18" t="s">
        <v>46</v>
      </c>
    </row>
    <row r="110" spans="1:8" s="18" customFormat="1" x14ac:dyDescent="0.2">
      <c r="A110" s="31">
        <v>962620</v>
      </c>
      <c r="B110" s="18" t="s">
        <v>2387</v>
      </c>
      <c r="C110" s="18" t="s">
        <v>2220</v>
      </c>
      <c r="D110" s="26">
        <v>3210.6</v>
      </c>
      <c r="E110" s="18" t="s">
        <v>45</v>
      </c>
      <c r="F110" s="18" t="s">
        <v>46</v>
      </c>
    </row>
    <row r="111" spans="1:8" s="18" customFormat="1" x14ac:dyDescent="0.2">
      <c r="A111" s="31">
        <v>963130</v>
      </c>
      <c r="B111" s="18" t="s">
        <v>2388</v>
      </c>
      <c r="C111" s="18" t="s">
        <v>2389</v>
      </c>
      <c r="D111" s="26">
        <v>390825.95</v>
      </c>
      <c r="E111" s="18" t="s">
        <v>45</v>
      </c>
      <c r="F111" s="18" t="s">
        <v>46</v>
      </c>
      <c r="G111" s="18" t="s">
        <v>2488</v>
      </c>
    </row>
    <row r="112" spans="1:8" s="18" customFormat="1" x14ac:dyDescent="0.2">
      <c r="A112" s="31">
        <v>963151</v>
      </c>
      <c r="B112" s="18" t="s">
        <v>2390</v>
      </c>
      <c r="C112" s="18" t="s">
        <v>2389</v>
      </c>
      <c r="D112" s="26">
        <v>161680.1</v>
      </c>
      <c r="E112" s="18" t="s">
        <v>45</v>
      </c>
      <c r="F112" s="18" t="s">
        <v>46</v>
      </c>
      <c r="G112" s="18" t="s">
        <v>2489</v>
      </c>
    </row>
    <row r="113" spans="1:8" s="18" customFormat="1" x14ac:dyDescent="0.2">
      <c r="A113" s="31">
        <v>963138</v>
      </c>
      <c r="B113" s="18" t="s">
        <v>2391</v>
      </c>
      <c r="C113" s="18" t="s">
        <v>2389</v>
      </c>
      <c r="D113" s="26">
        <v>155678.9</v>
      </c>
      <c r="E113" s="18" t="s">
        <v>45</v>
      </c>
      <c r="F113" s="18" t="s">
        <v>46</v>
      </c>
      <c r="G113" s="18" t="s">
        <v>2490</v>
      </c>
    </row>
    <row r="114" spans="1:8" s="18" customFormat="1" x14ac:dyDescent="0.2">
      <c r="A114" s="31">
        <v>963150</v>
      </c>
      <c r="B114" s="18" t="s">
        <v>2392</v>
      </c>
      <c r="C114" s="18" t="s">
        <v>2389</v>
      </c>
      <c r="D114" s="26">
        <v>102267.25</v>
      </c>
      <c r="E114" s="18" t="s">
        <v>45</v>
      </c>
      <c r="F114" s="18" t="s">
        <v>46</v>
      </c>
      <c r="G114" s="18" t="s">
        <v>2491</v>
      </c>
    </row>
    <row r="115" spans="1:8" s="18" customFormat="1" x14ac:dyDescent="0.2">
      <c r="A115" s="31">
        <v>962520</v>
      </c>
      <c r="B115" s="18" t="s">
        <v>2393</v>
      </c>
      <c r="C115" s="18" t="s">
        <v>1966</v>
      </c>
      <c r="D115" s="26">
        <v>5300000</v>
      </c>
      <c r="E115" s="18" t="s">
        <v>45</v>
      </c>
      <c r="F115" s="18" t="s">
        <v>46</v>
      </c>
      <c r="G115" s="18" t="s">
        <v>2492</v>
      </c>
    </row>
    <row r="116" spans="1:8" s="18" customFormat="1" x14ac:dyDescent="0.2">
      <c r="A116" s="31">
        <v>960581</v>
      </c>
      <c r="B116" s="18" t="s">
        <v>2268</v>
      </c>
      <c r="C116" s="18" t="s">
        <v>1966</v>
      </c>
      <c r="D116" s="26">
        <v>2000000</v>
      </c>
      <c r="E116" s="18" t="s">
        <v>45</v>
      </c>
      <c r="F116" s="18" t="s">
        <v>46</v>
      </c>
      <c r="G116" s="18" t="s">
        <v>2493</v>
      </c>
    </row>
    <row r="117" spans="1:8" s="18" customFormat="1" x14ac:dyDescent="0.2">
      <c r="A117" s="31">
        <v>960581</v>
      </c>
      <c r="B117" s="18" t="s">
        <v>2268</v>
      </c>
      <c r="C117" s="18" t="s">
        <v>1966</v>
      </c>
      <c r="D117" s="26">
        <v>1000000</v>
      </c>
      <c r="E117" s="18" t="s">
        <v>45</v>
      </c>
      <c r="F117" s="18" t="s">
        <v>46</v>
      </c>
      <c r="G117" s="18" t="s">
        <v>2494</v>
      </c>
    </row>
    <row r="118" spans="1:8" s="18" customFormat="1" x14ac:dyDescent="0.2">
      <c r="A118" s="31">
        <v>960580</v>
      </c>
      <c r="B118" s="18" t="s">
        <v>2279</v>
      </c>
      <c r="C118" s="18" t="s">
        <v>1966</v>
      </c>
      <c r="D118" s="26">
        <v>374540.85</v>
      </c>
      <c r="E118" s="18" t="s">
        <v>45</v>
      </c>
      <c r="F118" s="18" t="s">
        <v>46</v>
      </c>
      <c r="G118" s="18" t="s">
        <v>2495</v>
      </c>
    </row>
    <row r="119" spans="1:8" s="18" customFormat="1" x14ac:dyDescent="0.2">
      <c r="A119" s="31">
        <v>960581</v>
      </c>
      <c r="B119" s="18" t="s">
        <v>2268</v>
      </c>
      <c r="C119" s="18" t="s">
        <v>1966</v>
      </c>
      <c r="D119" s="26">
        <v>100000</v>
      </c>
      <c r="E119" s="18" t="s">
        <v>45</v>
      </c>
      <c r="F119" s="18" t="s">
        <v>46</v>
      </c>
      <c r="G119" s="18" t="s">
        <v>2496</v>
      </c>
    </row>
    <row r="120" spans="1:8" s="18" customFormat="1" x14ac:dyDescent="0.2">
      <c r="A120" s="31">
        <v>960581</v>
      </c>
      <c r="B120" s="18" t="s">
        <v>2268</v>
      </c>
      <c r="C120" s="18" t="s">
        <v>1966</v>
      </c>
      <c r="D120" s="26">
        <v>60000</v>
      </c>
      <c r="E120" s="18" t="s">
        <v>45</v>
      </c>
      <c r="F120" s="18" t="s">
        <v>46</v>
      </c>
      <c r="G120" s="18" t="s">
        <v>2497</v>
      </c>
    </row>
    <row r="121" spans="1:8" s="18" customFormat="1" x14ac:dyDescent="0.2">
      <c r="A121" s="31">
        <v>963310</v>
      </c>
      <c r="B121" s="18" t="s">
        <v>2394</v>
      </c>
      <c r="C121" s="18" t="s">
        <v>1966</v>
      </c>
      <c r="D121" s="26">
        <v>12237.5</v>
      </c>
      <c r="E121" s="18" t="s">
        <v>45</v>
      </c>
      <c r="F121" s="18" t="s">
        <v>46</v>
      </c>
      <c r="G121" s="18" t="s">
        <v>2498</v>
      </c>
    </row>
    <row r="122" spans="1:8" x14ac:dyDescent="0.2">
      <c r="A122" s="31">
        <v>963425</v>
      </c>
      <c r="B122" t="s">
        <v>2395</v>
      </c>
      <c r="C122" t="s">
        <v>2239</v>
      </c>
      <c r="D122" s="23">
        <v>211724.4</v>
      </c>
      <c r="E122" t="s">
        <v>45</v>
      </c>
      <c r="F122" t="s">
        <v>46</v>
      </c>
      <c r="H122" t="s">
        <v>2499</v>
      </c>
    </row>
    <row r="123" spans="1:8" x14ac:dyDescent="0.2">
      <c r="A123" s="31">
        <v>960521</v>
      </c>
      <c r="B123" t="s">
        <v>2398</v>
      </c>
      <c r="C123" t="s">
        <v>2307</v>
      </c>
      <c r="D123" s="23">
        <v>11619</v>
      </c>
      <c r="E123" t="s">
        <v>45</v>
      </c>
      <c r="F123" t="s">
        <v>46</v>
      </c>
      <c r="H123" t="s">
        <v>2500</v>
      </c>
    </row>
    <row r="124" spans="1:8" x14ac:dyDescent="0.2">
      <c r="A124" s="31">
        <v>958619</v>
      </c>
      <c r="B124" t="s">
        <v>2340</v>
      </c>
      <c r="C124" t="s">
        <v>2341</v>
      </c>
      <c r="D124" s="23">
        <v>56540.800000000003</v>
      </c>
      <c r="E124" t="s">
        <v>45</v>
      </c>
      <c r="F124" t="s">
        <v>46</v>
      </c>
      <c r="H124" t="s">
        <v>2501</v>
      </c>
    </row>
    <row r="125" spans="1:8" s="18" customFormat="1" x14ac:dyDescent="0.2">
      <c r="A125" s="31">
        <v>958622</v>
      </c>
      <c r="B125" s="18" t="s">
        <v>2403</v>
      </c>
      <c r="C125" s="18" t="s">
        <v>2364</v>
      </c>
      <c r="D125" s="26">
        <v>79255.55</v>
      </c>
      <c r="E125" s="18" t="s">
        <v>45</v>
      </c>
      <c r="F125" s="18" t="s">
        <v>46</v>
      </c>
    </row>
    <row r="126" spans="1:8" s="18" customFormat="1" x14ac:dyDescent="0.2">
      <c r="A126" s="31">
        <v>958540</v>
      </c>
      <c r="B126" s="18" t="s">
        <v>2406</v>
      </c>
      <c r="C126" s="18" t="s">
        <v>2405</v>
      </c>
      <c r="D126" s="26">
        <v>48280.85</v>
      </c>
      <c r="E126" s="18" t="s">
        <v>45</v>
      </c>
      <c r="F126" s="18" t="s">
        <v>46</v>
      </c>
      <c r="G126" s="18" t="s">
        <v>2502</v>
      </c>
    </row>
    <row r="127" spans="1:8" s="18" customFormat="1" x14ac:dyDescent="0.2">
      <c r="A127" s="31">
        <v>958563</v>
      </c>
      <c r="B127" s="18" t="s">
        <v>2407</v>
      </c>
      <c r="C127" s="18" t="s">
        <v>2405</v>
      </c>
      <c r="D127" s="26">
        <v>42840.25</v>
      </c>
      <c r="E127" s="18" t="s">
        <v>45</v>
      </c>
      <c r="F127" s="18" t="s">
        <v>46</v>
      </c>
      <c r="G127" s="18" t="s">
        <v>2502</v>
      </c>
    </row>
    <row r="128" spans="1:8" s="18" customFormat="1" x14ac:dyDescent="0.2">
      <c r="A128" s="31">
        <v>958532</v>
      </c>
      <c r="B128" s="18" t="s">
        <v>2408</v>
      </c>
      <c r="C128" s="18" t="s">
        <v>2405</v>
      </c>
      <c r="D128" s="26">
        <v>24232.5</v>
      </c>
      <c r="E128" s="18" t="s">
        <v>45</v>
      </c>
      <c r="F128" s="18" t="s">
        <v>46</v>
      </c>
      <c r="G128" s="18" t="s">
        <v>2502</v>
      </c>
    </row>
    <row r="129" spans="1:8" s="18" customFormat="1" x14ac:dyDescent="0.2">
      <c r="A129" s="31">
        <v>958581</v>
      </c>
      <c r="B129" s="18" t="s">
        <v>2404</v>
      </c>
      <c r="C129" s="18" t="s">
        <v>2405</v>
      </c>
      <c r="D129" s="26">
        <v>24232.5</v>
      </c>
      <c r="E129" s="18" t="s">
        <v>45</v>
      </c>
      <c r="F129" s="18" t="s">
        <v>46</v>
      </c>
      <c r="G129" s="18" t="s">
        <v>2502</v>
      </c>
    </row>
    <row r="130" spans="1:8" s="18" customFormat="1" x14ac:dyDescent="0.2">
      <c r="A130" s="31">
        <v>958563</v>
      </c>
      <c r="B130" s="18" t="s">
        <v>2407</v>
      </c>
      <c r="C130" s="18" t="s">
        <v>2405</v>
      </c>
      <c r="D130" s="26">
        <v>933.1</v>
      </c>
      <c r="E130" s="18" t="s">
        <v>45</v>
      </c>
      <c r="F130" s="18" t="s">
        <v>46</v>
      </c>
      <c r="G130" s="18" t="s">
        <v>2502</v>
      </c>
    </row>
    <row r="131" spans="1:8" s="18" customFormat="1" x14ac:dyDescent="0.2">
      <c r="A131" s="31">
        <v>958230</v>
      </c>
      <c r="B131" s="18" t="s">
        <v>2416</v>
      </c>
      <c r="C131" s="18" t="s">
        <v>2335</v>
      </c>
      <c r="D131" s="26">
        <v>4245.2</v>
      </c>
      <c r="E131" s="18" t="s">
        <v>45</v>
      </c>
      <c r="F131" s="18" t="s">
        <v>46</v>
      </c>
      <c r="H131" s="18" t="s">
        <v>2441</v>
      </c>
    </row>
    <row r="132" spans="1:8" s="18" customFormat="1" x14ac:dyDescent="0.2">
      <c r="A132" s="31">
        <v>958195</v>
      </c>
      <c r="B132" s="18" t="s">
        <v>2417</v>
      </c>
      <c r="C132" s="18" t="s">
        <v>2335</v>
      </c>
      <c r="D132" s="26">
        <v>3473.35</v>
      </c>
      <c r="E132" s="18" t="s">
        <v>45</v>
      </c>
      <c r="F132" s="18" t="s">
        <v>46</v>
      </c>
      <c r="H132" s="18" t="s">
        <v>2441</v>
      </c>
    </row>
    <row r="133" spans="1:8" s="18" customFormat="1" x14ac:dyDescent="0.2">
      <c r="A133" s="31">
        <v>958180</v>
      </c>
      <c r="B133" s="18" t="s">
        <v>2418</v>
      </c>
      <c r="C133" s="18" t="s">
        <v>2335</v>
      </c>
      <c r="D133" s="26">
        <v>1114.3</v>
      </c>
      <c r="E133" s="18" t="s">
        <v>45</v>
      </c>
      <c r="F133" s="18" t="s">
        <v>46</v>
      </c>
      <c r="H133" s="18" t="s">
        <v>2441</v>
      </c>
    </row>
    <row r="134" spans="1:8" s="18" customFormat="1" x14ac:dyDescent="0.2">
      <c r="A134" s="31">
        <v>958174</v>
      </c>
      <c r="B134" s="18" t="s">
        <v>2419</v>
      </c>
      <c r="C134" s="18" t="s">
        <v>2335</v>
      </c>
      <c r="D134" s="26">
        <v>911.75</v>
      </c>
      <c r="E134" s="18" t="s">
        <v>45</v>
      </c>
      <c r="F134" s="18" t="s">
        <v>46</v>
      </c>
      <c r="H134" s="18" t="s">
        <v>2441</v>
      </c>
    </row>
    <row r="135" spans="1:8" s="18" customFormat="1" x14ac:dyDescent="0.2">
      <c r="A135" s="31">
        <v>958186</v>
      </c>
      <c r="B135" s="18" t="s">
        <v>2420</v>
      </c>
      <c r="C135" s="18" t="s">
        <v>2335</v>
      </c>
      <c r="D135" s="26">
        <v>530.65</v>
      </c>
      <c r="E135" s="18" t="s">
        <v>45</v>
      </c>
      <c r="F135" s="18" t="s">
        <v>46</v>
      </c>
      <c r="H135" s="18" t="s">
        <v>2441</v>
      </c>
    </row>
    <row r="136" spans="1:8" s="18" customFormat="1" x14ac:dyDescent="0.2">
      <c r="A136" s="31">
        <v>958228</v>
      </c>
      <c r="B136" s="18" t="s">
        <v>2421</v>
      </c>
      <c r="C136" s="18" t="s">
        <v>2335</v>
      </c>
      <c r="D136" s="26">
        <v>434.15</v>
      </c>
      <c r="E136" s="18" t="s">
        <v>45</v>
      </c>
      <c r="F136" s="18" t="s">
        <v>46</v>
      </c>
      <c r="H136" s="18" t="s">
        <v>2441</v>
      </c>
    </row>
    <row r="137" spans="1:8" s="18" customFormat="1" x14ac:dyDescent="0.2">
      <c r="A137" s="31">
        <v>960362</v>
      </c>
      <c r="B137" s="18" t="s">
        <v>2422</v>
      </c>
      <c r="C137" s="18" t="s">
        <v>1958</v>
      </c>
      <c r="D137" s="26">
        <v>92622000</v>
      </c>
      <c r="E137" s="18" t="s">
        <v>45</v>
      </c>
      <c r="F137" s="18" t="s">
        <v>46</v>
      </c>
      <c r="G137" s="18" t="s">
        <v>2503</v>
      </c>
    </row>
    <row r="138" spans="1:8" s="18" customFormat="1" x14ac:dyDescent="0.2">
      <c r="A138" s="31">
        <v>963044</v>
      </c>
      <c r="B138" s="18" t="s">
        <v>2423</v>
      </c>
      <c r="C138" s="18" t="s">
        <v>2424</v>
      </c>
      <c r="D138" s="26">
        <v>411060.3</v>
      </c>
      <c r="E138" s="18" t="s">
        <v>45</v>
      </c>
      <c r="F138" s="18" t="s">
        <v>46</v>
      </c>
      <c r="G138" s="18" t="s">
        <v>2504</v>
      </c>
    </row>
    <row r="139" spans="1:8" s="18" customFormat="1" x14ac:dyDescent="0.2">
      <c r="A139" s="31">
        <v>962999</v>
      </c>
      <c r="B139" s="18" t="s">
        <v>2425</v>
      </c>
      <c r="C139" s="18" t="s">
        <v>2424</v>
      </c>
      <c r="D139" s="26">
        <v>333636.25</v>
      </c>
      <c r="E139" s="18" t="s">
        <v>45</v>
      </c>
      <c r="F139" s="18" t="s">
        <v>46</v>
      </c>
      <c r="G139" s="18" t="s">
        <v>2505</v>
      </c>
    </row>
    <row r="140" spans="1:8" hidden="1" x14ac:dyDescent="0.2">
      <c r="A140" s="31">
        <v>962447</v>
      </c>
      <c r="B140" s="18" t="s">
        <v>2291</v>
      </c>
      <c r="C140" s="18" t="s">
        <v>2292</v>
      </c>
      <c r="D140" s="26">
        <v>15937.5</v>
      </c>
      <c r="E140" s="18" t="s">
        <v>18</v>
      </c>
      <c r="F140" s="18" t="s">
        <v>19</v>
      </c>
      <c r="G140" s="18"/>
      <c r="H140" s="18" t="s">
        <v>2506</v>
      </c>
    </row>
    <row r="141" spans="1:8" hidden="1" x14ac:dyDescent="0.2">
      <c r="A141" s="31">
        <v>962447</v>
      </c>
      <c r="B141" s="18" t="s">
        <v>2291</v>
      </c>
      <c r="C141" s="18" t="s">
        <v>2292</v>
      </c>
      <c r="D141" s="26">
        <v>349.75</v>
      </c>
      <c r="E141" s="18" t="s">
        <v>18</v>
      </c>
      <c r="F141" s="18" t="s">
        <v>19</v>
      </c>
      <c r="G141" s="18"/>
      <c r="H141" s="18" t="s">
        <v>2506</v>
      </c>
    </row>
    <row r="142" spans="1:8" hidden="1" x14ac:dyDescent="0.2">
      <c r="A142" s="31">
        <v>960305</v>
      </c>
      <c r="B142" s="18" t="s">
        <v>2327</v>
      </c>
      <c r="C142" s="18" t="s">
        <v>2297</v>
      </c>
      <c r="D142" s="26">
        <v>150000</v>
      </c>
      <c r="E142" s="18" t="s">
        <v>18</v>
      </c>
      <c r="F142" s="18" t="s">
        <v>19</v>
      </c>
      <c r="G142" s="18"/>
      <c r="H142" s="18" t="s">
        <v>2506</v>
      </c>
    </row>
    <row r="143" spans="1:8" hidden="1" x14ac:dyDescent="0.2">
      <c r="A143" s="31">
        <v>961843</v>
      </c>
      <c r="B143" t="s">
        <v>2426</v>
      </c>
      <c r="C143" t="s">
        <v>2330</v>
      </c>
      <c r="D143" s="23">
        <v>18340.5</v>
      </c>
      <c r="E143" t="s">
        <v>18</v>
      </c>
      <c r="F143" t="s">
        <v>19</v>
      </c>
      <c r="H143" t="s">
        <v>2507</v>
      </c>
    </row>
    <row r="144" spans="1:8" hidden="1" x14ac:dyDescent="0.2">
      <c r="A144" s="31">
        <v>961915</v>
      </c>
      <c r="B144" t="s">
        <v>2427</v>
      </c>
      <c r="C144" t="s">
        <v>2330</v>
      </c>
      <c r="D144" s="23">
        <v>16246.1</v>
      </c>
      <c r="E144" t="s">
        <v>18</v>
      </c>
      <c r="F144" t="s">
        <v>19</v>
      </c>
      <c r="H144" t="s">
        <v>2507</v>
      </c>
    </row>
    <row r="145" spans="1:8" hidden="1" x14ac:dyDescent="0.2">
      <c r="A145" s="31">
        <v>959712</v>
      </c>
      <c r="B145" s="18" t="s">
        <v>2332</v>
      </c>
      <c r="C145" s="18" t="s">
        <v>2333</v>
      </c>
      <c r="D145" s="26">
        <v>16631.2</v>
      </c>
      <c r="E145" s="18" t="s">
        <v>18</v>
      </c>
      <c r="F145" s="18" t="s">
        <v>19</v>
      </c>
      <c r="G145" s="18"/>
      <c r="H145" s="18" t="s">
        <v>2506</v>
      </c>
    </row>
    <row r="146" spans="1:8" hidden="1" x14ac:dyDescent="0.2">
      <c r="A146" s="31">
        <v>959667</v>
      </c>
      <c r="B146" s="18" t="s">
        <v>2334</v>
      </c>
      <c r="C146" s="18" t="s">
        <v>2333</v>
      </c>
      <c r="D146" s="26">
        <v>13679.5</v>
      </c>
      <c r="E146" s="18" t="s">
        <v>18</v>
      </c>
      <c r="F146" s="18" t="s">
        <v>19</v>
      </c>
      <c r="G146" s="18"/>
      <c r="H146" s="18" t="s">
        <v>2506</v>
      </c>
    </row>
    <row r="147" spans="1:8" hidden="1" x14ac:dyDescent="0.2">
      <c r="A147" s="31">
        <v>961907</v>
      </c>
      <c r="B147" t="s">
        <v>2428</v>
      </c>
      <c r="C147" t="s">
        <v>2330</v>
      </c>
      <c r="D147" s="23">
        <v>10639.4</v>
      </c>
      <c r="E147" t="s">
        <v>18</v>
      </c>
      <c r="F147" t="s">
        <v>19</v>
      </c>
      <c r="H147" t="s">
        <v>2507</v>
      </c>
    </row>
    <row r="148" spans="1:8" hidden="1" x14ac:dyDescent="0.2">
      <c r="A148" s="31">
        <v>960424</v>
      </c>
      <c r="B148" s="18" t="s">
        <v>2384</v>
      </c>
      <c r="C148" s="18" t="s">
        <v>2385</v>
      </c>
      <c r="D148" s="26">
        <v>23874.25</v>
      </c>
      <c r="E148" s="18" t="s">
        <v>18</v>
      </c>
      <c r="F148" s="18" t="s">
        <v>19</v>
      </c>
      <c r="G148" s="18"/>
      <c r="H148" s="18" t="s">
        <v>2506</v>
      </c>
    </row>
    <row r="149" spans="1:8" hidden="1" x14ac:dyDescent="0.2">
      <c r="A149" s="31">
        <v>960560</v>
      </c>
      <c r="B149" t="s">
        <v>2278</v>
      </c>
      <c r="C149" t="s">
        <v>1977</v>
      </c>
      <c r="D149" s="23">
        <v>5003913.1500000004</v>
      </c>
      <c r="E149" t="s">
        <v>27</v>
      </c>
      <c r="F149" t="s">
        <v>28</v>
      </c>
      <c r="H149" t="s">
        <v>2508</v>
      </c>
    </row>
    <row r="150" spans="1:8" hidden="1" x14ac:dyDescent="0.2">
      <c r="A150" s="31">
        <v>959739</v>
      </c>
      <c r="B150" t="s">
        <v>2276</v>
      </c>
      <c r="C150" t="s">
        <v>2277</v>
      </c>
      <c r="D150" s="23">
        <v>4109.8</v>
      </c>
      <c r="E150" t="s">
        <v>27</v>
      </c>
      <c r="F150" t="s">
        <v>28</v>
      </c>
      <c r="H150" t="s">
        <v>2509</v>
      </c>
    </row>
    <row r="151" spans="1:8" hidden="1" x14ac:dyDescent="0.2">
      <c r="A151" s="31">
        <v>960477</v>
      </c>
      <c r="B151" t="s">
        <v>2298</v>
      </c>
      <c r="C151" t="s">
        <v>2271</v>
      </c>
      <c r="D151" s="23">
        <v>35.4</v>
      </c>
      <c r="E151" t="s">
        <v>27</v>
      </c>
      <c r="F151" t="s">
        <v>28</v>
      </c>
      <c r="H151" t="s">
        <v>2509</v>
      </c>
    </row>
    <row r="152" spans="1:8" hidden="1" x14ac:dyDescent="0.2">
      <c r="A152" s="31">
        <v>963038</v>
      </c>
      <c r="B152" t="s">
        <v>2302</v>
      </c>
      <c r="C152" t="s">
        <v>2166</v>
      </c>
      <c r="D152" s="23">
        <v>1763.45</v>
      </c>
      <c r="E152" t="s">
        <v>27</v>
      </c>
      <c r="F152" t="s">
        <v>28</v>
      </c>
      <c r="H152" t="s">
        <v>2510</v>
      </c>
    </row>
    <row r="153" spans="1:8" hidden="1" x14ac:dyDescent="0.2">
      <c r="A153" s="31">
        <v>963036</v>
      </c>
      <c r="B153" t="s">
        <v>2303</v>
      </c>
      <c r="C153" t="s">
        <v>2166</v>
      </c>
      <c r="D153" s="23">
        <v>1078.3</v>
      </c>
      <c r="E153" t="s">
        <v>27</v>
      </c>
      <c r="F153" t="s">
        <v>28</v>
      </c>
      <c r="H153" t="s">
        <v>2510</v>
      </c>
    </row>
    <row r="154" spans="1:8" hidden="1" x14ac:dyDescent="0.2">
      <c r="A154" s="31">
        <v>960606</v>
      </c>
      <c r="B154" t="s">
        <v>2316</v>
      </c>
      <c r="C154" t="s">
        <v>2317</v>
      </c>
      <c r="D154" s="23">
        <v>1970471.35</v>
      </c>
      <c r="E154" t="s">
        <v>27</v>
      </c>
      <c r="F154" t="s">
        <v>28</v>
      </c>
      <c r="H154" t="s">
        <v>2508</v>
      </c>
    </row>
    <row r="155" spans="1:8" hidden="1" x14ac:dyDescent="0.2">
      <c r="A155" s="31">
        <v>960568</v>
      </c>
      <c r="B155" t="s">
        <v>2318</v>
      </c>
      <c r="C155" t="s">
        <v>2317</v>
      </c>
      <c r="D155" s="23">
        <v>684296.7</v>
      </c>
      <c r="E155" t="s">
        <v>27</v>
      </c>
      <c r="F155" t="s">
        <v>28</v>
      </c>
      <c r="H155" t="s">
        <v>2508</v>
      </c>
    </row>
    <row r="156" spans="1:8" hidden="1" x14ac:dyDescent="0.2">
      <c r="A156" s="31">
        <v>960514</v>
      </c>
      <c r="B156" t="s">
        <v>2319</v>
      </c>
      <c r="C156" t="s">
        <v>2317</v>
      </c>
      <c r="D156" s="23">
        <v>350000</v>
      </c>
      <c r="E156" t="s">
        <v>27</v>
      </c>
      <c r="F156" t="s">
        <v>28</v>
      </c>
      <c r="H156" t="s">
        <v>2508</v>
      </c>
    </row>
    <row r="157" spans="1:8" hidden="1" x14ac:dyDescent="0.2">
      <c r="A157" s="31">
        <v>960538</v>
      </c>
      <c r="B157" t="s">
        <v>2320</v>
      </c>
      <c r="C157" t="s">
        <v>2317</v>
      </c>
      <c r="D157" s="23">
        <v>33474</v>
      </c>
      <c r="E157" t="s">
        <v>27</v>
      </c>
      <c r="F157" t="s">
        <v>28</v>
      </c>
      <c r="H157" t="s">
        <v>2508</v>
      </c>
    </row>
    <row r="158" spans="1:8" hidden="1" x14ac:dyDescent="0.2">
      <c r="A158" s="31">
        <v>960603</v>
      </c>
      <c r="B158" t="s">
        <v>2321</v>
      </c>
      <c r="C158" t="s">
        <v>2317</v>
      </c>
      <c r="D158" s="23">
        <v>27009.599999999999</v>
      </c>
      <c r="E158" t="s">
        <v>27</v>
      </c>
      <c r="F158" t="s">
        <v>28</v>
      </c>
      <c r="H158" t="s">
        <v>2508</v>
      </c>
    </row>
    <row r="159" spans="1:8" hidden="1" x14ac:dyDescent="0.2">
      <c r="A159" s="31">
        <v>958912</v>
      </c>
      <c r="B159" t="s">
        <v>2294</v>
      </c>
      <c r="C159" t="s">
        <v>2245</v>
      </c>
      <c r="D159" s="23">
        <v>8577.75</v>
      </c>
      <c r="E159" t="s">
        <v>27</v>
      </c>
      <c r="F159" t="s">
        <v>28</v>
      </c>
      <c r="H159" t="s">
        <v>2508</v>
      </c>
    </row>
    <row r="160" spans="1:8" hidden="1" x14ac:dyDescent="0.2">
      <c r="A160" s="31">
        <v>958917</v>
      </c>
      <c r="B160" t="s">
        <v>2295</v>
      </c>
      <c r="C160" t="s">
        <v>2245</v>
      </c>
      <c r="D160" s="23">
        <v>4465.45</v>
      </c>
      <c r="E160" t="s">
        <v>27</v>
      </c>
      <c r="F160" t="s">
        <v>28</v>
      </c>
      <c r="H160" t="s">
        <v>2508</v>
      </c>
    </row>
    <row r="161" spans="1:8" hidden="1" x14ac:dyDescent="0.2">
      <c r="A161" s="31">
        <v>962470</v>
      </c>
      <c r="B161" t="s">
        <v>2299</v>
      </c>
      <c r="C161" t="s">
        <v>2300</v>
      </c>
      <c r="D161" s="23">
        <v>36006</v>
      </c>
      <c r="E161" t="s">
        <v>27</v>
      </c>
      <c r="F161" t="s">
        <v>28</v>
      </c>
      <c r="H161" t="s">
        <v>2508</v>
      </c>
    </row>
    <row r="162" spans="1:8" hidden="1" x14ac:dyDescent="0.2">
      <c r="A162" s="31">
        <v>962462</v>
      </c>
      <c r="B162" t="s">
        <v>2301</v>
      </c>
      <c r="C162" t="s">
        <v>2300</v>
      </c>
      <c r="D162" s="23">
        <v>5014.45</v>
      </c>
      <c r="E162" t="s">
        <v>27</v>
      </c>
      <c r="F162" t="s">
        <v>28</v>
      </c>
      <c r="H162" t="s">
        <v>2508</v>
      </c>
    </row>
    <row r="163" spans="1:8" hidden="1" x14ac:dyDescent="0.2">
      <c r="A163" s="31">
        <v>957790</v>
      </c>
      <c r="B163" t="s">
        <v>2383</v>
      </c>
      <c r="C163" t="s">
        <v>1933</v>
      </c>
      <c r="D163" s="23">
        <v>16888.8</v>
      </c>
      <c r="E163" t="s">
        <v>27</v>
      </c>
      <c r="F163" t="s">
        <v>28</v>
      </c>
      <c r="H163" t="s">
        <v>2508</v>
      </c>
    </row>
    <row r="164" spans="1:8" hidden="1" x14ac:dyDescent="0.2">
      <c r="A164" s="31">
        <v>961828</v>
      </c>
      <c r="B164" t="s">
        <v>2338</v>
      </c>
      <c r="C164" t="s">
        <v>2339</v>
      </c>
      <c r="D164" s="23">
        <v>2459.3000000000002</v>
      </c>
      <c r="E164" t="s">
        <v>27</v>
      </c>
      <c r="F164" t="s">
        <v>28</v>
      </c>
      <c r="H164" t="s">
        <v>2508</v>
      </c>
    </row>
    <row r="165" spans="1:8" hidden="1" x14ac:dyDescent="0.2">
      <c r="A165" s="31">
        <v>960527</v>
      </c>
      <c r="B165" s="18" t="s">
        <v>2343</v>
      </c>
      <c r="C165" s="18" t="s">
        <v>1965</v>
      </c>
      <c r="D165" s="26">
        <v>12481786</v>
      </c>
      <c r="E165" s="18" t="s">
        <v>27</v>
      </c>
      <c r="F165" s="18" t="s">
        <v>28</v>
      </c>
      <c r="G165" s="18"/>
      <c r="H165" s="18" t="s">
        <v>2511</v>
      </c>
    </row>
    <row r="166" spans="1:8" hidden="1" x14ac:dyDescent="0.2">
      <c r="A166" s="31">
        <v>958574</v>
      </c>
      <c r="B166" s="18" t="s">
        <v>2347</v>
      </c>
      <c r="C166" s="18" t="s">
        <v>2275</v>
      </c>
      <c r="D166" s="26">
        <v>2267.9499999999998</v>
      </c>
      <c r="E166" s="18" t="s">
        <v>27</v>
      </c>
      <c r="F166" s="18" t="s">
        <v>28</v>
      </c>
      <c r="G166" s="18"/>
      <c r="H166" s="18"/>
    </row>
    <row r="167" spans="1:8" hidden="1" x14ac:dyDescent="0.2">
      <c r="A167" s="31">
        <v>958807</v>
      </c>
      <c r="B167" t="s">
        <v>2344</v>
      </c>
      <c r="C167" t="s">
        <v>2345</v>
      </c>
      <c r="D167" s="23">
        <v>12890.5</v>
      </c>
      <c r="E167" t="s">
        <v>27</v>
      </c>
      <c r="F167" t="s">
        <v>28</v>
      </c>
      <c r="H167" t="s">
        <v>2508</v>
      </c>
    </row>
    <row r="168" spans="1:8" hidden="1" x14ac:dyDescent="0.2">
      <c r="A168" s="31">
        <v>958943</v>
      </c>
      <c r="B168" t="s">
        <v>2367</v>
      </c>
      <c r="C168" t="s">
        <v>2368</v>
      </c>
      <c r="D168" s="23">
        <v>268223.15000000002</v>
      </c>
      <c r="E168" t="s">
        <v>27</v>
      </c>
      <c r="F168" t="s">
        <v>28</v>
      </c>
      <c r="H168" t="s">
        <v>2508</v>
      </c>
    </row>
    <row r="169" spans="1:8" hidden="1" x14ac:dyDescent="0.2">
      <c r="A169" s="31">
        <v>958647</v>
      </c>
      <c r="B169" s="18" t="s">
        <v>2386</v>
      </c>
      <c r="C169" s="18" t="s">
        <v>2306</v>
      </c>
      <c r="D169" s="26">
        <v>1524.2</v>
      </c>
      <c r="E169" s="18" t="s">
        <v>27</v>
      </c>
      <c r="F169" s="18" t="s">
        <v>28</v>
      </c>
      <c r="G169" s="18"/>
      <c r="H169" s="18"/>
    </row>
    <row r="170" spans="1:8" hidden="1" x14ac:dyDescent="0.2">
      <c r="A170" s="31">
        <v>958624</v>
      </c>
      <c r="B170" t="s">
        <v>2402</v>
      </c>
      <c r="C170" t="s">
        <v>2364</v>
      </c>
      <c r="D170" s="23">
        <v>306769.2</v>
      </c>
      <c r="E170" t="s">
        <v>27</v>
      </c>
      <c r="F170" t="s">
        <v>28</v>
      </c>
      <c r="H170" t="s">
        <v>2508</v>
      </c>
    </row>
    <row r="171" spans="1:8" hidden="1" x14ac:dyDescent="0.2">
      <c r="A171" s="31">
        <v>964618</v>
      </c>
      <c r="B171" t="s">
        <v>2409</v>
      </c>
      <c r="C171" t="s">
        <v>1937</v>
      </c>
      <c r="D171" s="23">
        <v>1389.35</v>
      </c>
      <c r="E171" t="s">
        <v>27</v>
      </c>
      <c r="F171" t="s">
        <v>28</v>
      </c>
      <c r="H171" t="s">
        <v>2508</v>
      </c>
    </row>
    <row r="172" spans="1:8" hidden="1" x14ac:dyDescent="0.2">
      <c r="A172" s="31">
        <v>964615</v>
      </c>
      <c r="B172" t="s">
        <v>2410</v>
      </c>
      <c r="C172" t="s">
        <v>1937</v>
      </c>
      <c r="D172" s="23">
        <v>3435.65</v>
      </c>
      <c r="E172" t="s">
        <v>27</v>
      </c>
      <c r="F172" t="s">
        <v>28</v>
      </c>
      <c r="H172" t="s">
        <v>2508</v>
      </c>
    </row>
    <row r="173" spans="1:8" hidden="1" x14ac:dyDescent="0.2">
      <c r="A173" s="31">
        <v>964632</v>
      </c>
      <c r="B173" t="s">
        <v>2411</v>
      </c>
      <c r="C173" t="s">
        <v>1937</v>
      </c>
      <c r="D173" s="23">
        <v>1712.45</v>
      </c>
      <c r="E173" t="s">
        <v>27</v>
      </c>
      <c r="F173" t="s">
        <v>28</v>
      </c>
      <c r="H173" t="s">
        <v>2508</v>
      </c>
    </row>
    <row r="174" spans="1:8" hidden="1" x14ac:dyDescent="0.2">
      <c r="A174" s="31">
        <v>964625</v>
      </c>
      <c r="B174" t="s">
        <v>2412</v>
      </c>
      <c r="C174" t="s">
        <v>1937</v>
      </c>
      <c r="D174" s="23">
        <v>1394.5</v>
      </c>
      <c r="E174" t="s">
        <v>27</v>
      </c>
      <c r="F174" t="s">
        <v>28</v>
      </c>
      <c r="H174" t="s">
        <v>2508</v>
      </c>
    </row>
    <row r="175" spans="1:8" hidden="1" x14ac:dyDescent="0.2">
      <c r="A175" s="31">
        <v>961771</v>
      </c>
      <c r="B175" t="s">
        <v>2396</v>
      </c>
      <c r="C175" t="s">
        <v>2322</v>
      </c>
      <c r="D175" s="23">
        <v>412.3</v>
      </c>
      <c r="E175" t="s">
        <v>27</v>
      </c>
      <c r="F175" t="s">
        <v>28</v>
      </c>
      <c r="H175" t="s">
        <v>2512</v>
      </c>
    </row>
    <row r="176" spans="1:8" hidden="1" x14ac:dyDescent="0.2">
      <c r="A176" s="31">
        <v>964627</v>
      </c>
      <c r="B176" t="s">
        <v>2413</v>
      </c>
      <c r="C176" t="s">
        <v>1937</v>
      </c>
      <c r="D176" s="23">
        <v>1389.35</v>
      </c>
      <c r="E176" t="s">
        <v>27</v>
      </c>
      <c r="F176" t="s">
        <v>28</v>
      </c>
      <c r="H176" t="s">
        <v>2508</v>
      </c>
    </row>
    <row r="177" spans="1:8" hidden="1" x14ac:dyDescent="0.2">
      <c r="A177" s="31">
        <v>964628</v>
      </c>
      <c r="B177" t="s">
        <v>2414</v>
      </c>
      <c r="C177" t="s">
        <v>1937</v>
      </c>
      <c r="D177" s="23">
        <v>1389.35</v>
      </c>
      <c r="E177" t="s">
        <v>27</v>
      </c>
      <c r="F177" t="s">
        <v>28</v>
      </c>
      <c r="H177" t="s">
        <v>2508</v>
      </c>
    </row>
    <row r="178" spans="1:8" hidden="1" x14ac:dyDescent="0.2">
      <c r="A178" s="31">
        <v>961770</v>
      </c>
      <c r="B178" t="s">
        <v>2397</v>
      </c>
      <c r="C178" t="s">
        <v>2322</v>
      </c>
      <c r="D178" s="23">
        <v>64.849999999999994</v>
      </c>
      <c r="E178" t="s">
        <v>27</v>
      </c>
      <c r="F178" t="s">
        <v>28</v>
      </c>
      <c r="H178" t="s">
        <v>2513</v>
      </c>
    </row>
    <row r="179" spans="1:8" hidden="1" x14ac:dyDescent="0.2">
      <c r="A179" s="31">
        <v>964629</v>
      </c>
      <c r="B179" t="s">
        <v>2415</v>
      </c>
      <c r="C179" t="s">
        <v>1937</v>
      </c>
      <c r="D179" s="23">
        <v>1389.35</v>
      </c>
      <c r="E179" t="s">
        <v>27</v>
      </c>
      <c r="F179" t="s">
        <v>28</v>
      </c>
      <c r="H179" t="s">
        <v>2508</v>
      </c>
    </row>
    <row r="180" spans="1:8" hidden="1" x14ac:dyDescent="0.2">
      <c r="A180" s="31">
        <v>963821</v>
      </c>
      <c r="B180" t="s">
        <v>2399</v>
      </c>
      <c r="C180" t="s">
        <v>2400</v>
      </c>
      <c r="D180" s="23">
        <v>108.1</v>
      </c>
      <c r="E180" t="s">
        <v>27</v>
      </c>
      <c r="F180" t="s">
        <v>28</v>
      </c>
      <c r="H180" t="s">
        <v>2514</v>
      </c>
    </row>
    <row r="181" spans="1:8" hidden="1" x14ac:dyDescent="0.2">
      <c r="A181" s="31">
        <v>963839</v>
      </c>
      <c r="B181" t="s">
        <v>2401</v>
      </c>
      <c r="C181" t="s">
        <v>2400</v>
      </c>
      <c r="D181" s="23">
        <v>27.05</v>
      </c>
      <c r="E181" t="s">
        <v>27</v>
      </c>
      <c r="F181" t="s">
        <v>28</v>
      </c>
      <c r="H181" t="s">
        <v>2514</v>
      </c>
    </row>
    <row r="182" spans="1:8" x14ac:dyDescent="0.2">
      <c r="A182" s="31">
        <v>963040</v>
      </c>
      <c r="B182" t="s">
        <v>2052</v>
      </c>
      <c r="C182" t="s">
        <v>2047</v>
      </c>
      <c r="D182" s="23">
        <v>9503.4500000000007</v>
      </c>
      <c r="E182" t="s">
        <v>45</v>
      </c>
      <c r="F182" t="s">
        <v>46</v>
      </c>
      <c r="H182" t="s">
        <v>2515</v>
      </c>
    </row>
    <row r="183" spans="1:8" x14ac:dyDescent="0.2">
      <c r="A183" s="31">
        <v>958972</v>
      </c>
      <c r="B183" t="s">
        <v>2214</v>
      </c>
      <c r="C183" t="s">
        <v>2215</v>
      </c>
      <c r="D183" s="23">
        <v>9925.9500000000007</v>
      </c>
      <c r="E183" t="s">
        <v>45</v>
      </c>
      <c r="F183" t="s">
        <v>46</v>
      </c>
      <c r="H183" t="s">
        <v>2516</v>
      </c>
    </row>
    <row r="184" spans="1:8" x14ac:dyDescent="0.2">
      <c r="A184" s="31">
        <v>963200</v>
      </c>
      <c r="B184" t="s">
        <v>2304</v>
      </c>
      <c r="C184" t="s">
        <v>2267</v>
      </c>
      <c r="D184" s="23">
        <v>1520430</v>
      </c>
      <c r="E184" t="s">
        <v>45</v>
      </c>
      <c r="F184" t="s">
        <v>46</v>
      </c>
      <c r="H184" t="s">
        <v>2517</v>
      </c>
    </row>
    <row r="185" spans="1:8" x14ac:dyDescent="0.2">
      <c r="A185" s="31">
        <v>963219</v>
      </c>
      <c r="B185" t="s">
        <v>2305</v>
      </c>
      <c r="C185" t="s">
        <v>2267</v>
      </c>
      <c r="D185" s="23">
        <v>707990.05</v>
      </c>
      <c r="E185" t="s">
        <v>45</v>
      </c>
      <c r="F185" t="s">
        <v>46</v>
      </c>
      <c r="H185" t="s">
        <v>2517</v>
      </c>
    </row>
  </sheetData>
  <autoFilter ref="A2:H185" xr:uid="{063302EE-B5EE-426D-9E97-6EADADF372CB}">
    <filterColumn colId="4">
      <filters>
        <filter val="NA15"/>
      </filters>
    </filterColumn>
  </autoFilter>
  <pageMargins left="0.7" right="0.7" top="0.78740157499999996" bottom="0.78740157499999996"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C7D7D1-CA2C-49F4-8177-37BE1E1E1505}">
  <dimension ref="A4:A49"/>
  <sheetViews>
    <sheetView topLeftCell="A26" workbookViewId="0">
      <selection activeCell="A48" sqref="A46:A48"/>
    </sheetView>
  </sheetViews>
  <sheetFormatPr defaultColWidth="11.42578125" defaultRowHeight="12.75" x14ac:dyDescent="0.2"/>
  <cols>
    <col min="1" max="1" width="222.5703125" customWidth="1"/>
  </cols>
  <sheetData>
    <row r="4" spans="1:1" x14ac:dyDescent="0.2">
      <c r="A4" s="18" t="s">
        <v>2435</v>
      </c>
    </row>
    <row r="5" spans="1:1" ht="25.5" x14ac:dyDescent="0.2">
      <c r="A5" s="25" t="s">
        <v>2436</v>
      </c>
    </row>
    <row r="6" spans="1:1" x14ac:dyDescent="0.2">
      <c r="A6" s="25" t="s">
        <v>2437</v>
      </c>
    </row>
    <row r="7" spans="1:1" ht="38.25" x14ac:dyDescent="0.2">
      <c r="A7" s="25" t="s">
        <v>2438</v>
      </c>
    </row>
    <row r="8" spans="1:1" x14ac:dyDescent="0.2">
      <c r="A8" s="27"/>
    </row>
    <row r="9" spans="1:1" x14ac:dyDescent="0.2">
      <c r="A9" s="27"/>
    </row>
    <row r="10" spans="1:1" x14ac:dyDescent="0.2">
      <c r="A10" s="25" t="s">
        <v>2439</v>
      </c>
    </row>
    <row r="11" spans="1:1" x14ac:dyDescent="0.2">
      <c r="A11" s="25" t="s">
        <v>2439</v>
      </c>
    </row>
    <row r="12" spans="1:1" x14ac:dyDescent="0.2">
      <c r="A12" s="25" t="s">
        <v>2439</v>
      </c>
    </row>
    <row r="13" spans="1:1" x14ac:dyDescent="0.2">
      <c r="A13" s="25" t="s">
        <v>2439</v>
      </c>
    </row>
    <row r="14" spans="1:1" x14ac:dyDescent="0.2">
      <c r="A14" s="25" t="s">
        <v>2439</v>
      </c>
    </row>
    <row r="15" spans="1:1" x14ac:dyDescent="0.2">
      <c r="A15" s="25" t="s">
        <v>2439</v>
      </c>
    </row>
    <row r="16" spans="1:1" x14ac:dyDescent="0.2">
      <c r="A16" s="25" t="s">
        <v>2439</v>
      </c>
    </row>
    <row r="17" spans="1:1" x14ac:dyDescent="0.2">
      <c r="A17" s="18"/>
    </row>
    <row r="18" spans="1:1" x14ac:dyDescent="0.2">
      <c r="A18" s="18"/>
    </row>
    <row r="19" spans="1:1" x14ac:dyDescent="0.2">
      <c r="A19" s="18"/>
    </row>
    <row r="20" spans="1:1" x14ac:dyDescent="0.2">
      <c r="A20" s="18"/>
    </row>
    <row r="21" spans="1:1" x14ac:dyDescent="0.2">
      <c r="A21" s="18"/>
    </row>
    <row r="22" spans="1:1" x14ac:dyDescent="0.2">
      <c r="A22" s="18"/>
    </row>
    <row r="23" spans="1:1" x14ac:dyDescent="0.2">
      <c r="A23" s="18"/>
    </row>
    <row r="24" spans="1:1" x14ac:dyDescent="0.2">
      <c r="A24" s="18"/>
    </row>
    <row r="25" spans="1:1" x14ac:dyDescent="0.2">
      <c r="A25" s="18"/>
    </row>
    <row r="26" spans="1:1" x14ac:dyDescent="0.2">
      <c r="A26" s="18"/>
    </row>
    <row r="27" spans="1:1" x14ac:dyDescent="0.2">
      <c r="A27" s="18"/>
    </row>
    <row r="28" spans="1:1" x14ac:dyDescent="0.2">
      <c r="A28" s="18"/>
    </row>
    <row r="29" spans="1:1" x14ac:dyDescent="0.2">
      <c r="A29" s="18"/>
    </row>
    <row r="30" spans="1:1" x14ac:dyDescent="0.2">
      <c r="A30" s="18"/>
    </row>
    <row r="31" spans="1:1" x14ac:dyDescent="0.2">
      <c r="A31" s="18"/>
    </row>
    <row r="32" spans="1:1" x14ac:dyDescent="0.2">
      <c r="A32" s="18"/>
    </row>
    <row r="33" spans="1:1" x14ac:dyDescent="0.2">
      <c r="A33" s="18"/>
    </row>
    <row r="34" spans="1:1" x14ac:dyDescent="0.2">
      <c r="A34" s="18"/>
    </row>
    <row r="35" spans="1:1" x14ac:dyDescent="0.2">
      <c r="A35" s="18"/>
    </row>
    <row r="36" spans="1:1" x14ac:dyDescent="0.2">
      <c r="A36" s="18"/>
    </row>
    <row r="37" spans="1:1" x14ac:dyDescent="0.2">
      <c r="A37" s="18"/>
    </row>
    <row r="38" spans="1:1" x14ac:dyDescent="0.2">
      <c r="A38" s="18"/>
    </row>
    <row r="39" spans="1:1" x14ac:dyDescent="0.2">
      <c r="A39" s="18"/>
    </row>
    <row r="40" spans="1:1" x14ac:dyDescent="0.2">
      <c r="A40" s="18"/>
    </row>
    <row r="41" spans="1:1" x14ac:dyDescent="0.2">
      <c r="A41" s="18"/>
    </row>
    <row r="42" spans="1:1" x14ac:dyDescent="0.2">
      <c r="A42" s="18"/>
    </row>
    <row r="43" spans="1:1" x14ac:dyDescent="0.2">
      <c r="A43" s="18"/>
    </row>
    <row r="44" spans="1:1" x14ac:dyDescent="0.2">
      <c r="A44" s="18"/>
    </row>
    <row r="45" spans="1:1" x14ac:dyDescent="0.2">
      <c r="A45" s="27"/>
    </row>
    <row r="46" spans="1:1" x14ac:dyDescent="0.2">
      <c r="A46" s="25" t="s">
        <v>2458</v>
      </c>
    </row>
    <row r="47" spans="1:1" x14ac:dyDescent="0.2">
      <c r="A47" t="s">
        <v>2459</v>
      </c>
    </row>
    <row r="48" spans="1:1" x14ac:dyDescent="0.2">
      <c r="A48" t="s">
        <v>2460</v>
      </c>
    </row>
    <row r="49" spans="1:1" x14ac:dyDescent="0.2">
      <c r="A49" s="18"/>
    </row>
  </sheetData>
  <pageMargins left="0.7" right="0.7" top="0.78740157499999996" bottom="0.78740157499999996"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xml version="1.0" encoding="utf-8"?>
<?mso-contentType ?>
<FormTemplates xmlns="http://schemas.microsoft.com/sharepoint/v3/contenttype/forms">
  <Display>DocumentLibraryForm</Display>
  <Edit>DocumentLibraryForm</Edit>
  <New>DocumentLibraryForm</New>
</FormTemplates>
</file>

<file path=customXml/item11.xml>��
</file>

<file path=customXml/item12.xml>��
</file>

<file path=customXml/item13.xml>��
</file>

<file path=customXml/item14.xml>��
</file>

<file path=customXml/item15.xml>��
</file>

<file path=customXml/item16.xml>��
</file>

<file path=customXml/item17.xml>��
</file>

<file path=customXml/item18.xml><?xml version="1.0" encoding="utf-8"?>
<p:properties xmlns:p="http://schemas.microsoft.com/office/2006/metadata/properties" xmlns:xsi="http://www.w3.org/2001/XMLSchema-instance" xmlns:pc="http://schemas.microsoft.com/office/infopath/2007/PartnerControls">
  <documentManagement>
    <TaxCatchAll xmlns="00a7928d-9193-47e6-a112-8e7987b50e77" xsi:nil="true"/>
    <lcf76f155ced4ddcb4097134ff3c332f xmlns="afdb7620-c2c1-4531-aec5-d0dcba18bd88">
      <Terms xmlns="http://schemas.microsoft.com/office/infopath/2007/PartnerControls"/>
    </lcf76f155ced4ddcb4097134ff3c332f>
  </documentManagement>
</p:properties>
</file>

<file path=customXml/item19.xml><?xml version="1.0" encoding="utf-8"?>
<ct:contentTypeSchema xmlns:ct="http://schemas.microsoft.com/office/2006/metadata/contentType" xmlns:ma="http://schemas.microsoft.com/office/2006/metadata/properties/metaAttributes" ct:_="" ma:_="" ma:contentTypeName="Dokument" ma:contentTypeID="0x010100413B597BCEFA1A4781BDB3CC188D5AC7" ma:contentTypeVersion="13" ma:contentTypeDescription="Ein neues Dokument erstellen." ma:contentTypeScope="" ma:versionID="6c23960fe4d8d4875d0c49706493221a">
  <xsd:schema xmlns:xsd="http://www.w3.org/2001/XMLSchema" xmlns:xs="http://www.w3.org/2001/XMLSchema" xmlns:p="http://schemas.microsoft.com/office/2006/metadata/properties" xmlns:ns2="afdb7620-c2c1-4531-aec5-d0dcba18bd88" xmlns:ns3="00a7928d-9193-47e6-a112-8e7987b50e77" targetNamespace="http://schemas.microsoft.com/office/2006/metadata/properties" ma:root="true" ma:fieldsID="e3817ced75fd53b21a525f1c7a4880fc" ns2:_="" ns3:_="">
    <xsd:import namespace="afdb7620-c2c1-4531-aec5-d0dcba18bd88"/>
    <xsd:import namespace="00a7928d-9193-47e6-a112-8e7987b50e77"/>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element ref="ns3:SharedWithUsers" minOccurs="0"/>
                <xsd:element ref="ns3:SharedWithDetails" minOccurs="0"/>
                <xsd:element ref="ns2:MediaServiceDateTaken" minOccurs="0"/>
                <xsd:element ref="ns2:lcf76f155ced4ddcb4097134ff3c332f" minOccurs="0"/>
                <xsd:element ref="ns3:TaxCatchAll"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fdb7620-c2c1-4531-aec5-d0dcba18bd8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MediaServiceDateTaken" ma:index="14" nillable="true" ma:displayName="MediaServiceDateTaken" ma:hidden="true" ma:indexed="true" ma:internalName="MediaServiceDateTaken" ma:readOnly="true">
      <xsd:simpleType>
        <xsd:restriction base="dms:Text"/>
      </xsd:simpleType>
    </xsd:element>
    <xsd:element name="lcf76f155ced4ddcb4097134ff3c332f" ma:index="16" nillable="true" ma:taxonomy="true" ma:internalName="lcf76f155ced4ddcb4097134ff3c332f" ma:taxonomyFieldName="MediaServiceImageTags" ma:displayName="Bildmarkierungen" ma:readOnly="false" ma:fieldId="{5cf76f15-5ced-4ddc-b409-7134ff3c332f}" ma:taxonomyMulti="true" ma:sspId="24e3ba1b-9091-46f6-8ce9-c364889fb9ef" ma:termSetId="09814cd3-568e-fe90-9814-8d621ff8fb84" ma:anchorId="fba54fb3-c3e1-fe81-a776-ca4b69148c4d" ma:open="true" ma:isKeyword="false">
      <xsd:complexType>
        <xsd:sequence>
          <xsd:element ref="pc:Terms" minOccurs="0" maxOccurs="1"/>
        </xsd:sequence>
      </xsd:complexType>
    </xsd:element>
    <xsd:element name="MediaServiceOCR" ma:index="18" nillable="true" ma:displayName="Extracted Text" ma:internalName="MediaServiceOCR" ma:readOnly="true">
      <xsd:simpleType>
        <xsd:restriction base="dms:Note">
          <xsd:maxLength value="255"/>
        </xsd:restriction>
      </xsd:simpleType>
    </xsd:element>
    <xsd:element name="MediaServiceGenerationTime" ma:index="19" nillable="true" ma:displayName="MediaServiceGenerationTime" ma:hidden="true" ma:internalName="MediaServiceGenerationTime" ma:readOnly="true">
      <xsd:simpleType>
        <xsd:restriction base="dms:Text"/>
      </xsd:simpleType>
    </xsd:element>
    <xsd:element name="MediaServiceEventHashCode" ma:index="20"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00a7928d-9193-47e6-a112-8e7987b50e77" elementFormDefault="qualified">
    <xsd:import namespace="http://schemas.microsoft.com/office/2006/documentManagement/types"/>
    <xsd:import namespace="http://schemas.microsoft.com/office/infopath/2007/PartnerControls"/>
    <xsd:element name="SharedWithUsers" ma:index="12"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Freigegeben für - Details" ma:internalName="SharedWithDetails" ma:readOnly="true">
      <xsd:simpleType>
        <xsd:restriction base="dms:Note">
          <xsd:maxLength value="255"/>
        </xsd:restriction>
      </xsd:simpleType>
    </xsd:element>
    <xsd:element name="TaxCatchAll" ma:index="17" nillable="true" ma:displayName="Taxonomy Catch All Column" ma:hidden="true" ma:list="{e3439a2a-fe66-4232-9df5-3df49cc9ec5c}" ma:internalName="TaxCatchAll" ma:showField="CatchAllData" ma:web="00a7928d-9193-47e6-a112-8e7987b50e77">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0.xml>��
</file>

<file path=customXml/item21.xml>��
</file>

<file path=customXml/item22.xml>��
</file>

<file path=customXml/itemProps1.xml><?xml version="1.0" encoding="utf-8"?>
<ds:datastoreItem xmlns:ds="http://schemas.openxmlformats.org/officeDocument/2006/customXml" ds:itemID="{0BD230EB-DD6F-4EA7-B3A1-06970B6137B5}">
  <ds:schemaRefs>
    <ds:schemaRef ds:uri="http://gemini/pivotcustomization/TableOrder"/>
  </ds:schemaRefs>
</ds:datastoreItem>
</file>

<file path=customXml/itemProps2.xml><?xml version="1.0" encoding="utf-8"?>
<ds:datastoreItem xmlns:ds="http://schemas.openxmlformats.org/officeDocument/2006/customXml" ds:itemID="{0E21A792-BC31-4761-A055-33F1DC8F547F}">
  <ds:schemaRefs>
    <ds:schemaRef ds:uri="http://gemini/pivotcustomization/RelationshipAutoDetectionEnabled"/>
  </ds:schemaRefs>
</ds:datastoreItem>
</file>

<file path=customXml/itemProps3.xml><?xml version="1.0" encoding="utf-8"?>
<ds:datastoreItem xmlns:ds="http://schemas.openxmlformats.org/officeDocument/2006/customXml" ds:itemID="{7BDB861B-DB88-46FE-A2D7-FBE32C39B915}">
  <ds:schemaRefs>
    <ds:schemaRef ds:uri="http://schemas.microsoft.com/DataMashup"/>
  </ds:schemaRefs>
</ds:datastoreItem>
</file>

<file path=customXml/itemProps4.xml><?xml version="1.0" encoding="utf-8"?>
<ds:datastoreItem xmlns:ds="http://schemas.openxmlformats.org/officeDocument/2006/customXml" ds:itemID="{B2C7DA72-914D-4C21-825A-F248366EAE31}">
  <ds:schemaRefs>
    <ds:schemaRef ds:uri="http://gemini/pivotcustomization/LinkedTableUpdateMode"/>
  </ds:schemaRefs>
</ds:datastoreItem>
</file>

<file path=customXml/itemProps5.xml><?xml version="1.0" encoding="utf-8"?>
<ds:datastoreItem xmlns:ds="http://schemas.openxmlformats.org/officeDocument/2006/customXml" ds:itemID="{092BF80A-0CB4-4DF6-BD68-BBCA1179B184}">
  <ds:schemaRefs>
    <ds:schemaRef ds:uri="http://gemini/pivotcustomization/ManualCalcMode"/>
  </ds:schemaRefs>
</ds:datastoreItem>
</file>

<file path=customXml/itemProps6.xml><?xml version="1.0" encoding="utf-8"?>
<ds:datastoreItem xmlns:ds="http://schemas.openxmlformats.org/officeDocument/2006/customXml" ds:itemID="{29C7D1B9-865C-44DF-A73F-E494D561FFFD}">
  <ds:schemaRefs>
    <ds:schemaRef ds:uri="http://gemini/pivotcustomization/TableXML_Table1"/>
  </ds:schemaRefs>
</ds:datastoreItem>
</file>

<file path=customXml/itemProps7.xml><?xml version="1.0" encoding="utf-8"?>
<ds:datastoreItem xmlns:ds="http://schemas.openxmlformats.org/officeDocument/2006/customXml" ds:itemID="{5C86CFB8-0603-40B2-8C88-E3E72A390E4D}">
  <ds:schemaRefs>
    <ds:schemaRef ds:uri="http://gemini/pivotcustomization/TableWidget"/>
  </ds:schemaRefs>
</ds:datastoreItem>
</file>

<file path=customXml/itemProps8.xml><?xml version="1.0" encoding="utf-8"?>
<ds:datastoreItem xmlns:ds="http://schemas.openxmlformats.org/officeDocument/2006/customXml" ds:itemID="{4B089B9F-8DCE-48BF-8D8B-3177C2A55FB1}">
  <ds:schemaRefs>
    <ds:schemaRef ds:uri="http://gemini/pivotcustomization/ErrorCache"/>
  </ds:schemaRefs>
</ds:datastoreItem>
</file>

<file path=customXml/itemProps9.xml><?xml version="1.0" encoding="utf-8"?>
<ds:datastoreItem xmlns:ds="http://schemas.openxmlformats.org/officeDocument/2006/customXml" ds:itemID="{4BCD7187-3306-44C6-B36C-2618664F2369}">
  <ds:schemaRefs>
    <ds:schemaRef ds:uri="http://gemini/pivotcustomization/FormulaBarState"/>
  </ds:schemaRefs>
</ds:datastoreItem>
</file>

<file path=customXml/itemProps10.xml><?xml version="1.0" encoding="utf-8"?>
<ds:datastoreItem xmlns:ds="http://schemas.openxmlformats.org/officeDocument/2006/customXml" ds:itemID="{C49B0078-DE01-4E4C-9383-72DD9AF87156}">
  <ds:schemaRefs>
    <ds:schemaRef ds:uri="http://schemas.microsoft.com/sharepoint/v3/contenttype/forms"/>
  </ds:schemaRefs>
</ds:datastoreItem>
</file>

<file path=customXml/itemProps11.xml><?xml version="1.0" encoding="utf-8"?>
<ds:datastoreItem xmlns:ds="http://schemas.openxmlformats.org/officeDocument/2006/customXml" ds:itemID="{02572999-B2AA-4597-AE76-958FA2AF2A88}">
  <ds:schemaRefs>
    <ds:schemaRef ds:uri="http://gemini/pivotcustomization/ShowImplicitMeasures"/>
  </ds:schemaRefs>
</ds:datastoreItem>
</file>

<file path=customXml/itemProps12.xml><?xml version="1.0" encoding="utf-8"?>
<ds:datastoreItem xmlns:ds="http://schemas.openxmlformats.org/officeDocument/2006/customXml" ds:itemID="{1DF7D7CC-AEE9-4A8D-B714-E1CF89692522}">
  <ds:schemaRefs>
    <ds:schemaRef ds:uri="http://gemini/pivotcustomization/IsSandboxEmbedded"/>
  </ds:schemaRefs>
</ds:datastoreItem>
</file>

<file path=customXml/itemProps13.xml><?xml version="1.0" encoding="utf-8"?>
<ds:datastoreItem xmlns:ds="http://schemas.openxmlformats.org/officeDocument/2006/customXml" ds:itemID="{718CACBC-005C-448E-82D5-1F753AE6AA99}">
  <ds:schemaRefs>
    <ds:schemaRef ds:uri="http://gemini/pivotcustomization/ShowHidden"/>
  </ds:schemaRefs>
</ds:datastoreItem>
</file>

<file path=customXml/itemProps14.xml><?xml version="1.0" encoding="utf-8"?>
<ds:datastoreItem xmlns:ds="http://schemas.openxmlformats.org/officeDocument/2006/customXml" ds:itemID="{205D820C-EE3F-4157-862F-2129E04A6580}">
  <ds:schemaRefs>
    <ds:schemaRef ds:uri="http://gemini/pivotcustomization/SandboxNonEmpty"/>
  </ds:schemaRefs>
</ds:datastoreItem>
</file>

<file path=customXml/itemProps15.xml><?xml version="1.0" encoding="utf-8"?>
<ds:datastoreItem xmlns:ds="http://schemas.openxmlformats.org/officeDocument/2006/customXml" ds:itemID="{E2C12350-5A89-4B8F-A16B-43EC04852D9A}">
  <ds:schemaRefs>
    <ds:schemaRef ds:uri="http://gemini/pivotcustomization/Diagrams"/>
  </ds:schemaRefs>
</ds:datastoreItem>
</file>

<file path=customXml/itemProps16.xml><?xml version="1.0" encoding="utf-8"?>
<ds:datastoreItem xmlns:ds="http://schemas.openxmlformats.org/officeDocument/2006/customXml" ds:itemID="{6A9B9085-309B-44BB-818D-DF70C9B618C3}">
  <ds:schemaRefs>
    <ds:schemaRef ds:uri="http://gemini/pivotcustomization/PowerPivotVersion"/>
  </ds:schemaRefs>
</ds:datastoreItem>
</file>

<file path=customXml/itemProps17.xml><?xml version="1.0" encoding="utf-8"?>
<ds:datastoreItem xmlns:ds="http://schemas.openxmlformats.org/officeDocument/2006/customXml" ds:itemID="{0BE9BA00-9B62-47D6-A7E5-09AC4D4AE76B}">
  <ds:schemaRefs>
    <ds:schemaRef ds:uri="http://gemini/pivotcustomization/ClientWindowXML"/>
  </ds:schemaRefs>
</ds:datastoreItem>
</file>

<file path=customXml/itemProps18.xml><?xml version="1.0" encoding="utf-8"?>
<ds:datastoreItem xmlns:ds="http://schemas.openxmlformats.org/officeDocument/2006/customXml" ds:itemID="{32E0D7F0-F993-427E-A40B-5FCF97556CD6}">
  <ds:schemaRefs>
    <ds:schemaRef ds:uri="http://purl.org/dc/dcmitype/"/>
    <ds:schemaRef ds:uri="http://purl.org/dc/elements/1.1/"/>
    <ds:schemaRef ds:uri="http://schemas.openxmlformats.org/package/2006/metadata/core-properties"/>
    <ds:schemaRef ds:uri="http://purl.org/dc/terms/"/>
    <ds:schemaRef ds:uri="http://www.w3.org/XML/1998/namespace"/>
    <ds:schemaRef ds:uri="afdb7620-c2c1-4531-aec5-d0dcba18bd88"/>
    <ds:schemaRef ds:uri="http://schemas.microsoft.com/office/2006/documentManagement/types"/>
    <ds:schemaRef ds:uri="http://schemas.microsoft.com/office/infopath/2007/PartnerControls"/>
    <ds:schemaRef ds:uri="00a7928d-9193-47e6-a112-8e7987b50e77"/>
    <ds:schemaRef ds:uri="http://schemas.microsoft.com/office/2006/metadata/properties"/>
  </ds:schemaRefs>
</ds:datastoreItem>
</file>

<file path=customXml/itemProps19.xml><?xml version="1.0" encoding="utf-8"?>
<ds:datastoreItem xmlns:ds="http://schemas.openxmlformats.org/officeDocument/2006/customXml" ds:itemID="{48839860-F552-4EF0-B668-42D7B60F90C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fdb7620-c2c1-4531-aec5-d0dcba18bd88"/>
    <ds:schemaRef ds:uri="00a7928d-9193-47e6-a112-8e7987b50e7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0.xml><?xml version="1.0" encoding="utf-8"?>
<ds:datastoreItem xmlns:ds="http://schemas.openxmlformats.org/officeDocument/2006/customXml" ds:itemID="{FCD9B5C4-A97F-4289-B24E-ABFEF34C5950}">
  <ds:schemaRefs>
    <ds:schemaRef ds:uri="http://gemini/pivotcustomization/MeasureGridState"/>
  </ds:schemaRefs>
</ds:datastoreItem>
</file>

<file path=customXml/itemProps21.xml><?xml version="1.0" encoding="utf-8"?>
<ds:datastoreItem xmlns:ds="http://schemas.openxmlformats.org/officeDocument/2006/customXml" ds:itemID="{3C00221B-8F9D-4D72-85E1-F94E43540585}">
  <ds:schemaRefs>
    <ds:schemaRef ds:uri="http://gemini/pivotcustomization/TableXML_Table3"/>
  </ds:schemaRefs>
</ds:datastoreItem>
</file>

<file path=customXml/itemProps22.xml><?xml version="1.0" encoding="utf-8"?>
<ds:datastoreItem xmlns:ds="http://schemas.openxmlformats.org/officeDocument/2006/customXml" ds:itemID="{61825D19-741E-455F-BD19-CB04CA8D854E}">
  <ds:schemaRefs>
    <ds:schemaRef ds:uri="http://gemini/pivotcustomization/TableXML_Table2"/>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9</vt:i4>
      </vt:variant>
    </vt:vector>
  </HeadingPairs>
  <TitlesOfParts>
    <vt:vector size="9" baseType="lpstr">
      <vt:lpstr>Leg Beg Bestritten_Bedingt</vt:lpstr>
      <vt:lpstr>Kostenart</vt:lpstr>
      <vt:lpstr>Pivot 1</vt:lpstr>
      <vt:lpstr>Pivot 2</vt:lpstr>
      <vt:lpstr>Kontierung</vt:lpstr>
      <vt:lpstr>Kostenstelle</vt:lpstr>
      <vt:lpstr>Analysis1</vt:lpstr>
      <vt:lpstr>NA15 Begründungen</vt:lpstr>
      <vt:lpstr>Tabelle1</vt:lpstr>
    </vt:vector>
  </TitlesOfParts>
  <Manager/>
  <Company>Steiner Group</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Schmid René</dc:creator>
  <cp:keywords/>
  <dc:description/>
  <cp:lastModifiedBy>Peterhans Noé</cp:lastModifiedBy>
  <cp:revision/>
  <dcterms:created xsi:type="dcterms:W3CDTF">2014-08-19T11:57:45Z</dcterms:created>
  <dcterms:modified xsi:type="dcterms:W3CDTF">2025-09-16T14:32:33Z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9bcc77e0-8aef-4d0d-a0d3-0dba05235fe1_Enabled">
    <vt:lpwstr>true</vt:lpwstr>
  </property>
  <property fmtid="{D5CDD505-2E9C-101B-9397-08002B2CF9AE}" pid="3" name="MSIP_Label_9bcc77e0-8aef-4d0d-a0d3-0dba05235fe1_SetDate">
    <vt:lpwstr>2025-07-15T10:32:48Z</vt:lpwstr>
  </property>
  <property fmtid="{D5CDD505-2E9C-101B-9397-08002B2CF9AE}" pid="4" name="MSIP_Label_9bcc77e0-8aef-4d0d-a0d3-0dba05235fe1_Method">
    <vt:lpwstr>Standard</vt:lpwstr>
  </property>
  <property fmtid="{D5CDD505-2E9C-101B-9397-08002B2CF9AE}" pid="5" name="MSIP_Label_9bcc77e0-8aef-4d0d-a0d3-0dba05235fe1_Name">
    <vt:lpwstr>Internal</vt:lpwstr>
  </property>
  <property fmtid="{D5CDD505-2E9C-101B-9397-08002B2CF9AE}" pid="6" name="MSIP_Label_9bcc77e0-8aef-4d0d-a0d3-0dba05235fe1_SiteId">
    <vt:lpwstr>826179b7-03e0-4dcf-9c15-f74cbc1217b0</vt:lpwstr>
  </property>
  <property fmtid="{D5CDD505-2E9C-101B-9397-08002B2CF9AE}" pid="7" name="MSIP_Label_9bcc77e0-8aef-4d0d-a0d3-0dba05235fe1_ActionId">
    <vt:lpwstr>dbad19e5-b977-4031-9e0e-3413ea8248ab</vt:lpwstr>
  </property>
  <property fmtid="{D5CDD505-2E9C-101B-9397-08002B2CF9AE}" pid="8" name="MSIP_Label_9bcc77e0-8aef-4d0d-a0d3-0dba05235fe1_ContentBits">
    <vt:lpwstr>0</vt:lpwstr>
  </property>
  <property fmtid="{D5CDD505-2E9C-101B-9397-08002B2CF9AE}" pid="9" name="ContentTypeId">
    <vt:lpwstr>0x010100413B597BCEFA1A4781BDB3CC188D5AC7</vt:lpwstr>
  </property>
  <property fmtid="{D5CDD505-2E9C-101B-9397-08002B2CF9AE}" pid="10" name="MediaServiceImageTags">
    <vt:lpwstr/>
  </property>
</Properties>
</file>