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FF77EA37-EACA-45EF-AA0A-0DA707DD1C28}" xr6:coauthVersionLast="47" xr6:coauthVersionMax="47" xr10:uidLastSave="{00000000-0000-0000-0000-000000000000}"/>
  <bookViews>
    <workbookView xWindow="-110" yWindow="-110" windowWidth="19420" windowHeight="10420" xr2:uid="{4B99D00F-E3E2-4880-93D1-02471DB44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I17" i="1"/>
  <c r="J18" i="1" s="1"/>
  <c r="A29" i="1"/>
  <c r="A28" i="1"/>
  <c r="A25" i="1"/>
  <c r="F13" i="1"/>
  <c r="F14" i="1"/>
  <c r="F15" i="1"/>
  <c r="F16" i="1"/>
  <c r="F3" i="1"/>
  <c r="F4" i="1"/>
  <c r="F5" i="1"/>
  <c r="F6" i="1"/>
  <c r="F7" i="1"/>
  <c r="F8" i="1"/>
  <c r="F9" i="1"/>
  <c r="F10" i="1"/>
  <c r="F2" i="1"/>
  <c r="J17" i="1" l="1"/>
</calcChain>
</file>

<file path=xl/sharedStrings.xml><?xml version="1.0" encoding="utf-8"?>
<sst xmlns="http://schemas.openxmlformats.org/spreadsheetml/2006/main" count="30" uniqueCount="24">
  <si>
    <t>Nama</t>
  </si>
  <si>
    <t>Harga beli</t>
  </si>
  <si>
    <t>Harga jual (60%)</t>
  </si>
  <si>
    <t>Harga jual asli</t>
  </si>
  <si>
    <t>Margin</t>
  </si>
  <si>
    <t>UF + Dispenser</t>
  </si>
  <si>
    <t>UF + UV + Dispenser</t>
  </si>
  <si>
    <t>UF + Mineral+ Dispenser</t>
  </si>
  <si>
    <t>UF + Mineral + UV + Dispenser</t>
  </si>
  <si>
    <t>Sparepart</t>
  </si>
  <si>
    <t>UF + Dispenser kompresor</t>
  </si>
  <si>
    <t>UF + UV + Dispenser kompresor</t>
  </si>
  <si>
    <t>UF + Mineral+ Dispenser kompresor</t>
  </si>
  <si>
    <t>UF + Mineral + UV + Dispenser kompresor</t>
  </si>
  <si>
    <t>UF only</t>
  </si>
  <si>
    <t xml:space="preserve">UF + UV </t>
  </si>
  <si>
    <t>UF + Mineral</t>
  </si>
  <si>
    <t xml:space="preserve">UF + Mineral + UV </t>
  </si>
  <si>
    <t>Profit</t>
  </si>
  <si>
    <t>995 - 1.415 liter per hari</t>
  </si>
  <si>
    <t>1 rumah tangga</t>
  </si>
  <si>
    <t>Setiap harinya keluarga mengonsumsi 10 liter air galon, jadi setiap 2 hari ganti galon</t>
  </si>
  <si>
    <t>dalam sebulan ganti 15 kali galon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</si>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</sst>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erpetua"/>
      <family val="1"/>
    </font>
    <font>
      <b/>
      <sz val="11"/>
      <color theme="1"/>
      <name val="Perpetua"/>
      <family val="1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42" fontId="0" fillId="0" borderId="0" xfId="0" applyNumberFormat="1" applyAlignment="1">
      <alignment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0A1C-B787-43F7-B0FB-6580F0798107}">
  <dimension ref="A1:J30"/>
  <sheetViews>
    <sheetView tabSelected="1" topLeftCell="A25" workbookViewId="0">
      <selection activeCell="B30" sqref="B30"/>
    </sheetView>
  </sheetViews>
  <sheetFormatPr defaultRowHeight="14.5" x14ac:dyDescent="0.35"/>
  <cols>
    <col min="1" max="1" width="23" style="1" customWidth="1"/>
    <col min="2" max="2" width="15.90625" customWidth="1"/>
    <col min="3" max="3" width="12.6328125" customWidth="1"/>
    <col min="4" max="4" width="11.08984375" style="1" bestFit="1" customWidth="1"/>
    <col min="6" max="6" width="13" customWidth="1"/>
    <col min="7" max="7" width="9.54296875" bestFit="1" customWidth="1"/>
    <col min="10" max="10" width="18.36328125" bestFit="1" customWidth="1"/>
  </cols>
  <sheetData>
    <row r="1" spans="1:7" ht="30" x14ac:dyDescent="0.35">
      <c r="A1" s="21" t="s">
        <v>0</v>
      </c>
      <c r="B1" s="22" t="s">
        <v>1</v>
      </c>
      <c r="C1" s="23" t="s">
        <v>2</v>
      </c>
      <c r="D1" s="23" t="s">
        <v>3</v>
      </c>
      <c r="E1" s="24" t="s">
        <v>4</v>
      </c>
      <c r="F1" s="24" t="s">
        <v>18</v>
      </c>
    </row>
    <row r="2" spans="1:7" ht="15" x14ac:dyDescent="0.35">
      <c r="A2" s="2" t="s">
        <v>5</v>
      </c>
      <c r="B2" s="3">
        <v>702950</v>
      </c>
      <c r="C2" s="3">
        <v>1124720</v>
      </c>
      <c r="D2" s="4">
        <v>1499000</v>
      </c>
      <c r="E2" s="5">
        <v>1.132441852194324</v>
      </c>
      <c r="F2" s="3">
        <f>D2-B2</f>
        <v>796050</v>
      </c>
    </row>
    <row r="3" spans="1:7" ht="15" x14ac:dyDescent="0.35">
      <c r="A3" s="2" t="s">
        <v>6</v>
      </c>
      <c r="B3" s="3">
        <v>873950</v>
      </c>
      <c r="C3" s="3">
        <v>1398320</v>
      </c>
      <c r="D3" s="4">
        <v>1999000</v>
      </c>
      <c r="E3" s="5">
        <v>1.2873162080210538</v>
      </c>
      <c r="F3" s="3">
        <f t="shared" ref="F3:F16" si="0">D3-B3</f>
        <v>1125050</v>
      </c>
    </row>
    <row r="4" spans="1:7" ht="15" x14ac:dyDescent="0.35">
      <c r="A4" s="2" t="s">
        <v>7</v>
      </c>
      <c r="B4" s="3">
        <v>731450</v>
      </c>
      <c r="C4" s="3">
        <v>1170320</v>
      </c>
      <c r="D4" s="4">
        <v>1599000</v>
      </c>
      <c r="E4" s="5">
        <v>1.1860687675165766</v>
      </c>
      <c r="F4" s="3">
        <f t="shared" si="0"/>
        <v>867550</v>
      </c>
    </row>
    <row r="5" spans="1:7" ht="30" x14ac:dyDescent="0.35">
      <c r="A5" s="10" t="s">
        <v>8</v>
      </c>
      <c r="B5" s="11">
        <v>902450</v>
      </c>
      <c r="C5" s="11">
        <v>1443920</v>
      </c>
      <c r="D5" s="12">
        <v>2099000</v>
      </c>
      <c r="E5" s="13">
        <v>1.3258906310598926</v>
      </c>
      <c r="F5" s="11">
        <f t="shared" si="0"/>
        <v>1196550</v>
      </c>
      <c r="G5" s="19"/>
    </row>
    <row r="6" spans="1:7" ht="15" x14ac:dyDescent="0.35">
      <c r="A6" s="2" t="s">
        <v>9</v>
      </c>
      <c r="B6" s="3">
        <v>109725</v>
      </c>
      <c r="C6" s="3">
        <v>175560</v>
      </c>
      <c r="D6" s="4">
        <v>200000</v>
      </c>
      <c r="E6" s="5">
        <v>0.82273866484392799</v>
      </c>
      <c r="F6" s="3">
        <f t="shared" si="0"/>
        <v>90275</v>
      </c>
    </row>
    <row r="7" spans="1:7" ht="15" x14ac:dyDescent="0.35">
      <c r="A7" s="6" t="s">
        <v>10</v>
      </c>
      <c r="B7" s="7">
        <v>1502950</v>
      </c>
      <c r="C7" s="7">
        <v>2404720</v>
      </c>
      <c r="D7" s="8">
        <v>2499000</v>
      </c>
      <c r="E7" s="9">
        <v>0.66272996440334009</v>
      </c>
      <c r="F7" s="7">
        <f t="shared" si="0"/>
        <v>996050</v>
      </c>
      <c r="G7" s="19"/>
    </row>
    <row r="8" spans="1:7" ht="30" x14ac:dyDescent="0.35">
      <c r="A8" s="2" t="s">
        <v>11</v>
      </c>
      <c r="B8" s="3">
        <v>1673950</v>
      </c>
      <c r="C8" s="3">
        <v>2678320</v>
      </c>
      <c r="D8" s="4">
        <v>2999000</v>
      </c>
      <c r="E8" s="5">
        <v>0.79157083544908746</v>
      </c>
      <c r="F8" s="3">
        <f t="shared" si="0"/>
        <v>1325050</v>
      </c>
    </row>
    <row r="9" spans="1:7" ht="30" x14ac:dyDescent="0.35">
      <c r="A9" s="2" t="s">
        <v>12</v>
      </c>
      <c r="B9" s="3">
        <v>1531450</v>
      </c>
      <c r="C9" s="3">
        <v>2450320</v>
      </c>
      <c r="D9" s="4">
        <v>2599000</v>
      </c>
      <c r="E9" s="5">
        <v>0.69708446243755917</v>
      </c>
      <c r="F9" s="3">
        <f t="shared" si="0"/>
        <v>1067550</v>
      </c>
    </row>
    <row r="10" spans="1:7" ht="30" x14ac:dyDescent="0.35">
      <c r="A10" s="2" t="s">
        <v>13</v>
      </c>
      <c r="B10" s="3">
        <v>1702450</v>
      </c>
      <c r="C10" s="3">
        <v>2723920</v>
      </c>
      <c r="D10" s="4">
        <v>3099000</v>
      </c>
      <c r="E10" s="5">
        <v>0.82031777732091982</v>
      </c>
      <c r="F10" s="3">
        <f t="shared" si="0"/>
        <v>1396550</v>
      </c>
    </row>
    <row r="11" spans="1:7" ht="15" x14ac:dyDescent="0.35">
      <c r="A11" s="14"/>
      <c r="B11" s="15"/>
      <c r="C11" s="15"/>
      <c r="D11" s="14"/>
      <c r="E11" s="15"/>
      <c r="F11" s="20"/>
    </row>
    <row r="12" spans="1:7" ht="30" x14ac:dyDescent="0.35">
      <c r="A12" s="21" t="s">
        <v>0</v>
      </c>
      <c r="B12" s="25" t="s">
        <v>1</v>
      </c>
      <c r="C12" s="21" t="s">
        <v>2</v>
      </c>
      <c r="D12" s="21" t="s">
        <v>3</v>
      </c>
      <c r="E12" s="25" t="s">
        <v>4</v>
      </c>
      <c r="F12" s="22" t="s">
        <v>18</v>
      </c>
    </row>
    <row r="13" spans="1:7" ht="15" x14ac:dyDescent="0.35">
      <c r="A13" s="6" t="s">
        <v>14</v>
      </c>
      <c r="B13" s="18">
        <v>402950</v>
      </c>
      <c r="C13" s="18">
        <v>644720</v>
      </c>
      <c r="D13" s="6">
        <v>799000</v>
      </c>
      <c r="E13" s="9">
        <v>0.98287628738056831</v>
      </c>
      <c r="F13" s="7">
        <f t="shared" si="0"/>
        <v>396050</v>
      </c>
    </row>
    <row r="14" spans="1:7" ht="15" x14ac:dyDescent="0.35">
      <c r="A14" s="2" t="s">
        <v>15</v>
      </c>
      <c r="B14" s="16">
        <v>573950</v>
      </c>
      <c r="C14" s="16">
        <v>918320</v>
      </c>
      <c r="D14" s="2">
        <v>1299000</v>
      </c>
      <c r="E14" s="5">
        <v>1.2632633504660684</v>
      </c>
      <c r="F14" s="3">
        <f t="shared" si="0"/>
        <v>725050</v>
      </c>
    </row>
    <row r="15" spans="1:7" ht="15" x14ac:dyDescent="0.35">
      <c r="A15" s="2" t="s">
        <v>16</v>
      </c>
      <c r="B15" s="16">
        <v>431450</v>
      </c>
      <c r="C15" s="16">
        <v>690320</v>
      </c>
      <c r="D15" s="2">
        <v>899000</v>
      </c>
      <c r="E15" s="5">
        <v>1.0836713408274423</v>
      </c>
      <c r="F15" s="3">
        <f t="shared" si="0"/>
        <v>467550</v>
      </c>
    </row>
    <row r="16" spans="1:7" ht="15" x14ac:dyDescent="0.35">
      <c r="A16" s="10" t="s">
        <v>17</v>
      </c>
      <c r="B16" s="17">
        <v>602450</v>
      </c>
      <c r="C16" s="17">
        <v>963920</v>
      </c>
      <c r="D16" s="10">
        <v>1399000</v>
      </c>
      <c r="E16" s="13">
        <v>1.3221844136442857</v>
      </c>
      <c r="F16" s="11">
        <f t="shared" si="0"/>
        <v>796550</v>
      </c>
    </row>
    <row r="17" spans="1:10" x14ac:dyDescent="0.35">
      <c r="H17" s="26">
        <v>14985944</v>
      </c>
      <c r="I17">
        <f>H17*5%</f>
        <v>749297.20000000007</v>
      </c>
      <c r="J17" s="19">
        <f>I17*F2</f>
        <v>596478036060</v>
      </c>
    </row>
    <row r="18" spans="1:10" x14ac:dyDescent="0.35">
      <c r="J18" s="19">
        <f>I17*F10</f>
        <v>1046431004660.0001</v>
      </c>
    </row>
    <row r="21" spans="1:10" x14ac:dyDescent="0.35">
      <c r="A21" t="s">
        <v>19</v>
      </c>
    </row>
    <row r="23" spans="1:10" x14ac:dyDescent="0.35">
      <c r="A23" s="1" t="s">
        <v>20</v>
      </c>
    </row>
    <row r="25" spans="1:10" x14ac:dyDescent="0.35">
      <c r="A25" s="1">
        <f>2*4+2</f>
        <v>10</v>
      </c>
    </row>
    <row r="27" spans="1:10" ht="58" x14ac:dyDescent="0.35">
      <c r="A27" s="1" t="s">
        <v>21</v>
      </c>
    </row>
    <row r="28" spans="1:10" x14ac:dyDescent="0.35">
      <c r="A28" s="1">
        <f>30/2</f>
        <v>15</v>
      </c>
      <c r="B28" t="s">
        <v>22</v>
      </c>
    </row>
    <row r="29" spans="1:10" x14ac:dyDescent="0.35">
      <c r="A29" s="27">
        <f>(15*8000)+(5000*15)</f>
        <v>195000</v>
      </c>
    </row>
    <row r="30" spans="1:10" x14ac:dyDescent="0.35">
      <c r="A30" s="1" t="s">
        <v>23</v>
      </c>
      <c r="B30" s="28">
        <f>(D2+D6)/A29</f>
        <v>8.7128205128205121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Sevaldy</dc:creator>
  <cp:lastModifiedBy>Sevaldy</cp:lastModifiedBy>
  <cp:lastPrinted>2021-09-05T05:56:55Z</cp:lastPrinted>
  <dcterms:created xsi:type="dcterms:W3CDTF">2021-09-05T05:52:40Z</dcterms:created>
  <dcterms:modified xsi:type="dcterms:W3CDTF">2021-09-14T10:24:20Z</dcterms:modified>
</cp:coreProperties>
</file>