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28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<sst xmlns="http://schemas.openxmlformats.org/spreadsheetml/2006/main" count="65" uniqueCount="22">
  <si>
    <t>Salinometer data for the Troll Transect 2025 cruise</t>
  </si>
  <si>
    <t>Digitised from photos of log sheets by ØF on 16.06.23</t>
  </si>
  <si>
    <t>Airtemp: 23.5C - Bath temp: 25C</t>
  </si>
  <si>
    <t xml:space="preserve">OFFSET: compute offset for batch from ref. value 34.995 and observed 34.9935 (avg of before/after) </t>
  </si>
  <si>
    <t>START</t>
  </si>
  <si>
    <t>Date</t>
  </si>
  <si>
    <t>K15</t>
  </si>
  <si>
    <t>Analyst</t>
  </si>
  <si>
    <t>Salinometer</t>
  </si>
  <si>
    <t>Sample</t>
  </si>
  <si>
    <t>S1</t>
  </si>
  <si>
    <t>S2</t>
  </si>
  <si>
    <t>S3</t>
  </si>
  <si>
    <t>S4</t>
  </si>
  <si>
    <t>S5</t>
  </si>
  <si>
    <t>S_median</t>
  </si>
  <si>
    <t>S_offset</t>
  </si>
  <si>
    <t>S_final</t>
  </si>
  <si>
    <t>Note</t>
  </si>
  <si>
    <t>ØF</t>
  </si>
  <si>
    <t>814A Portasal</t>
  </si>
  <si>
    <t>std</t>
  </si>
</sst>
</file>

<file path=xl/styles.xml><?xml version="1.0" encoding="utf-8"?>
<styleSheet xmlns="http://schemas.openxmlformats.org/spreadsheetml/2006/main">
  <numFmts count="7">
    <numFmt numFmtId="176" formatCode="0.000"/>
    <numFmt numFmtId="177" formatCode="_ * #,##0_ ;_ * \-#,##0_ ;_ * &quot;-&quot;_ ;_ @_ "/>
    <numFmt numFmtId="178" formatCode="dd/mm/yyyy"/>
    <numFmt numFmtId="44" formatCode="_(&quot;$&quot;* #,##0.00_);_(&quot;$&quot;* \(#,##0.00\);_(&quot;$&quot;* &quot;-&quot;??_);_(@_)"/>
    <numFmt numFmtId="179" formatCode="_ * #,##0.00_ ;_ * \-#,##0.00_ ;_ * &quot;-&quot;??_ ;_ @_ "/>
    <numFmt numFmtId="180" formatCode="0.0000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5B08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theme="0" tint="-0.149937437055574"/>
      </right>
      <top style="medium">
        <color auto="1"/>
      </top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 style="medium">
        <color auto="1"/>
      </top>
      <bottom style="thin">
        <color theme="0" tint="-0.149937437055574"/>
      </bottom>
      <diagonal/>
    </border>
    <border>
      <left style="thin">
        <color theme="0" tint="-0.149937437055574"/>
      </left>
      <right/>
      <top style="medium">
        <color auto="1"/>
      </top>
      <bottom style="thin">
        <color theme="0" tint="-0.149937437055574"/>
      </bottom>
      <diagonal/>
    </border>
    <border>
      <left style="medium">
        <color auto="1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theme="0" tint="-0.149937437055574"/>
      </left>
      <right/>
      <top style="thin">
        <color theme="0" tint="-0.149937437055574"/>
      </top>
      <bottom style="thin">
        <color theme="0" tint="-0.149937437055574"/>
      </bottom>
      <diagonal/>
    </border>
    <border>
      <left style="thin">
        <color theme="0" tint="-0.149937437055574"/>
      </left>
      <right/>
      <top style="thin">
        <color theme="0" tint="-0.149937437055574"/>
      </top>
      <bottom style="medium">
        <color auto="1"/>
      </bottom>
      <diagonal/>
    </border>
    <border>
      <left style="medium">
        <color auto="1"/>
      </left>
      <right style="thin">
        <color theme="0" tint="-0.149937437055574"/>
      </right>
      <top style="thin">
        <color theme="0" tint="-0.149937437055574"/>
      </top>
      <bottom style="medium">
        <color auto="1"/>
      </bottom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0" tint="-0.149937437055574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14993743705557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0" fillId="1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17" borderId="23" applyNumberFormat="0" applyFont="0" applyAlignment="0" applyProtection="0">
      <alignment vertical="center"/>
    </xf>
    <xf numFmtId="0" fontId="9" fillId="15" borderId="2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4" borderId="22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29" borderId="2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178" fontId="0" fillId="3" borderId="4" xfId="0" applyNumberForma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1" fontId="0" fillId="3" borderId="6" xfId="0" applyNumberFormat="1" applyFill="1" applyBorder="1" applyAlignment="1">
      <alignment horizontal="left"/>
    </xf>
    <xf numFmtId="58" fontId="0" fillId="3" borderId="4" xfId="0" applyNumberFormat="1" applyFill="1" applyBorder="1" applyAlignment="1">
      <alignment horizontal="left"/>
    </xf>
    <xf numFmtId="1" fontId="0" fillId="3" borderId="7" xfId="0" applyNumberForma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76" fontId="1" fillId="5" borderId="2" xfId="0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left"/>
    </xf>
    <xf numFmtId="176" fontId="0" fillId="7" borderId="5" xfId="0" applyNumberFormat="1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176" fontId="0" fillId="7" borderId="9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76" fontId="1" fillId="5" borderId="3" xfId="0" applyNumberFormat="1" applyFont="1" applyFill="1" applyBorder="1" applyAlignment="1">
      <alignment horizontal="center"/>
    </xf>
    <xf numFmtId="176" fontId="1" fillId="8" borderId="10" xfId="0" applyNumberFormat="1" applyFont="1" applyFill="1" applyBorder="1" applyAlignment="1">
      <alignment horizontal="center"/>
    </xf>
    <xf numFmtId="176" fontId="1" fillId="8" borderId="11" xfId="0" applyNumberFormat="1" applyFont="1" applyFill="1" applyBorder="1" applyAlignment="1">
      <alignment horizontal="center"/>
    </xf>
    <xf numFmtId="176" fontId="0" fillId="9" borderId="12" xfId="0" applyNumberFormat="1" applyFill="1" applyBorder="1"/>
    <xf numFmtId="180" fontId="0" fillId="9" borderId="13" xfId="0" applyNumberFormat="1" applyFill="1" applyBorder="1"/>
    <xf numFmtId="176" fontId="0" fillId="9" borderId="14" xfId="0" applyNumberFormat="1" applyFill="1" applyBorder="1"/>
    <xf numFmtId="180" fontId="0" fillId="9" borderId="15" xfId="0" applyNumberFormat="1" applyFill="1" applyBorder="1"/>
    <xf numFmtId="176" fontId="0" fillId="7" borderId="6" xfId="0" applyNumberFormat="1" applyFill="1" applyBorder="1" applyAlignment="1">
      <alignment horizontal="center"/>
    </xf>
    <xf numFmtId="0" fontId="0" fillId="9" borderId="14" xfId="0" applyFill="1" applyBorder="1"/>
    <xf numFmtId="0" fontId="0" fillId="9" borderId="13" xfId="0" applyFill="1" applyBorder="1"/>
    <xf numFmtId="176" fontId="0" fillId="7" borderId="7" xfId="0" applyNumberFormat="1" applyFill="1" applyBorder="1" applyAlignment="1">
      <alignment horizontal="center"/>
    </xf>
    <xf numFmtId="0" fontId="0" fillId="9" borderId="16" xfId="0" applyFill="1" applyBorder="1"/>
    <xf numFmtId="176" fontId="1" fillId="8" borderId="17" xfId="0" applyNumberFormat="1" applyFont="1" applyFill="1" applyBorder="1" applyAlignment="1">
      <alignment horizontal="center"/>
    </xf>
    <xf numFmtId="0" fontId="1" fillId="10" borderId="18" xfId="0" applyFont="1" applyFill="1" applyBorder="1" applyAlignment="1">
      <alignment horizontal="left"/>
    </xf>
    <xf numFmtId="180" fontId="1" fillId="9" borderId="13" xfId="0" applyNumberFormat="1" applyFont="1" applyFill="1" applyBorder="1"/>
    <xf numFmtId="0" fontId="0" fillId="11" borderId="19" xfId="0" applyFill="1" applyBorder="1"/>
    <xf numFmtId="180" fontId="1" fillId="9" borderId="15" xfId="0" applyNumberFormat="1" applyFont="1" applyFill="1" applyBorder="1"/>
    <xf numFmtId="0" fontId="1" fillId="9" borderId="15" xfId="0" applyFont="1" applyFill="1" applyBorder="1"/>
    <xf numFmtId="0" fontId="0" fillId="11" borderId="20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5B082"/>
      <color rgb="00F8C8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1"/>
  <sheetViews>
    <sheetView tabSelected="1" workbookViewId="0">
      <selection activeCell="L7" sqref="L7"/>
    </sheetView>
  </sheetViews>
  <sheetFormatPr defaultColWidth="9" defaultRowHeight="15"/>
  <cols>
    <col min="1" max="1" width="12.1111111111111" customWidth="1"/>
    <col min="2" max="2" width="9.11111111111111" customWidth="1"/>
    <col min="3" max="3" width="9.66666666666667" customWidth="1"/>
    <col min="4" max="4" width="13.5555555555556" customWidth="1"/>
    <col min="5" max="5" width="8" style="1" customWidth="1"/>
    <col min="6" max="6" width="8.88888888888889" customWidth="1"/>
    <col min="7" max="7" width="9.11111111111111" style="2"/>
    <col min="8" max="8" width="10.5555555555556" style="2" customWidth="1"/>
    <col min="9" max="9" width="10" style="2" customWidth="1"/>
    <col min="10" max="10" width="9.55555555555556" style="2" customWidth="1"/>
    <col min="11" max="11" width="10.2222222222222" style="2" customWidth="1"/>
    <col min="12" max="12" width="12.5555555555556" customWidth="1"/>
    <col min="13" max="13" width="12.4444444444444" customWidth="1"/>
    <col min="14" max="14" width="21.4444444444444" customWidth="1"/>
  </cols>
  <sheetData>
    <row r="1" spans="1:1">
      <c r="A1" s="3" t="s">
        <v>0</v>
      </c>
    </row>
    <row r="2" spans="1:7">
      <c r="A2" t="s">
        <v>1</v>
      </c>
      <c r="G2" s="2" t="s">
        <v>2</v>
      </c>
    </row>
    <row r="3" spans="1:1">
      <c r="A3" t="s">
        <v>3</v>
      </c>
    </row>
    <row r="5" ht="15.75" spans="1:11">
      <c r="A5" t="s">
        <v>4</v>
      </c>
      <c r="F5" s="2"/>
      <c r="K5"/>
    </row>
    <row r="6" spans="1:14">
      <c r="A6" s="4" t="s">
        <v>5</v>
      </c>
      <c r="B6" s="5" t="s">
        <v>6</v>
      </c>
      <c r="C6" s="5" t="s">
        <v>7</v>
      </c>
      <c r="D6" s="6" t="s">
        <v>8</v>
      </c>
      <c r="E6" s="12" t="s">
        <v>9</v>
      </c>
      <c r="F6" s="13" t="s">
        <v>10</v>
      </c>
      <c r="G6" s="13" t="s">
        <v>11</v>
      </c>
      <c r="H6" s="13" t="s">
        <v>12</v>
      </c>
      <c r="I6" s="13" t="s">
        <v>13</v>
      </c>
      <c r="J6" s="19" t="s">
        <v>14</v>
      </c>
      <c r="K6" s="20" t="s">
        <v>15</v>
      </c>
      <c r="L6" s="21" t="s">
        <v>16</v>
      </c>
      <c r="M6" s="31" t="s">
        <v>17</v>
      </c>
      <c r="N6" s="32" t="s">
        <v>18</v>
      </c>
    </row>
    <row r="7" spans="1:14">
      <c r="A7" s="7">
        <v>45750</v>
      </c>
      <c r="B7" s="8">
        <v>0.99988</v>
      </c>
      <c r="C7" s="8" t="s">
        <v>19</v>
      </c>
      <c r="D7" s="9" t="s">
        <v>20</v>
      </c>
      <c r="E7" s="14" t="s">
        <v>21</v>
      </c>
      <c r="F7" s="15">
        <v>34.995</v>
      </c>
      <c r="G7" s="15">
        <v>34.994</v>
      </c>
      <c r="H7" s="15">
        <v>34.994</v>
      </c>
      <c r="I7" s="15">
        <v>34.994</v>
      </c>
      <c r="J7" s="15">
        <v>34.994</v>
      </c>
      <c r="K7" s="22">
        <f>MEDIAN(F7:J7)</f>
        <v>34.994</v>
      </c>
      <c r="L7" s="23">
        <v>0.001</v>
      </c>
      <c r="M7" s="33">
        <f>K7+L7</f>
        <v>34.995</v>
      </c>
      <c r="N7" s="34"/>
    </row>
    <row r="8" spans="1:14">
      <c r="A8" s="7">
        <v>45750</v>
      </c>
      <c r="B8" s="8">
        <v>0.99988</v>
      </c>
      <c r="C8" s="8" t="s">
        <v>19</v>
      </c>
      <c r="D8" s="9" t="s">
        <v>20</v>
      </c>
      <c r="E8" s="14">
        <v>1</v>
      </c>
      <c r="F8" s="15">
        <v>34.673</v>
      </c>
      <c r="G8" s="15">
        <v>34.673</v>
      </c>
      <c r="H8" s="15">
        <v>34.672</v>
      </c>
      <c r="I8" s="15">
        <v>34.672</v>
      </c>
      <c r="J8" s="15">
        <v>34.673</v>
      </c>
      <c r="K8" s="24">
        <f t="shared" ref="K8:K30" si="0">MEDIAN(F8:J8)</f>
        <v>34.673</v>
      </c>
      <c r="L8" s="25">
        <f>L$7</f>
        <v>0.001</v>
      </c>
      <c r="M8" s="33">
        <f t="shared" ref="M8:M30" si="1">K8+L8</f>
        <v>34.674</v>
      </c>
      <c r="N8" s="34"/>
    </row>
    <row r="9" spans="1:14">
      <c r="A9" s="7">
        <v>45750</v>
      </c>
      <c r="B9" s="8">
        <v>0.99988</v>
      </c>
      <c r="C9" s="8" t="s">
        <v>19</v>
      </c>
      <c r="D9" s="9" t="s">
        <v>20</v>
      </c>
      <c r="E9" s="14">
        <v>2</v>
      </c>
      <c r="F9" s="15">
        <v>34.67</v>
      </c>
      <c r="G9" s="15">
        <v>34.668</v>
      </c>
      <c r="H9" s="15">
        <v>34.67</v>
      </c>
      <c r="I9" s="15">
        <v>34.669</v>
      </c>
      <c r="J9" s="15">
        <v>34.669</v>
      </c>
      <c r="K9" s="24">
        <f t="shared" si="0"/>
        <v>34.669</v>
      </c>
      <c r="L9" s="25">
        <f t="shared" ref="L9:L30" si="2">L$7</f>
        <v>0.001</v>
      </c>
      <c r="M9" s="33">
        <f t="shared" si="1"/>
        <v>34.67</v>
      </c>
      <c r="N9" s="34"/>
    </row>
    <row r="10" spans="1:14">
      <c r="A10" s="7">
        <v>45750</v>
      </c>
      <c r="B10" s="8">
        <v>0.99988</v>
      </c>
      <c r="C10" s="8" t="s">
        <v>19</v>
      </c>
      <c r="D10" s="9" t="s">
        <v>20</v>
      </c>
      <c r="E10" s="14">
        <v>3</v>
      </c>
      <c r="F10" s="15">
        <v>34.673</v>
      </c>
      <c r="G10" s="15">
        <v>34.674</v>
      </c>
      <c r="H10" s="15">
        <v>34.673</v>
      </c>
      <c r="I10" s="15">
        <v>34.674</v>
      </c>
      <c r="J10" s="26">
        <v>34.675</v>
      </c>
      <c r="K10" s="24">
        <f t="shared" si="0"/>
        <v>34.674</v>
      </c>
      <c r="L10" s="25">
        <f t="shared" si="2"/>
        <v>0.001</v>
      </c>
      <c r="M10" s="33">
        <f t="shared" si="1"/>
        <v>34.675</v>
      </c>
      <c r="N10" s="34"/>
    </row>
    <row r="11" spans="1:14">
      <c r="A11" s="7">
        <v>45750</v>
      </c>
      <c r="B11" s="8">
        <v>0.99988</v>
      </c>
      <c r="C11" s="8" t="s">
        <v>19</v>
      </c>
      <c r="D11" s="9" t="s">
        <v>20</v>
      </c>
      <c r="E11" s="14">
        <v>4</v>
      </c>
      <c r="F11" s="15">
        <v>34.671</v>
      </c>
      <c r="G11" s="15">
        <v>34.671</v>
      </c>
      <c r="H11" s="15">
        <v>34.671</v>
      </c>
      <c r="I11" s="15"/>
      <c r="J11" s="26"/>
      <c r="K11" s="24">
        <f t="shared" si="0"/>
        <v>34.671</v>
      </c>
      <c r="L11" s="25">
        <f t="shared" si="2"/>
        <v>0.001</v>
      </c>
      <c r="M11" s="33">
        <f t="shared" si="1"/>
        <v>34.672</v>
      </c>
      <c r="N11" s="34"/>
    </row>
    <row r="12" spans="1:14">
      <c r="A12" s="7">
        <v>45750</v>
      </c>
      <c r="B12" s="8">
        <v>0.99988</v>
      </c>
      <c r="C12" s="8" t="s">
        <v>19</v>
      </c>
      <c r="D12" s="9" t="s">
        <v>20</v>
      </c>
      <c r="E12" s="14">
        <v>5</v>
      </c>
      <c r="F12" s="15">
        <v>34.686</v>
      </c>
      <c r="G12" s="15">
        <v>34.685</v>
      </c>
      <c r="H12" s="15">
        <v>34.684</v>
      </c>
      <c r="I12" s="15">
        <v>34.686</v>
      </c>
      <c r="J12" s="26">
        <v>34.687</v>
      </c>
      <c r="K12" s="24">
        <f t="shared" si="0"/>
        <v>34.686</v>
      </c>
      <c r="L12" s="25">
        <f t="shared" si="2"/>
        <v>0.001</v>
      </c>
      <c r="M12" s="33">
        <f t="shared" si="1"/>
        <v>34.687</v>
      </c>
      <c r="N12" s="34"/>
    </row>
    <row r="13" spans="1:14">
      <c r="A13" s="7">
        <v>45750</v>
      </c>
      <c r="B13" s="8">
        <v>0.99988</v>
      </c>
      <c r="C13" s="8" t="s">
        <v>19</v>
      </c>
      <c r="D13" s="9" t="s">
        <v>20</v>
      </c>
      <c r="E13" s="14">
        <v>6</v>
      </c>
      <c r="F13" s="15">
        <v>34.682</v>
      </c>
      <c r="G13" s="15">
        <v>34.681</v>
      </c>
      <c r="H13" s="15">
        <v>34.682</v>
      </c>
      <c r="I13" s="15">
        <v>34.682</v>
      </c>
      <c r="J13" s="15">
        <v>34.682</v>
      </c>
      <c r="K13" s="24">
        <f t="shared" si="0"/>
        <v>34.682</v>
      </c>
      <c r="L13" s="25">
        <f t="shared" si="2"/>
        <v>0.001</v>
      </c>
      <c r="M13" s="33">
        <f t="shared" si="1"/>
        <v>34.683</v>
      </c>
      <c r="N13" s="34"/>
    </row>
    <row r="14" spans="1:14">
      <c r="A14" s="7">
        <v>45750</v>
      </c>
      <c r="B14" s="8">
        <v>0.99988</v>
      </c>
      <c r="C14" s="8" t="s">
        <v>19</v>
      </c>
      <c r="D14" s="9" t="s">
        <v>20</v>
      </c>
      <c r="E14" s="14">
        <v>7</v>
      </c>
      <c r="F14" s="15">
        <v>34.698</v>
      </c>
      <c r="G14" s="15">
        <v>34.698</v>
      </c>
      <c r="H14" s="15">
        <v>34.698</v>
      </c>
      <c r="I14" s="15"/>
      <c r="J14" s="26"/>
      <c r="K14" s="24">
        <f t="shared" si="0"/>
        <v>34.698</v>
      </c>
      <c r="L14" s="25">
        <f t="shared" si="2"/>
        <v>0.001</v>
      </c>
      <c r="M14" s="33">
        <f t="shared" si="1"/>
        <v>34.699</v>
      </c>
      <c r="N14" s="34"/>
    </row>
    <row r="15" spans="1:14">
      <c r="A15" s="7">
        <v>45750</v>
      </c>
      <c r="B15" s="8">
        <v>0.99988</v>
      </c>
      <c r="C15" s="8" t="s">
        <v>19</v>
      </c>
      <c r="D15" s="9" t="s">
        <v>20</v>
      </c>
      <c r="E15" s="14">
        <v>8</v>
      </c>
      <c r="F15" s="15">
        <v>34.678</v>
      </c>
      <c r="G15" s="15">
        <v>34.678</v>
      </c>
      <c r="H15" s="15">
        <v>34.678</v>
      </c>
      <c r="I15" s="15"/>
      <c r="J15" s="26"/>
      <c r="K15" s="24">
        <f t="shared" si="0"/>
        <v>34.678</v>
      </c>
      <c r="L15" s="25">
        <f t="shared" si="2"/>
        <v>0.001</v>
      </c>
      <c r="M15" s="33">
        <f t="shared" si="1"/>
        <v>34.679</v>
      </c>
      <c r="N15" s="34"/>
    </row>
    <row r="16" spans="1:14">
      <c r="A16" s="7">
        <v>45750</v>
      </c>
      <c r="B16" s="8">
        <v>0.99988</v>
      </c>
      <c r="C16" s="8" t="s">
        <v>19</v>
      </c>
      <c r="D16" s="9" t="s">
        <v>20</v>
      </c>
      <c r="E16" s="14">
        <v>9</v>
      </c>
      <c r="F16" s="15">
        <v>34.663</v>
      </c>
      <c r="G16" s="15">
        <v>34.664</v>
      </c>
      <c r="H16" s="15">
        <v>34.663</v>
      </c>
      <c r="I16" s="15">
        <v>34.664</v>
      </c>
      <c r="J16" s="15">
        <v>34.663</v>
      </c>
      <c r="K16" s="24">
        <f t="shared" si="0"/>
        <v>34.663</v>
      </c>
      <c r="L16" s="25">
        <f t="shared" si="2"/>
        <v>0.001</v>
      </c>
      <c r="M16" s="33">
        <f t="shared" si="1"/>
        <v>34.664</v>
      </c>
      <c r="N16" s="34"/>
    </row>
    <row r="17" spans="1:14">
      <c r="A17" s="7">
        <v>45750</v>
      </c>
      <c r="B17" s="8">
        <v>0.99988</v>
      </c>
      <c r="C17" s="8" t="s">
        <v>19</v>
      </c>
      <c r="D17" s="9" t="s">
        <v>20</v>
      </c>
      <c r="E17" s="14">
        <v>10</v>
      </c>
      <c r="F17" s="15">
        <v>34.675</v>
      </c>
      <c r="G17" s="15">
        <v>34.675</v>
      </c>
      <c r="H17" s="15">
        <v>34.674</v>
      </c>
      <c r="I17" s="15">
        <v>34.675</v>
      </c>
      <c r="J17" s="15">
        <v>34.675</v>
      </c>
      <c r="K17" s="24">
        <f t="shared" si="0"/>
        <v>34.675</v>
      </c>
      <c r="L17" s="25">
        <f t="shared" si="2"/>
        <v>0.001</v>
      </c>
      <c r="M17" s="33">
        <f t="shared" si="1"/>
        <v>34.676</v>
      </c>
      <c r="N17" s="34"/>
    </row>
    <row r="18" spans="1:14">
      <c r="A18" s="7">
        <v>45750</v>
      </c>
      <c r="B18" s="8">
        <v>0.99988</v>
      </c>
      <c r="C18" s="8" t="s">
        <v>19</v>
      </c>
      <c r="D18" s="9" t="s">
        <v>20</v>
      </c>
      <c r="E18" s="14">
        <v>11</v>
      </c>
      <c r="F18" s="15">
        <v>34.676</v>
      </c>
      <c r="G18" s="15">
        <v>34.675</v>
      </c>
      <c r="H18" s="15">
        <v>34.675</v>
      </c>
      <c r="I18" s="15">
        <v>34.675</v>
      </c>
      <c r="J18" s="15">
        <v>34.675</v>
      </c>
      <c r="K18" s="24">
        <f t="shared" si="0"/>
        <v>34.675</v>
      </c>
      <c r="L18" s="25">
        <f t="shared" si="2"/>
        <v>0.001</v>
      </c>
      <c r="M18" s="33">
        <f t="shared" si="1"/>
        <v>34.676</v>
      </c>
      <c r="N18" s="34"/>
    </row>
    <row r="19" spans="1:14">
      <c r="A19" s="7">
        <v>45750</v>
      </c>
      <c r="B19" s="8">
        <v>0.99988</v>
      </c>
      <c r="C19" s="8" t="s">
        <v>19</v>
      </c>
      <c r="D19" s="9" t="s">
        <v>20</v>
      </c>
      <c r="E19" s="14">
        <v>12</v>
      </c>
      <c r="F19" s="15">
        <v>34.683</v>
      </c>
      <c r="G19" s="15">
        <v>34.682</v>
      </c>
      <c r="H19" s="15">
        <v>34.682</v>
      </c>
      <c r="I19" s="15">
        <v>34.683</v>
      </c>
      <c r="J19" s="15">
        <v>34.683</v>
      </c>
      <c r="K19" s="24">
        <f t="shared" si="0"/>
        <v>34.683</v>
      </c>
      <c r="L19" s="25">
        <f t="shared" si="2"/>
        <v>0.001</v>
      </c>
      <c r="M19" s="33">
        <f t="shared" si="1"/>
        <v>34.684</v>
      </c>
      <c r="N19" s="34"/>
    </row>
    <row r="20" spans="1:14">
      <c r="A20" s="7">
        <v>45750</v>
      </c>
      <c r="B20" s="8">
        <v>0.99988</v>
      </c>
      <c r="C20" s="8" t="s">
        <v>19</v>
      </c>
      <c r="D20" s="9" t="s">
        <v>20</v>
      </c>
      <c r="E20" s="14">
        <v>13</v>
      </c>
      <c r="F20" s="15">
        <v>34.663</v>
      </c>
      <c r="G20" s="15">
        <v>34.663</v>
      </c>
      <c r="H20" s="15">
        <v>34.663</v>
      </c>
      <c r="I20" s="15"/>
      <c r="J20" s="26"/>
      <c r="K20" s="24">
        <f t="shared" si="0"/>
        <v>34.663</v>
      </c>
      <c r="L20" s="25">
        <f t="shared" si="2"/>
        <v>0.001</v>
      </c>
      <c r="M20" s="33">
        <f t="shared" si="1"/>
        <v>34.664</v>
      </c>
      <c r="N20" s="34"/>
    </row>
    <row r="21" spans="1:14">
      <c r="A21" s="7">
        <v>45750</v>
      </c>
      <c r="B21" s="8">
        <v>0.99988</v>
      </c>
      <c r="C21" s="8" t="s">
        <v>19</v>
      </c>
      <c r="D21" s="9" t="s">
        <v>20</v>
      </c>
      <c r="E21" s="14">
        <v>14</v>
      </c>
      <c r="F21" s="15">
        <v>34.672</v>
      </c>
      <c r="G21" s="15">
        <v>34.673</v>
      </c>
      <c r="H21" s="15">
        <v>34.673</v>
      </c>
      <c r="I21" s="15">
        <v>34.674</v>
      </c>
      <c r="J21" s="15">
        <v>34.672</v>
      </c>
      <c r="K21" s="24">
        <f t="shared" si="0"/>
        <v>34.673</v>
      </c>
      <c r="L21" s="25">
        <f t="shared" si="2"/>
        <v>0.001</v>
      </c>
      <c r="M21" s="33">
        <f t="shared" si="1"/>
        <v>34.674</v>
      </c>
      <c r="N21" s="34"/>
    </row>
    <row r="22" spans="1:14">
      <c r="A22" s="7">
        <v>45750</v>
      </c>
      <c r="B22" s="8">
        <v>0.99988</v>
      </c>
      <c r="C22" s="8" t="s">
        <v>19</v>
      </c>
      <c r="D22" s="9" t="s">
        <v>20</v>
      </c>
      <c r="E22" s="14">
        <v>15</v>
      </c>
      <c r="F22" s="15">
        <v>34.669</v>
      </c>
      <c r="G22" s="15">
        <v>34.67</v>
      </c>
      <c r="H22" s="15">
        <v>34.669</v>
      </c>
      <c r="I22" s="15">
        <v>34.667</v>
      </c>
      <c r="J22" s="26">
        <v>34.672</v>
      </c>
      <c r="K22" s="24">
        <f t="shared" si="0"/>
        <v>34.669</v>
      </c>
      <c r="L22" s="25">
        <f t="shared" si="2"/>
        <v>0.001</v>
      </c>
      <c r="M22" s="33">
        <f t="shared" si="1"/>
        <v>34.67</v>
      </c>
      <c r="N22" s="34"/>
    </row>
    <row r="23" spans="1:14">
      <c r="A23" s="7">
        <v>45750</v>
      </c>
      <c r="B23" s="8">
        <v>0.99988</v>
      </c>
      <c r="C23" s="8" t="s">
        <v>19</v>
      </c>
      <c r="D23" s="9" t="s">
        <v>20</v>
      </c>
      <c r="E23" s="14">
        <v>16</v>
      </c>
      <c r="F23" s="15">
        <v>34.682</v>
      </c>
      <c r="G23" s="15">
        <v>34.681</v>
      </c>
      <c r="H23" s="15">
        <v>34.681</v>
      </c>
      <c r="I23" s="15">
        <v>34.681</v>
      </c>
      <c r="J23" s="15">
        <v>34.682</v>
      </c>
      <c r="K23" s="24">
        <f t="shared" si="0"/>
        <v>34.681</v>
      </c>
      <c r="L23" s="25">
        <f t="shared" si="2"/>
        <v>0.001</v>
      </c>
      <c r="M23" s="33">
        <f t="shared" si="1"/>
        <v>34.682</v>
      </c>
      <c r="N23" s="34"/>
    </row>
    <row r="24" spans="1:19">
      <c r="A24" s="7">
        <v>45750</v>
      </c>
      <c r="B24" s="8">
        <v>0.99988</v>
      </c>
      <c r="C24" s="8" t="s">
        <v>19</v>
      </c>
      <c r="D24" s="9" t="s">
        <v>20</v>
      </c>
      <c r="E24" s="14">
        <v>17</v>
      </c>
      <c r="F24" s="15">
        <v>34.679</v>
      </c>
      <c r="G24" s="15">
        <v>34.68</v>
      </c>
      <c r="H24" s="15">
        <v>34.679</v>
      </c>
      <c r="I24" s="15">
        <v>34.68</v>
      </c>
      <c r="J24" s="15">
        <v>34.68</v>
      </c>
      <c r="K24" s="24">
        <f t="shared" si="0"/>
        <v>34.68</v>
      </c>
      <c r="L24" s="25">
        <f t="shared" si="2"/>
        <v>0.001</v>
      </c>
      <c r="M24" s="33">
        <f t="shared" si="1"/>
        <v>34.681</v>
      </c>
      <c r="N24" s="34"/>
      <c r="Q24" s="2"/>
      <c r="R24" s="2"/>
      <c r="S24" s="2"/>
    </row>
    <row r="25" spans="1:19">
      <c r="A25" s="7">
        <v>45750</v>
      </c>
      <c r="B25" s="8">
        <v>0.99988</v>
      </c>
      <c r="C25" s="8" t="s">
        <v>19</v>
      </c>
      <c r="D25" s="9" t="s">
        <v>20</v>
      </c>
      <c r="E25" s="14">
        <v>18</v>
      </c>
      <c r="F25" s="15">
        <v>34.655</v>
      </c>
      <c r="G25" s="15">
        <v>34.654</v>
      </c>
      <c r="H25" s="15">
        <v>34.653</v>
      </c>
      <c r="I25" s="15">
        <v>34.654</v>
      </c>
      <c r="J25" s="15">
        <v>34.654</v>
      </c>
      <c r="K25" s="24">
        <f t="shared" si="0"/>
        <v>34.654</v>
      </c>
      <c r="L25" s="25">
        <f t="shared" si="2"/>
        <v>0.001</v>
      </c>
      <c r="M25" s="33">
        <f t="shared" si="1"/>
        <v>34.655</v>
      </c>
      <c r="N25" s="34"/>
      <c r="Q25" s="2"/>
      <c r="R25" s="2"/>
      <c r="S25" s="2"/>
    </row>
    <row r="26" spans="1:19">
      <c r="A26" s="7">
        <v>45750</v>
      </c>
      <c r="B26" s="8">
        <v>0.99988</v>
      </c>
      <c r="C26" s="8" t="s">
        <v>19</v>
      </c>
      <c r="D26" s="9" t="s">
        <v>20</v>
      </c>
      <c r="E26" s="14">
        <v>19</v>
      </c>
      <c r="F26" s="15">
        <v>34.681</v>
      </c>
      <c r="G26" s="15">
        <v>34.679</v>
      </c>
      <c r="H26" s="15">
        <v>34.68</v>
      </c>
      <c r="I26" s="15">
        <v>34.68</v>
      </c>
      <c r="J26" s="15">
        <v>34.68</v>
      </c>
      <c r="K26" s="24">
        <f t="shared" si="0"/>
        <v>34.68</v>
      </c>
      <c r="L26" s="25">
        <f t="shared" si="2"/>
        <v>0.001</v>
      </c>
      <c r="M26" s="33">
        <f t="shared" si="1"/>
        <v>34.681</v>
      </c>
      <c r="N26" s="34"/>
      <c r="Q26" s="2"/>
      <c r="R26" s="2"/>
      <c r="S26" s="2"/>
    </row>
    <row r="27" spans="1:19">
      <c r="A27" s="7">
        <v>45750</v>
      </c>
      <c r="B27" s="8">
        <v>0.99988</v>
      </c>
      <c r="C27" s="8" t="s">
        <v>19</v>
      </c>
      <c r="D27" s="9" t="s">
        <v>20</v>
      </c>
      <c r="E27" s="14">
        <v>20</v>
      </c>
      <c r="F27" s="15">
        <v>34.686</v>
      </c>
      <c r="G27" s="15">
        <v>34.687</v>
      </c>
      <c r="H27" s="15">
        <v>34.688</v>
      </c>
      <c r="I27" s="15">
        <v>34.687</v>
      </c>
      <c r="J27" s="26">
        <v>34.689</v>
      </c>
      <c r="K27" s="24">
        <f t="shared" si="0"/>
        <v>34.687</v>
      </c>
      <c r="L27" s="25">
        <f t="shared" si="2"/>
        <v>0.001</v>
      </c>
      <c r="M27" s="35">
        <f t="shared" si="1"/>
        <v>34.688</v>
      </c>
      <c r="N27" s="34"/>
      <c r="Q27" s="2"/>
      <c r="R27" s="2"/>
      <c r="S27" s="2"/>
    </row>
    <row r="28" spans="1:14">
      <c r="A28" s="7">
        <v>45750</v>
      </c>
      <c r="B28" s="8">
        <v>0.99988</v>
      </c>
      <c r="C28" s="8" t="s">
        <v>19</v>
      </c>
      <c r="D28" s="9" t="s">
        <v>20</v>
      </c>
      <c r="E28" s="14" t="s">
        <v>21</v>
      </c>
      <c r="F28" s="15">
        <v>34.993</v>
      </c>
      <c r="G28" s="15">
        <v>34.993</v>
      </c>
      <c r="H28" s="15">
        <v>34.994</v>
      </c>
      <c r="I28" s="15">
        <v>34.993</v>
      </c>
      <c r="J28" s="15">
        <v>34.993</v>
      </c>
      <c r="K28" s="24">
        <f t="shared" si="0"/>
        <v>34.993</v>
      </c>
      <c r="L28" s="25">
        <f t="shared" si="2"/>
        <v>0.001</v>
      </c>
      <c r="M28" s="35">
        <f t="shared" si="1"/>
        <v>34.994</v>
      </c>
      <c r="N28" s="34"/>
    </row>
    <row r="29" spans="1:14">
      <c r="A29" s="10"/>
      <c r="B29" s="8"/>
      <c r="C29" s="8"/>
      <c r="D29" s="9"/>
      <c r="E29" s="14"/>
      <c r="F29" s="15"/>
      <c r="G29" s="15"/>
      <c r="H29" s="15"/>
      <c r="I29" s="15"/>
      <c r="J29" s="26"/>
      <c r="K29" s="27"/>
      <c r="L29" s="28"/>
      <c r="M29" s="36"/>
      <c r="N29" s="34"/>
    </row>
    <row r="30" spans="1:14">
      <c r="A30" s="10"/>
      <c r="B30" s="8"/>
      <c r="C30" s="8"/>
      <c r="D30" s="9"/>
      <c r="E30" s="14"/>
      <c r="F30" s="15"/>
      <c r="G30" s="15"/>
      <c r="H30" s="15"/>
      <c r="I30" s="15"/>
      <c r="J30" s="26"/>
      <c r="K30" s="27"/>
      <c r="L30" s="28"/>
      <c r="M30" s="36"/>
      <c r="N30" s="34"/>
    </row>
    <row r="31" spans="1:14">
      <c r="A31" s="10"/>
      <c r="B31" s="8"/>
      <c r="C31" s="8"/>
      <c r="D31" s="9"/>
      <c r="E31" s="14"/>
      <c r="F31" s="15"/>
      <c r="G31" s="15"/>
      <c r="H31" s="15"/>
      <c r="I31" s="15"/>
      <c r="J31" s="26"/>
      <c r="K31" s="27"/>
      <c r="L31" s="28"/>
      <c r="M31" s="36"/>
      <c r="N31" s="34"/>
    </row>
    <row r="32" spans="1:14">
      <c r="A32" s="10"/>
      <c r="B32" s="8"/>
      <c r="C32" s="8"/>
      <c r="D32" s="9"/>
      <c r="E32" s="14"/>
      <c r="F32" s="15"/>
      <c r="G32" s="15"/>
      <c r="H32" s="15"/>
      <c r="I32" s="15"/>
      <c r="J32" s="26"/>
      <c r="K32" s="27"/>
      <c r="L32" s="28"/>
      <c r="M32" s="36"/>
      <c r="N32" s="34"/>
    </row>
    <row r="33" spans="1:14">
      <c r="A33" s="10"/>
      <c r="B33" s="8"/>
      <c r="C33" s="8"/>
      <c r="D33" s="9"/>
      <c r="E33" s="14"/>
      <c r="F33" s="15"/>
      <c r="G33" s="15"/>
      <c r="H33" s="15"/>
      <c r="I33" s="15"/>
      <c r="J33" s="26"/>
      <c r="K33" s="27"/>
      <c r="L33" s="28"/>
      <c r="M33" s="36"/>
      <c r="N33" s="34"/>
    </row>
    <row r="34" spans="1:14">
      <c r="A34" s="10"/>
      <c r="B34" s="8"/>
      <c r="C34" s="8"/>
      <c r="D34" s="9"/>
      <c r="E34" s="14"/>
      <c r="F34" s="15"/>
      <c r="G34" s="15"/>
      <c r="H34" s="15"/>
      <c r="I34" s="15"/>
      <c r="J34" s="26"/>
      <c r="K34" s="27"/>
      <c r="L34" s="28"/>
      <c r="M34" s="36"/>
      <c r="N34" s="34"/>
    </row>
    <row r="35" spans="1:14">
      <c r="A35" s="10"/>
      <c r="B35" s="8"/>
      <c r="C35" s="8"/>
      <c r="D35" s="9"/>
      <c r="E35" s="14"/>
      <c r="F35" s="15"/>
      <c r="G35" s="15"/>
      <c r="H35" s="15"/>
      <c r="I35" s="15"/>
      <c r="J35" s="26"/>
      <c r="K35" s="27"/>
      <c r="L35" s="28"/>
      <c r="M35" s="36"/>
      <c r="N35" s="34"/>
    </row>
    <row r="36" spans="1:14">
      <c r="A36" s="10"/>
      <c r="B36" s="8"/>
      <c r="C36" s="8"/>
      <c r="D36" s="9"/>
      <c r="E36" s="14"/>
      <c r="F36" s="15"/>
      <c r="G36" s="15"/>
      <c r="H36" s="15"/>
      <c r="I36" s="15"/>
      <c r="J36" s="26"/>
      <c r="K36" s="27"/>
      <c r="L36" s="28"/>
      <c r="M36" s="36"/>
      <c r="N36" s="34"/>
    </row>
    <row r="37" spans="1:14">
      <c r="A37" s="10"/>
      <c r="B37" s="8"/>
      <c r="C37" s="8"/>
      <c r="D37" s="9"/>
      <c r="E37" s="14"/>
      <c r="F37" s="15"/>
      <c r="G37" s="15"/>
      <c r="H37" s="15"/>
      <c r="I37" s="15"/>
      <c r="J37" s="26"/>
      <c r="K37" s="27"/>
      <c r="L37" s="28"/>
      <c r="M37" s="36"/>
      <c r="N37" s="34"/>
    </row>
    <row r="38" spans="1:14">
      <c r="A38" s="10"/>
      <c r="B38" s="8"/>
      <c r="C38" s="8"/>
      <c r="D38" s="9"/>
      <c r="E38" s="14"/>
      <c r="F38" s="15"/>
      <c r="G38" s="15"/>
      <c r="H38" s="15"/>
      <c r="I38" s="15"/>
      <c r="J38" s="26"/>
      <c r="K38" s="27"/>
      <c r="L38" s="28"/>
      <c r="M38" s="36"/>
      <c r="N38" s="34"/>
    </row>
    <row r="39" spans="1:14">
      <c r="A39" s="10"/>
      <c r="B39" s="8"/>
      <c r="C39" s="8"/>
      <c r="D39" s="9"/>
      <c r="E39" s="14"/>
      <c r="F39" s="15"/>
      <c r="G39" s="15"/>
      <c r="H39" s="15"/>
      <c r="I39" s="15"/>
      <c r="J39" s="26"/>
      <c r="K39" s="27"/>
      <c r="L39" s="28"/>
      <c r="M39" s="36"/>
      <c r="N39" s="34"/>
    </row>
    <row r="40" spans="1:14">
      <c r="A40" s="10"/>
      <c r="B40" s="8"/>
      <c r="C40" s="8"/>
      <c r="D40" s="9"/>
      <c r="E40" s="14"/>
      <c r="F40" s="15"/>
      <c r="G40" s="15"/>
      <c r="H40" s="15"/>
      <c r="I40" s="15"/>
      <c r="J40" s="26"/>
      <c r="K40" s="27"/>
      <c r="L40" s="28"/>
      <c r="M40" s="36"/>
      <c r="N40" s="34"/>
    </row>
    <row r="41" spans="1:14">
      <c r="A41" s="10"/>
      <c r="B41" s="8"/>
      <c r="C41" s="8"/>
      <c r="D41" s="9"/>
      <c r="E41" s="14"/>
      <c r="F41" s="15"/>
      <c r="G41" s="15"/>
      <c r="H41" s="15"/>
      <c r="I41" s="15"/>
      <c r="J41" s="26"/>
      <c r="K41" s="27"/>
      <c r="L41" s="28"/>
      <c r="M41" s="36"/>
      <c r="N41" s="34"/>
    </row>
    <row r="42" spans="1:14">
      <c r="A42" s="10"/>
      <c r="B42" s="8"/>
      <c r="C42" s="8"/>
      <c r="D42" s="9"/>
      <c r="E42" s="14"/>
      <c r="F42" s="15"/>
      <c r="G42" s="15"/>
      <c r="H42" s="15"/>
      <c r="I42" s="15"/>
      <c r="J42" s="26"/>
      <c r="K42" s="27"/>
      <c r="L42" s="28"/>
      <c r="M42" s="36"/>
      <c r="N42" s="34"/>
    </row>
    <row r="43" spans="1:14">
      <c r="A43" s="10"/>
      <c r="B43" s="8"/>
      <c r="C43" s="8"/>
      <c r="D43" s="9"/>
      <c r="E43" s="14"/>
      <c r="F43" s="15"/>
      <c r="G43" s="15"/>
      <c r="H43" s="15"/>
      <c r="I43" s="15"/>
      <c r="J43" s="26"/>
      <c r="K43" s="27"/>
      <c r="L43" s="28"/>
      <c r="M43" s="36"/>
      <c r="N43" s="34"/>
    </row>
    <row r="44" spans="1:14">
      <c r="A44" s="10"/>
      <c r="B44" s="8"/>
      <c r="C44" s="8"/>
      <c r="D44" s="9"/>
      <c r="E44" s="14"/>
      <c r="F44" s="15"/>
      <c r="G44" s="15"/>
      <c r="H44" s="15"/>
      <c r="I44" s="15"/>
      <c r="J44" s="26"/>
      <c r="K44" s="27"/>
      <c r="L44" s="28"/>
      <c r="M44" s="36"/>
      <c r="N44" s="34"/>
    </row>
    <row r="45" spans="1:14">
      <c r="A45" s="10"/>
      <c r="B45" s="8"/>
      <c r="C45" s="8"/>
      <c r="D45" s="9"/>
      <c r="E45" s="14"/>
      <c r="F45" s="15"/>
      <c r="G45" s="15"/>
      <c r="H45" s="15"/>
      <c r="I45" s="15"/>
      <c r="J45" s="26"/>
      <c r="K45" s="27"/>
      <c r="L45" s="28"/>
      <c r="M45" s="36"/>
      <c r="N45" s="34"/>
    </row>
    <row r="46" spans="1:14">
      <c r="A46" s="10"/>
      <c r="B46" s="8"/>
      <c r="C46" s="8"/>
      <c r="D46" s="9"/>
      <c r="E46" s="14"/>
      <c r="F46" s="15"/>
      <c r="G46" s="15"/>
      <c r="H46" s="15"/>
      <c r="I46" s="15"/>
      <c r="J46" s="26"/>
      <c r="K46" s="27"/>
      <c r="L46" s="28"/>
      <c r="M46" s="36"/>
      <c r="N46" s="34"/>
    </row>
    <row r="47" spans="1:14">
      <c r="A47" s="10"/>
      <c r="B47" s="8"/>
      <c r="C47" s="8"/>
      <c r="D47" s="9"/>
      <c r="E47" s="14"/>
      <c r="F47" s="15"/>
      <c r="G47" s="15"/>
      <c r="H47" s="15"/>
      <c r="I47" s="15"/>
      <c r="J47" s="26"/>
      <c r="K47" s="27"/>
      <c r="L47" s="28"/>
      <c r="M47" s="36"/>
      <c r="N47" s="34"/>
    </row>
    <row r="48" spans="1:14">
      <c r="A48" s="10"/>
      <c r="B48" s="8"/>
      <c r="C48" s="8"/>
      <c r="D48" s="9"/>
      <c r="E48" s="14"/>
      <c r="F48" s="15"/>
      <c r="G48" s="15"/>
      <c r="H48" s="15"/>
      <c r="I48" s="15"/>
      <c r="J48" s="26"/>
      <c r="K48" s="27"/>
      <c r="L48" s="28"/>
      <c r="M48" s="36"/>
      <c r="N48" s="34"/>
    </row>
    <row r="49" spans="1:14">
      <c r="A49" s="10"/>
      <c r="B49" s="8"/>
      <c r="C49" s="8"/>
      <c r="D49" s="9"/>
      <c r="E49" s="14"/>
      <c r="F49" s="15"/>
      <c r="G49" s="15"/>
      <c r="H49" s="15"/>
      <c r="I49" s="15"/>
      <c r="J49" s="26"/>
      <c r="K49" s="27"/>
      <c r="L49" s="28"/>
      <c r="M49" s="36"/>
      <c r="N49" s="34"/>
    </row>
    <row r="50" ht="15.75" spans="1:14">
      <c r="A50" s="10"/>
      <c r="B50" s="8"/>
      <c r="C50" s="8"/>
      <c r="D50" s="11"/>
      <c r="E50" s="16"/>
      <c r="F50" s="17"/>
      <c r="G50" s="17"/>
      <c r="H50" s="17"/>
      <c r="I50" s="17"/>
      <c r="J50" s="29"/>
      <c r="K50" s="30"/>
      <c r="L50" s="28"/>
      <c r="M50" s="36"/>
      <c r="N50" s="37"/>
    </row>
    <row r="51" spans="4:11">
      <c r="D51" s="1"/>
      <c r="E51" s="18"/>
      <c r="F51" s="2"/>
      <c r="K51"/>
    </row>
    <row r="54" spans="6:6">
      <c r="F54" s="18"/>
    </row>
    <row r="55" spans="6:6">
      <c r="F55" s="18"/>
    </row>
    <row r="56" spans="6:6">
      <c r="F56" s="18"/>
    </row>
    <row r="57" spans="6:6">
      <c r="F57" s="18"/>
    </row>
    <row r="58" spans="6:6">
      <c r="F58" s="18"/>
    </row>
    <row r="59" spans="6:6">
      <c r="F59" s="18"/>
    </row>
    <row r="60" spans="6:6">
      <c r="F60" s="18"/>
    </row>
    <row r="61" spans="6:6">
      <c r="F61" s="18"/>
    </row>
    <row r="62" spans="6:6">
      <c r="F62" s="18"/>
    </row>
    <row r="63" spans="6:6">
      <c r="F63" s="18"/>
    </row>
    <row r="64" spans="6:6">
      <c r="F64" s="18"/>
    </row>
    <row r="65" spans="6:6">
      <c r="F65" s="18"/>
    </row>
    <row r="66" spans="6:6">
      <c r="F66" s="18"/>
    </row>
    <row r="67" spans="6:6">
      <c r="F67" s="18"/>
    </row>
    <row r="68" spans="6:6">
      <c r="F68" s="18"/>
    </row>
    <row r="69" spans="6:6">
      <c r="F69" s="18"/>
    </row>
    <row r="70" spans="6:6">
      <c r="F70" s="18"/>
    </row>
    <row r="71" spans="6:6">
      <c r="F71" s="18"/>
    </row>
    <row r="72" spans="6:6">
      <c r="F72" s="18"/>
    </row>
    <row r="73" spans="6:6">
      <c r="F73" s="18"/>
    </row>
    <row r="74" spans="6:6">
      <c r="F74" s="18"/>
    </row>
    <row r="75" spans="6:6">
      <c r="F75" s="18"/>
    </row>
    <row r="76" spans="6:6">
      <c r="F76" s="18"/>
    </row>
    <row r="77" spans="6:6">
      <c r="F77" s="18"/>
    </row>
    <row r="78" spans="6:6">
      <c r="F78" s="18"/>
    </row>
    <row r="79" spans="6:6">
      <c r="F79" s="18"/>
    </row>
    <row r="80" spans="6:6">
      <c r="F80" s="18"/>
    </row>
    <row r="81" spans="6:6">
      <c r="F81" s="18"/>
    </row>
    <row r="82" spans="6:6">
      <c r="F82" s="18"/>
    </row>
    <row r="83" spans="6:6">
      <c r="F83" s="18"/>
    </row>
    <row r="84" spans="6:6">
      <c r="F84" s="18"/>
    </row>
    <row r="85" spans="6:6">
      <c r="F85" s="18"/>
    </row>
    <row r="86" spans="6:6">
      <c r="F86" s="18"/>
    </row>
    <row r="87" spans="6:6">
      <c r="F87" s="18"/>
    </row>
    <row r="88" spans="6:6">
      <c r="F88" s="18"/>
    </row>
    <row r="89" spans="6:6">
      <c r="F89" s="18"/>
    </row>
    <row r="90" spans="6:6">
      <c r="F90" s="18"/>
    </row>
    <row r="91" spans="6:6">
      <c r="F91" s="18"/>
    </row>
    <row r="92" spans="6:6">
      <c r="F92" s="18"/>
    </row>
    <row r="93" spans="6:6">
      <c r="F93" s="18"/>
    </row>
    <row r="94" spans="6:6">
      <c r="F94" s="18"/>
    </row>
    <row r="95" spans="6:6">
      <c r="F95" s="18"/>
    </row>
    <row r="96" spans="6:6">
      <c r="F96" s="18"/>
    </row>
    <row r="97" spans="6:6">
      <c r="F97" s="18"/>
    </row>
    <row r="98" spans="6:6">
      <c r="F98" s="18"/>
    </row>
    <row r="99" spans="6:6">
      <c r="F99" s="18"/>
    </row>
    <row r="100" spans="6:6">
      <c r="F100" s="18"/>
    </row>
    <row r="101" spans="6:6">
      <c r="F101" s="18"/>
    </row>
    <row r="102" spans="6:6">
      <c r="F102" s="18"/>
    </row>
    <row r="103" spans="6:6">
      <c r="F103" s="18"/>
    </row>
    <row r="104" spans="6:6">
      <c r="F104" s="18"/>
    </row>
    <row r="105" spans="6:6">
      <c r="F105" s="18"/>
    </row>
    <row r="106" spans="6:6">
      <c r="F106" s="18"/>
    </row>
    <row r="107" spans="6:6">
      <c r="F107" s="18"/>
    </row>
    <row r="108" spans="6:6">
      <c r="F108" s="18"/>
    </row>
    <row r="109" spans="6:6">
      <c r="F109" s="18"/>
    </row>
    <row r="110" spans="6:6">
      <c r="F110" s="18"/>
    </row>
    <row r="111" spans="6:6">
      <c r="F111" s="18"/>
    </row>
    <row r="112" spans="6:6">
      <c r="F112" s="18"/>
    </row>
    <row r="113" spans="6:6">
      <c r="F113" s="18"/>
    </row>
    <row r="114" spans="6:6">
      <c r="F114" s="18"/>
    </row>
    <row r="115" spans="6:6">
      <c r="F115" s="18"/>
    </row>
    <row r="116" spans="6:6">
      <c r="F116" s="18"/>
    </row>
    <row r="117" spans="6:6">
      <c r="F117" s="18"/>
    </row>
    <row r="118" spans="6:6">
      <c r="F118" s="18"/>
    </row>
    <row r="119" spans="6:6">
      <c r="F119" s="18"/>
    </row>
    <row r="120" spans="6:6">
      <c r="F120" s="18"/>
    </row>
    <row r="121" spans="6:6">
      <c r="F121" s="18"/>
    </row>
    <row r="122" spans="6:6">
      <c r="F122" s="18"/>
    </row>
    <row r="123" spans="6:6">
      <c r="F123" s="18"/>
    </row>
    <row r="124" spans="6:6">
      <c r="F124" s="18"/>
    </row>
    <row r="125" spans="6:6">
      <c r="F125" s="18"/>
    </row>
    <row r="126" spans="6:6">
      <c r="F126" s="18"/>
    </row>
    <row r="127" spans="6:6">
      <c r="F127" s="18"/>
    </row>
    <row r="128" spans="6:6">
      <c r="F128" s="18"/>
    </row>
    <row r="129" spans="6:6">
      <c r="F129" s="18"/>
    </row>
    <row r="130" spans="6:6">
      <c r="F130" s="18"/>
    </row>
    <row r="131" spans="6:6">
      <c r="F131" s="18"/>
    </row>
    <row r="132" spans="6:6">
      <c r="F132" s="18"/>
    </row>
    <row r="133" spans="6:6">
      <c r="F133" s="18"/>
    </row>
    <row r="134" spans="6:6">
      <c r="F134" s="18"/>
    </row>
    <row r="135" spans="6:6">
      <c r="F135" s="18"/>
    </row>
    <row r="136" spans="6:6">
      <c r="F136" s="18"/>
    </row>
    <row r="137" spans="6:6">
      <c r="F137" s="18"/>
    </row>
    <row r="138" spans="6:6">
      <c r="F138" s="18"/>
    </row>
    <row r="139" spans="6:6">
      <c r="F139" s="18"/>
    </row>
    <row r="140" spans="6:6">
      <c r="F140" s="18"/>
    </row>
    <row r="141" spans="6:6">
      <c r="F141" s="18"/>
    </row>
    <row r="142" spans="6:6">
      <c r="F142" s="18"/>
    </row>
    <row r="143" spans="6:6">
      <c r="F143" s="18"/>
    </row>
    <row r="144" spans="6:6">
      <c r="F144" s="18"/>
    </row>
    <row r="145" spans="6:6">
      <c r="F145" s="18"/>
    </row>
    <row r="146" spans="6:6">
      <c r="F146" s="18"/>
    </row>
    <row r="147" spans="6:6">
      <c r="F147" s="18"/>
    </row>
    <row r="148" spans="6:6">
      <c r="F148" s="18"/>
    </row>
    <row r="149" spans="6:6">
      <c r="F149" s="18"/>
    </row>
    <row r="150" spans="6:6">
      <c r="F150" s="18"/>
    </row>
    <row r="151" spans="6:6">
      <c r="F151" s="18"/>
    </row>
    <row r="152" spans="6:6">
      <c r="F152" s="18"/>
    </row>
    <row r="153" spans="6:6">
      <c r="F153" s="18"/>
    </row>
    <row r="154" spans="6:6">
      <c r="F154" s="18"/>
    </row>
    <row r="155" spans="6:6">
      <c r="F155" s="18"/>
    </row>
    <row r="156" spans="6:6">
      <c r="F156" s="18"/>
    </row>
    <row r="157" spans="6:6">
      <c r="F157" s="18"/>
    </row>
    <row r="158" spans="6:6">
      <c r="F158" s="18"/>
    </row>
    <row r="159" spans="6:6">
      <c r="F159" s="18"/>
    </row>
    <row r="160" spans="6:6">
      <c r="F160" s="18"/>
    </row>
    <row r="161" spans="6:6">
      <c r="F161" s="18"/>
    </row>
    <row r="162" spans="6:6">
      <c r="F162" s="18"/>
    </row>
    <row r="163" spans="6:6">
      <c r="F163" s="18"/>
    </row>
    <row r="164" spans="6:6">
      <c r="F164" s="18"/>
    </row>
    <row r="165" spans="6:6">
      <c r="F165" s="18"/>
    </row>
    <row r="166" spans="6:6">
      <c r="F166" s="18"/>
    </row>
    <row r="167" spans="6:6">
      <c r="F167" s="18"/>
    </row>
    <row r="168" spans="6:6">
      <c r="F168" s="18"/>
    </row>
    <row r="169" spans="6:6">
      <c r="F169" s="18"/>
    </row>
    <row r="170" spans="6:6">
      <c r="F170" s="18"/>
    </row>
    <row r="171" spans="6:6">
      <c r="F171" s="18"/>
    </row>
    <row r="172" spans="6:6">
      <c r="F172" s="18"/>
    </row>
    <row r="173" spans="6:6">
      <c r="F173" s="18"/>
    </row>
    <row r="174" spans="6:6">
      <c r="F174" s="18"/>
    </row>
    <row r="175" spans="6:6">
      <c r="F175" s="18"/>
    </row>
    <row r="176" spans="6:6">
      <c r="F176" s="18"/>
    </row>
    <row r="177" spans="6:6">
      <c r="F177" s="18"/>
    </row>
    <row r="178" spans="6:6">
      <c r="F178" s="18"/>
    </row>
    <row r="179" spans="6:6">
      <c r="F179" s="18"/>
    </row>
    <row r="180" spans="6:6">
      <c r="F180" s="18"/>
    </row>
    <row r="181" spans="6:6">
      <c r="F181" s="18"/>
    </row>
    <row r="182" spans="6:6">
      <c r="F182" s="18"/>
    </row>
    <row r="183" spans="6:6">
      <c r="F183" s="18"/>
    </row>
    <row r="184" spans="6:6">
      <c r="F184" s="18"/>
    </row>
    <row r="185" spans="6:6">
      <c r="F185" s="18"/>
    </row>
    <row r="186" spans="6:6">
      <c r="F186" s="18"/>
    </row>
    <row r="187" spans="6:6">
      <c r="F187" s="18"/>
    </row>
    <row r="188" spans="6:6">
      <c r="F188" s="18"/>
    </row>
    <row r="189" spans="6:6">
      <c r="F189" s="18"/>
    </row>
    <row r="190" spans="6:6">
      <c r="F190" s="18"/>
    </row>
    <row r="191" spans="6:6">
      <c r="F191" s="18"/>
    </row>
    <row r="192" spans="6:6">
      <c r="F192" s="18"/>
    </row>
    <row r="193" spans="6:6">
      <c r="F193" s="18"/>
    </row>
    <row r="194" spans="6:6">
      <c r="F194" s="18"/>
    </row>
    <row r="195" spans="6:6">
      <c r="F195" s="18"/>
    </row>
    <row r="196" spans="6:6">
      <c r="F196" s="18"/>
    </row>
    <row r="197" spans="6:6">
      <c r="F197" s="18"/>
    </row>
    <row r="198" spans="6:6">
      <c r="F198" s="18"/>
    </row>
    <row r="199" spans="6:6">
      <c r="F199" s="18"/>
    </row>
    <row r="200" spans="6:6">
      <c r="F200" s="18"/>
    </row>
    <row r="201" spans="6:6">
      <c r="F201" s="18"/>
    </row>
    <row r="202" spans="6:6">
      <c r="F202" s="18"/>
    </row>
    <row r="203" spans="6:6">
      <c r="F203" s="18"/>
    </row>
    <row r="204" spans="6:6">
      <c r="F204" s="18"/>
    </row>
    <row r="205" spans="6:6">
      <c r="F205" s="18"/>
    </row>
    <row r="206" spans="6:6">
      <c r="F206" s="18"/>
    </row>
    <row r="207" spans="6:6">
      <c r="F207" s="18"/>
    </row>
    <row r="208" spans="6:6">
      <c r="F208" s="18"/>
    </row>
    <row r="209" spans="6:6">
      <c r="F209" s="18"/>
    </row>
    <row r="210" spans="6:6">
      <c r="F210" s="18"/>
    </row>
    <row r="211" spans="6:6">
      <c r="F211" s="18"/>
    </row>
    <row r="212" spans="6:6">
      <c r="F212" s="18"/>
    </row>
    <row r="213" spans="6:6">
      <c r="F213" s="18"/>
    </row>
    <row r="214" spans="6:6">
      <c r="F214" s="18"/>
    </row>
    <row r="215" spans="6:6">
      <c r="F215" s="18"/>
    </row>
    <row r="216" spans="6:6">
      <c r="F216" s="18"/>
    </row>
    <row r="217" spans="6:6">
      <c r="F217" s="18"/>
    </row>
    <row r="218" spans="6:6">
      <c r="F218" s="18"/>
    </row>
    <row r="219" spans="6:6">
      <c r="F219" s="18"/>
    </row>
    <row r="220" spans="6:6">
      <c r="F220" s="18"/>
    </row>
    <row r="221" spans="6:6">
      <c r="F221" s="18"/>
    </row>
    <row r="222" spans="6:6">
      <c r="F222" s="18"/>
    </row>
    <row r="223" spans="6:6">
      <c r="F223" s="18"/>
    </row>
    <row r="224" spans="6:6">
      <c r="F224" s="18"/>
    </row>
    <row r="225" spans="6:6">
      <c r="F225" s="18"/>
    </row>
    <row r="226" spans="6:6">
      <c r="F226" s="18"/>
    </row>
    <row r="227" spans="6:6">
      <c r="F227" s="18"/>
    </row>
    <row r="228" spans="6:6">
      <c r="F228" s="18"/>
    </row>
    <row r="229" spans="6:6">
      <c r="F229" s="18"/>
    </row>
    <row r="230" spans="6:6">
      <c r="F230" s="18"/>
    </row>
    <row r="231" spans="6:6">
      <c r="F231" s="18"/>
    </row>
    <row r="232" spans="6:6">
      <c r="F232" s="18"/>
    </row>
    <row r="233" spans="6:6">
      <c r="F233" s="18"/>
    </row>
    <row r="234" spans="6:6">
      <c r="F234" s="18"/>
    </row>
    <row r="235" spans="6:6">
      <c r="F235" s="18"/>
    </row>
    <row r="236" spans="6:6">
      <c r="F236" s="18"/>
    </row>
    <row r="237" spans="6:6">
      <c r="F237" s="18"/>
    </row>
    <row r="238" spans="6:6">
      <c r="F238" s="18"/>
    </row>
    <row r="239" spans="6:6">
      <c r="F239" s="18"/>
    </row>
    <row r="240" spans="6:6">
      <c r="F240" s="18"/>
    </row>
    <row r="241" spans="6:6">
      <c r="F241" s="18"/>
    </row>
    <row r="242" spans="6:6">
      <c r="F242" s="18"/>
    </row>
    <row r="243" spans="6:6">
      <c r="F243" s="18"/>
    </row>
    <row r="244" spans="6:6">
      <c r="F244" s="18"/>
    </row>
    <row r="245" spans="6:6">
      <c r="F245" s="18"/>
    </row>
    <row r="246" spans="6:6">
      <c r="F246" s="18"/>
    </row>
    <row r="247" spans="6:6">
      <c r="F247" s="18"/>
    </row>
    <row r="248" spans="6:6">
      <c r="F248" s="18"/>
    </row>
    <row r="249" spans="6:6">
      <c r="F249" s="18"/>
    </row>
    <row r="250" spans="6:6">
      <c r="F250" s="18"/>
    </row>
    <row r="251" spans="6:6">
      <c r="F251" s="18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Øyvind Lundesgaard</dc:creator>
  <cp:lastModifiedBy>oyvindl</cp:lastModifiedBy>
  <dcterms:created xsi:type="dcterms:W3CDTF">2023-09-18T11:49:00Z</dcterms:created>
  <dcterms:modified xsi:type="dcterms:W3CDTF">2025-06-16T16:18:45Z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