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8CEB8B1B-3E3B-415E-B22F-115E316BA8D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 s="1"/>
  <c r="E18" i="1"/>
  <c r="E17" i="1"/>
  <c r="E16" i="1"/>
  <c r="E13" i="1"/>
  <c r="E14" i="1"/>
  <c r="E15" i="1"/>
  <c r="E12" i="1"/>
  <c r="F6" i="1"/>
  <c r="F7" i="1"/>
  <c r="F8" i="1"/>
  <c r="F5" i="1"/>
  <c r="F9" i="1" l="1"/>
  <c r="C2" i="1" s="1"/>
</calcChain>
</file>

<file path=xl/sharedStrings.xml><?xml version="1.0" encoding="utf-8"?>
<sst xmlns="http://schemas.openxmlformats.org/spreadsheetml/2006/main" count="29" uniqueCount="24">
  <si>
    <t>Item</t>
  </si>
  <si>
    <t>Battery Replacement(s)</t>
  </si>
  <si>
    <t>Qty</t>
  </si>
  <si>
    <t>Modem Airtime</t>
  </si>
  <si>
    <t>BioLogic Data Management</t>
  </si>
  <si>
    <t>Cost/Unit</t>
  </si>
  <si>
    <t>Unit</t>
  </si>
  <si>
    <t>Battery</t>
  </si>
  <si>
    <t>Month</t>
  </si>
  <si>
    <t>Propane</t>
  </si>
  <si>
    <t>Gallon</t>
  </si>
  <si>
    <t>Cost</t>
  </si>
  <si>
    <t>Annual Operations Cost Estimate:</t>
  </si>
  <si>
    <t>Satellite Modem</t>
  </si>
  <si>
    <t>Datalogger - BioProbe3</t>
  </si>
  <si>
    <t>Transceiver - IS1001 Master Controller</t>
  </si>
  <si>
    <t>Reader - IS1001 Reader</t>
  </si>
  <si>
    <t>20' HDPE Antenna</t>
  </si>
  <si>
    <t>5120 TEG</t>
  </si>
  <si>
    <t>Solar Panels</t>
  </si>
  <si>
    <t>Infrastructure Cost Estimate:</t>
  </si>
  <si>
    <t>Miscellaneous</t>
  </si>
  <si>
    <t>Annual O&amp;M Cost Estimate:</t>
  </si>
  <si>
    <t>*Annual operations plus infrastructure x 8% (assumes a site needs to be "rebuilt" every 12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</si>
</sst>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/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0" fontId="0" fillId="0" borderId="0" xfId="0" applyBorder="1"/>
    <xf numFmtId="44" fontId="0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0" fontId="2" fillId="0" borderId="0" xfId="0" applyFont="1"/>
    <xf numFmtId="4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tabSelected="1" workbookViewId="0">
      <selection activeCell="E8" sqref="E8"/>
    </sheetView>
  </sheetViews>
  <sheetFormatPr defaultRowHeight="14.4" x14ac:dyDescent="0.3"/>
  <cols>
    <col min="1" max="1" width="3.44140625" customWidth="1"/>
    <col min="2" max="2" width="34.109375" bestFit="1" customWidth="1"/>
    <col min="3" max="3" width="12" style="2" customWidth="1"/>
    <col min="4" max="4" width="8.88671875" style="2"/>
    <col min="5" max="5" width="11.21875" style="2" bestFit="1" customWidth="1"/>
    <col min="6" max="6" width="11.21875" bestFit="1" customWidth="1"/>
  </cols>
  <sheetData>
    <row r="2" spans="2:6" x14ac:dyDescent="0.3">
      <c r="B2" s="14" t="s">
        <v>22</v>
      </c>
      <c r="C2" s="15">
        <f>F9+(E20*0.08)</f>
        <v>12759.04</v>
      </c>
      <c r="D2" s="16" t="s">
        <v>23</v>
      </c>
    </row>
    <row r="4" spans="2:6" x14ac:dyDescent="0.3">
      <c r="B4" s="6" t="s">
        <v>0</v>
      </c>
      <c r="C4" s="8" t="s">
        <v>5</v>
      </c>
      <c r="D4" s="8" t="s">
        <v>6</v>
      </c>
      <c r="E4" s="8" t="s">
        <v>2</v>
      </c>
      <c r="F4" s="8" t="s">
        <v>11</v>
      </c>
    </row>
    <row r="5" spans="2:6" x14ac:dyDescent="0.3">
      <c r="B5" t="s">
        <v>1</v>
      </c>
      <c r="C5" s="3">
        <v>400</v>
      </c>
      <c r="D5" s="2" t="s">
        <v>7</v>
      </c>
      <c r="E5" s="2">
        <v>1</v>
      </c>
      <c r="F5" s="1">
        <f>C5*E5</f>
        <v>400</v>
      </c>
    </row>
    <row r="6" spans="2:6" x14ac:dyDescent="0.3">
      <c r="B6" t="s">
        <v>3</v>
      </c>
      <c r="C6" s="3">
        <v>125</v>
      </c>
      <c r="D6" s="2" t="s">
        <v>8</v>
      </c>
      <c r="E6" s="2">
        <v>12</v>
      </c>
      <c r="F6" s="1">
        <f t="shared" ref="F6:F8" si="0">C6*E6</f>
        <v>1500</v>
      </c>
    </row>
    <row r="7" spans="2:6" x14ac:dyDescent="0.3">
      <c r="B7" t="s">
        <v>9</v>
      </c>
      <c r="C7" s="3">
        <v>2</v>
      </c>
      <c r="D7" s="2" t="s">
        <v>10</v>
      </c>
      <c r="E7" s="2">
        <v>800</v>
      </c>
      <c r="F7" s="1">
        <f t="shared" si="0"/>
        <v>1600</v>
      </c>
    </row>
    <row r="8" spans="2:6" x14ac:dyDescent="0.3">
      <c r="B8" s="6" t="s">
        <v>4</v>
      </c>
      <c r="C8" s="7">
        <v>150</v>
      </c>
      <c r="D8" s="8" t="s">
        <v>8</v>
      </c>
      <c r="E8" s="8">
        <v>12</v>
      </c>
      <c r="F8" s="9">
        <f t="shared" si="0"/>
        <v>1800</v>
      </c>
    </row>
    <row r="9" spans="2:6" x14ac:dyDescent="0.3">
      <c r="C9" s="4"/>
      <c r="E9" s="5" t="s">
        <v>12</v>
      </c>
      <c r="F9" s="1">
        <f>SUM(F5:F8)</f>
        <v>5300</v>
      </c>
    </row>
    <row r="11" spans="2:6" x14ac:dyDescent="0.3">
      <c r="B11" s="6" t="s">
        <v>0</v>
      </c>
      <c r="C11" s="8" t="s">
        <v>5</v>
      </c>
      <c r="D11" s="8" t="s">
        <v>2</v>
      </c>
      <c r="E11" s="8" t="s">
        <v>11</v>
      </c>
    </row>
    <row r="12" spans="2:6" x14ac:dyDescent="0.3">
      <c r="B12" t="s">
        <v>13</v>
      </c>
      <c r="C12" s="3">
        <v>2000</v>
      </c>
      <c r="D12" s="2">
        <v>1</v>
      </c>
      <c r="E12" s="3">
        <f>C12*D12</f>
        <v>2000</v>
      </c>
    </row>
    <row r="13" spans="2:6" x14ac:dyDescent="0.3">
      <c r="B13" t="s">
        <v>14</v>
      </c>
      <c r="C13" s="3">
        <v>835</v>
      </c>
      <c r="D13" s="2">
        <v>1</v>
      </c>
      <c r="E13" s="3">
        <f t="shared" ref="E13:E19" si="1">C13*D13</f>
        <v>835</v>
      </c>
    </row>
    <row r="14" spans="2:6" x14ac:dyDescent="0.3">
      <c r="B14" t="s">
        <v>15</v>
      </c>
      <c r="C14" s="3">
        <v>4650</v>
      </c>
      <c r="D14" s="2">
        <v>1</v>
      </c>
      <c r="E14" s="3">
        <f t="shared" si="1"/>
        <v>4650</v>
      </c>
    </row>
    <row r="15" spans="2:6" x14ac:dyDescent="0.3">
      <c r="B15" t="s">
        <v>16</v>
      </c>
      <c r="C15" s="3">
        <v>2195</v>
      </c>
      <c r="D15" s="2">
        <v>9</v>
      </c>
      <c r="E15" s="3">
        <f t="shared" si="1"/>
        <v>19755</v>
      </c>
    </row>
    <row r="16" spans="2:6" x14ac:dyDescent="0.3">
      <c r="B16" t="s">
        <v>17</v>
      </c>
      <c r="C16" s="3">
        <v>3200</v>
      </c>
      <c r="D16" s="2">
        <v>9</v>
      </c>
      <c r="E16" s="3">
        <f t="shared" si="1"/>
        <v>28800</v>
      </c>
    </row>
    <row r="17" spans="2:5" x14ac:dyDescent="0.3">
      <c r="B17" t="s">
        <v>18</v>
      </c>
      <c r="C17" s="3">
        <v>13874</v>
      </c>
      <c r="D17" s="2">
        <v>1</v>
      </c>
      <c r="E17" s="3">
        <f t="shared" si="1"/>
        <v>13874</v>
      </c>
    </row>
    <row r="18" spans="2:5" x14ac:dyDescent="0.3">
      <c r="B18" s="10" t="s">
        <v>19</v>
      </c>
      <c r="C18" s="11">
        <v>2706</v>
      </c>
      <c r="D18" s="12">
        <v>4</v>
      </c>
      <c r="E18" s="11">
        <f t="shared" si="1"/>
        <v>10824</v>
      </c>
    </row>
    <row r="19" spans="2:5" x14ac:dyDescent="0.3">
      <c r="B19" s="13" t="s">
        <v>21</v>
      </c>
      <c r="C19" s="7">
        <v>12500</v>
      </c>
      <c r="D19" s="8">
        <v>1</v>
      </c>
      <c r="E19" s="7">
        <f t="shared" si="1"/>
        <v>12500</v>
      </c>
    </row>
    <row r="20" spans="2:5" x14ac:dyDescent="0.3">
      <c r="D20" s="5" t="s">
        <v>20</v>
      </c>
      <c r="E20" s="3">
        <f>SUM(E12:E19)</f>
        <v>93238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2025-08-11T22:02:45Z</dcterms:modified>
</cp:coreProperties>
</file>