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SnakeRiverKelt\data\input\"/>
    </mc:Choice>
  </mc:AlternateContent>
  <xr:revisionPtr revIDLastSave="0" documentId="13_ncr:1_{378B0BDB-D882-47E8-8860-1B7C2A18A6D1}" xr6:coauthVersionLast="47" xr6:coauthVersionMax="47" xr10:uidLastSave="{00000000-0000-0000-0000-000000000000}"/>
  <bookViews>
    <workbookView xWindow="-120" yWindow="-120" windowWidth="51840" windowHeight="21120" tabRatio="677" activeTab="12" xr2:uid="{349BC272-1A93-41A7-9F36-ED0F279BE538}"/>
  </bookViews>
  <sheets>
    <sheet name="9-2 to 9-8" sheetId="1" r:id="rId1"/>
    <sheet name="9-9 to 9-15" sheetId="2" r:id="rId2"/>
    <sheet name="9-16 to 9-22" sheetId="3" r:id="rId3"/>
    <sheet name="9-23 to 9-29" sheetId="4" r:id="rId4"/>
    <sheet name="9-30 to 10-6" sheetId="5" r:id="rId5"/>
    <sheet name="10-7 to 10-13" sheetId="6" r:id="rId6"/>
    <sheet name="10-14 to 10-20" sheetId="7" r:id="rId7"/>
    <sheet name="10-21 to 10-27" sheetId="8" r:id="rId8"/>
    <sheet name="10-28 to 11-3" sheetId="9" r:id="rId9"/>
    <sheet name="11-4 to 11-10" sheetId="10" r:id="rId10"/>
    <sheet name="11-11 to 11-17" sheetId="11" r:id="rId11"/>
    <sheet name="11-18 to 11-24" sheetId="12" r:id="rId12"/>
    <sheet name="11-25 to 12-1" sheetId="13" r:id="rId13"/>
    <sheet name="12-2 to 12-8" sheetId="14" r:id="rId14"/>
    <sheet name="12-9 to 12-15" sheetId="15" r:id="rId15"/>
    <sheet name="12-16 to 12-22" sheetId="18" r:id="rId16"/>
    <sheet name="12-23 to 12-29" sheetId="21" r:id="rId17"/>
    <sheet name="12-30 to 1-5" sheetId="24" r:id="rId18"/>
    <sheet name="1-6 to 1-12" sheetId="25" r:id="rId19"/>
    <sheet name="1-13 to 1-19" sheetId="19" r:id="rId20"/>
    <sheet name="1-20 to 1-26" sheetId="26" r:id="rId21"/>
    <sheet name="1-27 to 2-2" sheetId="27" r:id="rId22"/>
    <sheet name="2-3 to 2-9" sheetId="28" r:id="rId23"/>
    <sheet name="2-10 to 2-16" sheetId="29" r:id="rId24"/>
    <sheet name="2-17 to 2-23" sheetId="30" r:id="rId25"/>
    <sheet name="2-24 to 3-2" sheetId="34" r:id="rId26"/>
    <sheet name="3-3 to 3-9" sheetId="33" r:id="rId27"/>
    <sheet name="3-10 to 3-16" sheetId="32" r:id="rId28"/>
    <sheet name="3-17 to 3-23" sheetId="35" r:id="rId29"/>
    <sheet name="3-24 to 3-30" sheetId="36" r:id="rId30"/>
    <sheet name="3-31 to 4-6 " sheetId="37" r:id="rId31"/>
    <sheet name="4-7 to 4-13" sheetId="39" r:id="rId32"/>
    <sheet name="4-14 to 4-20" sheetId="40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40" l="1"/>
  <c r="E16" i="40"/>
  <c r="D16" i="40"/>
  <c r="C16" i="40"/>
  <c r="I15" i="40"/>
  <c r="G15" i="40"/>
  <c r="H15" i="40" s="1"/>
  <c r="I14" i="40"/>
  <c r="G14" i="40"/>
  <c r="H14" i="40" s="1"/>
  <c r="I13" i="40"/>
  <c r="G13" i="40"/>
  <c r="H13" i="40" s="1"/>
  <c r="I12" i="40"/>
  <c r="G12" i="40"/>
  <c r="H12" i="40" s="1"/>
  <c r="I11" i="40"/>
  <c r="G11" i="40"/>
  <c r="H11" i="40" s="1"/>
  <c r="I10" i="40"/>
  <c r="G10" i="40"/>
  <c r="H10" i="40" s="1"/>
  <c r="I9" i="40"/>
  <c r="G9" i="40"/>
  <c r="H9" i="40" s="1"/>
  <c r="I8" i="40"/>
  <c r="G8" i="40"/>
  <c r="H8" i="40" s="1"/>
  <c r="I7" i="40"/>
  <c r="G7" i="40"/>
  <c r="H7" i="40" s="1"/>
  <c r="I6" i="40"/>
  <c r="G6" i="40"/>
  <c r="H6" i="40" s="1"/>
  <c r="I5" i="40"/>
  <c r="G5" i="40"/>
  <c r="H5" i="40" s="1"/>
  <c r="I4" i="40"/>
  <c r="G4" i="40"/>
  <c r="H4" i="40" s="1"/>
  <c r="I3" i="40"/>
  <c r="G3" i="40"/>
  <c r="H3" i="40" s="1"/>
  <c r="F16" i="39"/>
  <c r="E16" i="39"/>
  <c r="D16" i="39"/>
  <c r="C16" i="39"/>
  <c r="I15" i="39"/>
  <c r="G15" i="39"/>
  <c r="H15" i="39" s="1"/>
  <c r="I14" i="39"/>
  <c r="H14" i="39"/>
  <c r="G14" i="39"/>
  <c r="I13" i="39"/>
  <c r="G13" i="39"/>
  <c r="H13" i="39" s="1"/>
  <c r="I12" i="39"/>
  <c r="G12" i="39"/>
  <c r="H12" i="39" s="1"/>
  <c r="I11" i="39"/>
  <c r="G11" i="39"/>
  <c r="H11" i="39" s="1"/>
  <c r="I10" i="39"/>
  <c r="G10" i="39"/>
  <c r="H10" i="39" s="1"/>
  <c r="I9" i="39"/>
  <c r="G9" i="39"/>
  <c r="H9" i="39" s="1"/>
  <c r="I8" i="39"/>
  <c r="G8" i="39"/>
  <c r="H8" i="39" s="1"/>
  <c r="I7" i="39"/>
  <c r="G7" i="39"/>
  <c r="H7" i="39" s="1"/>
  <c r="I6" i="39"/>
  <c r="G6" i="39"/>
  <c r="H6" i="39" s="1"/>
  <c r="I5" i="39"/>
  <c r="G5" i="39"/>
  <c r="H5" i="39" s="1"/>
  <c r="I4" i="39"/>
  <c r="G4" i="39"/>
  <c r="H4" i="39" s="1"/>
  <c r="I3" i="39"/>
  <c r="G3" i="39"/>
  <c r="F16" i="37"/>
  <c r="E16" i="37"/>
  <c r="D16" i="37"/>
  <c r="C16" i="37"/>
  <c r="I15" i="37"/>
  <c r="G15" i="37"/>
  <c r="H15" i="37" s="1"/>
  <c r="I14" i="37"/>
  <c r="G14" i="37"/>
  <c r="H14" i="37" s="1"/>
  <c r="I13" i="37"/>
  <c r="G13" i="37"/>
  <c r="H13" i="37" s="1"/>
  <c r="I12" i="37"/>
  <c r="G12" i="37"/>
  <c r="H12" i="37" s="1"/>
  <c r="I11" i="37"/>
  <c r="G11" i="37"/>
  <c r="H11" i="37" s="1"/>
  <c r="I10" i="37"/>
  <c r="G10" i="37"/>
  <c r="H10" i="37" s="1"/>
  <c r="I9" i="37"/>
  <c r="G9" i="37"/>
  <c r="H9" i="37" s="1"/>
  <c r="I8" i="37"/>
  <c r="G8" i="37"/>
  <c r="H8" i="37" s="1"/>
  <c r="I7" i="37"/>
  <c r="G7" i="37"/>
  <c r="H7" i="37" s="1"/>
  <c r="I6" i="37"/>
  <c r="G6" i="37"/>
  <c r="H6" i="37" s="1"/>
  <c r="I5" i="37"/>
  <c r="G5" i="37"/>
  <c r="H5" i="37" s="1"/>
  <c r="I4" i="37"/>
  <c r="G4" i="37"/>
  <c r="H4" i="37" s="1"/>
  <c r="I3" i="37"/>
  <c r="H3" i="37"/>
  <c r="G3" i="37"/>
  <c r="F16" i="36"/>
  <c r="E16" i="36"/>
  <c r="D16" i="36"/>
  <c r="C16" i="36"/>
  <c r="I15" i="36"/>
  <c r="G15" i="36"/>
  <c r="H15" i="36" s="1"/>
  <c r="I14" i="36"/>
  <c r="G14" i="36"/>
  <c r="H14" i="36" s="1"/>
  <c r="I13" i="36"/>
  <c r="G13" i="36"/>
  <c r="H13" i="36" s="1"/>
  <c r="I12" i="36"/>
  <c r="G12" i="36"/>
  <c r="H12" i="36" s="1"/>
  <c r="I11" i="36"/>
  <c r="G11" i="36"/>
  <c r="H11" i="36" s="1"/>
  <c r="I10" i="36"/>
  <c r="G10" i="36"/>
  <c r="H10" i="36" s="1"/>
  <c r="I9" i="36"/>
  <c r="G9" i="36"/>
  <c r="H9" i="36" s="1"/>
  <c r="I8" i="36"/>
  <c r="G8" i="36"/>
  <c r="H8" i="36" s="1"/>
  <c r="I7" i="36"/>
  <c r="G7" i="36"/>
  <c r="H7" i="36" s="1"/>
  <c r="I6" i="36"/>
  <c r="G6" i="36"/>
  <c r="H6" i="36" s="1"/>
  <c r="I5" i="36"/>
  <c r="G5" i="36"/>
  <c r="H5" i="36" s="1"/>
  <c r="I4" i="36"/>
  <c r="G4" i="36"/>
  <c r="H4" i="36" s="1"/>
  <c r="I3" i="36"/>
  <c r="G3" i="36"/>
  <c r="F16" i="35"/>
  <c r="E16" i="35"/>
  <c r="D16" i="35"/>
  <c r="C16" i="35"/>
  <c r="I15" i="35"/>
  <c r="G15" i="35"/>
  <c r="H15" i="35" s="1"/>
  <c r="I14" i="35"/>
  <c r="G14" i="35"/>
  <c r="H14" i="35" s="1"/>
  <c r="I13" i="35"/>
  <c r="G13" i="35"/>
  <c r="H13" i="35" s="1"/>
  <c r="I12" i="35"/>
  <c r="G12" i="35"/>
  <c r="H12" i="35" s="1"/>
  <c r="I11" i="35"/>
  <c r="G11" i="35"/>
  <c r="H11" i="35" s="1"/>
  <c r="I10" i="35"/>
  <c r="H10" i="35"/>
  <c r="G10" i="35"/>
  <c r="I9" i="35"/>
  <c r="G9" i="35"/>
  <c r="H9" i="35" s="1"/>
  <c r="I8" i="35"/>
  <c r="G8" i="35"/>
  <c r="H8" i="35" s="1"/>
  <c r="I7" i="35"/>
  <c r="G7" i="35"/>
  <c r="H7" i="35" s="1"/>
  <c r="I6" i="35"/>
  <c r="G6" i="35"/>
  <c r="H6" i="35" s="1"/>
  <c r="I5" i="35"/>
  <c r="G5" i="35"/>
  <c r="H5" i="35" s="1"/>
  <c r="I4" i="35"/>
  <c r="G4" i="35"/>
  <c r="H4" i="35" s="1"/>
  <c r="I3" i="35"/>
  <c r="G3" i="35"/>
  <c r="G11" i="33"/>
  <c r="H11" i="33"/>
  <c r="I11" i="33"/>
  <c r="G11" i="34"/>
  <c r="H11" i="34"/>
  <c r="I11" i="34"/>
  <c r="I8" i="32"/>
  <c r="I9" i="32"/>
  <c r="I10" i="32"/>
  <c r="I11" i="32"/>
  <c r="I12" i="32"/>
  <c r="I13" i="32"/>
  <c r="I14" i="32"/>
  <c r="I15" i="32"/>
  <c r="H13" i="32"/>
  <c r="G11" i="32"/>
  <c r="H11" i="32" s="1"/>
  <c r="F16" i="34"/>
  <c r="E16" i="34"/>
  <c r="D16" i="34"/>
  <c r="C16" i="34"/>
  <c r="I15" i="34"/>
  <c r="G15" i="34"/>
  <c r="H15" i="34" s="1"/>
  <c r="I14" i="34"/>
  <c r="G14" i="34"/>
  <c r="H14" i="34" s="1"/>
  <c r="I13" i="34"/>
  <c r="G13" i="34"/>
  <c r="H13" i="34" s="1"/>
  <c r="I12" i="34"/>
  <c r="G12" i="34"/>
  <c r="H12" i="34" s="1"/>
  <c r="I10" i="34"/>
  <c r="G10" i="34"/>
  <c r="H10" i="34" s="1"/>
  <c r="I9" i="34"/>
  <c r="G9" i="34"/>
  <c r="H9" i="34" s="1"/>
  <c r="I8" i="34"/>
  <c r="G8" i="34"/>
  <c r="H8" i="34" s="1"/>
  <c r="I7" i="34"/>
  <c r="G7" i="34"/>
  <c r="H7" i="34" s="1"/>
  <c r="I6" i="34"/>
  <c r="G6" i="34"/>
  <c r="H6" i="34" s="1"/>
  <c r="I5" i="34"/>
  <c r="G5" i="34"/>
  <c r="H5" i="34" s="1"/>
  <c r="I4" i="34"/>
  <c r="G4" i="34"/>
  <c r="H4" i="34" s="1"/>
  <c r="I3" i="34"/>
  <c r="G3" i="34"/>
  <c r="H3" i="34" s="1"/>
  <c r="F16" i="33"/>
  <c r="E16" i="33"/>
  <c r="D16" i="33"/>
  <c r="C16" i="33"/>
  <c r="I15" i="33"/>
  <c r="G15" i="33"/>
  <c r="H15" i="33" s="1"/>
  <c r="I14" i="33"/>
  <c r="G14" i="33"/>
  <c r="H14" i="33" s="1"/>
  <c r="I13" i="33"/>
  <c r="G13" i="33"/>
  <c r="H13" i="33" s="1"/>
  <c r="I12" i="33"/>
  <c r="G12" i="33"/>
  <c r="H12" i="33" s="1"/>
  <c r="I10" i="33"/>
  <c r="G10" i="33"/>
  <c r="H10" i="33" s="1"/>
  <c r="I9" i="33"/>
  <c r="G9" i="33"/>
  <c r="H9" i="33" s="1"/>
  <c r="I8" i="33"/>
  <c r="G8" i="33"/>
  <c r="H8" i="33" s="1"/>
  <c r="I7" i="33"/>
  <c r="G7" i="33"/>
  <c r="H7" i="33" s="1"/>
  <c r="I6" i="33"/>
  <c r="G6" i="33"/>
  <c r="H6" i="33" s="1"/>
  <c r="I5" i="33"/>
  <c r="G5" i="33"/>
  <c r="H5" i="33" s="1"/>
  <c r="I4" i="33"/>
  <c r="G4" i="33"/>
  <c r="H4" i="33" s="1"/>
  <c r="I3" i="33"/>
  <c r="G3" i="33"/>
  <c r="H3" i="33" s="1"/>
  <c r="F16" i="32"/>
  <c r="E16" i="32"/>
  <c r="D16" i="32"/>
  <c r="C16" i="32"/>
  <c r="G15" i="32"/>
  <c r="H15" i="32" s="1"/>
  <c r="G14" i="32"/>
  <c r="H14" i="32" s="1"/>
  <c r="G13" i="32"/>
  <c r="G12" i="32"/>
  <c r="H12" i="32" s="1"/>
  <c r="G10" i="32"/>
  <c r="H10" i="32" s="1"/>
  <c r="G9" i="32"/>
  <c r="H9" i="32" s="1"/>
  <c r="G8" i="32"/>
  <c r="H8" i="32" s="1"/>
  <c r="I7" i="32"/>
  <c r="G7" i="32"/>
  <c r="H7" i="32" s="1"/>
  <c r="I6" i="32"/>
  <c r="G6" i="32"/>
  <c r="H6" i="32" s="1"/>
  <c r="I5" i="32"/>
  <c r="G5" i="32"/>
  <c r="H5" i="32" s="1"/>
  <c r="I4" i="32"/>
  <c r="G4" i="32"/>
  <c r="H4" i="32" s="1"/>
  <c r="I3" i="32"/>
  <c r="G3" i="32"/>
  <c r="H3" i="32" s="1"/>
  <c r="F16" i="30"/>
  <c r="E16" i="30"/>
  <c r="D16" i="30"/>
  <c r="C16" i="30"/>
  <c r="I15" i="30"/>
  <c r="G15" i="30"/>
  <c r="H15" i="30" s="1"/>
  <c r="I14" i="30"/>
  <c r="G14" i="30"/>
  <c r="H14" i="30" s="1"/>
  <c r="I13" i="30"/>
  <c r="G13" i="30"/>
  <c r="H13" i="30" s="1"/>
  <c r="I12" i="30"/>
  <c r="G12" i="30"/>
  <c r="H12" i="30" s="1"/>
  <c r="I10" i="30"/>
  <c r="G10" i="30"/>
  <c r="H10" i="30" s="1"/>
  <c r="I9" i="30"/>
  <c r="G9" i="30"/>
  <c r="H9" i="30" s="1"/>
  <c r="I8" i="30"/>
  <c r="G8" i="30"/>
  <c r="H8" i="30" s="1"/>
  <c r="I7" i="30"/>
  <c r="G7" i="30"/>
  <c r="H7" i="30" s="1"/>
  <c r="I6" i="30"/>
  <c r="G6" i="30"/>
  <c r="H6" i="30" s="1"/>
  <c r="I5" i="30"/>
  <c r="G5" i="30"/>
  <c r="H5" i="30" s="1"/>
  <c r="I4" i="30"/>
  <c r="G4" i="30"/>
  <c r="H4" i="30" s="1"/>
  <c r="I3" i="30"/>
  <c r="G3" i="30"/>
  <c r="H3" i="30" s="1"/>
  <c r="F15" i="29"/>
  <c r="E15" i="29"/>
  <c r="D15" i="29"/>
  <c r="C15" i="29"/>
  <c r="I14" i="29"/>
  <c r="G14" i="29"/>
  <c r="H14" i="29" s="1"/>
  <c r="I13" i="29"/>
  <c r="G13" i="29"/>
  <c r="H13" i="29" s="1"/>
  <c r="I12" i="29"/>
  <c r="H12" i="29"/>
  <c r="G12" i="29"/>
  <c r="I11" i="29"/>
  <c r="G11" i="29"/>
  <c r="H11" i="29" s="1"/>
  <c r="I10" i="29"/>
  <c r="G10" i="29"/>
  <c r="H10" i="29" s="1"/>
  <c r="I9" i="29"/>
  <c r="G9" i="29"/>
  <c r="H9" i="29" s="1"/>
  <c r="I8" i="29"/>
  <c r="G8" i="29"/>
  <c r="H8" i="29" s="1"/>
  <c r="I7" i="29"/>
  <c r="G7" i="29"/>
  <c r="H7" i="29" s="1"/>
  <c r="I6" i="29"/>
  <c r="G6" i="29"/>
  <c r="H6" i="29" s="1"/>
  <c r="I5" i="29"/>
  <c r="G5" i="29"/>
  <c r="H5" i="29" s="1"/>
  <c r="I4" i="29"/>
  <c r="H4" i="29"/>
  <c r="G4" i="29"/>
  <c r="I3" i="29"/>
  <c r="H3" i="29"/>
  <c r="G3" i="29"/>
  <c r="F15" i="28"/>
  <c r="E15" i="28"/>
  <c r="D15" i="28"/>
  <c r="C15" i="28"/>
  <c r="I14" i="28"/>
  <c r="G14" i="28"/>
  <c r="H14" i="28" s="1"/>
  <c r="I13" i="28"/>
  <c r="G13" i="28"/>
  <c r="H13" i="28" s="1"/>
  <c r="I12" i="28"/>
  <c r="G12" i="28"/>
  <c r="H12" i="28" s="1"/>
  <c r="I11" i="28"/>
  <c r="G11" i="28"/>
  <c r="H11" i="28" s="1"/>
  <c r="I10" i="28"/>
  <c r="H10" i="28"/>
  <c r="G10" i="28"/>
  <c r="I9" i="28"/>
  <c r="G9" i="28"/>
  <c r="H9" i="28" s="1"/>
  <c r="I8" i="28"/>
  <c r="G8" i="28"/>
  <c r="H8" i="28" s="1"/>
  <c r="I7" i="28"/>
  <c r="G7" i="28"/>
  <c r="H7" i="28" s="1"/>
  <c r="I6" i="28"/>
  <c r="G6" i="28"/>
  <c r="H6" i="28" s="1"/>
  <c r="I5" i="28"/>
  <c r="G5" i="28"/>
  <c r="H5" i="28" s="1"/>
  <c r="I4" i="28"/>
  <c r="G4" i="28"/>
  <c r="H4" i="28" s="1"/>
  <c r="I3" i="28"/>
  <c r="G3" i="28"/>
  <c r="H3" i="28" s="1"/>
  <c r="F15" i="27"/>
  <c r="E15" i="27"/>
  <c r="D15" i="27"/>
  <c r="C15" i="27"/>
  <c r="I14" i="27"/>
  <c r="G14" i="27"/>
  <c r="H14" i="27" s="1"/>
  <c r="I13" i="27"/>
  <c r="G13" i="27"/>
  <c r="H13" i="27" s="1"/>
  <c r="I12" i="27"/>
  <c r="H12" i="27"/>
  <c r="G12" i="27"/>
  <c r="I11" i="27"/>
  <c r="G11" i="27"/>
  <c r="H11" i="27" s="1"/>
  <c r="I10" i="27"/>
  <c r="G10" i="27"/>
  <c r="H10" i="27" s="1"/>
  <c r="I9" i="27"/>
  <c r="G9" i="27"/>
  <c r="H9" i="27" s="1"/>
  <c r="I8" i="27"/>
  <c r="G8" i="27"/>
  <c r="H8" i="27" s="1"/>
  <c r="I7" i="27"/>
  <c r="G7" i="27"/>
  <c r="H7" i="27" s="1"/>
  <c r="I6" i="27"/>
  <c r="G6" i="27"/>
  <c r="H6" i="27" s="1"/>
  <c r="I5" i="27"/>
  <c r="G5" i="27"/>
  <c r="H5" i="27" s="1"/>
  <c r="I4" i="27"/>
  <c r="H4" i="27"/>
  <c r="G4" i="27"/>
  <c r="I3" i="27"/>
  <c r="G3" i="27"/>
  <c r="H3" i="27" s="1"/>
  <c r="F15" i="26"/>
  <c r="E15" i="26"/>
  <c r="D15" i="26"/>
  <c r="C15" i="26"/>
  <c r="I14" i="26"/>
  <c r="H14" i="26"/>
  <c r="G14" i="26"/>
  <c r="I13" i="26"/>
  <c r="G13" i="26"/>
  <c r="H13" i="26" s="1"/>
  <c r="I12" i="26"/>
  <c r="G12" i="26"/>
  <c r="H12" i="26" s="1"/>
  <c r="I11" i="26"/>
  <c r="G11" i="26"/>
  <c r="H11" i="26" s="1"/>
  <c r="I10" i="26"/>
  <c r="H10" i="26"/>
  <c r="G10" i="26"/>
  <c r="I9" i="26"/>
  <c r="G9" i="26"/>
  <c r="H9" i="26" s="1"/>
  <c r="I8" i="26"/>
  <c r="G8" i="26"/>
  <c r="H8" i="26" s="1"/>
  <c r="I7" i="26"/>
  <c r="G7" i="26"/>
  <c r="H7" i="26" s="1"/>
  <c r="I6" i="26"/>
  <c r="G6" i="26"/>
  <c r="H6" i="26" s="1"/>
  <c r="I5" i="26"/>
  <c r="G5" i="26"/>
  <c r="H5" i="26" s="1"/>
  <c r="I4" i="26"/>
  <c r="G4" i="26"/>
  <c r="H4" i="26" s="1"/>
  <c r="I3" i="26"/>
  <c r="G3" i="26"/>
  <c r="H3" i="26" s="1"/>
  <c r="G8" i="24"/>
  <c r="H8" i="24" s="1"/>
  <c r="F15" i="25"/>
  <c r="E15" i="25"/>
  <c r="D15" i="25"/>
  <c r="C15" i="25"/>
  <c r="I14" i="25"/>
  <c r="G14" i="25"/>
  <c r="H14" i="25" s="1"/>
  <c r="I13" i="25"/>
  <c r="G13" i="25"/>
  <c r="H13" i="25" s="1"/>
  <c r="I12" i="25"/>
  <c r="G12" i="25"/>
  <c r="H12" i="25" s="1"/>
  <c r="I11" i="25"/>
  <c r="G11" i="25"/>
  <c r="H11" i="25" s="1"/>
  <c r="I10" i="25"/>
  <c r="G10" i="25"/>
  <c r="H10" i="25" s="1"/>
  <c r="I9" i="25"/>
  <c r="G9" i="25"/>
  <c r="H9" i="25" s="1"/>
  <c r="I8" i="25"/>
  <c r="G8" i="25"/>
  <c r="H8" i="25" s="1"/>
  <c r="I7" i="25"/>
  <c r="G7" i="25"/>
  <c r="H7" i="25" s="1"/>
  <c r="I6" i="25"/>
  <c r="G6" i="25"/>
  <c r="H6" i="25" s="1"/>
  <c r="I5" i="25"/>
  <c r="G5" i="25"/>
  <c r="H5" i="25" s="1"/>
  <c r="I4" i="25"/>
  <c r="G4" i="25"/>
  <c r="H4" i="25" s="1"/>
  <c r="I3" i="25"/>
  <c r="G3" i="25"/>
  <c r="H3" i="25" s="1"/>
  <c r="F15" i="24"/>
  <c r="E15" i="24"/>
  <c r="D15" i="24"/>
  <c r="C15" i="24"/>
  <c r="I14" i="24"/>
  <c r="H14" i="24"/>
  <c r="G14" i="24"/>
  <c r="I13" i="24"/>
  <c r="G13" i="24"/>
  <c r="H13" i="24" s="1"/>
  <c r="I12" i="24"/>
  <c r="H12" i="24"/>
  <c r="G12" i="24"/>
  <c r="I11" i="24"/>
  <c r="G11" i="24"/>
  <c r="H11" i="24" s="1"/>
  <c r="I10" i="24"/>
  <c r="G10" i="24"/>
  <c r="H10" i="24" s="1"/>
  <c r="I9" i="24"/>
  <c r="G9" i="24"/>
  <c r="H9" i="24" s="1"/>
  <c r="I8" i="24"/>
  <c r="I7" i="24"/>
  <c r="G7" i="24"/>
  <c r="H7" i="24" s="1"/>
  <c r="I6" i="24"/>
  <c r="G6" i="24"/>
  <c r="H6" i="24" s="1"/>
  <c r="I5" i="24"/>
  <c r="G5" i="24"/>
  <c r="H5" i="24" s="1"/>
  <c r="I4" i="24"/>
  <c r="G4" i="24"/>
  <c r="H4" i="24" s="1"/>
  <c r="I3" i="24"/>
  <c r="G3" i="24"/>
  <c r="H3" i="24" s="1"/>
  <c r="F15" i="21"/>
  <c r="E15" i="21"/>
  <c r="D15" i="21"/>
  <c r="C15" i="21"/>
  <c r="I14" i="21"/>
  <c r="G14" i="21"/>
  <c r="H14" i="21" s="1"/>
  <c r="I13" i="21"/>
  <c r="G13" i="21"/>
  <c r="H13" i="21" s="1"/>
  <c r="I12" i="21"/>
  <c r="G12" i="21"/>
  <c r="H12" i="21" s="1"/>
  <c r="I11" i="21"/>
  <c r="G11" i="21"/>
  <c r="H11" i="21" s="1"/>
  <c r="I10" i="21"/>
  <c r="G10" i="21"/>
  <c r="H10" i="21" s="1"/>
  <c r="I9" i="21"/>
  <c r="G9" i="21"/>
  <c r="H9" i="21" s="1"/>
  <c r="I8" i="21"/>
  <c r="G8" i="21"/>
  <c r="H8" i="21" s="1"/>
  <c r="I7" i="21"/>
  <c r="G7" i="21"/>
  <c r="H7" i="21" s="1"/>
  <c r="I6" i="21"/>
  <c r="G6" i="21"/>
  <c r="H6" i="21" s="1"/>
  <c r="I5" i="21"/>
  <c r="G5" i="21"/>
  <c r="H5" i="21" s="1"/>
  <c r="I4" i="21"/>
  <c r="G4" i="21"/>
  <c r="H4" i="21" s="1"/>
  <c r="I3" i="21"/>
  <c r="G3" i="21"/>
  <c r="H3" i="21" s="1"/>
  <c r="F15" i="19"/>
  <c r="E15" i="19"/>
  <c r="D15" i="19"/>
  <c r="C15" i="19"/>
  <c r="I14" i="19"/>
  <c r="G14" i="19"/>
  <c r="H14" i="19" s="1"/>
  <c r="I13" i="19"/>
  <c r="G13" i="19"/>
  <c r="H13" i="19" s="1"/>
  <c r="I12" i="19"/>
  <c r="G12" i="19"/>
  <c r="H12" i="19" s="1"/>
  <c r="I11" i="19"/>
  <c r="G11" i="19"/>
  <c r="H11" i="19" s="1"/>
  <c r="I10" i="19"/>
  <c r="G10" i="19"/>
  <c r="H10" i="19" s="1"/>
  <c r="I9" i="19"/>
  <c r="G9" i="19"/>
  <c r="H9" i="19" s="1"/>
  <c r="I8" i="19"/>
  <c r="G8" i="19"/>
  <c r="H8" i="19" s="1"/>
  <c r="I7" i="19"/>
  <c r="G7" i="19"/>
  <c r="H7" i="19" s="1"/>
  <c r="I6" i="19"/>
  <c r="G6" i="19"/>
  <c r="H6" i="19" s="1"/>
  <c r="I5" i="19"/>
  <c r="G5" i="19"/>
  <c r="H5" i="19" s="1"/>
  <c r="I4" i="19"/>
  <c r="H4" i="19"/>
  <c r="G4" i="19"/>
  <c r="I3" i="19"/>
  <c r="G3" i="19"/>
  <c r="H3" i="19" s="1"/>
  <c r="F15" i="18"/>
  <c r="E15" i="18"/>
  <c r="D15" i="18"/>
  <c r="C15" i="18"/>
  <c r="I14" i="18"/>
  <c r="G14" i="18"/>
  <c r="H14" i="18" s="1"/>
  <c r="I13" i="18"/>
  <c r="G13" i="18"/>
  <c r="H13" i="18" s="1"/>
  <c r="I12" i="18"/>
  <c r="G12" i="18"/>
  <c r="H12" i="18" s="1"/>
  <c r="I11" i="18"/>
  <c r="G11" i="18"/>
  <c r="H11" i="18" s="1"/>
  <c r="I10" i="18"/>
  <c r="G10" i="18"/>
  <c r="H10" i="18" s="1"/>
  <c r="I9" i="18"/>
  <c r="G9" i="18"/>
  <c r="H9" i="18" s="1"/>
  <c r="I8" i="18"/>
  <c r="G8" i="18"/>
  <c r="H8" i="18" s="1"/>
  <c r="I7" i="18"/>
  <c r="G7" i="18"/>
  <c r="H7" i="18" s="1"/>
  <c r="I6" i="18"/>
  <c r="G6" i="18"/>
  <c r="H6" i="18" s="1"/>
  <c r="I5" i="18"/>
  <c r="G5" i="18"/>
  <c r="H5" i="18" s="1"/>
  <c r="I4" i="18"/>
  <c r="G4" i="18"/>
  <c r="H4" i="18" s="1"/>
  <c r="I3" i="18"/>
  <c r="G3" i="18"/>
  <c r="H3" i="18" s="1"/>
  <c r="F15" i="15"/>
  <c r="E15" i="15"/>
  <c r="D15" i="15"/>
  <c r="C15" i="15"/>
  <c r="I14" i="15"/>
  <c r="G14" i="15"/>
  <c r="H14" i="15" s="1"/>
  <c r="I13" i="15"/>
  <c r="G13" i="15"/>
  <c r="H13" i="15" s="1"/>
  <c r="I12" i="15"/>
  <c r="H12" i="15"/>
  <c r="G12" i="15"/>
  <c r="I11" i="15"/>
  <c r="G11" i="15"/>
  <c r="H11" i="15" s="1"/>
  <c r="I10" i="15"/>
  <c r="G10" i="15"/>
  <c r="H10" i="15" s="1"/>
  <c r="I9" i="15"/>
  <c r="G9" i="15"/>
  <c r="H9" i="15" s="1"/>
  <c r="I8" i="15"/>
  <c r="G8" i="15"/>
  <c r="H8" i="15" s="1"/>
  <c r="I7" i="15"/>
  <c r="G7" i="15"/>
  <c r="H7" i="15" s="1"/>
  <c r="I6" i="15"/>
  <c r="G6" i="15"/>
  <c r="H6" i="15" s="1"/>
  <c r="I5" i="15"/>
  <c r="G5" i="15"/>
  <c r="H5" i="15" s="1"/>
  <c r="I4" i="15"/>
  <c r="G4" i="15"/>
  <c r="H4" i="15" s="1"/>
  <c r="I3" i="15"/>
  <c r="G3" i="15"/>
  <c r="H3" i="15" s="1"/>
  <c r="F15" i="14"/>
  <c r="E15" i="14"/>
  <c r="D15" i="14"/>
  <c r="C15" i="14"/>
  <c r="I14" i="14"/>
  <c r="G14" i="14"/>
  <c r="H14" i="14" s="1"/>
  <c r="I13" i="14"/>
  <c r="G13" i="14"/>
  <c r="H13" i="14" s="1"/>
  <c r="I12" i="14"/>
  <c r="G12" i="14"/>
  <c r="H12" i="14" s="1"/>
  <c r="I11" i="14"/>
  <c r="G11" i="14"/>
  <c r="H11" i="14" s="1"/>
  <c r="I10" i="14"/>
  <c r="G10" i="14"/>
  <c r="H10" i="14" s="1"/>
  <c r="I9" i="14"/>
  <c r="H9" i="14"/>
  <c r="G9" i="14"/>
  <c r="I8" i="14"/>
  <c r="G8" i="14"/>
  <c r="H8" i="14" s="1"/>
  <c r="I7" i="14"/>
  <c r="G7" i="14"/>
  <c r="H7" i="14" s="1"/>
  <c r="I6" i="14"/>
  <c r="G6" i="14"/>
  <c r="H6" i="14" s="1"/>
  <c r="I5" i="14"/>
  <c r="G5" i="14"/>
  <c r="H5" i="14" s="1"/>
  <c r="I4" i="14"/>
  <c r="G4" i="14"/>
  <c r="H4" i="14" s="1"/>
  <c r="I3" i="14"/>
  <c r="G3" i="14"/>
  <c r="H3" i="14" s="1"/>
  <c r="F15" i="13"/>
  <c r="E15" i="13"/>
  <c r="D15" i="13"/>
  <c r="C15" i="13"/>
  <c r="I14" i="13"/>
  <c r="G14" i="13"/>
  <c r="H14" i="13" s="1"/>
  <c r="I13" i="13"/>
  <c r="H13" i="13"/>
  <c r="G13" i="13"/>
  <c r="I12" i="13"/>
  <c r="G12" i="13"/>
  <c r="H12" i="13" s="1"/>
  <c r="I11" i="13"/>
  <c r="G11" i="13"/>
  <c r="H11" i="13" s="1"/>
  <c r="I10" i="13"/>
  <c r="G10" i="13"/>
  <c r="H10" i="13" s="1"/>
  <c r="I9" i="13"/>
  <c r="H9" i="13"/>
  <c r="G9" i="13"/>
  <c r="I8" i="13"/>
  <c r="G8" i="13"/>
  <c r="H8" i="13" s="1"/>
  <c r="I7" i="13"/>
  <c r="G7" i="13"/>
  <c r="H7" i="13" s="1"/>
  <c r="I6" i="13"/>
  <c r="G6" i="13"/>
  <c r="H6" i="13" s="1"/>
  <c r="I5" i="13"/>
  <c r="G5" i="13"/>
  <c r="H5" i="13" s="1"/>
  <c r="I4" i="13"/>
  <c r="G4" i="13"/>
  <c r="H4" i="13" s="1"/>
  <c r="I3" i="13"/>
  <c r="G3" i="13"/>
  <c r="H3" i="13" s="1"/>
  <c r="F15" i="12"/>
  <c r="E15" i="12"/>
  <c r="D15" i="12"/>
  <c r="C15" i="12"/>
  <c r="I14" i="12"/>
  <c r="G14" i="12"/>
  <c r="H14" i="12" s="1"/>
  <c r="I13" i="12"/>
  <c r="G13" i="12"/>
  <c r="H13" i="12" s="1"/>
  <c r="I12" i="12"/>
  <c r="G12" i="12"/>
  <c r="H12" i="12" s="1"/>
  <c r="I11" i="12"/>
  <c r="G11" i="12"/>
  <c r="H11" i="12" s="1"/>
  <c r="I10" i="12"/>
  <c r="G10" i="12"/>
  <c r="H10" i="12" s="1"/>
  <c r="I9" i="12"/>
  <c r="G9" i="12"/>
  <c r="H9" i="12" s="1"/>
  <c r="I8" i="12"/>
  <c r="G8" i="12"/>
  <c r="H8" i="12" s="1"/>
  <c r="I7" i="12"/>
  <c r="G7" i="12"/>
  <c r="H7" i="12" s="1"/>
  <c r="I6" i="12"/>
  <c r="G6" i="12"/>
  <c r="H6" i="12" s="1"/>
  <c r="I5" i="12"/>
  <c r="G5" i="12"/>
  <c r="H5" i="12" s="1"/>
  <c r="I4" i="12"/>
  <c r="G4" i="12"/>
  <c r="H4" i="12" s="1"/>
  <c r="I3" i="12"/>
  <c r="G3" i="12"/>
  <c r="H3" i="12" s="1"/>
  <c r="G4" i="10"/>
  <c r="G16" i="39" l="1"/>
  <c r="H16" i="39" s="1"/>
  <c r="I16" i="39"/>
  <c r="G16" i="37"/>
  <c r="H16" i="37" s="1"/>
  <c r="I16" i="37"/>
  <c r="I16" i="40"/>
  <c r="G16" i="40"/>
  <c r="H16" i="40" s="1"/>
  <c r="H3" i="39"/>
  <c r="G16" i="36"/>
  <c r="H16" i="36" s="1"/>
  <c r="I16" i="36"/>
  <c r="G16" i="35"/>
  <c r="H16" i="35" s="1"/>
  <c r="I16" i="35"/>
  <c r="H3" i="36"/>
  <c r="H3" i="35"/>
  <c r="I16" i="33"/>
  <c r="I16" i="34"/>
  <c r="G16" i="34"/>
  <c r="H16" i="34" s="1"/>
  <c r="G16" i="33"/>
  <c r="H16" i="33" s="1"/>
  <c r="G16" i="32"/>
  <c r="H16" i="32" s="1"/>
  <c r="I16" i="32"/>
  <c r="I16" i="30"/>
  <c r="G15" i="29"/>
  <c r="H15" i="29" s="1"/>
  <c r="I15" i="29"/>
  <c r="I15" i="28"/>
  <c r="I15" i="27"/>
  <c r="G16" i="30"/>
  <c r="H16" i="30" s="1"/>
  <c r="I15" i="26"/>
  <c r="G15" i="28"/>
  <c r="H15" i="28" s="1"/>
  <c r="I15" i="19"/>
  <c r="G15" i="27"/>
  <c r="H15" i="27" s="1"/>
  <c r="G15" i="26"/>
  <c r="H15" i="26" s="1"/>
  <c r="I15" i="25"/>
  <c r="I15" i="24"/>
  <c r="G15" i="25"/>
  <c r="H15" i="25" s="1"/>
  <c r="G15" i="24"/>
  <c r="H15" i="24" s="1"/>
  <c r="I15" i="21"/>
  <c r="I15" i="18"/>
  <c r="G15" i="21"/>
  <c r="H15" i="21" s="1"/>
  <c r="I15" i="15"/>
  <c r="G15" i="19"/>
  <c r="H15" i="19" s="1"/>
  <c r="G15" i="18"/>
  <c r="H15" i="18" s="1"/>
  <c r="I15" i="14"/>
  <c r="I15" i="13"/>
  <c r="I15" i="12"/>
  <c r="G15" i="15"/>
  <c r="H15" i="15" s="1"/>
  <c r="G15" i="14"/>
  <c r="H15" i="14" s="1"/>
  <c r="G15" i="13"/>
  <c r="H15" i="13" s="1"/>
  <c r="G15" i="12"/>
  <c r="H15" i="12" s="1"/>
  <c r="G3" i="10"/>
  <c r="H3" i="10" s="1"/>
  <c r="I3" i="10"/>
  <c r="H4" i="10"/>
  <c r="I4" i="10"/>
  <c r="G5" i="10"/>
  <c r="H5" i="10" s="1"/>
  <c r="I5" i="10"/>
  <c r="G6" i="10"/>
  <c r="H6" i="10" s="1"/>
  <c r="I6" i="10"/>
  <c r="G7" i="10"/>
  <c r="H7" i="10" s="1"/>
  <c r="I7" i="10"/>
  <c r="G8" i="10"/>
  <c r="H8" i="10"/>
  <c r="I8" i="10"/>
  <c r="G9" i="10"/>
  <c r="H9" i="10"/>
  <c r="I9" i="10"/>
  <c r="G10" i="10"/>
  <c r="H10" i="10" s="1"/>
  <c r="I10" i="10"/>
  <c r="G11" i="10"/>
  <c r="H11" i="10" s="1"/>
  <c r="I11" i="10"/>
  <c r="G12" i="10"/>
  <c r="I12" i="10"/>
  <c r="G13" i="10"/>
  <c r="H13" i="10"/>
  <c r="I13" i="10"/>
  <c r="G14" i="10"/>
  <c r="H14" i="10"/>
  <c r="I14" i="10"/>
  <c r="C15" i="10"/>
  <c r="D15" i="10"/>
  <c r="E15" i="10"/>
  <c r="F15" i="10"/>
  <c r="F15" i="11"/>
  <c r="E15" i="11"/>
  <c r="D15" i="11"/>
  <c r="C15" i="11"/>
  <c r="I14" i="11"/>
  <c r="G14" i="11"/>
  <c r="H14" i="11" s="1"/>
  <c r="I13" i="11"/>
  <c r="G13" i="11"/>
  <c r="H13" i="11" s="1"/>
  <c r="I12" i="11"/>
  <c r="G12" i="11"/>
  <c r="H12" i="11" s="1"/>
  <c r="I11" i="11"/>
  <c r="G11" i="11"/>
  <c r="H11" i="11" s="1"/>
  <c r="I10" i="11"/>
  <c r="G10" i="11"/>
  <c r="H10" i="11" s="1"/>
  <c r="I9" i="11"/>
  <c r="H9" i="11"/>
  <c r="G9" i="11"/>
  <c r="I8" i="11"/>
  <c r="G8" i="11"/>
  <c r="H8" i="11" s="1"/>
  <c r="I7" i="11"/>
  <c r="G7" i="11"/>
  <c r="H7" i="11" s="1"/>
  <c r="I6" i="11"/>
  <c r="G6" i="11"/>
  <c r="H6" i="11" s="1"/>
  <c r="I5" i="11"/>
  <c r="G5" i="11"/>
  <c r="H5" i="11" s="1"/>
  <c r="I4" i="11"/>
  <c r="G4" i="11"/>
  <c r="H4" i="11" s="1"/>
  <c r="I3" i="11"/>
  <c r="G3" i="11"/>
  <c r="H3" i="11" s="1"/>
  <c r="F15" i="9"/>
  <c r="E15" i="9"/>
  <c r="D15" i="9"/>
  <c r="C15" i="9"/>
  <c r="F15" i="8"/>
  <c r="E15" i="8"/>
  <c r="D15" i="8"/>
  <c r="C15" i="8"/>
  <c r="H15" i="7"/>
  <c r="I15" i="7"/>
  <c r="D15" i="7"/>
  <c r="E15" i="7"/>
  <c r="F15" i="7"/>
  <c r="G15" i="7"/>
  <c r="C15" i="7"/>
  <c r="I15" i="2"/>
  <c r="H15" i="2"/>
  <c r="D15" i="2"/>
  <c r="E15" i="2"/>
  <c r="F15" i="2"/>
  <c r="G15" i="2"/>
  <c r="C15" i="2"/>
  <c r="I15" i="11" l="1"/>
  <c r="G15" i="10"/>
  <c r="H15" i="10" s="1"/>
  <c r="H12" i="10"/>
  <c r="I15" i="10"/>
  <c r="I15" i="9"/>
  <c r="G15" i="11"/>
  <c r="H15" i="11" s="1"/>
  <c r="I15" i="8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I14" i="9"/>
  <c r="G14" i="9"/>
  <c r="H14" i="9" s="1"/>
  <c r="I13" i="9"/>
  <c r="G13" i="9"/>
  <c r="H13" i="9" s="1"/>
  <c r="I12" i="9"/>
  <c r="G12" i="9"/>
  <c r="I11" i="9"/>
  <c r="G11" i="9"/>
  <c r="H11" i="9" s="1"/>
  <c r="I10" i="9"/>
  <c r="G10" i="9"/>
  <c r="H10" i="9" s="1"/>
  <c r="I9" i="9"/>
  <c r="H9" i="9"/>
  <c r="G9" i="9"/>
  <c r="I8" i="9"/>
  <c r="G8" i="9"/>
  <c r="H8" i="9" s="1"/>
  <c r="I7" i="9"/>
  <c r="G7" i="9"/>
  <c r="H7" i="9" s="1"/>
  <c r="I6" i="9"/>
  <c r="G6" i="9"/>
  <c r="H6" i="9" s="1"/>
  <c r="I5" i="9"/>
  <c r="G5" i="9"/>
  <c r="H5" i="9" s="1"/>
  <c r="I4" i="9"/>
  <c r="G4" i="9"/>
  <c r="H4" i="9" s="1"/>
  <c r="I3" i="9"/>
  <c r="G3" i="9"/>
  <c r="H3" i="9" s="1"/>
  <c r="I14" i="8"/>
  <c r="H14" i="8"/>
  <c r="G14" i="8"/>
  <c r="I13" i="8"/>
  <c r="G13" i="8"/>
  <c r="H13" i="8" s="1"/>
  <c r="I12" i="8"/>
  <c r="G12" i="8"/>
  <c r="I11" i="8"/>
  <c r="G11" i="8"/>
  <c r="H11" i="8" s="1"/>
  <c r="I10" i="8"/>
  <c r="G10" i="8"/>
  <c r="H10" i="8" s="1"/>
  <c r="I9" i="8"/>
  <c r="H9" i="8"/>
  <c r="G9" i="8"/>
  <c r="I8" i="8"/>
  <c r="G8" i="8"/>
  <c r="H8" i="8" s="1"/>
  <c r="I7" i="8"/>
  <c r="G7" i="8"/>
  <c r="H7" i="8" s="1"/>
  <c r="I6" i="8"/>
  <c r="H6" i="8"/>
  <c r="G6" i="8"/>
  <c r="I5" i="8"/>
  <c r="G5" i="8"/>
  <c r="H5" i="8" s="1"/>
  <c r="I4" i="8"/>
  <c r="G4" i="8"/>
  <c r="H4" i="8" s="1"/>
  <c r="I3" i="8"/>
  <c r="G3" i="8"/>
  <c r="H3" i="8" s="1"/>
  <c r="I14" i="7"/>
  <c r="H14" i="7"/>
  <c r="G14" i="7"/>
  <c r="I13" i="7"/>
  <c r="G13" i="7"/>
  <c r="H13" i="7" s="1"/>
  <c r="I12" i="7"/>
  <c r="G12" i="7"/>
  <c r="H12" i="7" s="1"/>
  <c r="I11" i="7"/>
  <c r="G11" i="7"/>
  <c r="H11" i="7" s="1"/>
  <c r="I10" i="7"/>
  <c r="G10" i="7"/>
  <c r="H10" i="7" s="1"/>
  <c r="I9" i="7"/>
  <c r="G9" i="7"/>
  <c r="H9" i="7" s="1"/>
  <c r="I8" i="7"/>
  <c r="G8" i="7"/>
  <c r="H8" i="7" s="1"/>
  <c r="I7" i="7"/>
  <c r="G7" i="7"/>
  <c r="H7" i="7" s="1"/>
  <c r="I6" i="7"/>
  <c r="G6" i="7"/>
  <c r="H6" i="7" s="1"/>
  <c r="I5" i="7"/>
  <c r="G5" i="7"/>
  <c r="H5" i="7" s="1"/>
  <c r="I4" i="7"/>
  <c r="G4" i="7"/>
  <c r="H4" i="7" s="1"/>
  <c r="I3" i="7"/>
  <c r="G3" i="7"/>
  <c r="H3" i="7" s="1"/>
  <c r="I14" i="6"/>
  <c r="H14" i="6"/>
  <c r="G14" i="6"/>
  <c r="I13" i="6"/>
  <c r="G13" i="6"/>
  <c r="H13" i="6" s="1"/>
  <c r="I12" i="6"/>
  <c r="G12" i="6"/>
  <c r="H12" i="6" s="1"/>
  <c r="I11" i="6"/>
  <c r="G11" i="6"/>
  <c r="H11" i="6" s="1"/>
  <c r="I10" i="6"/>
  <c r="G10" i="6"/>
  <c r="H10" i="6" s="1"/>
  <c r="I9" i="6"/>
  <c r="G9" i="6"/>
  <c r="H9" i="6" s="1"/>
  <c r="I8" i="6"/>
  <c r="G8" i="6"/>
  <c r="H8" i="6" s="1"/>
  <c r="I7" i="6"/>
  <c r="G7" i="6"/>
  <c r="H7" i="6" s="1"/>
  <c r="I6" i="6"/>
  <c r="G6" i="6"/>
  <c r="H6" i="6" s="1"/>
  <c r="I5" i="6"/>
  <c r="G5" i="6"/>
  <c r="H5" i="6" s="1"/>
  <c r="I4" i="6"/>
  <c r="G4" i="6"/>
  <c r="H4" i="6" s="1"/>
  <c r="I3" i="6"/>
  <c r="G3" i="6"/>
  <c r="H3" i="6" s="1"/>
  <c r="I14" i="5"/>
  <c r="H14" i="5"/>
  <c r="G14" i="5"/>
  <c r="I13" i="5"/>
  <c r="G13" i="5"/>
  <c r="H13" i="5" s="1"/>
  <c r="I12" i="5"/>
  <c r="G12" i="5"/>
  <c r="H12" i="5" s="1"/>
  <c r="I11" i="5"/>
  <c r="G11" i="5"/>
  <c r="H11" i="5" s="1"/>
  <c r="I10" i="5"/>
  <c r="G10" i="5"/>
  <c r="H10" i="5" s="1"/>
  <c r="I9" i="5"/>
  <c r="G9" i="5"/>
  <c r="H9" i="5" s="1"/>
  <c r="I8" i="5"/>
  <c r="G8" i="5"/>
  <c r="H8" i="5" s="1"/>
  <c r="I7" i="5"/>
  <c r="G7" i="5"/>
  <c r="H7" i="5" s="1"/>
  <c r="I6" i="5"/>
  <c r="H6" i="5"/>
  <c r="G6" i="5"/>
  <c r="I5" i="5"/>
  <c r="G5" i="5"/>
  <c r="H5" i="5" s="1"/>
  <c r="I4" i="5"/>
  <c r="G4" i="5"/>
  <c r="H4" i="5" s="1"/>
  <c r="I3" i="5"/>
  <c r="G3" i="5"/>
  <c r="H3" i="5" s="1"/>
  <c r="I14" i="4"/>
  <c r="G14" i="4"/>
  <c r="H14" i="4" s="1"/>
  <c r="I13" i="4"/>
  <c r="G13" i="4"/>
  <c r="H13" i="4" s="1"/>
  <c r="I12" i="4"/>
  <c r="G12" i="4"/>
  <c r="H12" i="4" s="1"/>
  <c r="I11" i="4"/>
  <c r="H11" i="4"/>
  <c r="G11" i="4"/>
  <c r="I10" i="4"/>
  <c r="G10" i="4"/>
  <c r="H10" i="4" s="1"/>
  <c r="I9" i="4"/>
  <c r="H9" i="4"/>
  <c r="G9" i="4"/>
  <c r="I8" i="4"/>
  <c r="H8" i="4"/>
  <c r="G8" i="4"/>
  <c r="I7" i="4"/>
  <c r="G7" i="4"/>
  <c r="H7" i="4" s="1"/>
  <c r="I6" i="4"/>
  <c r="G6" i="4"/>
  <c r="H6" i="4" s="1"/>
  <c r="I5" i="4"/>
  <c r="G5" i="4"/>
  <c r="H5" i="4" s="1"/>
  <c r="I4" i="4"/>
  <c r="G4" i="4"/>
  <c r="H4" i="4" s="1"/>
  <c r="I3" i="4"/>
  <c r="G3" i="4"/>
  <c r="H3" i="4" s="1"/>
  <c r="I14" i="3"/>
  <c r="H14" i="3"/>
  <c r="G14" i="3"/>
  <c r="I13" i="3"/>
  <c r="G13" i="3"/>
  <c r="H13" i="3" s="1"/>
  <c r="I12" i="3"/>
  <c r="G12" i="3"/>
  <c r="H12" i="3" s="1"/>
  <c r="I11" i="3"/>
  <c r="G11" i="3"/>
  <c r="H11" i="3" s="1"/>
  <c r="I10" i="3"/>
  <c r="G10" i="3"/>
  <c r="H10" i="3" s="1"/>
  <c r="I9" i="3"/>
  <c r="G9" i="3"/>
  <c r="H9" i="3" s="1"/>
  <c r="I8" i="3"/>
  <c r="H8" i="3"/>
  <c r="G8" i="3"/>
  <c r="I7" i="3"/>
  <c r="G7" i="3"/>
  <c r="H7" i="3" s="1"/>
  <c r="I6" i="3"/>
  <c r="H6" i="3"/>
  <c r="G6" i="3"/>
  <c r="I5" i="3"/>
  <c r="G5" i="3"/>
  <c r="H5" i="3" s="1"/>
  <c r="I4" i="3"/>
  <c r="G4" i="3"/>
  <c r="H4" i="3" s="1"/>
  <c r="I3" i="3"/>
  <c r="G3" i="3"/>
  <c r="H3" i="3" s="1"/>
  <c r="G3" i="2"/>
  <c r="H3" i="2" s="1"/>
  <c r="I3" i="2"/>
  <c r="I14" i="2"/>
  <c r="G14" i="2"/>
  <c r="H14" i="2" s="1"/>
  <c r="I13" i="2"/>
  <c r="G13" i="2"/>
  <c r="H13" i="2" s="1"/>
  <c r="I12" i="2"/>
  <c r="H12" i="2"/>
  <c r="G12" i="2"/>
  <c r="I11" i="2"/>
  <c r="H11" i="2"/>
  <c r="G11" i="2"/>
  <c r="I10" i="2"/>
  <c r="G10" i="2"/>
  <c r="H10" i="2" s="1"/>
  <c r="I9" i="2"/>
  <c r="G9" i="2"/>
  <c r="H9" i="2" s="1"/>
  <c r="I8" i="2"/>
  <c r="G8" i="2"/>
  <c r="H8" i="2" s="1"/>
  <c r="I7" i="2"/>
  <c r="G7" i="2"/>
  <c r="H7" i="2" s="1"/>
  <c r="I6" i="2"/>
  <c r="G6" i="2"/>
  <c r="H6" i="2" s="1"/>
  <c r="I5" i="2"/>
  <c r="G5" i="2"/>
  <c r="H5" i="2" s="1"/>
  <c r="I4" i="2"/>
  <c r="G4" i="2"/>
  <c r="H4" i="2" s="1"/>
  <c r="I3" i="1"/>
  <c r="G14" i="1"/>
  <c r="G13" i="1"/>
  <c r="G12" i="1"/>
  <c r="G11" i="1"/>
  <c r="G10" i="1"/>
  <c r="G9" i="1"/>
  <c r="G8" i="1"/>
  <c r="G7" i="1"/>
  <c r="G6" i="1"/>
  <c r="G5" i="1"/>
  <c r="G4" i="1"/>
  <c r="H4" i="1" s="1"/>
  <c r="G3" i="1"/>
  <c r="H3" i="1" s="1"/>
  <c r="G15" i="9" l="1"/>
  <c r="H15" i="9" s="1"/>
  <c r="H12" i="9"/>
  <c r="H12" i="8"/>
  <c r="G15" i="8"/>
  <c r="H15" i="8" s="1"/>
</calcChain>
</file>

<file path=xl/sharedStrings.xml><?xml version="1.0" encoding="utf-8"?>
<sst xmlns="http://schemas.openxmlformats.org/spreadsheetml/2006/main" count="754" uniqueCount="31">
  <si>
    <t>Section</t>
  </si>
  <si>
    <t>Location</t>
  </si>
  <si>
    <t>Steelhead Kept</t>
  </si>
  <si>
    <t>Steelhead Released</t>
  </si>
  <si>
    <t>Total Catch</t>
  </si>
  <si>
    <t>Hours/Fish</t>
  </si>
  <si>
    <t>Caught</t>
  </si>
  <si>
    <t>Kept</t>
  </si>
  <si>
    <t>Snake River-ID/WA boundary (rkm 223.9) upstream to Salmon River (rkm 302.9)</t>
  </si>
  <si>
    <t>Snake River-Mouth of Salmon River upstream to Hells Canyon Dam (rkm 397.5)</t>
  </si>
  <si>
    <t>Clearwater River-Mouth upstream to Orofino Bridge (rkm 71.8)</t>
  </si>
  <si>
    <t>Clearwater River-Orofino Bridge upstream to South Fork (rkm 120)</t>
  </si>
  <si>
    <t>North Fork Clearwater River-Mouth upstream to Dworshak Dam (rkm 3.1)</t>
  </si>
  <si>
    <t>Middle Fork Clearwater River-South Fork upstream to Clear Creek (123.9)</t>
  </si>
  <si>
    <t xml:space="preserve">South Fork Clearwater River-Mouth upstream to confluence of American and Red rivers (rkm 100.6) </t>
  </si>
  <si>
    <t xml:space="preserve">Salmon River-Mouth upstream to Whitebird Creek (rkm 86.3) </t>
  </si>
  <si>
    <t xml:space="preserve">Salmon River-Mouth of Little Salmon River upstream to Vinegar Creek (rkm 180.2) </t>
  </si>
  <si>
    <t xml:space="preserve">Salmon River-Vinegar Creek upstream to South Fork Salmon River (rkm 215.5) </t>
  </si>
  <si>
    <t>Little Salmon River-Mouth upstream near Smokey Boulder road (rkm 39.8)</t>
  </si>
  <si>
    <r>
      <t>Salmon River-Whitebird Creek upstream to Little Salmon River (rkm 139.5)</t>
    </r>
    <r>
      <rPr>
        <b/>
        <sz val="11"/>
        <color rgb="FF000000"/>
        <rFont val="Aptos Narrow"/>
        <family val="2"/>
      </rPr>
      <t xml:space="preserve">  </t>
    </r>
  </si>
  <si>
    <r>
      <t xml:space="preserve">Clearwater River-Mouth upstream to Orofino Bridge (rkm 71.8) </t>
    </r>
    <r>
      <rPr>
        <sz val="11"/>
        <color rgb="FFFF0000"/>
        <rFont val="Aptos Narrow"/>
        <family val="2"/>
      </rPr>
      <t>(upstream of Memorial Bridge is CNR until Sept 10)</t>
    </r>
  </si>
  <si>
    <t>Unexpanded Sample Data</t>
  </si>
  <si>
    <t>Anglers Interviewed</t>
  </si>
  <si>
    <t>Hours Fished</t>
  </si>
  <si>
    <t>River Section</t>
  </si>
  <si>
    <r>
      <t>Salmon River-Timezone Bridge to Shorts Creek (rkm ?)</t>
    </r>
    <r>
      <rPr>
        <b/>
        <sz val="11"/>
        <color rgb="FF000000"/>
        <rFont val="Aptos Narrow"/>
        <family val="2"/>
      </rPr>
      <t xml:space="preserve">  </t>
    </r>
  </si>
  <si>
    <t xml:space="preserve">Salmon River-Mouth upstream to Upper Twin Bridge (rkm ?) </t>
  </si>
  <si>
    <t>Salmon River - Upper Twin Bridge to Timezone Bridge (rkm?)</t>
  </si>
  <si>
    <t>11A</t>
  </si>
  <si>
    <t>11B</t>
  </si>
  <si>
    <t xml:space="preserve">Salmon River-Mouth of Little Salmon River upstream to Vinegar Creek (rkm ?)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</si>
</sst>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FF0000"/>
      <name val="Aptos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vertical="center"/>
    </xf>
    <xf numFmtId="1" fontId="0" fillId="0" borderId="0" xfId="0" applyNumberFormat="1"/>
    <xf numFmtId="1" fontId="0" fillId="0" borderId="2" xfId="0" applyNumberFormat="1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/>
    <xf numFmtId="0" fontId="0" fillId="0" borderId="0" xfId="0" applyAlignment="1">
      <alignment horizontal="right"/>
    </xf>
    <xf numFmtId="1" fontId="0" fillId="0" borderId="3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270D-02DF-4DE4-9A45-399C4839D0ED}">
  <dimension ref="A1:I14"/>
  <sheetViews>
    <sheetView workbookViewId="0">
      <selection activeCell="H3" sqref="H3"/>
    </sheetView>
  </sheetViews>
  <sheetFormatPr defaultRowHeight="15" x14ac:dyDescent="0.25"/>
  <cols>
    <col min="2" max="2" width="102.42578125" bestFit="1" customWidth="1"/>
    <col min="3" max="3" width="11.5703125" customWidth="1"/>
    <col min="5" max="5" width="11" customWidth="1"/>
    <col min="6" max="6" width="10.7109375" customWidth="1"/>
  </cols>
  <sheetData>
    <row r="1" spans="1:9" x14ac:dyDescent="0.25">
      <c r="B1" s="6" t="s">
        <v>21</v>
      </c>
      <c r="H1" s="16" t="s">
        <v>5</v>
      </c>
      <c r="I1" s="16"/>
    </row>
    <row r="2" spans="1:9" ht="30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330</v>
      </c>
      <c r="D3">
        <v>1769</v>
      </c>
      <c r="E3">
        <v>19</v>
      </c>
      <c r="F3">
        <v>12</v>
      </c>
      <c r="G3">
        <f>E3+F3</f>
        <v>31</v>
      </c>
      <c r="H3" s="5">
        <f>IF(AND(D3&gt;0, G3&gt;0), (D3/G3), "-")</f>
        <v>57.064516129032256</v>
      </c>
      <c r="I3" s="5">
        <f>IF(AND(D3&gt;0, E3&gt;0), (D3/E3), "-")</f>
        <v>93.10526315789474</v>
      </c>
    </row>
    <row r="4" spans="1:9" x14ac:dyDescent="0.25">
      <c r="A4">
        <v>2</v>
      </c>
      <c r="B4" s="3" t="s">
        <v>9</v>
      </c>
      <c r="C4">
        <v>5</v>
      </c>
      <c r="D4">
        <v>24</v>
      </c>
      <c r="E4">
        <v>0</v>
      </c>
      <c r="F4">
        <v>1</v>
      </c>
      <c r="G4">
        <f t="shared" ref="G4:G14" si="0">E4+F4</f>
        <v>1</v>
      </c>
      <c r="H4" s="5">
        <f t="shared" ref="H4:H14" si="1">IF(AND(D4&gt;0, G4&gt;0), (D4/G4), "-")</f>
        <v>24</v>
      </c>
      <c r="I4" s="5" t="str">
        <f t="shared" ref="I4:I14" si="2">IF(AND(D4&gt;0, E4&gt;0), (D4/E4), "-")</f>
        <v>-</v>
      </c>
    </row>
    <row r="5" spans="1:9" x14ac:dyDescent="0.25">
      <c r="A5">
        <v>3</v>
      </c>
      <c r="B5" s="3" t="s">
        <v>20</v>
      </c>
      <c r="C5">
        <v>122</v>
      </c>
      <c r="D5">
        <v>571</v>
      </c>
      <c r="E5">
        <v>6</v>
      </c>
      <c r="F5">
        <v>21</v>
      </c>
      <c r="G5">
        <f t="shared" si="0"/>
        <v>27</v>
      </c>
      <c r="H5" s="5">
        <f t="shared" si="1"/>
        <v>21.148148148148149</v>
      </c>
      <c r="I5" s="5">
        <f t="shared" si="2"/>
        <v>95.166666666666671</v>
      </c>
    </row>
    <row r="6" spans="1:9" x14ac:dyDescent="0.25">
      <c r="A6">
        <v>4</v>
      </c>
      <c r="B6" s="3" t="s">
        <v>11</v>
      </c>
      <c r="G6">
        <f t="shared" si="0"/>
        <v>0</v>
      </c>
      <c r="H6" s="5" t="str">
        <f t="shared" si="1"/>
        <v>-</v>
      </c>
      <c r="I6" s="5" t="str">
        <f t="shared" si="2"/>
        <v>-</v>
      </c>
    </row>
    <row r="7" spans="1:9" x14ac:dyDescent="0.25">
      <c r="A7">
        <v>5</v>
      </c>
      <c r="B7" s="3" t="s">
        <v>12</v>
      </c>
      <c r="G7">
        <f t="shared" si="0"/>
        <v>0</v>
      </c>
      <c r="H7" s="5" t="str">
        <f t="shared" si="1"/>
        <v>-</v>
      </c>
      <c r="I7" s="5" t="str">
        <f t="shared" si="2"/>
        <v>-</v>
      </c>
    </row>
    <row r="8" spans="1:9" x14ac:dyDescent="0.25">
      <c r="A8">
        <v>6</v>
      </c>
      <c r="B8" s="3" t="s">
        <v>13</v>
      </c>
      <c r="G8">
        <f t="shared" si="0"/>
        <v>0</v>
      </c>
      <c r="H8" s="5" t="str">
        <f t="shared" si="1"/>
        <v>-</v>
      </c>
      <c r="I8" s="5" t="str">
        <f t="shared" si="2"/>
        <v>-</v>
      </c>
    </row>
    <row r="9" spans="1:9" x14ac:dyDescent="0.25">
      <c r="A9">
        <v>7</v>
      </c>
      <c r="B9" s="3" t="s">
        <v>14</v>
      </c>
      <c r="G9">
        <f t="shared" si="0"/>
        <v>0</v>
      </c>
      <c r="H9" s="5" t="str">
        <f t="shared" si="1"/>
        <v>-</v>
      </c>
      <c r="I9" s="5" t="str">
        <f t="shared" si="2"/>
        <v>-</v>
      </c>
    </row>
    <row r="10" spans="1:9" x14ac:dyDescent="0.25">
      <c r="A10">
        <v>10</v>
      </c>
      <c r="B10" s="3" t="s">
        <v>15</v>
      </c>
      <c r="G10">
        <f t="shared" si="0"/>
        <v>0</v>
      </c>
      <c r="H10" s="5" t="str">
        <f t="shared" si="1"/>
        <v>-</v>
      </c>
      <c r="I10" s="5" t="str">
        <f t="shared" si="2"/>
        <v>-</v>
      </c>
    </row>
    <row r="11" spans="1:9" x14ac:dyDescent="0.25">
      <c r="A11">
        <v>11</v>
      </c>
      <c r="B11" s="3" t="s">
        <v>19</v>
      </c>
      <c r="G11">
        <f t="shared" si="0"/>
        <v>0</v>
      </c>
      <c r="H11" s="5" t="str">
        <f t="shared" si="1"/>
        <v>-</v>
      </c>
      <c r="I11" s="5" t="str">
        <f t="shared" si="2"/>
        <v>-</v>
      </c>
    </row>
    <row r="12" spans="1:9" x14ac:dyDescent="0.25">
      <c r="A12">
        <v>12</v>
      </c>
      <c r="B12" s="3" t="s">
        <v>16</v>
      </c>
      <c r="G12">
        <f t="shared" si="0"/>
        <v>0</v>
      </c>
      <c r="H12" s="5" t="str">
        <f t="shared" si="1"/>
        <v>-</v>
      </c>
      <c r="I12" s="5" t="str">
        <f t="shared" si="2"/>
        <v>-</v>
      </c>
    </row>
    <row r="13" spans="1:9" x14ac:dyDescent="0.25">
      <c r="A13">
        <v>13</v>
      </c>
      <c r="B13" s="3" t="s">
        <v>17</v>
      </c>
      <c r="G13">
        <f t="shared" si="0"/>
        <v>0</v>
      </c>
      <c r="H13" s="5" t="str">
        <f t="shared" si="1"/>
        <v>-</v>
      </c>
      <c r="I13" s="5" t="str">
        <f t="shared" si="2"/>
        <v>-</v>
      </c>
    </row>
    <row r="14" spans="1:9" ht="15.75" thickBot="1" x14ac:dyDescent="0.3">
      <c r="A14">
        <v>20</v>
      </c>
      <c r="B14" s="4" t="s">
        <v>18</v>
      </c>
      <c r="G14">
        <f t="shared" si="0"/>
        <v>0</v>
      </c>
      <c r="H14" s="5" t="str">
        <f t="shared" si="1"/>
        <v>-</v>
      </c>
      <c r="I14" s="5" t="str">
        <f t="shared" si="2"/>
        <v>-</v>
      </c>
    </row>
  </sheetData>
  <mergeCells count="1">
    <mergeCell ref="H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020BF-43F9-4580-A45A-C28763BD6AAA}">
  <dimension ref="A1:I194"/>
  <sheetViews>
    <sheetView zoomScale="106" zoomScaleNormal="106" workbookViewId="0">
      <selection activeCell="F8" sqref="F8"/>
    </sheetView>
  </sheetViews>
  <sheetFormatPr defaultRowHeight="15" x14ac:dyDescent="0.25"/>
  <cols>
    <col min="2" max="2" width="86.7109375" customWidth="1"/>
    <col min="6" max="6" width="8.7109375" customWidth="1"/>
  </cols>
  <sheetData>
    <row r="1" spans="1:9" x14ac:dyDescent="0.25">
      <c r="H1" s="16" t="s">
        <v>5</v>
      </c>
      <c r="I1" s="16"/>
    </row>
    <row r="2" spans="1:9" ht="60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145</v>
      </c>
      <c r="D3">
        <v>1044</v>
      </c>
      <c r="E3">
        <v>33</v>
      </c>
      <c r="F3">
        <v>81</v>
      </c>
      <c r="G3">
        <f t="shared" ref="G3:G14" si="0">E3+F3</f>
        <v>114</v>
      </c>
      <c r="H3">
        <f t="shared" ref="H3:H15" si="1">IF(AND(D3&gt;0, G3&gt;0), (D3/G3), "-")</f>
        <v>9.1578947368421044</v>
      </c>
      <c r="I3">
        <f t="shared" ref="I3:I15" si="2">IF(AND(D3&gt;0, E3&gt;0), (D3/E3), "-")</f>
        <v>31.636363636363637</v>
      </c>
    </row>
    <row r="4" spans="1:9" x14ac:dyDescent="0.25">
      <c r="A4">
        <v>2</v>
      </c>
      <c r="B4" s="3" t="s">
        <v>9</v>
      </c>
      <c r="C4">
        <v>38</v>
      </c>
      <c r="D4">
        <v>224</v>
      </c>
      <c r="E4">
        <v>14</v>
      </c>
      <c r="F4">
        <v>1</v>
      </c>
      <c r="G4">
        <f t="shared" si="0"/>
        <v>15</v>
      </c>
      <c r="H4">
        <f t="shared" si="1"/>
        <v>14.933333333333334</v>
      </c>
      <c r="I4">
        <f t="shared" si="2"/>
        <v>16</v>
      </c>
    </row>
    <row r="5" spans="1:9" x14ac:dyDescent="0.25">
      <c r="A5">
        <v>3</v>
      </c>
      <c r="B5" s="3" t="s">
        <v>10</v>
      </c>
      <c r="C5">
        <v>280</v>
      </c>
      <c r="D5">
        <v>1710</v>
      </c>
      <c r="E5">
        <v>49</v>
      </c>
      <c r="F5">
        <v>113</v>
      </c>
      <c r="G5">
        <f t="shared" si="0"/>
        <v>162</v>
      </c>
      <c r="H5">
        <f t="shared" si="1"/>
        <v>10.555555555555555</v>
      </c>
      <c r="I5">
        <f t="shared" si="2"/>
        <v>34.897959183673471</v>
      </c>
    </row>
    <row r="6" spans="1:9" x14ac:dyDescent="0.25">
      <c r="A6">
        <v>4</v>
      </c>
      <c r="B6" s="3" t="s">
        <v>11</v>
      </c>
      <c r="C6">
        <v>19</v>
      </c>
      <c r="D6">
        <v>113</v>
      </c>
      <c r="E6">
        <v>0</v>
      </c>
      <c r="F6">
        <v>14</v>
      </c>
      <c r="G6">
        <f t="shared" si="0"/>
        <v>14</v>
      </c>
      <c r="H6">
        <f t="shared" si="1"/>
        <v>8.0714285714285712</v>
      </c>
      <c r="I6" t="str">
        <f t="shared" si="2"/>
        <v>-</v>
      </c>
    </row>
    <row r="7" spans="1:9" x14ac:dyDescent="0.25">
      <c r="A7">
        <v>5</v>
      </c>
      <c r="B7" s="3" t="s">
        <v>12</v>
      </c>
      <c r="C7">
        <v>180</v>
      </c>
      <c r="D7">
        <v>700</v>
      </c>
      <c r="E7">
        <v>16</v>
      </c>
      <c r="F7">
        <v>8</v>
      </c>
      <c r="G7">
        <f t="shared" si="0"/>
        <v>24</v>
      </c>
      <c r="H7">
        <f t="shared" si="1"/>
        <v>29.166666666666668</v>
      </c>
      <c r="I7">
        <f t="shared" si="2"/>
        <v>43.75</v>
      </c>
    </row>
    <row r="8" spans="1:9" x14ac:dyDescent="0.25">
      <c r="A8">
        <v>6</v>
      </c>
      <c r="B8" s="3" t="s">
        <v>13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G9">
        <f t="shared" si="0"/>
        <v>0</v>
      </c>
      <c r="H9" t="str">
        <f t="shared" si="1"/>
        <v>-</v>
      </c>
      <c r="I9" t="str">
        <f t="shared" si="2"/>
        <v>-</v>
      </c>
    </row>
    <row r="10" spans="1:9" x14ac:dyDescent="0.25">
      <c r="A10">
        <v>10</v>
      </c>
      <c r="B10" s="3" t="s">
        <v>15</v>
      </c>
      <c r="C10">
        <v>16</v>
      </c>
      <c r="D10">
        <v>121</v>
      </c>
      <c r="E10">
        <v>4</v>
      </c>
      <c r="F10">
        <v>4</v>
      </c>
      <c r="G10">
        <f t="shared" si="0"/>
        <v>8</v>
      </c>
      <c r="H10">
        <f t="shared" si="1"/>
        <v>15.125</v>
      </c>
      <c r="I10">
        <f t="shared" si="2"/>
        <v>30.25</v>
      </c>
    </row>
    <row r="11" spans="1:9" x14ac:dyDescent="0.25">
      <c r="A11">
        <v>11</v>
      </c>
      <c r="B11" s="3" t="s">
        <v>19</v>
      </c>
      <c r="C11">
        <v>51</v>
      </c>
      <c r="D11">
        <v>300</v>
      </c>
      <c r="E11">
        <v>13</v>
      </c>
      <c r="F11">
        <v>17</v>
      </c>
      <c r="G11">
        <f t="shared" si="0"/>
        <v>30</v>
      </c>
      <c r="H11">
        <f t="shared" si="1"/>
        <v>10</v>
      </c>
      <c r="I11">
        <f t="shared" si="2"/>
        <v>23.076923076923077</v>
      </c>
    </row>
    <row r="12" spans="1:9" x14ac:dyDescent="0.25">
      <c r="A12">
        <v>12</v>
      </c>
      <c r="B12" s="3" t="s">
        <v>16</v>
      </c>
      <c r="C12">
        <v>49</v>
      </c>
      <c r="D12">
        <v>304</v>
      </c>
      <c r="E12">
        <v>19</v>
      </c>
      <c r="F12">
        <v>11</v>
      </c>
      <c r="G12">
        <f t="shared" si="0"/>
        <v>30</v>
      </c>
      <c r="H12">
        <f t="shared" si="1"/>
        <v>10.133333333333333</v>
      </c>
      <c r="I12">
        <f t="shared" si="2"/>
        <v>16</v>
      </c>
    </row>
    <row r="13" spans="1:9" x14ac:dyDescent="0.25">
      <c r="A13">
        <v>13</v>
      </c>
      <c r="B13" s="3" t="s">
        <v>17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20</v>
      </c>
      <c r="B14" s="3" t="s">
        <v>18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B15" s="13"/>
      <c r="C15" s="13">
        <f>SUM(C3:C14)</f>
        <v>778</v>
      </c>
      <c r="D15" s="13">
        <f t="shared" ref="D15:G15" si="3">SUM(D3:D14)</f>
        <v>4516</v>
      </c>
      <c r="E15" s="13">
        <f t="shared" si="3"/>
        <v>148</v>
      </c>
      <c r="F15" s="13">
        <f t="shared" si="3"/>
        <v>249</v>
      </c>
      <c r="G15" s="13">
        <f t="shared" si="3"/>
        <v>397</v>
      </c>
      <c r="H15" s="13">
        <f t="shared" si="1"/>
        <v>11.375314861460957</v>
      </c>
      <c r="I15" s="13">
        <f t="shared" si="2"/>
        <v>30.513513513513512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</sheetData>
  <mergeCells count="1">
    <mergeCell ref="H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8608-7535-47D8-8DF0-98B046E55499}">
  <dimension ref="A1:I15"/>
  <sheetViews>
    <sheetView workbookViewId="0">
      <selection activeCell="C8" sqref="C8"/>
    </sheetView>
  </sheetViews>
  <sheetFormatPr defaultRowHeight="15" x14ac:dyDescent="0.25"/>
  <cols>
    <col min="2" max="2" width="88.4257812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76</v>
      </c>
      <c r="D3">
        <v>615</v>
      </c>
      <c r="E3">
        <v>46</v>
      </c>
      <c r="F3">
        <v>41</v>
      </c>
      <c r="G3">
        <f t="shared" ref="G3:G14" si="0">E3+F3</f>
        <v>87</v>
      </c>
      <c r="H3">
        <f t="shared" ref="H3:H15" si="1">IF(AND(D3&gt;0, G3&gt;0), (D3/G3), "-")</f>
        <v>7.068965517241379</v>
      </c>
      <c r="I3">
        <f t="shared" ref="I3:I15" si="2">IF(AND(D3&gt;0, E3&gt;0), (D3/E3), "-")</f>
        <v>13.369565217391305</v>
      </c>
    </row>
    <row r="4" spans="1:9" x14ac:dyDescent="0.25">
      <c r="A4">
        <v>2</v>
      </c>
      <c r="B4" s="3" t="s">
        <v>9</v>
      </c>
      <c r="C4">
        <v>38</v>
      </c>
      <c r="D4">
        <v>149</v>
      </c>
      <c r="E4">
        <v>18</v>
      </c>
      <c r="F4">
        <v>0</v>
      </c>
      <c r="G4">
        <f t="shared" si="0"/>
        <v>18</v>
      </c>
      <c r="H4">
        <f t="shared" si="1"/>
        <v>8.2777777777777786</v>
      </c>
      <c r="I4">
        <f t="shared" si="2"/>
        <v>8.2777777777777786</v>
      </c>
    </row>
    <row r="5" spans="1:9" x14ac:dyDescent="0.25">
      <c r="A5">
        <v>3</v>
      </c>
      <c r="B5" s="3" t="s">
        <v>10</v>
      </c>
      <c r="C5">
        <v>368</v>
      </c>
      <c r="D5">
        <v>2283</v>
      </c>
      <c r="E5">
        <v>102</v>
      </c>
      <c r="F5">
        <v>68</v>
      </c>
      <c r="G5">
        <f t="shared" si="0"/>
        <v>170</v>
      </c>
      <c r="H5">
        <f t="shared" si="1"/>
        <v>13.429411764705883</v>
      </c>
      <c r="I5">
        <f t="shared" si="2"/>
        <v>22.382352941176471</v>
      </c>
    </row>
    <row r="6" spans="1:9" x14ac:dyDescent="0.25">
      <c r="A6">
        <v>4</v>
      </c>
      <c r="B6" s="3" t="s">
        <v>11</v>
      </c>
      <c r="C6">
        <v>21</v>
      </c>
      <c r="D6">
        <v>69</v>
      </c>
      <c r="E6">
        <v>1</v>
      </c>
      <c r="F6">
        <v>3</v>
      </c>
      <c r="G6">
        <f t="shared" si="0"/>
        <v>4</v>
      </c>
      <c r="H6">
        <f t="shared" si="1"/>
        <v>17.25</v>
      </c>
      <c r="I6">
        <f t="shared" si="2"/>
        <v>69</v>
      </c>
    </row>
    <row r="7" spans="1:9" x14ac:dyDescent="0.25">
      <c r="A7">
        <v>5</v>
      </c>
      <c r="B7" s="3" t="s">
        <v>12</v>
      </c>
      <c r="C7">
        <v>100</v>
      </c>
      <c r="D7">
        <v>226</v>
      </c>
      <c r="E7">
        <v>11</v>
      </c>
      <c r="F7">
        <v>2</v>
      </c>
      <c r="G7">
        <f t="shared" si="0"/>
        <v>13</v>
      </c>
      <c r="H7">
        <f t="shared" si="1"/>
        <v>17.384615384615383</v>
      </c>
      <c r="I7">
        <f t="shared" si="2"/>
        <v>20.545454545454547</v>
      </c>
    </row>
    <row r="8" spans="1:9" x14ac:dyDescent="0.25">
      <c r="A8">
        <v>6</v>
      </c>
      <c r="B8" s="3" t="s">
        <v>13</v>
      </c>
      <c r="C8">
        <v>18</v>
      </c>
      <c r="D8">
        <v>30</v>
      </c>
      <c r="E8">
        <v>0</v>
      </c>
      <c r="F8">
        <v>1</v>
      </c>
      <c r="G8">
        <f t="shared" si="0"/>
        <v>1</v>
      </c>
      <c r="H8">
        <f t="shared" si="1"/>
        <v>30</v>
      </c>
      <c r="I8" t="str">
        <f t="shared" si="2"/>
        <v>-</v>
      </c>
    </row>
    <row r="9" spans="1:9" x14ac:dyDescent="0.25">
      <c r="A9">
        <v>7</v>
      </c>
      <c r="B9" s="3" t="s">
        <v>14</v>
      </c>
      <c r="G9">
        <f t="shared" si="0"/>
        <v>0</v>
      </c>
      <c r="H9" t="str">
        <f t="shared" si="1"/>
        <v>-</v>
      </c>
      <c r="I9" t="str">
        <f t="shared" si="2"/>
        <v>-</v>
      </c>
    </row>
    <row r="10" spans="1:9" x14ac:dyDescent="0.25">
      <c r="A10">
        <v>10</v>
      </c>
      <c r="B10" s="3" t="s">
        <v>15</v>
      </c>
      <c r="C10">
        <v>8</v>
      </c>
      <c r="D10">
        <v>20</v>
      </c>
      <c r="E10">
        <v>1</v>
      </c>
      <c r="F10">
        <v>2</v>
      </c>
      <c r="G10">
        <f t="shared" si="0"/>
        <v>3</v>
      </c>
      <c r="H10">
        <f t="shared" si="1"/>
        <v>6.666666666666667</v>
      </c>
      <c r="I10">
        <f t="shared" si="2"/>
        <v>20</v>
      </c>
    </row>
    <row r="11" spans="1:9" x14ac:dyDescent="0.25">
      <c r="A11">
        <v>11</v>
      </c>
      <c r="B11" s="3" t="s">
        <v>19</v>
      </c>
      <c r="C11">
        <v>30</v>
      </c>
      <c r="D11">
        <v>199</v>
      </c>
      <c r="E11">
        <v>20</v>
      </c>
      <c r="F11">
        <v>14</v>
      </c>
      <c r="G11">
        <f t="shared" si="0"/>
        <v>34</v>
      </c>
      <c r="H11">
        <f t="shared" si="1"/>
        <v>5.8529411764705879</v>
      </c>
      <c r="I11">
        <f t="shared" si="2"/>
        <v>9.9499999999999993</v>
      </c>
    </row>
    <row r="12" spans="1:9" x14ac:dyDescent="0.25">
      <c r="A12">
        <v>12</v>
      </c>
      <c r="B12" s="3" t="s">
        <v>16</v>
      </c>
      <c r="C12">
        <v>57</v>
      </c>
      <c r="D12">
        <v>313</v>
      </c>
      <c r="E12">
        <v>17</v>
      </c>
      <c r="F12">
        <v>13</v>
      </c>
      <c r="G12">
        <f t="shared" si="0"/>
        <v>30</v>
      </c>
      <c r="H12">
        <f t="shared" si="1"/>
        <v>10.433333333333334</v>
      </c>
      <c r="I12">
        <f t="shared" si="2"/>
        <v>18.411764705882351</v>
      </c>
    </row>
    <row r="13" spans="1:9" x14ac:dyDescent="0.25">
      <c r="A13">
        <v>13</v>
      </c>
      <c r="B13" s="3" t="s">
        <v>17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20</v>
      </c>
      <c r="B14" s="3" t="s">
        <v>18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B15" s="13"/>
      <c r="C15" s="13">
        <f>SUM(C3:C14)</f>
        <v>716</v>
      </c>
      <c r="D15" s="13">
        <f t="shared" ref="D15:G15" si="3">SUM(D3:D14)</f>
        <v>3904</v>
      </c>
      <c r="E15" s="13">
        <f t="shared" si="3"/>
        <v>216</v>
      </c>
      <c r="F15" s="13">
        <f t="shared" si="3"/>
        <v>144</v>
      </c>
      <c r="G15" s="13">
        <f t="shared" si="3"/>
        <v>360</v>
      </c>
      <c r="H15" s="13">
        <f t="shared" si="1"/>
        <v>10.844444444444445</v>
      </c>
      <c r="I15" s="13">
        <f t="shared" si="2"/>
        <v>18.074074074074073</v>
      </c>
    </row>
  </sheetData>
  <mergeCells count="1">
    <mergeCell ref="H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C8A44-DC9A-4FEB-8F55-E2F18CA21498}">
  <dimension ref="A1:I15"/>
  <sheetViews>
    <sheetView workbookViewId="0">
      <selection activeCell="E6" sqref="E6"/>
    </sheetView>
  </sheetViews>
  <sheetFormatPr defaultRowHeight="15" x14ac:dyDescent="0.25"/>
  <cols>
    <col min="2" max="2" width="88.4257812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34</v>
      </c>
      <c r="D3">
        <v>190</v>
      </c>
      <c r="E3">
        <v>5</v>
      </c>
      <c r="F3">
        <v>11</v>
      </c>
      <c r="G3">
        <f t="shared" ref="G3:G14" si="0">E3+F3</f>
        <v>16</v>
      </c>
      <c r="H3">
        <f t="shared" ref="H3:H15" si="1">IF(AND(D3&gt;0, G3&gt;0), (D3/G3), "-")</f>
        <v>11.875</v>
      </c>
      <c r="I3">
        <f t="shared" ref="I3:I15" si="2">IF(AND(D3&gt;0, E3&gt;0), (D3/E3), "-")</f>
        <v>38</v>
      </c>
    </row>
    <row r="4" spans="1:9" x14ac:dyDescent="0.25">
      <c r="A4">
        <v>2</v>
      </c>
      <c r="B4" s="3" t="s">
        <v>9</v>
      </c>
      <c r="C4">
        <v>24</v>
      </c>
      <c r="D4">
        <v>102</v>
      </c>
      <c r="E4">
        <v>4</v>
      </c>
      <c r="F4">
        <v>4</v>
      </c>
      <c r="G4">
        <f t="shared" si="0"/>
        <v>8</v>
      </c>
      <c r="H4">
        <f t="shared" si="1"/>
        <v>12.75</v>
      </c>
      <c r="I4">
        <f t="shared" si="2"/>
        <v>25.5</v>
      </c>
    </row>
    <row r="5" spans="1:9" x14ac:dyDescent="0.25">
      <c r="A5">
        <v>3</v>
      </c>
      <c r="B5" s="3" t="s">
        <v>10</v>
      </c>
      <c r="C5">
        <v>197</v>
      </c>
      <c r="D5">
        <v>1120.5</v>
      </c>
      <c r="E5">
        <v>74</v>
      </c>
      <c r="F5">
        <v>43</v>
      </c>
      <c r="G5">
        <f t="shared" si="0"/>
        <v>117</v>
      </c>
      <c r="H5">
        <f t="shared" si="1"/>
        <v>9.5769230769230766</v>
      </c>
      <c r="I5">
        <f t="shared" si="2"/>
        <v>15.141891891891891</v>
      </c>
    </row>
    <row r="6" spans="1:9" x14ac:dyDescent="0.25">
      <c r="A6">
        <v>4</v>
      </c>
      <c r="B6" s="3" t="s">
        <v>11</v>
      </c>
      <c r="C6">
        <v>12</v>
      </c>
      <c r="D6">
        <v>62</v>
      </c>
      <c r="E6">
        <v>2</v>
      </c>
      <c r="F6">
        <v>0</v>
      </c>
      <c r="G6">
        <f t="shared" si="0"/>
        <v>2</v>
      </c>
      <c r="H6">
        <f t="shared" si="1"/>
        <v>31</v>
      </c>
      <c r="I6">
        <f t="shared" si="2"/>
        <v>31</v>
      </c>
    </row>
    <row r="7" spans="1:9" x14ac:dyDescent="0.25">
      <c r="A7">
        <v>5</v>
      </c>
      <c r="B7" s="3" t="s">
        <v>12</v>
      </c>
      <c r="C7">
        <v>127</v>
      </c>
      <c r="D7">
        <v>374.5</v>
      </c>
      <c r="E7">
        <v>24</v>
      </c>
      <c r="F7">
        <v>3</v>
      </c>
      <c r="G7">
        <f t="shared" si="0"/>
        <v>27</v>
      </c>
      <c r="H7">
        <f t="shared" si="1"/>
        <v>13.87037037037037</v>
      </c>
      <c r="I7">
        <f t="shared" si="2"/>
        <v>15.604166666666666</v>
      </c>
    </row>
    <row r="8" spans="1:9" x14ac:dyDescent="0.25">
      <c r="A8">
        <v>6</v>
      </c>
      <c r="B8" s="3" t="s">
        <v>13</v>
      </c>
      <c r="C8">
        <v>1</v>
      </c>
      <c r="D8">
        <v>1</v>
      </c>
      <c r="E8">
        <v>0</v>
      </c>
      <c r="F8">
        <v>0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G9">
        <f t="shared" si="0"/>
        <v>0</v>
      </c>
      <c r="H9" t="str">
        <f t="shared" si="1"/>
        <v>-</v>
      </c>
      <c r="I9" t="str">
        <f t="shared" si="2"/>
        <v>-</v>
      </c>
    </row>
    <row r="10" spans="1:9" x14ac:dyDescent="0.25">
      <c r="A10">
        <v>10</v>
      </c>
      <c r="B10" s="3" t="s">
        <v>15</v>
      </c>
      <c r="C10">
        <v>2</v>
      </c>
      <c r="D10">
        <v>8</v>
      </c>
      <c r="E10">
        <v>3</v>
      </c>
      <c r="F10">
        <v>0</v>
      </c>
      <c r="G10">
        <f t="shared" si="0"/>
        <v>3</v>
      </c>
      <c r="H10">
        <f t="shared" si="1"/>
        <v>2.6666666666666665</v>
      </c>
      <c r="I10">
        <f t="shared" si="2"/>
        <v>2.6666666666666665</v>
      </c>
    </row>
    <row r="11" spans="1:9" x14ac:dyDescent="0.25">
      <c r="A11">
        <v>11</v>
      </c>
      <c r="B11" s="3" t="s">
        <v>19</v>
      </c>
      <c r="C11">
        <v>57</v>
      </c>
      <c r="D11">
        <v>273</v>
      </c>
      <c r="E11">
        <v>16</v>
      </c>
      <c r="F11">
        <v>21</v>
      </c>
      <c r="G11">
        <f t="shared" si="0"/>
        <v>37</v>
      </c>
      <c r="H11">
        <f t="shared" si="1"/>
        <v>7.3783783783783781</v>
      </c>
      <c r="I11">
        <f t="shared" si="2"/>
        <v>17.0625</v>
      </c>
    </row>
    <row r="12" spans="1:9" x14ac:dyDescent="0.25">
      <c r="A12">
        <v>12</v>
      </c>
      <c r="B12" s="3" t="s">
        <v>16</v>
      </c>
      <c r="C12">
        <v>68</v>
      </c>
      <c r="D12">
        <v>476.5</v>
      </c>
      <c r="E12">
        <v>6</v>
      </c>
      <c r="F12">
        <v>7</v>
      </c>
      <c r="G12">
        <f t="shared" si="0"/>
        <v>13</v>
      </c>
      <c r="H12">
        <f t="shared" si="1"/>
        <v>36.653846153846153</v>
      </c>
      <c r="I12">
        <f t="shared" si="2"/>
        <v>79.416666666666671</v>
      </c>
    </row>
    <row r="13" spans="1:9" x14ac:dyDescent="0.25">
      <c r="A13">
        <v>13</v>
      </c>
      <c r="B13" s="3" t="s">
        <v>17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20</v>
      </c>
      <c r="B14" s="3" t="s">
        <v>18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B15" s="13"/>
      <c r="C15" s="13">
        <f>SUM(C3:C14)</f>
        <v>522</v>
      </c>
      <c r="D15" s="13">
        <f t="shared" ref="D15:G15" si="3">SUM(D3:D14)</f>
        <v>2607.5</v>
      </c>
      <c r="E15" s="13">
        <f t="shared" si="3"/>
        <v>134</v>
      </c>
      <c r="F15" s="13">
        <f t="shared" si="3"/>
        <v>89</v>
      </c>
      <c r="G15" s="13">
        <f t="shared" si="3"/>
        <v>223</v>
      </c>
      <c r="H15" s="13">
        <f t="shared" si="1"/>
        <v>11.692825112107624</v>
      </c>
      <c r="I15" s="13">
        <f t="shared" si="2"/>
        <v>19.458955223880597</v>
      </c>
    </row>
  </sheetData>
  <mergeCells count="1">
    <mergeCell ref="H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9D1C-4AB0-4BBB-81BA-DE7C413FAC0F}">
  <dimension ref="A1:I15"/>
  <sheetViews>
    <sheetView tabSelected="1" workbookViewId="0">
      <selection activeCell="N53" sqref="N53"/>
    </sheetView>
  </sheetViews>
  <sheetFormatPr defaultRowHeight="15" x14ac:dyDescent="0.25"/>
  <cols>
    <col min="2" max="2" width="88.4257812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43</v>
      </c>
      <c r="D3">
        <v>210</v>
      </c>
      <c r="E3">
        <v>3</v>
      </c>
      <c r="F3">
        <v>10</v>
      </c>
      <c r="G3">
        <f t="shared" ref="G3:G14" si="0">E3+F3</f>
        <v>13</v>
      </c>
      <c r="H3">
        <f t="shared" ref="H3:H15" si="1">IF(AND(D3&gt;0, G3&gt;0), (D3/G3), "-")</f>
        <v>16.153846153846153</v>
      </c>
      <c r="I3">
        <f t="shared" ref="I3:I15" si="2">IF(AND(D3&gt;0, E3&gt;0), (D3/E3), "-")</f>
        <v>70</v>
      </c>
    </row>
    <row r="4" spans="1:9" x14ac:dyDescent="0.25">
      <c r="A4">
        <v>2</v>
      </c>
      <c r="B4" s="3" t="s">
        <v>9</v>
      </c>
      <c r="C4">
        <v>0</v>
      </c>
      <c r="D4">
        <v>0</v>
      </c>
      <c r="E4">
        <v>0</v>
      </c>
      <c r="F4">
        <v>0</v>
      </c>
      <c r="G4">
        <f t="shared" si="0"/>
        <v>0</v>
      </c>
      <c r="H4" t="str">
        <f t="shared" si="1"/>
        <v>-</v>
      </c>
      <c r="I4" t="str">
        <f t="shared" si="2"/>
        <v>-</v>
      </c>
    </row>
    <row r="5" spans="1:9" x14ac:dyDescent="0.25">
      <c r="A5">
        <v>3</v>
      </c>
      <c r="B5" s="3" t="s">
        <v>10</v>
      </c>
      <c r="C5">
        <v>209</v>
      </c>
      <c r="D5">
        <v>1205</v>
      </c>
      <c r="E5">
        <v>76</v>
      </c>
      <c r="F5">
        <v>42</v>
      </c>
      <c r="G5">
        <f t="shared" si="0"/>
        <v>118</v>
      </c>
      <c r="H5">
        <f t="shared" si="1"/>
        <v>10.211864406779661</v>
      </c>
      <c r="I5">
        <f t="shared" si="2"/>
        <v>15.855263157894736</v>
      </c>
    </row>
    <row r="6" spans="1:9" x14ac:dyDescent="0.25">
      <c r="A6">
        <v>4</v>
      </c>
      <c r="B6" s="3" t="s">
        <v>11</v>
      </c>
      <c r="C6">
        <v>12</v>
      </c>
      <c r="D6">
        <v>25</v>
      </c>
      <c r="E6">
        <v>1</v>
      </c>
      <c r="F6">
        <v>2</v>
      </c>
      <c r="G6">
        <f t="shared" si="0"/>
        <v>3</v>
      </c>
      <c r="H6">
        <f t="shared" si="1"/>
        <v>8.3333333333333339</v>
      </c>
      <c r="I6">
        <f t="shared" si="2"/>
        <v>25</v>
      </c>
    </row>
    <row r="7" spans="1:9" x14ac:dyDescent="0.25">
      <c r="A7">
        <v>5</v>
      </c>
      <c r="B7" s="3" t="s">
        <v>12</v>
      </c>
      <c r="C7">
        <v>179</v>
      </c>
      <c r="D7">
        <v>530.5</v>
      </c>
      <c r="E7">
        <v>53</v>
      </c>
      <c r="F7">
        <v>13</v>
      </c>
      <c r="G7">
        <f t="shared" si="0"/>
        <v>66</v>
      </c>
      <c r="H7">
        <f t="shared" si="1"/>
        <v>8.0378787878787872</v>
      </c>
      <c r="I7">
        <f t="shared" si="2"/>
        <v>10.009433962264151</v>
      </c>
    </row>
    <row r="8" spans="1:9" x14ac:dyDescent="0.25">
      <c r="A8">
        <v>6</v>
      </c>
      <c r="B8" s="3" t="s">
        <v>13</v>
      </c>
      <c r="C8">
        <v>2</v>
      </c>
      <c r="D8">
        <v>2</v>
      </c>
      <c r="E8">
        <v>0</v>
      </c>
      <c r="F8">
        <v>0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G9">
        <f t="shared" si="0"/>
        <v>0</v>
      </c>
      <c r="H9" t="str">
        <f t="shared" si="1"/>
        <v>-</v>
      </c>
      <c r="I9" t="str">
        <f t="shared" si="2"/>
        <v>-</v>
      </c>
    </row>
    <row r="10" spans="1:9" x14ac:dyDescent="0.25">
      <c r="A10">
        <v>10</v>
      </c>
      <c r="B10" s="3" t="s">
        <v>15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  <c r="H10" t="str">
        <f t="shared" si="1"/>
        <v>-</v>
      </c>
      <c r="I10" t="str">
        <f t="shared" si="2"/>
        <v>-</v>
      </c>
    </row>
    <row r="11" spans="1:9" x14ac:dyDescent="0.25">
      <c r="A11">
        <v>11</v>
      </c>
      <c r="B11" s="3" t="s">
        <v>19</v>
      </c>
      <c r="C11">
        <v>62</v>
      </c>
      <c r="D11">
        <v>351</v>
      </c>
      <c r="E11">
        <v>27</v>
      </c>
      <c r="F11">
        <v>12</v>
      </c>
      <c r="G11">
        <f t="shared" si="0"/>
        <v>39</v>
      </c>
      <c r="H11">
        <f t="shared" si="1"/>
        <v>9</v>
      </c>
      <c r="I11">
        <f t="shared" si="2"/>
        <v>13</v>
      </c>
    </row>
    <row r="12" spans="1:9" x14ac:dyDescent="0.25">
      <c r="A12">
        <v>12</v>
      </c>
      <c r="B12" s="3" t="s">
        <v>16</v>
      </c>
      <c r="C12">
        <v>28</v>
      </c>
      <c r="D12">
        <v>173.5</v>
      </c>
      <c r="E12">
        <v>16</v>
      </c>
      <c r="F12">
        <v>5</v>
      </c>
      <c r="G12">
        <f t="shared" si="0"/>
        <v>21</v>
      </c>
      <c r="H12">
        <f t="shared" si="1"/>
        <v>8.2619047619047628</v>
      </c>
      <c r="I12">
        <f t="shared" si="2"/>
        <v>10.84375</v>
      </c>
    </row>
    <row r="13" spans="1:9" x14ac:dyDescent="0.25">
      <c r="A13">
        <v>13</v>
      </c>
      <c r="B13" s="3" t="s">
        <v>17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20</v>
      </c>
      <c r="B14" s="3" t="s">
        <v>18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B15" s="13"/>
      <c r="C15" s="13">
        <f>SUM(C3:C14)</f>
        <v>535</v>
      </c>
      <c r="D15" s="13">
        <f t="shared" ref="D15:G15" si="3">SUM(D3:D14)</f>
        <v>2497</v>
      </c>
      <c r="E15" s="13">
        <f t="shared" si="3"/>
        <v>176</v>
      </c>
      <c r="F15" s="13">
        <f t="shared" si="3"/>
        <v>84</v>
      </c>
      <c r="G15" s="13">
        <f t="shared" si="3"/>
        <v>260</v>
      </c>
      <c r="H15" s="13">
        <f t="shared" si="1"/>
        <v>9.6038461538461544</v>
      </c>
      <c r="I15" s="13">
        <f t="shared" si="2"/>
        <v>14.1875</v>
      </c>
    </row>
  </sheetData>
  <mergeCells count="1">
    <mergeCell ref="H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C702C-EE2F-4A3A-B98B-628EA43178B8}">
  <dimension ref="A1:I15"/>
  <sheetViews>
    <sheetView workbookViewId="0">
      <selection activeCell="K18" sqref="K18"/>
    </sheetView>
  </sheetViews>
  <sheetFormatPr defaultRowHeight="15" x14ac:dyDescent="0.25"/>
  <cols>
    <col min="2" max="2" width="88.42578125" customWidth="1"/>
    <col min="3" max="3" width="10.7109375" customWidth="1"/>
    <col min="4" max="4" width="8.42578125" customWidth="1"/>
    <col min="5" max="5" width="9.7109375" customWidth="1"/>
    <col min="6" max="6" width="9.8554687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G3">
        <f t="shared" ref="G3:G14" si="0">E3+F3</f>
        <v>0</v>
      </c>
      <c r="H3" t="str">
        <f t="shared" ref="H3:H15" si="1">IF(AND(D3&gt;0, G3&gt;0), (D3/G3), "-")</f>
        <v>-</v>
      </c>
      <c r="I3" t="str">
        <f t="shared" ref="I3:I15" si="2">IF(AND(D3&gt;0, E3&gt;0), (D3/E3), "-")</f>
        <v>-</v>
      </c>
    </row>
    <row r="4" spans="1:9" x14ac:dyDescent="0.25">
      <c r="A4">
        <v>2</v>
      </c>
      <c r="B4" s="3" t="s">
        <v>9</v>
      </c>
      <c r="C4">
        <v>53</v>
      </c>
      <c r="D4">
        <v>316.5</v>
      </c>
      <c r="E4">
        <v>20</v>
      </c>
      <c r="F4">
        <v>33</v>
      </c>
      <c r="G4">
        <f t="shared" si="0"/>
        <v>53</v>
      </c>
      <c r="H4">
        <f t="shared" si="1"/>
        <v>5.9716981132075473</v>
      </c>
      <c r="I4">
        <f t="shared" si="2"/>
        <v>15.824999999999999</v>
      </c>
    </row>
    <row r="5" spans="1:9" x14ac:dyDescent="0.25">
      <c r="A5">
        <v>3</v>
      </c>
      <c r="B5" s="3" t="s">
        <v>10</v>
      </c>
      <c r="C5">
        <v>209</v>
      </c>
      <c r="D5">
        <v>1114</v>
      </c>
      <c r="E5">
        <v>53</v>
      </c>
      <c r="F5">
        <v>57</v>
      </c>
      <c r="G5">
        <f t="shared" si="0"/>
        <v>110</v>
      </c>
      <c r="H5">
        <f t="shared" si="1"/>
        <v>10.127272727272727</v>
      </c>
      <c r="I5">
        <f t="shared" si="2"/>
        <v>21.018867924528301</v>
      </c>
    </row>
    <row r="6" spans="1:9" x14ac:dyDescent="0.25">
      <c r="A6">
        <v>4</v>
      </c>
      <c r="B6" s="3" t="s">
        <v>11</v>
      </c>
      <c r="C6">
        <v>8</v>
      </c>
      <c r="D6">
        <v>40.5</v>
      </c>
      <c r="E6">
        <v>0</v>
      </c>
      <c r="F6">
        <v>0</v>
      </c>
      <c r="G6">
        <f t="shared" si="0"/>
        <v>0</v>
      </c>
      <c r="H6" t="str">
        <f t="shared" si="1"/>
        <v>-</v>
      </c>
      <c r="I6" t="str">
        <f t="shared" si="2"/>
        <v>-</v>
      </c>
    </row>
    <row r="7" spans="1:9" x14ac:dyDescent="0.25">
      <c r="A7">
        <v>5</v>
      </c>
      <c r="B7" s="3" t="s">
        <v>12</v>
      </c>
      <c r="C7">
        <v>166</v>
      </c>
      <c r="D7">
        <v>464.5</v>
      </c>
      <c r="E7">
        <v>43</v>
      </c>
      <c r="F7">
        <v>13</v>
      </c>
      <c r="G7">
        <f t="shared" si="0"/>
        <v>56</v>
      </c>
      <c r="H7">
        <f t="shared" si="1"/>
        <v>8.2946428571428577</v>
      </c>
      <c r="I7">
        <f t="shared" si="2"/>
        <v>10.802325581395349</v>
      </c>
    </row>
    <row r="8" spans="1:9" x14ac:dyDescent="0.25">
      <c r="A8">
        <v>6</v>
      </c>
      <c r="B8" s="3" t="s">
        <v>13</v>
      </c>
      <c r="C8">
        <v>3</v>
      </c>
      <c r="D8">
        <v>9</v>
      </c>
      <c r="E8">
        <v>0</v>
      </c>
      <c r="F8">
        <v>0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G9">
        <f t="shared" si="0"/>
        <v>0</v>
      </c>
      <c r="H9" t="str">
        <f t="shared" si="1"/>
        <v>-</v>
      </c>
      <c r="I9" t="str">
        <f t="shared" si="2"/>
        <v>-</v>
      </c>
    </row>
    <row r="10" spans="1:9" x14ac:dyDescent="0.25">
      <c r="A10">
        <v>10</v>
      </c>
      <c r="B10" s="3" t="s">
        <v>15</v>
      </c>
      <c r="C10">
        <v>3</v>
      </c>
      <c r="D10">
        <v>10.5</v>
      </c>
      <c r="E10">
        <v>0</v>
      </c>
      <c r="F10">
        <v>0</v>
      </c>
      <c r="G10">
        <f t="shared" si="0"/>
        <v>0</v>
      </c>
      <c r="H10" t="str">
        <f t="shared" si="1"/>
        <v>-</v>
      </c>
      <c r="I10" t="str">
        <f t="shared" si="2"/>
        <v>-</v>
      </c>
    </row>
    <row r="11" spans="1:9" x14ac:dyDescent="0.25">
      <c r="A11">
        <v>11</v>
      </c>
      <c r="B11" s="3" t="s">
        <v>19</v>
      </c>
      <c r="C11">
        <v>17</v>
      </c>
      <c r="D11">
        <v>103</v>
      </c>
      <c r="E11">
        <v>4</v>
      </c>
      <c r="F11">
        <v>6</v>
      </c>
      <c r="G11">
        <f t="shared" si="0"/>
        <v>10</v>
      </c>
      <c r="H11">
        <f t="shared" si="1"/>
        <v>10.3</v>
      </c>
      <c r="I11">
        <f t="shared" si="2"/>
        <v>25.75</v>
      </c>
    </row>
    <row r="12" spans="1:9" x14ac:dyDescent="0.25">
      <c r="A12">
        <v>12</v>
      </c>
      <c r="B12" s="3" t="s">
        <v>16</v>
      </c>
      <c r="C12">
        <v>2</v>
      </c>
      <c r="D12">
        <v>8</v>
      </c>
      <c r="E12">
        <v>0</v>
      </c>
      <c r="F12">
        <v>0</v>
      </c>
      <c r="G12">
        <f t="shared" si="0"/>
        <v>0</v>
      </c>
      <c r="H12" t="str">
        <f t="shared" si="1"/>
        <v>-</v>
      </c>
      <c r="I12" t="str">
        <f t="shared" si="2"/>
        <v>-</v>
      </c>
    </row>
    <row r="13" spans="1:9" x14ac:dyDescent="0.25">
      <c r="A13">
        <v>13</v>
      </c>
      <c r="B13" s="3" t="s">
        <v>17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20</v>
      </c>
      <c r="B14" s="3" t="s">
        <v>18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B15" s="13"/>
      <c r="C15" s="13">
        <f>SUM(C3:C14)</f>
        <v>461</v>
      </c>
      <c r="D15" s="13">
        <f t="shared" ref="D15:G15" si="3">SUM(D3:D14)</f>
        <v>2066</v>
      </c>
      <c r="E15" s="13">
        <f t="shared" si="3"/>
        <v>120</v>
      </c>
      <c r="F15" s="13">
        <f t="shared" si="3"/>
        <v>109</v>
      </c>
      <c r="G15" s="13">
        <f t="shared" si="3"/>
        <v>229</v>
      </c>
      <c r="H15" s="13">
        <f t="shared" si="1"/>
        <v>9.0218340611353707</v>
      </c>
      <c r="I15" s="13">
        <f t="shared" si="2"/>
        <v>17.216666666666665</v>
      </c>
    </row>
  </sheetData>
  <mergeCells count="1">
    <mergeCell ref="H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50DAB-1769-4E51-AA34-666F9497FC86}">
  <dimension ref="A1:I15"/>
  <sheetViews>
    <sheetView workbookViewId="0">
      <selection activeCell="B19" sqref="B19"/>
    </sheetView>
  </sheetViews>
  <sheetFormatPr defaultRowHeight="15" x14ac:dyDescent="0.25"/>
  <cols>
    <col min="2" max="2" width="88.42578125" customWidth="1"/>
    <col min="3" max="3" width="10.7109375" customWidth="1"/>
    <col min="5" max="5" width="10.28515625" customWidth="1"/>
    <col min="6" max="6" width="9.570312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38</v>
      </c>
      <c r="D3">
        <v>238</v>
      </c>
      <c r="E3">
        <v>9</v>
      </c>
      <c r="F3">
        <v>19</v>
      </c>
      <c r="G3">
        <f t="shared" ref="G3:G14" si="0">E3+F3</f>
        <v>28</v>
      </c>
      <c r="H3">
        <f t="shared" ref="H3:H15" si="1">IF(AND(D3&gt;0, G3&gt;0), (D3/G3), "-")</f>
        <v>8.5</v>
      </c>
      <c r="I3">
        <f t="shared" ref="I3:I15" si="2">IF(AND(D3&gt;0, E3&gt;0), (D3/E3), "-")</f>
        <v>26.444444444444443</v>
      </c>
    </row>
    <row r="4" spans="1:9" x14ac:dyDescent="0.25">
      <c r="A4">
        <v>2</v>
      </c>
      <c r="B4" s="3" t="s">
        <v>9</v>
      </c>
      <c r="C4">
        <v>6</v>
      </c>
      <c r="D4">
        <v>38</v>
      </c>
      <c r="E4">
        <v>0</v>
      </c>
      <c r="F4">
        <v>2</v>
      </c>
      <c r="G4">
        <f t="shared" si="0"/>
        <v>2</v>
      </c>
      <c r="H4">
        <f t="shared" si="1"/>
        <v>19</v>
      </c>
      <c r="I4" t="str">
        <f t="shared" si="2"/>
        <v>-</v>
      </c>
    </row>
    <row r="5" spans="1:9" x14ac:dyDescent="0.25">
      <c r="A5">
        <v>3</v>
      </c>
      <c r="B5" s="3" t="s">
        <v>10</v>
      </c>
      <c r="C5">
        <v>213</v>
      </c>
      <c r="D5">
        <v>1174</v>
      </c>
      <c r="E5">
        <v>73</v>
      </c>
      <c r="F5">
        <v>76</v>
      </c>
      <c r="G5">
        <f t="shared" si="0"/>
        <v>149</v>
      </c>
      <c r="H5">
        <f t="shared" si="1"/>
        <v>7.8791946308724832</v>
      </c>
      <c r="I5">
        <f t="shared" si="2"/>
        <v>16.082191780821919</v>
      </c>
    </row>
    <row r="6" spans="1:9" x14ac:dyDescent="0.25">
      <c r="A6">
        <v>4</v>
      </c>
      <c r="B6" s="3" t="s">
        <v>11</v>
      </c>
      <c r="C6">
        <v>8</v>
      </c>
      <c r="D6">
        <v>41</v>
      </c>
      <c r="E6">
        <v>1</v>
      </c>
      <c r="F6">
        <v>3</v>
      </c>
      <c r="G6">
        <f t="shared" si="0"/>
        <v>4</v>
      </c>
      <c r="H6">
        <f t="shared" si="1"/>
        <v>10.25</v>
      </c>
      <c r="I6">
        <f t="shared" si="2"/>
        <v>41</v>
      </c>
    </row>
    <row r="7" spans="1:9" x14ac:dyDescent="0.25">
      <c r="A7">
        <v>5</v>
      </c>
      <c r="B7" s="3" t="s">
        <v>12</v>
      </c>
      <c r="C7">
        <v>115</v>
      </c>
      <c r="D7">
        <v>391</v>
      </c>
      <c r="E7">
        <v>17</v>
      </c>
      <c r="F7">
        <v>10</v>
      </c>
      <c r="G7">
        <f t="shared" si="0"/>
        <v>27</v>
      </c>
      <c r="H7">
        <f t="shared" si="1"/>
        <v>14.481481481481481</v>
      </c>
      <c r="I7">
        <f t="shared" si="2"/>
        <v>23</v>
      </c>
    </row>
    <row r="8" spans="1:9" x14ac:dyDescent="0.25">
      <c r="A8">
        <v>6</v>
      </c>
      <c r="B8" s="3" t="s">
        <v>13</v>
      </c>
      <c r="C8">
        <v>3</v>
      </c>
      <c r="D8">
        <v>6</v>
      </c>
      <c r="E8">
        <v>0</v>
      </c>
      <c r="F8">
        <v>0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H9" t="str">
        <f t="shared" si="1"/>
        <v>-</v>
      </c>
      <c r="I9" t="str">
        <f t="shared" si="2"/>
        <v>-</v>
      </c>
    </row>
    <row r="10" spans="1:9" x14ac:dyDescent="0.25">
      <c r="A10">
        <v>10</v>
      </c>
      <c r="B10" s="3" t="s">
        <v>15</v>
      </c>
      <c r="G10">
        <f t="shared" si="0"/>
        <v>0</v>
      </c>
      <c r="H10" t="str">
        <f t="shared" si="1"/>
        <v>-</v>
      </c>
      <c r="I10" t="str">
        <f t="shared" si="2"/>
        <v>-</v>
      </c>
    </row>
    <row r="11" spans="1:9" x14ac:dyDescent="0.25">
      <c r="A11">
        <v>11</v>
      </c>
      <c r="B11" s="3" t="s">
        <v>19</v>
      </c>
      <c r="G11">
        <f t="shared" si="0"/>
        <v>0</v>
      </c>
      <c r="H11" t="str">
        <f t="shared" si="1"/>
        <v>-</v>
      </c>
      <c r="I11" t="str">
        <f t="shared" si="2"/>
        <v>-</v>
      </c>
    </row>
    <row r="12" spans="1:9" x14ac:dyDescent="0.25">
      <c r="A12">
        <v>12</v>
      </c>
      <c r="B12" s="3" t="s">
        <v>16</v>
      </c>
      <c r="G12">
        <f t="shared" si="0"/>
        <v>0</v>
      </c>
      <c r="H12" t="str">
        <f t="shared" si="1"/>
        <v>-</v>
      </c>
      <c r="I12" t="str">
        <f t="shared" si="2"/>
        <v>-</v>
      </c>
    </row>
    <row r="13" spans="1:9" x14ac:dyDescent="0.25">
      <c r="A13">
        <v>13</v>
      </c>
      <c r="B13" s="3" t="s">
        <v>17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20</v>
      </c>
      <c r="B14" s="3" t="s">
        <v>18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B15" s="13"/>
      <c r="C15" s="13">
        <f>SUM(C3:C14)</f>
        <v>383</v>
      </c>
      <c r="D15" s="13">
        <f t="shared" ref="D15:G15" si="3">SUM(D3:D14)</f>
        <v>1888</v>
      </c>
      <c r="E15" s="13">
        <f t="shared" si="3"/>
        <v>100</v>
      </c>
      <c r="F15" s="13">
        <f t="shared" si="3"/>
        <v>110</v>
      </c>
      <c r="G15" s="13">
        <f t="shared" si="3"/>
        <v>210</v>
      </c>
      <c r="H15" s="13">
        <f t="shared" si="1"/>
        <v>8.9904761904761905</v>
      </c>
      <c r="I15" s="13">
        <f t="shared" si="2"/>
        <v>18.88</v>
      </c>
    </row>
  </sheetData>
  <mergeCells count="1">
    <mergeCell ref="H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8C35-3196-437C-9468-B9CECFC1017A}">
  <dimension ref="A1:I15"/>
  <sheetViews>
    <sheetView workbookViewId="0">
      <selection activeCell="K4" sqref="K4"/>
    </sheetView>
  </sheetViews>
  <sheetFormatPr defaultRowHeight="15" x14ac:dyDescent="0.25"/>
  <cols>
    <col min="2" max="2" width="88.42578125" customWidth="1"/>
    <col min="3" max="3" width="10.7109375" customWidth="1"/>
    <col min="5" max="5" width="10.28515625" customWidth="1"/>
    <col min="6" max="6" width="9.570312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22</v>
      </c>
      <c r="D3">
        <v>89</v>
      </c>
      <c r="E3">
        <v>8</v>
      </c>
      <c r="F3">
        <v>9</v>
      </c>
      <c r="G3">
        <f t="shared" ref="G3:G14" si="0">E3+F3</f>
        <v>17</v>
      </c>
      <c r="H3">
        <f t="shared" ref="H3:H15" si="1">IF(AND(D3&gt;0, G3&gt;0), (D3/G3), "-")</f>
        <v>5.2352941176470589</v>
      </c>
      <c r="I3">
        <f t="shared" ref="I3:I15" si="2">IF(AND(D3&gt;0, E3&gt;0), (D3/E3), "-")</f>
        <v>11.125</v>
      </c>
    </row>
    <row r="4" spans="1:9" x14ac:dyDescent="0.25">
      <c r="A4">
        <v>2</v>
      </c>
      <c r="B4" s="3" t="s">
        <v>9</v>
      </c>
      <c r="G4">
        <f t="shared" si="0"/>
        <v>0</v>
      </c>
      <c r="H4" t="str">
        <f t="shared" si="1"/>
        <v>-</v>
      </c>
      <c r="I4" t="str">
        <f t="shared" si="2"/>
        <v>-</v>
      </c>
    </row>
    <row r="5" spans="1:9" x14ac:dyDescent="0.25">
      <c r="A5">
        <v>3</v>
      </c>
      <c r="B5" s="3" t="s">
        <v>10</v>
      </c>
      <c r="C5">
        <v>154</v>
      </c>
      <c r="D5">
        <v>873.5</v>
      </c>
      <c r="E5">
        <v>78</v>
      </c>
      <c r="F5">
        <v>96</v>
      </c>
      <c r="G5">
        <f t="shared" si="0"/>
        <v>174</v>
      </c>
      <c r="H5">
        <f t="shared" si="1"/>
        <v>5.0201149425287355</v>
      </c>
      <c r="I5">
        <f t="shared" si="2"/>
        <v>11.198717948717949</v>
      </c>
    </row>
    <row r="6" spans="1:9" x14ac:dyDescent="0.25">
      <c r="A6">
        <v>4</v>
      </c>
      <c r="B6" s="3" t="s">
        <v>11</v>
      </c>
      <c r="C6">
        <v>8</v>
      </c>
      <c r="D6">
        <v>49</v>
      </c>
      <c r="E6">
        <v>3</v>
      </c>
      <c r="F6">
        <v>2</v>
      </c>
      <c r="G6">
        <f t="shared" si="0"/>
        <v>5</v>
      </c>
      <c r="H6">
        <f t="shared" si="1"/>
        <v>9.8000000000000007</v>
      </c>
      <c r="I6">
        <f t="shared" si="2"/>
        <v>16.333333333333332</v>
      </c>
    </row>
    <row r="7" spans="1:9" x14ac:dyDescent="0.25">
      <c r="A7">
        <v>5</v>
      </c>
      <c r="B7" s="3" t="s">
        <v>12</v>
      </c>
      <c r="C7">
        <v>106</v>
      </c>
      <c r="D7">
        <v>352</v>
      </c>
      <c r="E7">
        <v>16</v>
      </c>
      <c r="F7">
        <v>16</v>
      </c>
      <c r="G7">
        <f t="shared" si="0"/>
        <v>32</v>
      </c>
      <c r="H7">
        <f t="shared" si="1"/>
        <v>11</v>
      </c>
      <c r="I7">
        <f t="shared" si="2"/>
        <v>22</v>
      </c>
    </row>
    <row r="8" spans="1:9" x14ac:dyDescent="0.25">
      <c r="A8">
        <v>6</v>
      </c>
      <c r="B8" s="3" t="s">
        <v>13</v>
      </c>
      <c r="C8">
        <v>2</v>
      </c>
      <c r="D8">
        <v>3.5</v>
      </c>
      <c r="E8">
        <v>0</v>
      </c>
      <c r="F8">
        <v>0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H9" t="str">
        <f t="shared" si="1"/>
        <v>-</v>
      </c>
      <c r="I9" t="str">
        <f t="shared" si="2"/>
        <v>-</v>
      </c>
    </row>
    <row r="10" spans="1:9" x14ac:dyDescent="0.25">
      <c r="A10">
        <v>10</v>
      </c>
      <c r="B10" s="3" t="s">
        <v>15</v>
      </c>
      <c r="G10">
        <f t="shared" si="0"/>
        <v>0</v>
      </c>
      <c r="H10" t="str">
        <f t="shared" si="1"/>
        <v>-</v>
      </c>
      <c r="I10" t="str">
        <f t="shared" si="2"/>
        <v>-</v>
      </c>
    </row>
    <row r="11" spans="1:9" x14ac:dyDescent="0.25">
      <c r="A11">
        <v>11</v>
      </c>
      <c r="B11" s="3" t="s">
        <v>19</v>
      </c>
      <c r="G11">
        <f t="shared" si="0"/>
        <v>0</v>
      </c>
      <c r="H11" t="str">
        <f t="shared" si="1"/>
        <v>-</v>
      </c>
      <c r="I11" t="str">
        <f t="shared" si="2"/>
        <v>-</v>
      </c>
    </row>
    <row r="12" spans="1:9" x14ac:dyDescent="0.25">
      <c r="A12">
        <v>12</v>
      </c>
      <c r="B12" s="3" t="s">
        <v>16</v>
      </c>
      <c r="G12">
        <f t="shared" si="0"/>
        <v>0</v>
      </c>
      <c r="H12" t="str">
        <f t="shared" si="1"/>
        <v>-</v>
      </c>
      <c r="I12" t="str">
        <f t="shared" si="2"/>
        <v>-</v>
      </c>
    </row>
    <row r="13" spans="1:9" x14ac:dyDescent="0.25">
      <c r="A13">
        <v>13</v>
      </c>
      <c r="B13" s="3" t="s">
        <v>17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20</v>
      </c>
      <c r="B14" s="3" t="s">
        <v>18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B15" s="13"/>
      <c r="C15" s="13">
        <f>SUM(C3:C14)</f>
        <v>292</v>
      </c>
      <c r="D15" s="13">
        <f t="shared" ref="D15:G15" si="3">SUM(D3:D14)</f>
        <v>1367</v>
      </c>
      <c r="E15" s="13">
        <f t="shared" si="3"/>
        <v>105</v>
      </c>
      <c r="F15" s="13">
        <f t="shared" si="3"/>
        <v>123</v>
      </c>
      <c r="G15" s="13">
        <f t="shared" si="3"/>
        <v>228</v>
      </c>
      <c r="H15" s="13">
        <f t="shared" si="1"/>
        <v>5.9956140350877192</v>
      </c>
      <c r="I15" s="13">
        <f t="shared" si="2"/>
        <v>13.019047619047619</v>
      </c>
    </row>
  </sheetData>
  <mergeCells count="1">
    <mergeCell ref="H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53CC-937B-4C59-ABB3-1D0737D38F58}">
  <dimension ref="A1:I15"/>
  <sheetViews>
    <sheetView workbookViewId="0">
      <selection activeCell="B9" sqref="B9"/>
    </sheetView>
  </sheetViews>
  <sheetFormatPr defaultRowHeight="15" x14ac:dyDescent="0.25"/>
  <cols>
    <col min="2" max="2" width="88.42578125" customWidth="1"/>
    <col min="3" max="3" width="10.7109375" customWidth="1"/>
    <col min="5" max="5" width="10.28515625" customWidth="1"/>
    <col min="6" max="6" width="9.570312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G3">
        <f t="shared" ref="G3:G14" si="0">E3+F3</f>
        <v>0</v>
      </c>
      <c r="H3" t="str">
        <f t="shared" ref="H3:H15" si="1">IF(AND(D3&gt;0, G3&gt;0), (D3/G3), "-")</f>
        <v>-</v>
      </c>
      <c r="I3" t="str">
        <f t="shared" ref="I3:I15" si="2">IF(AND(D3&gt;0, E3&gt;0), (D3/E3), "-")</f>
        <v>-</v>
      </c>
    </row>
    <row r="4" spans="1:9" x14ac:dyDescent="0.25">
      <c r="A4">
        <v>2</v>
      </c>
      <c r="B4" s="3" t="s">
        <v>9</v>
      </c>
      <c r="G4">
        <f t="shared" si="0"/>
        <v>0</v>
      </c>
      <c r="H4" t="str">
        <f t="shared" si="1"/>
        <v>-</v>
      </c>
      <c r="I4" t="str">
        <f t="shared" si="2"/>
        <v>-</v>
      </c>
    </row>
    <row r="5" spans="1:9" x14ac:dyDescent="0.25">
      <c r="A5">
        <v>3</v>
      </c>
      <c r="B5" s="3" t="s">
        <v>10</v>
      </c>
      <c r="C5">
        <v>246</v>
      </c>
      <c r="D5">
        <v>1520.5</v>
      </c>
      <c r="E5">
        <v>121</v>
      </c>
      <c r="F5">
        <v>100</v>
      </c>
      <c r="G5">
        <f t="shared" si="0"/>
        <v>221</v>
      </c>
      <c r="H5">
        <f t="shared" si="1"/>
        <v>6.880090497737557</v>
      </c>
      <c r="I5">
        <f t="shared" si="2"/>
        <v>12.566115702479339</v>
      </c>
    </row>
    <row r="6" spans="1:9" x14ac:dyDescent="0.25">
      <c r="A6">
        <v>4</v>
      </c>
      <c r="B6" s="3" t="s">
        <v>11</v>
      </c>
      <c r="C6">
        <v>2</v>
      </c>
      <c r="D6">
        <v>8</v>
      </c>
      <c r="E6">
        <v>1</v>
      </c>
      <c r="F6">
        <v>0</v>
      </c>
      <c r="G6">
        <f t="shared" si="0"/>
        <v>1</v>
      </c>
      <c r="H6">
        <f t="shared" si="1"/>
        <v>8</v>
      </c>
      <c r="I6">
        <f t="shared" si="2"/>
        <v>8</v>
      </c>
    </row>
    <row r="7" spans="1:9" x14ac:dyDescent="0.25">
      <c r="A7">
        <v>5</v>
      </c>
      <c r="B7" s="3" t="s">
        <v>12</v>
      </c>
      <c r="C7">
        <v>227</v>
      </c>
      <c r="D7">
        <v>786</v>
      </c>
      <c r="E7">
        <v>42</v>
      </c>
      <c r="F7">
        <v>30</v>
      </c>
      <c r="G7">
        <f t="shared" si="0"/>
        <v>72</v>
      </c>
      <c r="H7">
        <f t="shared" si="1"/>
        <v>10.916666666666666</v>
      </c>
      <c r="I7">
        <f t="shared" si="2"/>
        <v>18.714285714285715</v>
      </c>
    </row>
    <row r="8" spans="1:9" x14ac:dyDescent="0.25">
      <c r="A8">
        <v>6</v>
      </c>
      <c r="B8" s="3" t="s">
        <v>13</v>
      </c>
      <c r="C8">
        <v>4</v>
      </c>
      <c r="D8">
        <v>10</v>
      </c>
      <c r="E8">
        <v>0</v>
      </c>
      <c r="F8">
        <v>0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C9">
        <v>2</v>
      </c>
      <c r="D9">
        <v>2</v>
      </c>
      <c r="E9">
        <v>2</v>
      </c>
      <c r="F9">
        <v>15</v>
      </c>
      <c r="G9">
        <f t="shared" si="0"/>
        <v>17</v>
      </c>
      <c r="H9">
        <f t="shared" si="1"/>
        <v>0.11764705882352941</v>
      </c>
      <c r="I9">
        <f t="shared" si="2"/>
        <v>1</v>
      </c>
    </row>
    <row r="10" spans="1:9" x14ac:dyDescent="0.25">
      <c r="A10">
        <v>10</v>
      </c>
      <c r="B10" s="3" t="s">
        <v>15</v>
      </c>
      <c r="G10">
        <f t="shared" si="0"/>
        <v>0</v>
      </c>
      <c r="H10" t="str">
        <f t="shared" si="1"/>
        <v>-</v>
      </c>
      <c r="I10" t="str">
        <f t="shared" si="2"/>
        <v>-</v>
      </c>
    </row>
    <row r="11" spans="1:9" x14ac:dyDescent="0.25">
      <c r="A11">
        <v>11</v>
      </c>
      <c r="B11" s="3" t="s">
        <v>19</v>
      </c>
      <c r="G11">
        <f t="shared" si="0"/>
        <v>0</v>
      </c>
      <c r="H11" t="str">
        <f t="shared" si="1"/>
        <v>-</v>
      </c>
      <c r="I11" t="str">
        <f t="shared" si="2"/>
        <v>-</v>
      </c>
    </row>
    <row r="12" spans="1:9" x14ac:dyDescent="0.25">
      <c r="A12">
        <v>12</v>
      </c>
      <c r="B12" s="3" t="s">
        <v>16</v>
      </c>
      <c r="G12">
        <f t="shared" si="0"/>
        <v>0</v>
      </c>
      <c r="H12" t="str">
        <f t="shared" si="1"/>
        <v>-</v>
      </c>
      <c r="I12" t="str">
        <f t="shared" si="2"/>
        <v>-</v>
      </c>
    </row>
    <row r="13" spans="1:9" x14ac:dyDescent="0.25">
      <c r="A13">
        <v>13</v>
      </c>
      <c r="B13" s="3" t="s">
        <v>17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20</v>
      </c>
      <c r="B14" s="3" t="s">
        <v>18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B15" s="13"/>
      <c r="C15" s="13">
        <f>SUM(C3:C14)</f>
        <v>481</v>
      </c>
      <c r="D15" s="13">
        <f t="shared" ref="D15:G15" si="3">SUM(D3:D14)</f>
        <v>2326.5</v>
      </c>
      <c r="E15" s="13">
        <f t="shared" si="3"/>
        <v>166</v>
      </c>
      <c r="F15" s="13">
        <f t="shared" si="3"/>
        <v>145</v>
      </c>
      <c r="G15" s="13">
        <f t="shared" si="3"/>
        <v>311</v>
      </c>
      <c r="H15" s="13">
        <f t="shared" si="1"/>
        <v>7.480707395498392</v>
      </c>
      <c r="I15" s="13">
        <f t="shared" si="2"/>
        <v>14.015060240963855</v>
      </c>
    </row>
  </sheetData>
  <mergeCells count="1">
    <mergeCell ref="H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80B3-AA51-4A4E-8760-340C8ACB38AE}">
  <dimension ref="A1:I15"/>
  <sheetViews>
    <sheetView workbookViewId="0">
      <selection activeCell="G13" sqref="G13"/>
    </sheetView>
  </sheetViews>
  <sheetFormatPr defaultRowHeight="15" x14ac:dyDescent="0.25"/>
  <cols>
    <col min="2" max="2" width="88.42578125" customWidth="1"/>
    <col min="3" max="3" width="10.7109375" customWidth="1"/>
    <col min="5" max="5" width="10.28515625" customWidth="1"/>
    <col min="6" max="6" width="9.570312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3</v>
      </c>
      <c r="D3">
        <v>22.5</v>
      </c>
      <c r="E3">
        <v>0</v>
      </c>
      <c r="F3">
        <v>1</v>
      </c>
      <c r="G3">
        <f t="shared" ref="G3:G14" si="0">E3+F3</f>
        <v>1</v>
      </c>
      <c r="H3">
        <f t="shared" ref="H3:H15" si="1">IF(AND(D3&gt;0, G3&gt;0), (D3/G3), "-")</f>
        <v>22.5</v>
      </c>
      <c r="I3" t="str">
        <f t="shared" ref="I3:I15" si="2">IF(AND(D3&gt;0, E3&gt;0), (D3/E3), "-")</f>
        <v>-</v>
      </c>
    </row>
    <row r="4" spans="1:9" x14ac:dyDescent="0.25">
      <c r="A4">
        <v>2</v>
      </c>
      <c r="B4" s="3" t="s">
        <v>9</v>
      </c>
      <c r="G4">
        <f t="shared" si="0"/>
        <v>0</v>
      </c>
      <c r="H4" t="str">
        <f t="shared" si="1"/>
        <v>-</v>
      </c>
      <c r="I4" t="str">
        <f t="shared" si="2"/>
        <v>-</v>
      </c>
    </row>
    <row r="5" spans="1:9" x14ac:dyDescent="0.25">
      <c r="A5">
        <v>3</v>
      </c>
      <c r="B5" s="3" t="s">
        <v>10</v>
      </c>
      <c r="C5">
        <v>178</v>
      </c>
      <c r="D5">
        <v>1189</v>
      </c>
      <c r="E5">
        <v>134</v>
      </c>
      <c r="F5">
        <v>67</v>
      </c>
      <c r="G5">
        <f t="shared" si="0"/>
        <v>201</v>
      </c>
      <c r="H5">
        <f t="shared" si="1"/>
        <v>5.9154228855721396</v>
      </c>
      <c r="I5">
        <f t="shared" si="2"/>
        <v>8.8731343283582085</v>
      </c>
    </row>
    <row r="6" spans="1:9" x14ac:dyDescent="0.25">
      <c r="A6">
        <v>4</v>
      </c>
      <c r="B6" s="3" t="s">
        <v>11</v>
      </c>
      <c r="C6">
        <v>28</v>
      </c>
      <c r="D6">
        <v>93</v>
      </c>
      <c r="E6">
        <v>10</v>
      </c>
      <c r="F6">
        <v>12</v>
      </c>
      <c r="G6">
        <f t="shared" si="0"/>
        <v>22</v>
      </c>
      <c r="H6">
        <f t="shared" si="1"/>
        <v>4.2272727272727275</v>
      </c>
      <c r="I6">
        <f t="shared" si="2"/>
        <v>9.3000000000000007</v>
      </c>
    </row>
    <row r="7" spans="1:9" x14ac:dyDescent="0.25">
      <c r="A7">
        <v>5</v>
      </c>
      <c r="B7" s="3" t="s">
        <v>12</v>
      </c>
      <c r="C7">
        <v>255</v>
      </c>
      <c r="D7">
        <v>720</v>
      </c>
      <c r="E7">
        <v>43</v>
      </c>
      <c r="F7">
        <v>26</v>
      </c>
      <c r="G7">
        <f t="shared" si="0"/>
        <v>69</v>
      </c>
      <c r="H7">
        <f t="shared" si="1"/>
        <v>10.434782608695652</v>
      </c>
      <c r="I7">
        <f t="shared" si="2"/>
        <v>16.744186046511629</v>
      </c>
    </row>
    <row r="8" spans="1:9" x14ac:dyDescent="0.25">
      <c r="A8">
        <v>6</v>
      </c>
      <c r="B8" s="3" t="s">
        <v>13</v>
      </c>
      <c r="C8">
        <v>3</v>
      </c>
      <c r="D8">
        <v>17</v>
      </c>
      <c r="E8">
        <v>0</v>
      </c>
      <c r="F8">
        <v>2</v>
      </c>
      <c r="G8">
        <f t="shared" si="0"/>
        <v>2</v>
      </c>
      <c r="H8">
        <f t="shared" si="1"/>
        <v>8.5</v>
      </c>
      <c r="I8" t="str">
        <f t="shared" si="2"/>
        <v>-</v>
      </c>
    </row>
    <row r="9" spans="1:9" x14ac:dyDescent="0.25">
      <c r="A9">
        <v>7</v>
      </c>
      <c r="B9" s="3" t="s">
        <v>14</v>
      </c>
      <c r="C9">
        <v>1</v>
      </c>
      <c r="D9">
        <v>5</v>
      </c>
      <c r="E9">
        <v>2</v>
      </c>
      <c r="F9">
        <v>1</v>
      </c>
      <c r="G9">
        <f t="shared" si="0"/>
        <v>3</v>
      </c>
      <c r="H9">
        <f t="shared" si="1"/>
        <v>1.6666666666666667</v>
      </c>
      <c r="I9">
        <f t="shared" si="2"/>
        <v>2.5</v>
      </c>
    </row>
    <row r="10" spans="1:9" x14ac:dyDescent="0.25">
      <c r="A10">
        <v>10</v>
      </c>
      <c r="B10" s="3" t="s">
        <v>15</v>
      </c>
      <c r="G10">
        <f t="shared" si="0"/>
        <v>0</v>
      </c>
      <c r="H10" t="str">
        <f t="shared" si="1"/>
        <v>-</v>
      </c>
      <c r="I10" t="str">
        <f t="shared" si="2"/>
        <v>-</v>
      </c>
    </row>
    <row r="11" spans="1:9" x14ac:dyDescent="0.25">
      <c r="A11">
        <v>11</v>
      </c>
      <c r="B11" s="3" t="s">
        <v>19</v>
      </c>
      <c r="G11">
        <f t="shared" si="0"/>
        <v>0</v>
      </c>
      <c r="H11" t="str">
        <f t="shared" si="1"/>
        <v>-</v>
      </c>
      <c r="I11" t="str">
        <f t="shared" si="2"/>
        <v>-</v>
      </c>
    </row>
    <row r="12" spans="1:9" x14ac:dyDescent="0.25">
      <c r="A12">
        <v>12</v>
      </c>
      <c r="B12" s="3" t="s">
        <v>16</v>
      </c>
      <c r="G12">
        <f t="shared" si="0"/>
        <v>0</v>
      </c>
      <c r="H12" t="str">
        <f t="shared" si="1"/>
        <v>-</v>
      </c>
      <c r="I12" t="str">
        <f t="shared" si="2"/>
        <v>-</v>
      </c>
    </row>
    <row r="13" spans="1:9" x14ac:dyDescent="0.25">
      <c r="A13">
        <v>13</v>
      </c>
      <c r="B13" s="3" t="s">
        <v>17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20</v>
      </c>
      <c r="B14" s="3" t="s">
        <v>18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B15" s="13"/>
      <c r="C15" s="13">
        <f>SUM(C3:C14)</f>
        <v>468</v>
      </c>
      <c r="D15" s="13">
        <f t="shared" ref="D15:G15" si="3">SUM(D3:D14)</f>
        <v>2046.5</v>
      </c>
      <c r="E15" s="13">
        <f t="shared" si="3"/>
        <v>189</v>
      </c>
      <c r="F15" s="13">
        <f t="shared" si="3"/>
        <v>109</v>
      </c>
      <c r="G15" s="13">
        <f t="shared" si="3"/>
        <v>298</v>
      </c>
      <c r="H15" s="13">
        <f t="shared" si="1"/>
        <v>6.8674496644295306</v>
      </c>
      <c r="I15" s="13">
        <f t="shared" si="2"/>
        <v>10.828042328042327</v>
      </c>
    </row>
  </sheetData>
  <mergeCells count="1">
    <mergeCell ref="H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BBD5-F507-44AE-A8A7-514A23E02B36}">
  <dimension ref="A1:I15"/>
  <sheetViews>
    <sheetView workbookViewId="0">
      <selection activeCell="E6" sqref="E6"/>
    </sheetView>
  </sheetViews>
  <sheetFormatPr defaultRowHeight="15" x14ac:dyDescent="0.25"/>
  <cols>
    <col min="2" max="2" width="88.42578125" customWidth="1"/>
    <col min="3" max="3" width="10.7109375" customWidth="1"/>
    <col min="5" max="5" width="10.28515625" customWidth="1"/>
    <col min="6" max="6" width="9.570312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G3">
        <f t="shared" ref="G3:G14" si="0">E3+F3</f>
        <v>0</v>
      </c>
      <c r="H3" t="str">
        <f t="shared" ref="H3:H15" si="1">IF(AND(D3&gt;0, G3&gt;0), (D3/G3), "-")</f>
        <v>-</v>
      </c>
      <c r="I3" t="str">
        <f t="shared" ref="I3:I15" si="2">IF(AND(D3&gt;0, E3&gt;0), (D3/E3), "-")</f>
        <v>-</v>
      </c>
    </row>
    <row r="4" spans="1:9" x14ac:dyDescent="0.25">
      <c r="A4">
        <v>2</v>
      </c>
      <c r="B4" s="3" t="s">
        <v>9</v>
      </c>
      <c r="G4">
        <f t="shared" si="0"/>
        <v>0</v>
      </c>
      <c r="H4" t="str">
        <f t="shared" si="1"/>
        <v>-</v>
      </c>
      <c r="I4" t="str">
        <f t="shared" si="2"/>
        <v>-</v>
      </c>
    </row>
    <row r="5" spans="1:9" x14ac:dyDescent="0.25">
      <c r="A5">
        <v>3</v>
      </c>
      <c r="B5" s="3" t="s">
        <v>10</v>
      </c>
      <c r="C5">
        <v>252</v>
      </c>
      <c r="D5">
        <v>1672.5</v>
      </c>
      <c r="E5">
        <v>132</v>
      </c>
      <c r="F5">
        <v>120</v>
      </c>
      <c r="G5">
        <f t="shared" si="0"/>
        <v>252</v>
      </c>
      <c r="H5">
        <f t="shared" si="1"/>
        <v>6.6369047619047619</v>
      </c>
      <c r="I5">
        <f t="shared" si="2"/>
        <v>12.670454545454545</v>
      </c>
    </row>
    <row r="6" spans="1:9" x14ac:dyDescent="0.25">
      <c r="A6">
        <v>4</v>
      </c>
      <c r="B6" s="3" t="s">
        <v>11</v>
      </c>
      <c r="C6">
        <v>5</v>
      </c>
      <c r="D6">
        <v>25.5</v>
      </c>
      <c r="E6">
        <v>0</v>
      </c>
      <c r="F6">
        <v>1</v>
      </c>
      <c r="G6">
        <f t="shared" si="0"/>
        <v>1</v>
      </c>
      <c r="H6">
        <f t="shared" si="1"/>
        <v>25.5</v>
      </c>
      <c r="I6" t="str">
        <f t="shared" si="2"/>
        <v>-</v>
      </c>
    </row>
    <row r="7" spans="1:9" x14ac:dyDescent="0.25">
      <c r="A7">
        <v>5</v>
      </c>
      <c r="B7" s="3" t="s">
        <v>12</v>
      </c>
      <c r="C7">
        <v>222</v>
      </c>
      <c r="D7">
        <v>714.5</v>
      </c>
      <c r="E7">
        <v>66</v>
      </c>
      <c r="F7">
        <v>36</v>
      </c>
      <c r="G7">
        <f t="shared" si="0"/>
        <v>102</v>
      </c>
      <c r="H7">
        <f t="shared" si="1"/>
        <v>7.0049019607843137</v>
      </c>
      <c r="I7">
        <f t="shared" si="2"/>
        <v>10.825757575757576</v>
      </c>
    </row>
    <row r="8" spans="1:9" x14ac:dyDescent="0.25">
      <c r="A8">
        <v>6</v>
      </c>
      <c r="B8" s="3" t="s">
        <v>13</v>
      </c>
      <c r="C8">
        <v>5</v>
      </c>
      <c r="D8">
        <v>11</v>
      </c>
      <c r="E8">
        <v>0</v>
      </c>
      <c r="F8">
        <v>0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C9">
        <v>68</v>
      </c>
      <c r="D9">
        <v>292</v>
      </c>
      <c r="E9">
        <v>30</v>
      </c>
      <c r="F9">
        <v>80</v>
      </c>
      <c r="G9">
        <f t="shared" si="0"/>
        <v>110</v>
      </c>
      <c r="H9">
        <f t="shared" si="1"/>
        <v>2.6545454545454548</v>
      </c>
      <c r="I9">
        <f t="shared" si="2"/>
        <v>9.7333333333333325</v>
      </c>
    </row>
    <row r="10" spans="1:9" x14ac:dyDescent="0.25">
      <c r="A10">
        <v>10</v>
      </c>
      <c r="B10" s="3" t="s">
        <v>15</v>
      </c>
      <c r="G10">
        <f t="shared" si="0"/>
        <v>0</v>
      </c>
      <c r="H10" t="str">
        <f t="shared" si="1"/>
        <v>-</v>
      </c>
      <c r="I10" t="str">
        <f t="shared" si="2"/>
        <v>-</v>
      </c>
    </row>
    <row r="11" spans="1:9" x14ac:dyDescent="0.25">
      <c r="A11">
        <v>11</v>
      </c>
      <c r="B11" s="3" t="s">
        <v>19</v>
      </c>
      <c r="G11">
        <f t="shared" si="0"/>
        <v>0</v>
      </c>
      <c r="H11" t="str">
        <f t="shared" si="1"/>
        <v>-</v>
      </c>
      <c r="I11" t="str">
        <f t="shared" si="2"/>
        <v>-</v>
      </c>
    </row>
    <row r="12" spans="1:9" x14ac:dyDescent="0.25">
      <c r="A12">
        <v>12</v>
      </c>
      <c r="B12" s="3" t="s">
        <v>16</v>
      </c>
      <c r="G12">
        <f t="shared" si="0"/>
        <v>0</v>
      </c>
      <c r="H12" t="str">
        <f t="shared" si="1"/>
        <v>-</v>
      </c>
      <c r="I12" t="str">
        <f t="shared" si="2"/>
        <v>-</v>
      </c>
    </row>
    <row r="13" spans="1:9" x14ac:dyDescent="0.25">
      <c r="A13">
        <v>13</v>
      </c>
      <c r="B13" s="3" t="s">
        <v>17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20</v>
      </c>
      <c r="B14" s="3" t="s">
        <v>18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B15" s="13"/>
      <c r="C15" s="13">
        <f>SUM(C3:C14)</f>
        <v>552</v>
      </c>
      <c r="D15" s="13">
        <f t="shared" ref="D15:G15" si="3">SUM(D3:D14)</f>
        <v>2715.5</v>
      </c>
      <c r="E15" s="13">
        <f t="shared" si="3"/>
        <v>228</v>
      </c>
      <c r="F15" s="13">
        <f t="shared" si="3"/>
        <v>237</v>
      </c>
      <c r="G15" s="13">
        <f t="shared" si="3"/>
        <v>465</v>
      </c>
      <c r="H15" s="13">
        <f t="shared" si="1"/>
        <v>5.8397849462365592</v>
      </c>
      <c r="I15" s="13">
        <f t="shared" si="2"/>
        <v>11.910087719298245</v>
      </c>
    </row>
  </sheetData>
  <mergeCells count="1"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6C0B-8751-4DEF-9F38-7D267FD2D9AE}">
  <dimension ref="A1:I15"/>
  <sheetViews>
    <sheetView zoomScale="120" zoomScaleNormal="120" workbookViewId="0">
      <selection activeCell="E19" sqref="E19"/>
    </sheetView>
  </sheetViews>
  <sheetFormatPr defaultRowHeight="15" x14ac:dyDescent="0.25"/>
  <cols>
    <col min="2" max="2" width="89.5703125" bestFit="1" customWidth="1"/>
    <col min="3" max="3" width="11.5703125" customWidth="1"/>
    <col min="5" max="5" width="11" customWidth="1"/>
    <col min="6" max="6" width="10.7109375" customWidth="1"/>
  </cols>
  <sheetData>
    <row r="1" spans="1:9" x14ac:dyDescent="0.25">
      <c r="H1" s="16" t="s">
        <v>5</v>
      </c>
      <c r="I1" s="16"/>
    </row>
    <row r="2" spans="1:9" ht="30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422</v>
      </c>
      <c r="D3">
        <v>2407</v>
      </c>
      <c r="E3">
        <v>28</v>
      </c>
      <c r="F3">
        <v>11</v>
      </c>
      <c r="G3">
        <f t="shared" ref="G3" si="0">E3+F3</f>
        <v>39</v>
      </c>
      <c r="H3" s="9">
        <f t="shared" ref="H3" si="1">IF(AND(D3&gt;0, G3&gt;0), (D3/G3), "-")</f>
        <v>61.717948717948715</v>
      </c>
      <c r="I3" s="9">
        <f t="shared" ref="I3" si="2">IF(AND(D3&gt;0, E3&gt;0), (D3/E3), "-")</f>
        <v>85.964285714285708</v>
      </c>
    </row>
    <row r="4" spans="1:9" x14ac:dyDescent="0.25">
      <c r="A4">
        <v>2</v>
      </c>
      <c r="B4" s="3" t="s">
        <v>9</v>
      </c>
      <c r="C4">
        <v>4</v>
      </c>
      <c r="D4">
        <v>9</v>
      </c>
      <c r="E4">
        <v>0</v>
      </c>
      <c r="F4">
        <v>0</v>
      </c>
      <c r="G4">
        <f t="shared" ref="G4:G14" si="3">E4+F4</f>
        <v>0</v>
      </c>
      <c r="H4" s="9" t="str">
        <f t="shared" ref="H4:H14" si="4">IF(AND(D4&gt;0, G4&gt;0), (D4/G4), "-")</f>
        <v>-</v>
      </c>
      <c r="I4" s="9" t="str">
        <f t="shared" ref="I4:I14" si="5">IF(AND(D4&gt;0, E4&gt;0), (D4/E4), "-")</f>
        <v>-</v>
      </c>
    </row>
    <row r="5" spans="1:9" x14ac:dyDescent="0.25">
      <c r="A5">
        <v>3</v>
      </c>
      <c r="B5" s="3" t="s">
        <v>10</v>
      </c>
      <c r="C5">
        <v>222</v>
      </c>
      <c r="D5">
        <v>1049</v>
      </c>
      <c r="E5">
        <v>22</v>
      </c>
      <c r="F5">
        <v>39</v>
      </c>
      <c r="G5">
        <f t="shared" si="3"/>
        <v>61</v>
      </c>
      <c r="H5" s="9">
        <f t="shared" si="4"/>
        <v>17.196721311475411</v>
      </c>
      <c r="I5" s="9">
        <f t="shared" si="5"/>
        <v>47.68181818181818</v>
      </c>
    </row>
    <row r="6" spans="1:9" x14ac:dyDescent="0.25">
      <c r="A6">
        <v>4</v>
      </c>
      <c r="B6" s="3" t="s">
        <v>11</v>
      </c>
      <c r="C6">
        <v>2</v>
      </c>
      <c r="D6">
        <v>6</v>
      </c>
      <c r="E6">
        <v>0</v>
      </c>
      <c r="F6">
        <v>1</v>
      </c>
      <c r="G6">
        <f t="shared" si="3"/>
        <v>1</v>
      </c>
      <c r="H6" s="9">
        <f t="shared" si="4"/>
        <v>6</v>
      </c>
      <c r="I6" s="9" t="str">
        <f t="shared" si="5"/>
        <v>-</v>
      </c>
    </row>
    <row r="7" spans="1:9" x14ac:dyDescent="0.25">
      <c r="A7">
        <v>5</v>
      </c>
      <c r="B7" s="3" t="s">
        <v>12</v>
      </c>
      <c r="G7">
        <f t="shared" si="3"/>
        <v>0</v>
      </c>
      <c r="H7" s="9" t="str">
        <f t="shared" si="4"/>
        <v>-</v>
      </c>
      <c r="I7" s="9" t="str">
        <f t="shared" si="5"/>
        <v>-</v>
      </c>
    </row>
    <row r="8" spans="1:9" x14ac:dyDescent="0.25">
      <c r="A8">
        <v>6</v>
      </c>
      <c r="B8" s="3" t="s">
        <v>13</v>
      </c>
      <c r="G8">
        <f t="shared" si="3"/>
        <v>0</v>
      </c>
      <c r="H8" s="9" t="str">
        <f t="shared" si="4"/>
        <v>-</v>
      </c>
      <c r="I8" s="9" t="str">
        <f t="shared" si="5"/>
        <v>-</v>
      </c>
    </row>
    <row r="9" spans="1:9" x14ac:dyDescent="0.25">
      <c r="A9">
        <v>7</v>
      </c>
      <c r="B9" s="3" t="s">
        <v>14</v>
      </c>
      <c r="G9">
        <f t="shared" si="3"/>
        <v>0</v>
      </c>
      <c r="H9" s="9" t="str">
        <f t="shared" si="4"/>
        <v>-</v>
      </c>
      <c r="I9" s="9" t="str">
        <f t="shared" si="5"/>
        <v>-</v>
      </c>
    </row>
    <row r="10" spans="1:9" x14ac:dyDescent="0.25">
      <c r="A10">
        <v>10</v>
      </c>
      <c r="B10" s="3" t="s">
        <v>15</v>
      </c>
      <c r="G10">
        <f t="shared" si="3"/>
        <v>0</v>
      </c>
      <c r="H10" s="9" t="str">
        <f t="shared" si="4"/>
        <v>-</v>
      </c>
      <c r="I10" s="9" t="str">
        <f t="shared" si="5"/>
        <v>-</v>
      </c>
    </row>
    <row r="11" spans="1:9" x14ac:dyDescent="0.25">
      <c r="A11">
        <v>11</v>
      </c>
      <c r="B11" s="3" t="s">
        <v>19</v>
      </c>
      <c r="G11">
        <f t="shared" si="3"/>
        <v>0</v>
      </c>
      <c r="H11" s="9" t="str">
        <f t="shared" si="4"/>
        <v>-</v>
      </c>
      <c r="I11" s="9" t="str">
        <f t="shared" si="5"/>
        <v>-</v>
      </c>
    </row>
    <row r="12" spans="1:9" x14ac:dyDescent="0.25">
      <c r="A12">
        <v>12</v>
      </c>
      <c r="B12" s="3" t="s">
        <v>16</v>
      </c>
      <c r="G12">
        <f t="shared" si="3"/>
        <v>0</v>
      </c>
      <c r="H12" s="9" t="str">
        <f t="shared" si="4"/>
        <v>-</v>
      </c>
      <c r="I12" s="9" t="str">
        <f t="shared" si="5"/>
        <v>-</v>
      </c>
    </row>
    <row r="13" spans="1:9" x14ac:dyDescent="0.25">
      <c r="A13">
        <v>13</v>
      </c>
      <c r="B13" s="3" t="s">
        <v>17</v>
      </c>
      <c r="G13">
        <f t="shared" si="3"/>
        <v>0</v>
      </c>
      <c r="H13" s="9" t="str">
        <f t="shared" si="4"/>
        <v>-</v>
      </c>
      <c r="I13" s="9" t="str">
        <f t="shared" si="5"/>
        <v>-</v>
      </c>
    </row>
    <row r="14" spans="1:9" x14ac:dyDescent="0.25">
      <c r="A14" s="7">
        <v>20</v>
      </c>
      <c r="B14" s="8" t="s">
        <v>18</v>
      </c>
      <c r="C14" s="7"/>
      <c r="D14" s="7"/>
      <c r="E14" s="7"/>
      <c r="F14" s="7"/>
      <c r="G14" s="7">
        <f t="shared" si="3"/>
        <v>0</v>
      </c>
      <c r="H14" s="10" t="str">
        <f t="shared" si="4"/>
        <v>-</v>
      </c>
      <c r="I14" s="10" t="str">
        <f t="shared" si="5"/>
        <v>-</v>
      </c>
    </row>
    <row r="15" spans="1:9" x14ac:dyDescent="0.25">
      <c r="C15">
        <f>SUM(C3:C14)</f>
        <v>650</v>
      </c>
      <c r="D15">
        <f t="shared" ref="D15:G15" si="6">SUM(D3:D14)</f>
        <v>3471</v>
      </c>
      <c r="E15">
        <f t="shared" si="6"/>
        <v>50</v>
      </c>
      <c r="F15">
        <f t="shared" si="6"/>
        <v>51</v>
      </c>
      <c r="G15">
        <f t="shared" si="6"/>
        <v>101</v>
      </c>
      <c r="H15" s="9">
        <f t="shared" ref="H15" si="7">IF(AND(D15&gt;0, G15&gt;0), (D15/G15), "-")</f>
        <v>34.366336633663366</v>
      </c>
      <c r="I15" s="9">
        <f t="shared" ref="I15" si="8">IF(AND(D15&gt;0, E15&gt;0), (D15/E15), "-")</f>
        <v>69.42</v>
      </c>
    </row>
  </sheetData>
  <mergeCells count="1">
    <mergeCell ref="H1:I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503F-2F7D-4153-A5D8-C5180F369BDF}">
  <dimension ref="A1:I15"/>
  <sheetViews>
    <sheetView workbookViewId="0">
      <selection activeCell="E7" sqref="E7"/>
    </sheetView>
  </sheetViews>
  <sheetFormatPr defaultRowHeight="15" x14ac:dyDescent="0.25"/>
  <cols>
    <col min="2" max="2" width="88.42578125" customWidth="1"/>
    <col min="3" max="3" width="10.7109375" customWidth="1"/>
    <col min="5" max="5" width="10.28515625" customWidth="1"/>
    <col min="6" max="6" width="9.570312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G3">
        <f t="shared" ref="G3:G14" si="0">E3+F3</f>
        <v>0</v>
      </c>
      <c r="H3" t="str">
        <f t="shared" ref="H3:H15" si="1">IF(AND(D3&gt;0, G3&gt;0), (D3/G3), "-")</f>
        <v>-</v>
      </c>
      <c r="I3" t="str">
        <f t="shared" ref="I3:I15" si="2">IF(AND(D3&gt;0, E3&gt;0), (D3/E3), "-")</f>
        <v>-</v>
      </c>
    </row>
    <row r="4" spans="1:9" x14ac:dyDescent="0.25">
      <c r="A4">
        <v>2</v>
      </c>
      <c r="B4" s="3" t="s">
        <v>9</v>
      </c>
      <c r="G4">
        <f t="shared" si="0"/>
        <v>0</v>
      </c>
      <c r="H4" t="str">
        <f t="shared" si="1"/>
        <v>-</v>
      </c>
      <c r="I4" t="str">
        <f t="shared" si="2"/>
        <v>-</v>
      </c>
    </row>
    <row r="5" spans="1:9" x14ac:dyDescent="0.25">
      <c r="A5">
        <v>3</v>
      </c>
      <c r="B5" s="3" t="s">
        <v>10</v>
      </c>
      <c r="C5">
        <v>259</v>
      </c>
      <c r="D5">
        <v>1677.5</v>
      </c>
      <c r="E5">
        <v>92</v>
      </c>
      <c r="F5">
        <v>82</v>
      </c>
      <c r="G5">
        <f t="shared" si="0"/>
        <v>174</v>
      </c>
      <c r="H5">
        <f t="shared" si="1"/>
        <v>9.6408045977011501</v>
      </c>
      <c r="I5">
        <f t="shared" si="2"/>
        <v>18.233695652173914</v>
      </c>
    </row>
    <row r="6" spans="1:9" x14ac:dyDescent="0.25">
      <c r="A6">
        <v>4</v>
      </c>
      <c r="B6" s="3" t="s">
        <v>11</v>
      </c>
      <c r="C6">
        <v>96</v>
      </c>
      <c r="D6">
        <v>458.5</v>
      </c>
      <c r="E6">
        <v>20</v>
      </c>
      <c r="F6">
        <v>44</v>
      </c>
      <c r="G6">
        <f t="shared" si="0"/>
        <v>64</v>
      </c>
      <c r="H6">
        <f t="shared" si="1"/>
        <v>7.1640625</v>
      </c>
      <c r="I6">
        <f t="shared" si="2"/>
        <v>22.925000000000001</v>
      </c>
    </row>
    <row r="7" spans="1:9" x14ac:dyDescent="0.25">
      <c r="A7">
        <v>5</v>
      </c>
      <c r="B7" s="3" t="s">
        <v>12</v>
      </c>
      <c r="C7">
        <v>186</v>
      </c>
      <c r="D7">
        <v>671</v>
      </c>
      <c r="E7">
        <v>30</v>
      </c>
      <c r="F7">
        <v>21</v>
      </c>
      <c r="G7">
        <f t="shared" si="0"/>
        <v>51</v>
      </c>
      <c r="H7">
        <f t="shared" si="1"/>
        <v>13.156862745098039</v>
      </c>
      <c r="I7">
        <f t="shared" si="2"/>
        <v>22.366666666666667</v>
      </c>
    </row>
    <row r="8" spans="1:9" x14ac:dyDescent="0.25">
      <c r="A8">
        <v>6</v>
      </c>
      <c r="B8" s="3" t="s">
        <v>13</v>
      </c>
      <c r="C8">
        <v>15</v>
      </c>
      <c r="D8">
        <v>43</v>
      </c>
      <c r="E8">
        <v>1</v>
      </c>
      <c r="F8">
        <v>0</v>
      </c>
      <c r="G8">
        <f t="shared" si="0"/>
        <v>1</v>
      </c>
      <c r="H8">
        <f t="shared" si="1"/>
        <v>43</v>
      </c>
      <c r="I8">
        <f t="shared" si="2"/>
        <v>43</v>
      </c>
    </row>
    <row r="9" spans="1:9" x14ac:dyDescent="0.25">
      <c r="A9">
        <v>7</v>
      </c>
      <c r="B9" s="3" t="s">
        <v>14</v>
      </c>
      <c r="C9">
        <v>174</v>
      </c>
      <c r="D9">
        <v>624.5</v>
      </c>
      <c r="E9">
        <v>24</v>
      </c>
      <c r="F9">
        <v>121</v>
      </c>
      <c r="G9">
        <f t="shared" si="0"/>
        <v>145</v>
      </c>
      <c r="H9">
        <f t="shared" si="1"/>
        <v>4.3068965517241375</v>
      </c>
      <c r="I9">
        <f t="shared" si="2"/>
        <v>26.020833333333332</v>
      </c>
    </row>
    <row r="10" spans="1:9" x14ac:dyDescent="0.25">
      <c r="A10">
        <v>10</v>
      </c>
      <c r="B10" s="3" t="s">
        <v>15</v>
      </c>
      <c r="G10">
        <f t="shared" si="0"/>
        <v>0</v>
      </c>
      <c r="H10" t="str">
        <f t="shared" si="1"/>
        <v>-</v>
      </c>
      <c r="I10" t="str">
        <f t="shared" si="2"/>
        <v>-</v>
      </c>
    </row>
    <row r="11" spans="1:9" x14ac:dyDescent="0.25">
      <c r="A11">
        <v>11</v>
      </c>
      <c r="B11" s="3" t="s">
        <v>19</v>
      </c>
      <c r="G11">
        <f t="shared" si="0"/>
        <v>0</v>
      </c>
      <c r="H11" t="str">
        <f t="shared" si="1"/>
        <v>-</v>
      </c>
      <c r="I11" t="str">
        <f t="shared" si="2"/>
        <v>-</v>
      </c>
    </row>
    <row r="12" spans="1:9" x14ac:dyDescent="0.25">
      <c r="A12">
        <v>12</v>
      </c>
      <c r="B12" s="3" t="s">
        <v>16</v>
      </c>
      <c r="G12">
        <f t="shared" si="0"/>
        <v>0</v>
      </c>
      <c r="H12" t="str">
        <f t="shared" si="1"/>
        <v>-</v>
      </c>
      <c r="I12" t="str">
        <f t="shared" si="2"/>
        <v>-</v>
      </c>
    </row>
    <row r="13" spans="1:9" x14ac:dyDescent="0.25">
      <c r="A13">
        <v>13</v>
      </c>
      <c r="B13" s="3" t="s">
        <v>17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20</v>
      </c>
      <c r="B14" s="3" t="s">
        <v>18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B15" s="13"/>
      <c r="C15" s="13">
        <f>SUM(C3:C14)</f>
        <v>730</v>
      </c>
      <c r="D15" s="13">
        <f t="shared" ref="D15:G15" si="3">SUM(D3:D14)</f>
        <v>3474.5</v>
      </c>
      <c r="E15" s="13">
        <f t="shared" si="3"/>
        <v>167</v>
      </c>
      <c r="F15" s="13">
        <f t="shared" si="3"/>
        <v>268</v>
      </c>
      <c r="G15" s="13">
        <f t="shared" si="3"/>
        <v>435</v>
      </c>
      <c r="H15" s="13">
        <f t="shared" si="1"/>
        <v>7.9873563218390808</v>
      </c>
      <c r="I15" s="13">
        <f t="shared" si="2"/>
        <v>20.805389221556887</v>
      </c>
    </row>
  </sheetData>
  <mergeCells count="1">
    <mergeCell ref="H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16F83-F122-41D0-8F88-9C71B61C6391}">
  <dimension ref="A1:I15"/>
  <sheetViews>
    <sheetView workbookViewId="0">
      <selection activeCell="G8" sqref="G8"/>
    </sheetView>
  </sheetViews>
  <sheetFormatPr defaultRowHeight="15" x14ac:dyDescent="0.25"/>
  <cols>
    <col min="2" max="2" width="88.42578125" customWidth="1"/>
    <col min="3" max="3" width="10.7109375" customWidth="1"/>
    <col min="5" max="5" width="10.28515625" customWidth="1"/>
    <col min="6" max="6" width="9.570312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G3">
        <f t="shared" ref="G3:G14" si="0">E3+F3</f>
        <v>0</v>
      </c>
      <c r="H3" t="str">
        <f t="shared" ref="H3:H15" si="1">IF(AND(D3&gt;0, G3&gt;0), (D3/G3), "-")</f>
        <v>-</v>
      </c>
      <c r="I3" t="str">
        <f t="shared" ref="I3:I15" si="2">IF(AND(D3&gt;0, E3&gt;0), (D3/E3), "-")</f>
        <v>-</v>
      </c>
    </row>
    <row r="4" spans="1:9" x14ac:dyDescent="0.25">
      <c r="A4">
        <v>2</v>
      </c>
      <c r="B4" s="3" t="s">
        <v>9</v>
      </c>
      <c r="G4">
        <f t="shared" si="0"/>
        <v>0</v>
      </c>
      <c r="H4" t="str">
        <f t="shared" si="1"/>
        <v>-</v>
      </c>
      <c r="I4" t="str">
        <f t="shared" si="2"/>
        <v>-</v>
      </c>
    </row>
    <row r="5" spans="1:9" x14ac:dyDescent="0.25">
      <c r="A5">
        <v>3</v>
      </c>
      <c r="B5" s="3" t="s">
        <v>10</v>
      </c>
      <c r="C5">
        <v>235</v>
      </c>
      <c r="D5">
        <v>1510</v>
      </c>
      <c r="E5">
        <v>46</v>
      </c>
      <c r="F5">
        <v>48</v>
      </c>
      <c r="G5">
        <f t="shared" si="0"/>
        <v>94</v>
      </c>
      <c r="H5">
        <f t="shared" si="1"/>
        <v>16.063829787234042</v>
      </c>
      <c r="I5">
        <f t="shared" si="2"/>
        <v>32.826086956521742</v>
      </c>
    </row>
    <row r="6" spans="1:9" x14ac:dyDescent="0.25">
      <c r="A6">
        <v>4</v>
      </c>
      <c r="B6" s="3" t="s">
        <v>11</v>
      </c>
      <c r="C6">
        <v>10</v>
      </c>
      <c r="D6">
        <v>72.5</v>
      </c>
      <c r="E6">
        <v>2</v>
      </c>
      <c r="F6">
        <v>7</v>
      </c>
      <c r="G6">
        <f t="shared" si="0"/>
        <v>9</v>
      </c>
      <c r="H6">
        <f t="shared" si="1"/>
        <v>8.0555555555555554</v>
      </c>
      <c r="I6">
        <f t="shared" si="2"/>
        <v>36.25</v>
      </c>
    </row>
    <row r="7" spans="1:9" x14ac:dyDescent="0.25">
      <c r="A7">
        <v>5</v>
      </c>
      <c r="B7" s="3" t="s">
        <v>12</v>
      </c>
      <c r="C7">
        <v>137</v>
      </c>
      <c r="D7">
        <v>584.5</v>
      </c>
      <c r="E7">
        <v>21</v>
      </c>
      <c r="F7">
        <v>9</v>
      </c>
      <c r="G7">
        <f t="shared" si="0"/>
        <v>30</v>
      </c>
      <c r="H7">
        <f t="shared" si="1"/>
        <v>19.483333333333334</v>
      </c>
      <c r="I7">
        <f t="shared" si="2"/>
        <v>27.833333333333332</v>
      </c>
    </row>
    <row r="8" spans="1:9" x14ac:dyDescent="0.25">
      <c r="A8">
        <v>6</v>
      </c>
      <c r="B8" s="3" t="s">
        <v>13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C9">
        <v>58</v>
      </c>
      <c r="D9">
        <v>181</v>
      </c>
      <c r="E9">
        <v>5</v>
      </c>
      <c r="F9">
        <v>33</v>
      </c>
      <c r="G9">
        <f t="shared" si="0"/>
        <v>38</v>
      </c>
      <c r="H9">
        <f t="shared" si="1"/>
        <v>4.7631578947368425</v>
      </c>
      <c r="I9">
        <f t="shared" si="2"/>
        <v>36.200000000000003</v>
      </c>
    </row>
    <row r="10" spans="1:9" x14ac:dyDescent="0.25">
      <c r="A10">
        <v>10</v>
      </c>
      <c r="B10" s="3" t="s">
        <v>15</v>
      </c>
      <c r="G10">
        <f t="shared" si="0"/>
        <v>0</v>
      </c>
      <c r="H10" t="str">
        <f t="shared" si="1"/>
        <v>-</v>
      </c>
      <c r="I10" t="str">
        <f t="shared" si="2"/>
        <v>-</v>
      </c>
    </row>
    <row r="11" spans="1:9" x14ac:dyDescent="0.25">
      <c r="A11">
        <v>11</v>
      </c>
      <c r="B11" s="3" t="s">
        <v>19</v>
      </c>
      <c r="G11">
        <f t="shared" si="0"/>
        <v>0</v>
      </c>
      <c r="H11" t="str">
        <f t="shared" si="1"/>
        <v>-</v>
      </c>
      <c r="I11" t="str">
        <f t="shared" si="2"/>
        <v>-</v>
      </c>
    </row>
    <row r="12" spans="1:9" x14ac:dyDescent="0.25">
      <c r="A12">
        <v>12</v>
      </c>
      <c r="B12" s="3" t="s">
        <v>16</v>
      </c>
      <c r="G12">
        <f t="shared" si="0"/>
        <v>0</v>
      </c>
      <c r="H12" t="str">
        <f t="shared" si="1"/>
        <v>-</v>
      </c>
      <c r="I12" t="str">
        <f t="shared" si="2"/>
        <v>-</v>
      </c>
    </row>
    <row r="13" spans="1:9" x14ac:dyDescent="0.25">
      <c r="A13">
        <v>13</v>
      </c>
      <c r="B13" s="3" t="s">
        <v>17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20</v>
      </c>
      <c r="B14" s="3" t="s">
        <v>18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B15" s="13"/>
      <c r="C15" s="13">
        <f>SUM(C3:C14)</f>
        <v>440</v>
      </c>
      <c r="D15" s="13">
        <f t="shared" ref="D15:G15" si="3">SUM(D3:D14)</f>
        <v>2348</v>
      </c>
      <c r="E15" s="13">
        <f t="shared" si="3"/>
        <v>74</v>
      </c>
      <c r="F15" s="13">
        <f t="shared" si="3"/>
        <v>97</v>
      </c>
      <c r="G15" s="13">
        <f t="shared" si="3"/>
        <v>171</v>
      </c>
      <c r="H15" s="13">
        <f t="shared" si="1"/>
        <v>13.730994152046783</v>
      </c>
      <c r="I15" s="13">
        <f t="shared" si="2"/>
        <v>31.72972972972973</v>
      </c>
    </row>
  </sheetData>
  <mergeCells count="1">
    <mergeCell ref="H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8573-B13A-4C98-97CE-FC034B9B44DE}">
  <dimension ref="A1:I15"/>
  <sheetViews>
    <sheetView workbookViewId="0">
      <selection activeCell="F9" sqref="F9"/>
    </sheetView>
  </sheetViews>
  <sheetFormatPr defaultRowHeight="15" x14ac:dyDescent="0.25"/>
  <cols>
    <col min="2" max="2" width="88.42578125" customWidth="1"/>
    <col min="3" max="3" width="10.7109375" customWidth="1"/>
    <col min="5" max="5" width="10.28515625" customWidth="1"/>
    <col min="6" max="6" width="9.570312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G3">
        <f t="shared" ref="G3:G14" si="0">E3+F3</f>
        <v>0</v>
      </c>
      <c r="H3" t="str">
        <f t="shared" ref="H3:H15" si="1">IF(AND(D3&gt;0, G3&gt;0), (D3/G3), "-")</f>
        <v>-</v>
      </c>
      <c r="I3" t="str">
        <f t="shared" ref="I3:I15" si="2">IF(AND(D3&gt;0, E3&gt;0), (D3/E3), "-")</f>
        <v>-</v>
      </c>
    </row>
    <row r="4" spans="1:9" x14ac:dyDescent="0.25">
      <c r="A4">
        <v>2</v>
      </c>
      <c r="B4" s="3" t="s">
        <v>9</v>
      </c>
      <c r="G4">
        <f t="shared" si="0"/>
        <v>0</v>
      </c>
      <c r="H4" t="str">
        <f t="shared" si="1"/>
        <v>-</v>
      </c>
      <c r="I4" t="str">
        <f t="shared" si="2"/>
        <v>-</v>
      </c>
    </row>
    <row r="5" spans="1:9" x14ac:dyDescent="0.25">
      <c r="A5">
        <v>3</v>
      </c>
      <c r="B5" s="3" t="s">
        <v>10</v>
      </c>
      <c r="C5">
        <v>228</v>
      </c>
      <c r="D5">
        <v>1484</v>
      </c>
      <c r="E5">
        <v>70</v>
      </c>
      <c r="F5">
        <v>60</v>
      </c>
      <c r="G5">
        <f t="shared" si="0"/>
        <v>130</v>
      </c>
      <c r="H5">
        <f t="shared" si="1"/>
        <v>11.415384615384616</v>
      </c>
      <c r="I5">
        <f t="shared" si="2"/>
        <v>21.2</v>
      </c>
    </row>
    <row r="6" spans="1:9" x14ac:dyDescent="0.25">
      <c r="A6">
        <v>4</v>
      </c>
      <c r="B6" s="3" t="s">
        <v>11</v>
      </c>
      <c r="C6">
        <v>11</v>
      </c>
      <c r="D6">
        <v>47</v>
      </c>
      <c r="E6">
        <v>0</v>
      </c>
      <c r="F6">
        <v>0</v>
      </c>
      <c r="G6">
        <f t="shared" si="0"/>
        <v>0</v>
      </c>
      <c r="H6" t="str">
        <f t="shared" si="1"/>
        <v>-</v>
      </c>
      <c r="I6" t="str">
        <f t="shared" si="2"/>
        <v>-</v>
      </c>
    </row>
    <row r="7" spans="1:9" x14ac:dyDescent="0.25">
      <c r="A7">
        <v>5</v>
      </c>
      <c r="B7" s="3" t="s">
        <v>12</v>
      </c>
      <c r="C7">
        <v>219</v>
      </c>
      <c r="D7">
        <v>732.5</v>
      </c>
      <c r="E7">
        <v>27</v>
      </c>
      <c r="F7">
        <v>35</v>
      </c>
      <c r="G7">
        <f t="shared" si="0"/>
        <v>62</v>
      </c>
      <c r="H7">
        <f t="shared" si="1"/>
        <v>11.814516129032258</v>
      </c>
      <c r="I7">
        <f t="shared" si="2"/>
        <v>27.12962962962963</v>
      </c>
    </row>
    <row r="8" spans="1:9" x14ac:dyDescent="0.25">
      <c r="A8">
        <v>6</v>
      </c>
      <c r="B8" s="3" t="s">
        <v>13</v>
      </c>
      <c r="C8">
        <v>4</v>
      </c>
      <c r="D8">
        <v>3.5</v>
      </c>
      <c r="E8">
        <v>0</v>
      </c>
      <c r="F8">
        <v>0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C9">
        <v>52</v>
      </c>
      <c r="D9">
        <v>243.5</v>
      </c>
      <c r="E9">
        <v>17</v>
      </c>
      <c r="F9">
        <v>74</v>
      </c>
      <c r="G9">
        <f t="shared" si="0"/>
        <v>91</v>
      </c>
      <c r="H9">
        <f t="shared" si="1"/>
        <v>2.6758241758241756</v>
      </c>
      <c r="I9">
        <f t="shared" si="2"/>
        <v>14.323529411764707</v>
      </c>
    </row>
    <row r="10" spans="1:9" x14ac:dyDescent="0.25">
      <c r="A10">
        <v>10</v>
      </c>
      <c r="B10" s="3" t="s">
        <v>15</v>
      </c>
      <c r="G10">
        <f t="shared" si="0"/>
        <v>0</v>
      </c>
      <c r="H10" t="str">
        <f t="shared" si="1"/>
        <v>-</v>
      </c>
      <c r="I10" t="str">
        <f t="shared" si="2"/>
        <v>-</v>
      </c>
    </row>
    <row r="11" spans="1:9" x14ac:dyDescent="0.25">
      <c r="A11">
        <v>11</v>
      </c>
      <c r="B11" s="3" t="s">
        <v>19</v>
      </c>
      <c r="G11">
        <f t="shared" si="0"/>
        <v>0</v>
      </c>
      <c r="H11" t="str">
        <f t="shared" si="1"/>
        <v>-</v>
      </c>
      <c r="I11" t="str">
        <f t="shared" si="2"/>
        <v>-</v>
      </c>
    </row>
    <row r="12" spans="1:9" x14ac:dyDescent="0.25">
      <c r="A12">
        <v>12</v>
      </c>
      <c r="B12" s="3" t="s">
        <v>16</v>
      </c>
      <c r="G12">
        <f t="shared" si="0"/>
        <v>0</v>
      </c>
      <c r="H12" t="str">
        <f t="shared" si="1"/>
        <v>-</v>
      </c>
      <c r="I12" t="str">
        <f t="shared" si="2"/>
        <v>-</v>
      </c>
    </row>
    <row r="13" spans="1:9" x14ac:dyDescent="0.25">
      <c r="A13">
        <v>13</v>
      </c>
      <c r="B13" s="3" t="s">
        <v>17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20</v>
      </c>
      <c r="B14" s="3" t="s">
        <v>18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B15" s="13"/>
      <c r="C15" s="13">
        <f>SUM(C3:C14)</f>
        <v>514</v>
      </c>
      <c r="D15" s="13">
        <f t="shared" ref="D15:G15" si="3">SUM(D3:D14)</f>
        <v>2510.5</v>
      </c>
      <c r="E15" s="13">
        <f t="shared" si="3"/>
        <v>114</v>
      </c>
      <c r="F15" s="13">
        <f t="shared" si="3"/>
        <v>169</v>
      </c>
      <c r="G15" s="13">
        <f t="shared" si="3"/>
        <v>283</v>
      </c>
      <c r="H15" s="13">
        <f t="shared" si="1"/>
        <v>8.871024734982333</v>
      </c>
      <c r="I15" s="13">
        <f t="shared" si="2"/>
        <v>22.021929824561404</v>
      </c>
    </row>
  </sheetData>
  <mergeCells count="1">
    <mergeCell ref="H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0A77-2E7F-4BD6-A874-A84880DECC3A}">
  <dimension ref="A1:I15"/>
  <sheetViews>
    <sheetView workbookViewId="0">
      <selection activeCell="E11" sqref="E11"/>
    </sheetView>
  </sheetViews>
  <sheetFormatPr defaultRowHeight="15" x14ac:dyDescent="0.25"/>
  <cols>
    <col min="2" max="2" width="88.42578125" customWidth="1"/>
    <col min="3" max="3" width="10.7109375" customWidth="1"/>
    <col min="5" max="5" width="10.28515625" customWidth="1"/>
    <col min="6" max="6" width="9.570312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G3">
        <f t="shared" ref="G3:G14" si="0">E3+F3</f>
        <v>0</v>
      </c>
      <c r="H3" t="str">
        <f t="shared" ref="H3:H15" si="1">IF(AND(D3&gt;0, G3&gt;0), (D3/G3), "-")</f>
        <v>-</v>
      </c>
      <c r="I3" t="str">
        <f t="shared" ref="I3:I15" si="2">IF(AND(D3&gt;0, E3&gt;0), (D3/E3), "-")</f>
        <v>-</v>
      </c>
    </row>
    <row r="4" spans="1:9" x14ac:dyDescent="0.25">
      <c r="A4">
        <v>2</v>
      </c>
      <c r="B4" s="3" t="s">
        <v>9</v>
      </c>
      <c r="G4">
        <f t="shared" si="0"/>
        <v>0</v>
      </c>
      <c r="H4" t="str">
        <f t="shared" si="1"/>
        <v>-</v>
      </c>
      <c r="I4" t="str">
        <f t="shared" si="2"/>
        <v>-</v>
      </c>
    </row>
    <row r="5" spans="1:9" x14ac:dyDescent="0.25">
      <c r="A5">
        <v>3</v>
      </c>
      <c r="B5" s="3" t="s">
        <v>10</v>
      </c>
      <c r="C5">
        <v>63</v>
      </c>
      <c r="D5">
        <v>435</v>
      </c>
      <c r="E5">
        <v>25</v>
      </c>
      <c r="F5">
        <v>24</v>
      </c>
      <c r="G5">
        <f t="shared" si="0"/>
        <v>49</v>
      </c>
      <c r="H5">
        <f t="shared" si="1"/>
        <v>8.8775510204081627</v>
      </c>
      <c r="I5">
        <f t="shared" si="2"/>
        <v>17.399999999999999</v>
      </c>
    </row>
    <row r="6" spans="1:9" x14ac:dyDescent="0.25">
      <c r="A6">
        <v>4</v>
      </c>
      <c r="B6" s="3" t="s">
        <v>11</v>
      </c>
      <c r="C6">
        <v>2</v>
      </c>
      <c r="D6">
        <v>11</v>
      </c>
      <c r="E6">
        <v>0</v>
      </c>
      <c r="F6">
        <v>0</v>
      </c>
      <c r="G6">
        <f t="shared" si="0"/>
        <v>0</v>
      </c>
      <c r="H6" t="str">
        <f t="shared" si="1"/>
        <v>-</v>
      </c>
      <c r="I6" t="str">
        <f t="shared" si="2"/>
        <v>-</v>
      </c>
    </row>
    <row r="7" spans="1:9" x14ac:dyDescent="0.25">
      <c r="A7">
        <v>5</v>
      </c>
      <c r="B7" s="3" t="s">
        <v>12</v>
      </c>
      <c r="C7">
        <v>118</v>
      </c>
      <c r="D7">
        <v>475</v>
      </c>
      <c r="E7">
        <v>18</v>
      </c>
      <c r="F7">
        <v>7</v>
      </c>
      <c r="G7">
        <f t="shared" si="0"/>
        <v>25</v>
      </c>
      <c r="H7">
        <f t="shared" si="1"/>
        <v>19</v>
      </c>
      <c r="I7">
        <f t="shared" si="2"/>
        <v>26.388888888888889</v>
      </c>
    </row>
    <row r="8" spans="1:9" x14ac:dyDescent="0.25">
      <c r="A8">
        <v>6</v>
      </c>
      <c r="B8" s="3" t="s">
        <v>13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C9">
        <v>50</v>
      </c>
      <c r="D9">
        <v>186</v>
      </c>
      <c r="E9">
        <v>5</v>
      </c>
      <c r="F9">
        <v>44</v>
      </c>
      <c r="G9">
        <f t="shared" si="0"/>
        <v>49</v>
      </c>
      <c r="H9">
        <f t="shared" si="1"/>
        <v>3.795918367346939</v>
      </c>
      <c r="I9">
        <f t="shared" si="2"/>
        <v>37.200000000000003</v>
      </c>
    </row>
    <row r="10" spans="1:9" x14ac:dyDescent="0.25">
      <c r="A10">
        <v>10</v>
      </c>
      <c r="B10" s="3" t="s">
        <v>15</v>
      </c>
      <c r="G10">
        <f t="shared" si="0"/>
        <v>0</v>
      </c>
      <c r="H10" t="str">
        <f t="shared" si="1"/>
        <v>-</v>
      </c>
      <c r="I10" t="str">
        <f t="shared" si="2"/>
        <v>-</v>
      </c>
    </row>
    <row r="11" spans="1:9" x14ac:dyDescent="0.25">
      <c r="A11">
        <v>11</v>
      </c>
      <c r="B11" s="3" t="s">
        <v>19</v>
      </c>
      <c r="G11">
        <f t="shared" si="0"/>
        <v>0</v>
      </c>
      <c r="H11" t="str">
        <f t="shared" si="1"/>
        <v>-</v>
      </c>
      <c r="I11" t="str">
        <f t="shared" si="2"/>
        <v>-</v>
      </c>
    </row>
    <row r="12" spans="1:9" x14ac:dyDescent="0.25">
      <c r="A12">
        <v>12</v>
      </c>
      <c r="B12" s="3" t="s">
        <v>16</v>
      </c>
      <c r="G12">
        <f t="shared" si="0"/>
        <v>0</v>
      </c>
      <c r="H12" t="str">
        <f t="shared" si="1"/>
        <v>-</v>
      </c>
      <c r="I12" t="str">
        <f t="shared" si="2"/>
        <v>-</v>
      </c>
    </row>
    <row r="13" spans="1:9" x14ac:dyDescent="0.25">
      <c r="A13">
        <v>13</v>
      </c>
      <c r="B13" s="3" t="s">
        <v>17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20</v>
      </c>
      <c r="B14" s="3" t="s">
        <v>18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B15" s="13"/>
      <c r="C15" s="13">
        <f>SUM(C3:C14)</f>
        <v>233</v>
      </c>
      <c r="D15" s="13">
        <f t="shared" ref="D15:G15" si="3">SUM(D3:D14)</f>
        <v>1107</v>
      </c>
      <c r="E15" s="13">
        <f t="shared" si="3"/>
        <v>48</v>
      </c>
      <c r="F15" s="13">
        <f t="shared" si="3"/>
        <v>75</v>
      </c>
      <c r="G15" s="13">
        <f t="shared" si="3"/>
        <v>123</v>
      </c>
      <c r="H15" s="13">
        <f t="shared" si="1"/>
        <v>9</v>
      </c>
      <c r="I15" s="13">
        <f t="shared" si="2"/>
        <v>23.0625</v>
      </c>
    </row>
  </sheetData>
  <mergeCells count="1">
    <mergeCell ref="H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9813-E04D-446C-B2BE-C614622B0F34}">
  <dimension ref="A1:I15"/>
  <sheetViews>
    <sheetView workbookViewId="0">
      <selection activeCell="E11" sqref="E11"/>
    </sheetView>
  </sheetViews>
  <sheetFormatPr defaultRowHeight="15" x14ac:dyDescent="0.25"/>
  <cols>
    <col min="2" max="2" width="88.42578125" customWidth="1"/>
    <col min="3" max="3" width="10.7109375" customWidth="1"/>
    <col min="5" max="5" width="10.28515625" customWidth="1"/>
    <col min="6" max="6" width="9.570312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G3">
        <f t="shared" ref="G3:G14" si="0">E3+F3</f>
        <v>0</v>
      </c>
      <c r="H3" t="str">
        <f t="shared" ref="H3:H15" si="1">IF(AND(D3&gt;0, G3&gt;0), (D3/G3), "-")</f>
        <v>-</v>
      </c>
      <c r="I3" t="str">
        <f t="shared" ref="I3:I15" si="2">IF(AND(D3&gt;0, E3&gt;0), (D3/E3), "-")</f>
        <v>-</v>
      </c>
    </row>
    <row r="4" spans="1:9" x14ac:dyDescent="0.25">
      <c r="A4">
        <v>2</v>
      </c>
      <c r="B4" s="3" t="s">
        <v>9</v>
      </c>
      <c r="G4">
        <f t="shared" si="0"/>
        <v>0</v>
      </c>
      <c r="H4" t="str">
        <f t="shared" si="1"/>
        <v>-</v>
      </c>
      <c r="I4" t="str">
        <f t="shared" si="2"/>
        <v>-</v>
      </c>
    </row>
    <row r="5" spans="1:9" x14ac:dyDescent="0.25">
      <c r="A5">
        <v>3</v>
      </c>
      <c r="B5" s="3" t="s">
        <v>10</v>
      </c>
      <c r="C5">
        <v>81</v>
      </c>
      <c r="D5">
        <v>527.5</v>
      </c>
      <c r="E5">
        <v>33</v>
      </c>
      <c r="F5">
        <v>40</v>
      </c>
      <c r="G5">
        <f t="shared" si="0"/>
        <v>73</v>
      </c>
      <c r="H5">
        <f t="shared" si="1"/>
        <v>7.2260273972602738</v>
      </c>
      <c r="I5">
        <f t="shared" si="2"/>
        <v>15.984848484848484</v>
      </c>
    </row>
    <row r="6" spans="1:9" x14ac:dyDescent="0.25">
      <c r="A6">
        <v>4</v>
      </c>
      <c r="B6" s="3" t="s">
        <v>11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 t="str">
        <f t="shared" si="1"/>
        <v>-</v>
      </c>
      <c r="I6" t="str">
        <f t="shared" si="2"/>
        <v>-</v>
      </c>
    </row>
    <row r="7" spans="1:9" x14ac:dyDescent="0.25">
      <c r="A7">
        <v>5</v>
      </c>
      <c r="B7" s="3" t="s">
        <v>12</v>
      </c>
      <c r="C7">
        <v>153</v>
      </c>
      <c r="D7">
        <v>461.5</v>
      </c>
      <c r="E7">
        <v>7</v>
      </c>
      <c r="F7">
        <v>11</v>
      </c>
      <c r="G7">
        <f t="shared" si="0"/>
        <v>18</v>
      </c>
      <c r="H7">
        <f t="shared" si="1"/>
        <v>25.638888888888889</v>
      </c>
      <c r="I7">
        <f t="shared" si="2"/>
        <v>65.928571428571431</v>
      </c>
    </row>
    <row r="8" spans="1:9" x14ac:dyDescent="0.25">
      <c r="A8">
        <v>6</v>
      </c>
      <c r="B8" s="3" t="s">
        <v>13</v>
      </c>
      <c r="C8">
        <v>3</v>
      </c>
      <c r="D8">
        <v>15</v>
      </c>
      <c r="E8">
        <v>0</v>
      </c>
      <c r="F8">
        <v>0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C9">
        <v>23</v>
      </c>
      <c r="D9">
        <v>112.5</v>
      </c>
      <c r="E9">
        <v>1</v>
      </c>
      <c r="F9">
        <v>6</v>
      </c>
      <c r="G9">
        <f t="shared" si="0"/>
        <v>7</v>
      </c>
      <c r="H9">
        <f t="shared" si="1"/>
        <v>16.071428571428573</v>
      </c>
      <c r="I9">
        <f t="shared" si="2"/>
        <v>112.5</v>
      </c>
    </row>
    <row r="10" spans="1:9" x14ac:dyDescent="0.25">
      <c r="A10">
        <v>10</v>
      </c>
      <c r="B10" s="3" t="s">
        <v>15</v>
      </c>
      <c r="G10">
        <f t="shared" si="0"/>
        <v>0</v>
      </c>
      <c r="H10" t="str">
        <f t="shared" si="1"/>
        <v>-</v>
      </c>
      <c r="I10" t="str">
        <f t="shared" si="2"/>
        <v>-</v>
      </c>
    </row>
    <row r="11" spans="1:9" x14ac:dyDescent="0.25">
      <c r="A11">
        <v>11</v>
      </c>
      <c r="B11" s="3" t="s">
        <v>19</v>
      </c>
      <c r="G11">
        <f t="shared" si="0"/>
        <v>0</v>
      </c>
      <c r="H11" t="str">
        <f t="shared" si="1"/>
        <v>-</v>
      </c>
      <c r="I11" t="str">
        <f t="shared" si="2"/>
        <v>-</v>
      </c>
    </row>
    <row r="12" spans="1:9" x14ac:dyDescent="0.25">
      <c r="A12">
        <v>12</v>
      </c>
      <c r="B12" s="3" t="s">
        <v>16</v>
      </c>
      <c r="G12">
        <f t="shared" si="0"/>
        <v>0</v>
      </c>
      <c r="H12" t="str">
        <f t="shared" si="1"/>
        <v>-</v>
      </c>
      <c r="I12" t="str">
        <f t="shared" si="2"/>
        <v>-</v>
      </c>
    </row>
    <row r="13" spans="1:9" x14ac:dyDescent="0.25">
      <c r="A13">
        <v>13</v>
      </c>
      <c r="B13" s="3" t="s">
        <v>17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20</v>
      </c>
      <c r="B14" s="3" t="s">
        <v>18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B15" s="13"/>
      <c r="C15" s="13">
        <f>SUM(C3:C14)</f>
        <v>260</v>
      </c>
      <c r="D15" s="13">
        <f t="shared" ref="D15:G15" si="3">SUM(D3:D14)</f>
        <v>1116.5</v>
      </c>
      <c r="E15" s="13">
        <f t="shared" si="3"/>
        <v>41</v>
      </c>
      <c r="F15" s="13">
        <f t="shared" si="3"/>
        <v>57</v>
      </c>
      <c r="G15" s="13">
        <f t="shared" si="3"/>
        <v>98</v>
      </c>
      <c r="H15" s="13">
        <f t="shared" si="1"/>
        <v>11.392857142857142</v>
      </c>
      <c r="I15" s="13">
        <f t="shared" si="2"/>
        <v>27.23170731707317</v>
      </c>
    </row>
  </sheetData>
  <mergeCells count="1">
    <mergeCell ref="H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9D4B-443B-4ABA-9D5E-667ECA14B230}">
  <dimension ref="A1:I16"/>
  <sheetViews>
    <sheetView workbookViewId="0">
      <selection activeCell="B34" sqref="B34"/>
    </sheetView>
  </sheetViews>
  <sheetFormatPr defaultRowHeight="15" x14ac:dyDescent="0.25"/>
  <cols>
    <col min="2" max="2" width="88.42578125" customWidth="1"/>
    <col min="3" max="3" width="10.7109375" customWidth="1"/>
    <col min="5" max="5" width="10.28515625" customWidth="1"/>
    <col min="6" max="6" width="9.570312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G3">
        <f t="shared" ref="G3:G15" si="0">E3+F3</f>
        <v>0</v>
      </c>
      <c r="H3" t="str">
        <f t="shared" ref="H3:H16" si="1">IF(AND(D3&gt;0, G3&gt;0), (D3/G3), "-")</f>
        <v>-</v>
      </c>
      <c r="I3" t="str">
        <f t="shared" ref="I3:I16" si="2">IF(AND(D3&gt;0, E3&gt;0), (D3/E3), "-")</f>
        <v>-</v>
      </c>
    </row>
    <row r="4" spans="1:9" x14ac:dyDescent="0.25">
      <c r="A4">
        <v>2</v>
      </c>
      <c r="B4" s="3" t="s">
        <v>9</v>
      </c>
      <c r="C4">
        <v>6</v>
      </c>
      <c r="D4">
        <v>28</v>
      </c>
      <c r="E4">
        <v>0</v>
      </c>
      <c r="F4">
        <v>0</v>
      </c>
      <c r="G4">
        <f t="shared" si="0"/>
        <v>0</v>
      </c>
      <c r="H4" t="str">
        <f t="shared" si="1"/>
        <v>-</v>
      </c>
      <c r="I4" t="str">
        <f t="shared" si="2"/>
        <v>-</v>
      </c>
    </row>
    <row r="5" spans="1:9" x14ac:dyDescent="0.25">
      <c r="A5">
        <v>3</v>
      </c>
      <c r="B5" s="3" t="s">
        <v>10</v>
      </c>
      <c r="C5">
        <v>151</v>
      </c>
      <c r="D5">
        <v>1125</v>
      </c>
      <c r="E5">
        <v>66</v>
      </c>
      <c r="F5">
        <v>79</v>
      </c>
      <c r="G5">
        <f t="shared" si="0"/>
        <v>145</v>
      </c>
      <c r="H5">
        <f t="shared" si="1"/>
        <v>7.7586206896551726</v>
      </c>
      <c r="I5">
        <f t="shared" si="2"/>
        <v>17.045454545454547</v>
      </c>
    </row>
    <row r="6" spans="1:9" x14ac:dyDescent="0.25">
      <c r="A6">
        <v>4</v>
      </c>
      <c r="B6" s="3" t="s">
        <v>11</v>
      </c>
      <c r="C6">
        <v>50</v>
      </c>
      <c r="D6">
        <v>288.5</v>
      </c>
      <c r="E6">
        <v>12</v>
      </c>
      <c r="F6">
        <v>32</v>
      </c>
      <c r="G6">
        <f t="shared" si="0"/>
        <v>44</v>
      </c>
      <c r="H6">
        <f t="shared" si="1"/>
        <v>6.5568181818181817</v>
      </c>
      <c r="I6">
        <f t="shared" si="2"/>
        <v>24.041666666666668</v>
      </c>
    </row>
    <row r="7" spans="1:9" x14ac:dyDescent="0.25">
      <c r="A7">
        <v>5</v>
      </c>
      <c r="B7" s="3" t="s">
        <v>12</v>
      </c>
      <c r="C7">
        <v>143</v>
      </c>
      <c r="D7">
        <v>520.5</v>
      </c>
      <c r="E7">
        <v>20</v>
      </c>
      <c r="F7">
        <v>3</v>
      </c>
      <c r="G7">
        <f t="shared" si="0"/>
        <v>23</v>
      </c>
      <c r="H7">
        <f t="shared" si="1"/>
        <v>22.630434782608695</v>
      </c>
      <c r="I7">
        <f t="shared" si="2"/>
        <v>26.024999999999999</v>
      </c>
    </row>
    <row r="8" spans="1:9" x14ac:dyDescent="0.25">
      <c r="A8">
        <v>6</v>
      </c>
      <c r="B8" s="3" t="s">
        <v>13</v>
      </c>
      <c r="C8">
        <v>8</v>
      </c>
      <c r="D8">
        <v>28</v>
      </c>
      <c r="E8">
        <v>0</v>
      </c>
      <c r="F8">
        <v>0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C9">
        <v>113</v>
      </c>
      <c r="D9">
        <v>549</v>
      </c>
      <c r="E9">
        <v>8</v>
      </c>
      <c r="F9">
        <v>54</v>
      </c>
      <c r="G9">
        <f t="shared" si="0"/>
        <v>62</v>
      </c>
      <c r="H9">
        <f t="shared" si="1"/>
        <v>8.8548387096774199</v>
      </c>
      <c r="I9">
        <f t="shared" si="2"/>
        <v>68.625</v>
      </c>
    </row>
    <row r="10" spans="1:9" x14ac:dyDescent="0.25">
      <c r="A10">
        <v>10</v>
      </c>
      <c r="B10" s="3" t="s">
        <v>26</v>
      </c>
      <c r="C10">
        <v>32</v>
      </c>
      <c r="D10">
        <v>256</v>
      </c>
      <c r="E10">
        <v>5</v>
      </c>
      <c r="F10">
        <v>3</v>
      </c>
      <c r="G10">
        <f t="shared" si="0"/>
        <v>8</v>
      </c>
      <c r="H10">
        <f t="shared" si="1"/>
        <v>32</v>
      </c>
      <c r="I10">
        <f t="shared" si="2"/>
        <v>51.2</v>
      </c>
    </row>
    <row r="11" spans="1:9" x14ac:dyDescent="0.25">
      <c r="A11" s="14" t="s">
        <v>28</v>
      </c>
      <c r="B11" s="3" t="s">
        <v>27</v>
      </c>
    </row>
    <row r="12" spans="1:9" x14ac:dyDescent="0.25">
      <c r="A12" s="14" t="s">
        <v>29</v>
      </c>
      <c r="B12" s="3" t="s">
        <v>25</v>
      </c>
      <c r="C12">
        <v>6</v>
      </c>
      <c r="D12">
        <v>36</v>
      </c>
      <c r="E12">
        <v>2</v>
      </c>
      <c r="F12">
        <v>1</v>
      </c>
      <c r="G12">
        <f t="shared" si="0"/>
        <v>3</v>
      </c>
      <c r="H12">
        <f t="shared" si="1"/>
        <v>12</v>
      </c>
      <c r="I12">
        <f t="shared" si="2"/>
        <v>18</v>
      </c>
    </row>
    <row r="13" spans="1:9" x14ac:dyDescent="0.25">
      <c r="A13">
        <v>12</v>
      </c>
      <c r="B13" s="3" t="s">
        <v>16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13</v>
      </c>
      <c r="B14" s="3" t="s">
        <v>17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A15">
        <v>20</v>
      </c>
      <c r="B15" s="3" t="s">
        <v>18</v>
      </c>
      <c r="G15">
        <f t="shared" si="0"/>
        <v>0</v>
      </c>
      <c r="H15" t="str">
        <f t="shared" si="1"/>
        <v>-</v>
      </c>
      <c r="I15" t="str">
        <f t="shared" si="2"/>
        <v>-</v>
      </c>
    </row>
    <row r="16" spans="1:9" x14ac:dyDescent="0.25">
      <c r="B16" s="13"/>
      <c r="C16" s="13">
        <f>SUM(C3:C15)</f>
        <v>509</v>
      </c>
      <c r="D16" s="13">
        <f t="shared" ref="D16:G16" si="3">SUM(D3:D15)</f>
        <v>2831</v>
      </c>
      <c r="E16" s="13">
        <f t="shared" si="3"/>
        <v>113</v>
      </c>
      <c r="F16" s="13">
        <f t="shared" si="3"/>
        <v>172</v>
      </c>
      <c r="G16" s="13">
        <f t="shared" si="3"/>
        <v>285</v>
      </c>
      <c r="H16" s="13">
        <f t="shared" si="1"/>
        <v>9.9333333333333336</v>
      </c>
      <c r="I16" s="13">
        <f t="shared" si="2"/>
        <v>25.053097345132745</v>
      </c>
    </row>
  </sheetData>
  <mergeCells count="1">
    <mergeCell ref="H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3535-CB44-4D5F-AFD9-8E0DD0D88B95}">
  <dimension ref="A1:I16"/>
  <sheetViews>
    <sheetView workbookViewId="0">
      <selection activeCell="B15" sqref="B15"/>
    </sheetView>
  </sheetViews>
  <sheetFormatPr defaultRowHeight="15" x14ac:dyDescent="0.25"/>
  <cols>
    <col min="2" max="2" width="88.42578125" customWidth="1"/>
    <col min="3" max="3" width="10.7109375" customWidth="1"/>
    <col min="5" max="5" width="10.28515625" customWidth="1"/>
    <col min="6" max="6" width="9.570312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0</v>
      </c>
      <c r="D3">
        <v>0</v>
      </c>
      <c r="E3">
        <v>0</v>
      </c>
      <c r="F3">
        <v>0</v>
      </c>
      <c r="G3">
        <f t="shared" ref="G3:G15" si="0">E3+F3</f>
        <v>0</v>
      </c>
      <c r="H3" t="str">
        <f t="shared" ref="H3:H16" si="1">IF(AND(D3&gt;0, G3&gt;0), (D3/G3), "-")</f>
        <v>-</v>
      </c>
      <c r="I3" t="str">
        <f t="shared" ref="I3:I16" si="2">IF(AND(D3&gt;0, E3&gt;0), (D3/E3), "-")</f>
        <v>-</v>
      </c>
    </row>
    <row r="4" spans="1:9" x14ac:dyDescent="0.25">
      <c r="A4">
        <v>2</v>
      </c>
      <c r="B4" s="3" t="s">
        <v>9</v>
      </c>
      <c r="C4">
        <v>26</v>
      </c>
      <c r="D4">
        <v>115</v>
      </c>
      <c r="E4">
        <v>5</v>
      </c>
      <c r="F4">
        <v>0</v>
      </c>
      <c r="G4">
        <f t="shared" si="0"/>
        <v>5</v>
      </c>
      <c r="H4">
        <f t="shared" si="1"/>
        <v>23</v>
      </c>
      <c r="I4">
        <f t="shared" si="2"/>
        <v>23</v>
      </c>
    </row>
    <row r="5" spans="1:9" x14ac:dyDescent="0.25">
      <c r="A5">
        <v>3</v>
      </c>
      <c r="B5" s="3" t="s">
        <v>10</v>
      </c>
      <c r="C5">
        <v>110</v>
      </c>
      <c r="D5">
        <v>789</v>
      </c>
      <c r="E5">
        <v>77</v>
      </c>
      <c r="F5">
        <v>96</v>
      </c>
      <c r="G5">
        <f t="shared" si="0"/>
        <v>173</v>
      </c>
      <c r="H5">
        <f t="shared" si="1"/>
        <v>4.5606936416184976</v>
      </c>
      <c r="I5">
        <f t="shared" si="2"/>
        <v>10.246753246753247</v>
      </c>
    </row>
    <row r="6" spans="1:9" x14ac:dyDescent="0.25">
      <c r="A6">
        <v>4</v>
      </c>
      <c r="B6" s="3" t="s">
        <v>11</v>
      </c>
      <c r="C6">
        <v>7</v>
      </c>
      <c r="D6">
        <v>27.5</v>
      </c>
      <c r="E6">
        <v>0</v>
      </c>
      <c r="F6">
        <v>0</v>
      </c>
      <c r="G6">
        <f t="shared" si="0"/>
        <v>0</v>
      </c>
      <c r="H6" t="str">
        <f t="shared" si="1"/>
        <v>-</v>
      </c>
      <c r="I6" t="str">
        <f t="shared" si="2"/>
        <v>-</v>
      </c>
    </row>
    <row r="7" spans="1:9" x14ac:dyDescent="0.25">
      <c r="A7">
        <v>5</v>
      </c>
      <c r="B7" s="3" t="s">
        <v>12</v>
      </c>
      <c r="C7">
        <v>185</v>
      </c>
      <c r="D7">
        <v>716.5</v>
      </c>
      <c r="E7">
        <v>57</v>
      </c>
      <c r="F7">
        <v>79</v>
      </c>
      <c r="G7">
        <f t="shared" si="0"/>
        <v>136</v>
      </c>
      <c r="H7">
        <f t="shared" si="1"/>
        <v>5.2683823529411766</v>
      </c>
      <c r="I7">
        <f t="shared" si="2"/>
        <v>12.570175438596491</v>
      </c>
    </row>
    <row r="8" spans="1:9" x14ac:dyDescent="0.25">
      <c r="A8">
        <v>6</v>
      </c>
      <c r="B8" s="3" t="s">
        <v>13</v>
      </c>
      <c r="C8">
        <v>4</v>
      </c>
      <c r="D8">
        <v>25.5</v>
      </c>
      <c r="E8">
        <v>0</v>
      </c>
      <c r="F8">
        <v>0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C9">
        <v>223</v>
      </c>
      <c r="D9">
        <v>1499.5</v>
      </c>
      <c r="E9">
        <v>8</v>
      </c>
      <c r="F9">
        <v>138</v>
      </c>
      <c r="G9">
        <f t="shared" si="0"/>
        <v>146</v>
      </c>
      <c r="H9">
        <f t="shared" si="1"/>
        <v>10.270547945205479</v>
      </c>
      <c r="I9">
        <f t="shared" si="2"/>
        <v>187.4375</v>
      </c>
    </row>
    <row r="10" spans="1:9" x14ac:dyDescent="0.25">
      <c r="A10">
        <v>10</v>
      </c>
      <c r="B10" s="3" t="s">
        <v>26</v>
      </c>
      <c r="C10">
        <v>9</v>
      </c>
      <c r="D10">
        <v>66</v>
      </c>
      <c r="E10">
        <v>1</v>
      </c>
      <c r="F10">
        <v>1</v>
      </c>
      <c r="G10">
        <f t="shared" si="0"/>
        <v>2</v>
      </c>
      <c r="H10">
        <f t="shared" si="1"/>
        <v>33</v>
      </c>
      <c r="I10">
        <f t="shared" si="2"/>
        <v>66</v>
      </c>
    </row>
    <row r="11" spans="1:9" x14ac:dyDescent="0.25">
      <c r="A11" s="14" t="s">
        <v>28</v>
      </c>
      <c r="B11" s="3" t="s">
        <v>27</v>
      </c>
      <c r="C11">
        <v>12</v>
      </c>
      <c r="D11">
        <v>69</v>
      </c>
      <c r="E11">
        <v>0</v>
      </c>
      <c r="F11">
        <v>1</v>
      </c>
      <c r="G11">
        <f t="shared" si="0"/>
        <v>1</v>
      </c>
      <c r="H11">
        <f t="shared" si="1"/>
        <v>69</v>
      </c>
      <c r="I11" t="str">
        <f t="shared" si="2"/>
        <v>-</v>
      </c>
    </row>
    <row r="12" spans="1:9" x14ac:dyDescent="0.25">
      <c r="A12" s="14" t="s">
        <v>29</v>
      </c>
      <c r="B12" s="3" t="s">
        <v>25</v>
      </c>
      <c r="C12">
        <v>29</v>
      </c>
      <c r="D12">
        <v>169</v>
      </c>
      <c r="E12">
        <v>2</v>
      </c>
      <c r="F12">
        <v>5</v>
      </c>
      <c r="G12">
        <f t="shared" si="0"/>
        <v>7</v>
      </c>
      <c r="H12">
        <f t="shared" si="1"/>
        <v>24.142857142857142</v>
      </c>
      <c r="I12">
        <f t="shared" si="2"/>
        <v>84.5</v>
      </c>
    </row>
    <row r="13" spans="1:9" x14ac:dyDescent="0.25">
      <c r="A13">
        <v>12</v>
      </c>
      <c r="B13" s="3" t="s">
        <v>30</v>
      </c>
      <c r="C13">
        <v>73</v>
      </c>
      <c r="D13">
        <v>577</v>
      </c>
      <c r="E13">
        <v>3</v>
      </c>
      <c r="F13">
        <v>5</v>
      </c>
      <c r="G13">
        <f t="shared" si="0"/>
        <v>8</v>
      </c>
      <c r="H13">
        <f t="shared" si="1"/>
        <v>72.125</v>
      </c>
      <c r="I13">
        <f t="shared" si="2"/>
        <v>192.33333333333334</v>
      </c>
    </row>
    <row r="14" spans="1:9" x14ac:dyDescent="0.25">
      <c r="A14">
        <v>13</v>
      </c>
      <c r="B14" s="3" t="s">
        <v>17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A15">
        <v>20</v>
      </c>
      <c r="B15" s="3" t="s">
        <v>18</v>
      </c>
      <c r="C15">
        <v>22</v>
      </c>
      <c r="D15">
        <v>64</v>
      </c>
      <c r="E15">
        <v>5</v>
      </c>
      <c r="F15">
        <v>3</v>
      </c>
      <c r="G15">
        <f t="shared" si="0"/>
        <v>8</v>
      </c>
      <c r="H15">
        <f t="shared" si="1"/>
        <v>8</v>
      </c>
      <c r="I15">
        <f t="shared" si="2"/>
        <v>12.8</v>
      </c>
    </row>
    <row r="16" spans="1:9" x14ac:dyDescent="0.25">
      <c r="B16" s="13"/>
      <c r="C16" s="13">
        <f>SUM(C3:C15)</f>
        <v>700</v>
      </c>
      <c r="D16" s="13">
        <f t="shared" ref="D16:G16" si="3">SUM(D3:D15)</f>
        <v>4118</v>
      </c>
      <c r="E16" s="13">
        <f t="shared" si="3"/>
        <v>158</v>
      </c>
      <c r="F16" s="13">
        <f t="shared" si="3"/>
        <v>328</v>
      </c>
      <c r="G16" s="13">
        <f t="shared" si="3"/>
        <v>486</v>
      </c>
      <c r="H16" s="13">
        <f t="shared" si="1"/>
        <v>8.473251028806585</v>
      </c>
      <c r="I16" s="13">
        <f t="shared" si="2"/>
        <v>26.063291139240505</v>
      </c>
    </row>
  </sheetData>
  <mergeCells count="1">
    <mergeCell ref="H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FF75-CCED-47A7-9B1B-9D1F12673A7F}">
  <dimension ref="A1:I16"/>
  <sheetViews>
    <sheetView workbookViewId="0">
      <selection activeCell="G26" sqref="G26"/>
    </sheetView>
  </sheetViews>
  <sheetFormatPr defaultRowHeight="15" x14ac:dyDescent="0.25"/>
  <cols>
    <col min="2" max="2" width="88.42578125" customWidth="1"/>
    <col min="3" max="3" width="10.7109375" customWidth="1"/>
    <col min="5" max="5" width="10.28515625" customWidth="1"/>
    <col min="6" max="6" width="9.570312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0</v>
      </c>
      <c r="D3">
        <v>0</v>
      </c>
      <c r="E3">
        <v>0</v>
      </c>
      <c r="F3">
        <v>0</v>
      </c>
      <c r="G3">
        <f t="shared" ref="G3:G15" si="0">E3+F3</f>
        <v>0</v>
      </c>
      <c r="H3" t="str">
        <f t="shared" ref="H3:H16" si="1">IF(AND(D3&gt;0, G3&gt;0), (D3/G3), "-")</f>
        <v>-</v>
      </c>
      <c r="I3" t="str">
        <f t="shared" ref="I3:I16" si="2">IF(AND(D3&gt;0, E3&gt;0), (D3/E3), "-")</f>
        <v>-</v>
      </c>
    </row>
    <row r="4" spans="1:9" x14ac:dyDescent="0.25">
      <c r="A4">
        <v>2</v>
      </c>
      <c r="B4" s="3" t="s">
        <v>9</v>
      </c>
      <c r="C4">
        <v>7</v>
      </c>
      <c r="D4">
        <v>21</v>
      </c>
      <c r="E4">
        <v>4</v>
      </c>
      <c r="F4">
        <v>0</v>
      </c>
      <c r="G4">
        <f t="shared" si="0"/>
        <v>4</v>
      </c>
      <c r="H4">
        <f t="shared" si="1"/>
        <v>5.25</v>
      </c>
      <c r="I4">
        <f t="shared" si="2"/>
        <v>5.25</v>
      </c>
    </row>
    <row r="5" spans="1:9" x14ac:dyDescent="0.25">
      <c r="A5">
        <v>3</v>
      </c>
      <c r="B5" s="3" t="s">
        <v>10</v>
      </c>
      <c r="C5">
        <v>60</v>
      </c>
      <c r="D5">
        <v>427.5</v>
      </c>
      <c r="E5">
        <v>44</v>
      </c>
      <c r="F5">
        <v>64</v>
      </c>
      <c r="G5">
        <f t="shared" si="0"/>
        <v>108</v>
      </c>
      <c r="H5">
        <f t="shared" si="1"/>
        <v>3.9583333333333335</v>
      </c>
      <c r="I5">
        <f t="shared" si="2"/>
        <v>9.7159090909090917</v>
      </c>
    </row>
    <row r="6" spans="1:9" x14ac:dyDescent="0.25">
      <c r="A6">
        <v>4</v>
      </c>
      <c r="B6" s="3" t="s">
        <v>11</v>
      </c>
      <c r="C6">
        <v>6</v>
      </c>
      <c r="D6">
        <v>44.5</v>
      </c>
      <c r="E6">
        <v>0</v>
      </c>
      <c r="F6">
        <v>0</v>
      </c>
      <c r="G6">
        <f t="shared" si="0"/>
        <v>0</v>
      </c>
      <c r="H6" t="str">
        <f t="shared" si="1"/>
        <v>-</v>
      </c>
      <c r="I6" t="str">
        <f t="shared" si="2"/>
        <v>-</v>
      </c>
    </row>
    <row r="7" spans="1:9" x14ac:dyDescent="0.25">
      <c r="A7">
        <v>5</v>
      </c>
      <c r="B7" s="3" t="s">
        <v>12</v>
      </c>
      <c r="C7">
        <v>326</v>
      </c>
      <c r="D7">
        <v>881.5</v>
      </c>
      <c r="E7">
        <v>54</v>
      </c>
      <c r="F7">
        <v>50</v>
      </c>
      <c r="G7">
        <f t="shared" si="0"/>
        <v>104</v>
      </c>
      <c r="H7">
        <f t="shared" si="1"/>
        <v>8.4759615384615383</v>
      </c>
      <c r="I7">
        <f t="shared" si="2"/>
        <v>16.324074074074073</v>
      </c>
    </row>
    <row r="8" spans="1:9" x14ac:dyDescent="0.25">
      <c r="A8">
        <v>6</v>
      </c>
      <c r="B8" s="3" t="s">
        <v>13</v>
      </c>
      <c r="C8">
        <v>2</v>
      </c>
      <c r="D8">
        <v>11</v>
      </c>
      <c r="E8">
        <v>0</v>
      </c>
      <c r="F8">
        <v>0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C9">
        <v>148</v>
      </c>
      <c r="D9">
        <v>887.5</v>
      </c>
      <c r="E9">
        <v>7</v>
      </c>
      <c r="F9">
        <v>141</v>
      </c>
      <c r="G9">
        <f t="shared" si="0"/>
        <v>148</v>
      </c>
      <c r="H9">
        <f t="shared" si="1"/>
        <v>5.9966216216216219</v>
      </c>
      <c r="I9">
        <f t="shared" si="2"/>
        <v>126.78571428571429</v>
      </c>
    </row>
    <row r="10" spans="1:9" x14ac:dyDescent="0.25">
      <c r="A10">
        <v>10</v>
      </c>
      <c r="B10" s="3" t="s">
        <v>26</v>
      </c>
      <c r="C10">
        <v>14</v>
      </c>
      <c r="D10">
        <v>94</v>
      </c>
      <c r="E10">
        <v>2</v>
      </c>
      <c r="F10">
        <v>3</v>
      </c>
      <c r="G10">
        <f t="shared" si="0"/>
        <v>5</v>
      </c>
      <c r="H10">
        <f t="shared" si="1"/>
        <v>18.8</v>
      </c>
      <c r="I10">
        <f t="shared" si="2"/>
        <v>47</v>
      </c>
    </row>
    <row r="11" spans="1:9" x14ac:dyDescent="0.25">
      <c r="A11" s="14" t="s">
        <v>28</v>
      </c>
      <c r="B11" s="3" t="s">
        <v>27</v>
      </c>
      <c r="C11">
        <v>10</v>
      </c>
      <c r="D11">
        <v>76</v>
      </c>
      <c r="E11">
        <v>3</v>
      </c>
      <c r="F11">
        <v>4</v>
      </c>
      <c r="G11">
        <f t="shared" si="0"/>
        <v>7</v>
      </c>
      <c r="H11">
        <f t="shared" si="1"/>
        <v>10.857142857142858</v>
      </c>
      <c r="I11">
        <f t="shared" si="2"/>
        <v>25.333333333333332</v>
      </c>
    </row>
    <row r="12" spans="1:9" x14ac:dyDescent="0.25">
      <c r="A12" s="14" t="s">
        <v>29</v>
      </c>
      <c r="B12" s="3" t="s">
        <v>25</v>
      </c>
      <c r="C12">
        <v>46</v>
      </c>
      <c r="D12">
        <v>255.5</v>
      </c>
      <c r="E12">
        <v>14</v>
      </c>
      <c r="F12">
        <v>17</v>
      </c>
      <c r="G12">
        <f t="shared" si="0"/>
        <v>31</v>
      </c>
      <c r="H12">
        <f t="shared" si="1"/>
        <v>8.241935483870968</v>
      </c>
      <c r="I12">
        <f t="shared" si="2"/>
        <v>18.25</v>
      </c>
    </row>
    <row r="13" spans="1:9" x14ac:dyDescent="0.25">
      <c r="A13">
        <v>12</v>
      </c>
      <c r="B13" s="3" t="s">
        <v>16</v>
      </c>
      <c r="C13">
        <v>62</v>
      </c>
      <c r="D13">
        <v>487</v>
      </c>
      <c r="E13">
        <v>10</v>
      </c>
      <c r="F13">
        <v>11</v>
      </c>
      <c r="G13">
        <f t="shared" si="0"/>
        <v>21</v>
      </c>
      <c r="H13">
        <f t="shared" si="1"/>
        <v>23.19047619047619</v>
      </c>
      <c r="I13">
        <f t="shared" si="2"/>
        <v>48.7</v>
      </c>
    </row>
    <row r="14" spans="1:9" x14ac:dyDescent="0.25">
      <c r="A14">
        <v>13</v>
      </c>
      <c r="B14" s="3" t="s">
        <v>17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A15">
        <v>20</v>
      </c>
      <c r="B15" s="3" t="s">
        <v>18</v>
      </c>
      <c r="C15">
        <v>43</v>
      </c>
      <c r="D15">
        <v>134.5</v>
      </c>
      <c r="E15">
        <v>5</v>
      </c>
      <c r="F15">
        <v>6</v>
      </c>
      <c r="G15">
        <f t="shared" si="0"/>
        <v>11</v>
      </c>
      <c r="H15">
        <f t="shared" si="1"/>
        <v>12.227272727272727</v>
      </c>
      <c r="I15">
        <f t="shared" si="2"/>
        <v>26.9</v>
      </c>
    </row>
    <row r="16" spans="1:9" x14ac:dyDescent="0.25">
      <c r="B16" s="13"/>
      <c r="C16" s="13">
        <f>SUM(C3:C15)</f>
        <v>724</v>
      </c>
      <c r="D16" s="13">
        <f t="shared" ref="D16:G16" si="3">SUM(D3:D15)</f>
        <v>3320</v>
      </c>
      <c r="E16" s="13">
        <f t="shared" si="3"/>
        <v>143</v>
      </c>
      <c r="F16" s="13">
        <f t="shared" si="3"/>
        <v>296</v>
      </c>
      <c r="G16" s="13">
        <f t="shared" si="3"/>
        <v>439</v>
      </c>
      <c r="H16" s="13">
        <f t="shared" si="1"/>
        <v>7.5626423690205016</v>
      </c>
      <c r="I16" s="13">
        <f t="shared" si="2"/>
        <v>23.216783216783217</v>
      </c>
    </row>
  </sheetData>
  <mergeCells count="1">
    <mergeCell ref="H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4FD9-0DBD-4F6B-BDA3-4B3A8A433502}">
  <dimension ref="A1:I16"/>
  <sheetViews>
    <sheetView workbookViewId="0">
      <selection activeCell="E27" sqref="E27"/>
    </sheetView>
  </sheetViews>
  <sheetFormatPr defaultRowHeight="15" x14ac:dyDescent="0.25"/>
  <cols>
    <col min="2" max="2" width="88.42578125" customWidth="1"/>
    <col min="3" max="3" width="10.7109375" customWidth="1"/>
    <col min="5" max="5" width="10.28515625" customWidth="1"/>
    <col min="6" max="6" width="9.570312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0</v>
      </c>
      <c r="D3">
        <v>0</v>
      </c>
      <c r="E3">
        <v>0</v>
      </c>
      <c r="F3">
        <v>0</v>
      </c>
      <c r="G3">
        <f t="shared" ref="G3:G15" si="0">E3+F3</f>
        <v>0</v>
      </c>
      <c r="H3" t="str">
        <f t="shared" ref="H3:H16" si="1">IF(AND(D3&gt;0, G3&gt;0), (D3/G3), "-")</f>
        <v>-</v>
      </c>
      <c r="I3" t="str">
        <f t="shared" ref="I3:I16" si="2">IF(AND(D3&gt;0, E3&gt;0), (D3/E3), "-")</f>
        <v>-</v>
      </c>
    </row>
    <row r="4" spans="1:9" x14ac:dyDescent="0.25">
      <c r="A4">
        <v>2</v>
      </c>
      <c r="B4" s="3" t="s">
        <v>9</v>
      </c>
      <c r="C4">
        <v>2</v>
      </c>
      <c r="D4">
        <v>5</v>
      </c>
      <c r="E4">
        <v>0</v>
      </c>
      <c r="F4">
        <v>0</v>
      </c>
      <c r="G4">
        <f t="shared" si="0"/>
        <v>0</v>
      </c>
      <c r="H4" t="str">
        <f t="shared" si="1"/>
        <v>-</v>
      </c>
      <c r="I4" t="str">
        <f t="shared" si="2"/>
        <v>-</v>
      </c>
    </row>
    <row r="5" spans="1:9" x14ac:dyDescent="0.25">
      <c r="A5">
        <v>3</v>
      </c>
      <c r="B5" s="3" t="s">
        <v>10</v>
      </c>
      <c r="C5">
        <v>32</v>
      </c>
      <c r="D5">
        <v>225.5</v>
      </c>
      <c r="E5">
        <v>30</v>
      </c>
      <c r="F5">
        <v>35</v>
      </c>
      <c r="G5">
        <f t="shared" si="0"/>
        <v>65</v>
      </c>
      <c r="H5" s="9">
        <f t="shared" si="1"/>
        <v>3.4692307692307693</v>
      </c>
      <c r="I5" s="9">
        <f t="shared" si="2"/>
        <v>7.5166666666666666</v>
      </c>
    </row>
    <row r="6" spans="1:9" x14ac:dyDescent="0.25">
      <c r="A6">
        <v>4</v>
      </c>
      <c r="B6" s="3" t="s">
        <v>11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 t="str">
        <f t="shared" si="1"/>
        <v>-</v>
      </c>
      <c r="I6" t="str">
        <f t="shared" si="2"/>
        <v>-</v>
      </c>
    </row>
    <row r="7" spans="1:9" x14ac:dyDescent="0.25">
      <c r="A7">
        <v>5</v>
      </c>
      <c r="B7" s="3" t="s">
        <v>12</v>
      </c>
      <c r="C7">
        <v>147</v>
      </c>
      <c r="D7">
        <v>412</v>
      </c>
      <c r="E7">
        <v>12</v>
      </c>
      <c r="F7">
        <v>54</v>
      </c>
      <c r="G7">
        <f t="shared" si="0"/>
        <v>66</v>
      </c>
      <c r="H7" s="9">
        <f t="shared" si="1"/>
        <v>6.2424242424242422</v>
      </c>
      <c r="I7" s="9">
        <f t="shared" si="2"/>
        <v>34.333333333333336</v>
      </c>
    </row>
    <row r="8" spans="1:9" x14ac:dyDescent="0.25">
      <c r="A8">
        <v>6</v>
      </c>
      <c r="B8" s="3" t="s">
        <v>13</v>
      </c>
      <c r="C8">
        <v>4</v>
      </c>
      <c r="D8">
        <v>8</v>
      </c>
      <c r="E8">
        <v>0</v>
      </c>
      <c r="F8">
        <v>0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C9">
        <v>83</v>
      </c>
      <c r="D9">
        <v>438.5</v>
      </c>
      <c r="E9">
        <v>9</v>
      </c>
      <c r="F9">
        <v>111</v>
      </c>
      <c r="G9">
        <f t="shared" si="0"/>
        <v>120</v>
      </c>
      <c r="H9" s="9">
        <f t="shared" si="1"/>
        <v>3.6541666666666668</v>
      </c>
      <c r="I9" s="9">
        <f t="shared" si="2"/>
        <v>48.722222222222221</v>
      </c>
    </row>
    <row r="10" spans="1:9" x14ac:dyDescent="0.25">
      <c r="A10">
        <v>10</v>
      </c>
      <c r="B10" s="3" t="s">
        <v>26</v>
      </c>
      <c r="C10">
        <v>2</v>
      </c>
      <c r="D10">
        <v>16</v>
      </c>
      <c r="E10">
        <v>0</v>
      </c>
      <c r="F10">
        <v>0</v>
      </c>
      <c r="G10">
        <f t="shared" si="0"/>
        <v>0</v>
      </c>
      <c r="H10" t="str">
        <f t="shared" si="1"/>
        <v>-</v>
      </c>
      <c r="I10" t="str">
        <f t="shared" si="2"/>
        <v>-</v>
      </c>
    </row>
    <row r="11" spans="1:9" x14ac:dyDescent="0.25">
      <c r="A11" s="14" t="s">
        <v>28</v>
      </c>
      <c r="B11" s="3" t="s">
        <v>27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H11" t="str">
        <f t="shared" si="1"/>
        <v>-</v>
      </c>
      <c r="I11" t="str">
        <f t="shared" si="2"/>
        <v>-</v>
      </c>
    </row>
    <row r="12" spans="1:9" x14ac:dyDescent="0.25">
      <c r="A12" s="14" t="s">
        <v>29</v>
      </c>
      <c r="B12" s="3" t="s">
        <v>25</v>
      </c>
      <c r="C12">
        <v>6</v>
      </c>
      <c r="D12">
        <v>30</v>
      </c>
      <c r="E12">
        <v>1</v>
      </c>
      <c r="F12">
        <v>0</v>
      </c>
      <c r="G12">
        <f t="shared" si="0"/>
        <v>1</v>
      </c>
      <c r="H12" s="9">
        <f t="shared" si="1"/>
        <v>30</v>
      </c>
      <c r="I12" s="9">
        <f t="shared" si="2"/>
        <v>30</v>
      </c>
    </row>
    <row r="13" spans="1:9" x14ac:dyDescent="0.25">
      <c r="A13">
        <v>12</v>
      </c>
      <c r="B13" s="3" t="s">
        <v>16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13</v>
      </c>
      <c r="B14" s="3" t="s">
        <v>17</v>
      </c>
      <c r="C14">
        <v>6</v>
      </c>
      <c r="D14">
        <v>62</v>
      </c>
      <c r="E14">
        <v>1</v>
      </c>
      <c r="F14">
        <v>16</v>
      </c>
      <c r="G14">
        <f t="shared" si="0"/>
        <v>17</v>
      </c>
      <c r="H14" s="9">
        <f t="shared" si="1"/>
        <v>3.6470588235294117</v>
      </c>
      <c r="I14" s="9">
        <f t="shared" si="2"/>
        <v>62</v>
      </c>
    </row>
    <row r="15" spans="1:9" x14ac:dyDescent="0.25">
      <c r="A15">
        <v>20</v>
      </c>
      <c r="B15" s="3" t="s">
        <v>18</v>
      </c>
      <c r="C15">
        <v>25</v>
      </c>
      <c r="D15">
        <v>130</v>
      </c>
      <c r="E15">
        <v>3</v>
      </c>
      <c r="F15">
        <v>6</v>
      </c>
      <c r="G15">
        <f t="shared" si="0"/>
        <v>9</v>
      </c>
      <c r="H15" s="9">
        <f t="shared" si="1"/>
        <v>14.444444444444445</v>
      </c>
      <c r="I15" s="9">
        <f t="shared" si="2"/>
        <v>43.333333333333336</v>
      </c>
    </row>
    <row r="16" spans="1:9" x14ac:dyDescent="0.25">
      <c r="B16" s="13"/>
      <c r="C16" s="13">
        <f>SUM(C3:C15)</f>
        <v>307</v>
      </c>
      <c r="D16" s="13">
        <f t="shared" ref="D16:G16" si="3">SUM(D3:D15)</f>
        <v>1327</v>
      </c>
      <c r="E16" s="13">
        <f t="shared" si="3"/>
        <v>56</v>
      </c>
      <c r="F16" s="13">
        <f t="shared" si="3"/>
        <v>222</v>
      </c>
      <c r="G16" s="13">
        <f t="shared" si="3"/>
        <v>278</v>
      </c>
      <c r="H16" s="15">
        <f t="shared" si="1"/>
        <v>4.7733812949640289</v>
      </c>
      <c r="I16" s="15">
        <f t="shared" si="2"/>
        <v>23.696428571428573</v>
      </c>
    </row>
  </sheetData>
  <mergeCells count="1">
    <mergeCell ref="H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11BC-149F-406A-937F-04B56540D104}">
  <dimension ref="A1:I16"/>
  <sheetViews>
    <sheetView workbookViewId="0">
      <selection activeCell="E3" sqref="E3"/>
    </sheetView>
  </sheetViews>
  <sheetFormatPr defaultRowHeight="15" x14ac:dyDescent="0.25"/>
  <cols>
    <col min="2" max="2" width="88.42578125" customWidth="1"/>
    <col min="3" max="3" width="10.7109375" customWidth="1"/>
    <col min="5" max="5" width="10.28515625" customWidth="1"/>
    <col min="6" max="6" width="9.570312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0</v>
      </c>
      <c r="D3">
        <v>0</v>
      </c>
      <c r="E3">
        <v>0</v>
      </c>
      <c r="F3">
        <v>0</v>
      </c>
      <c r="G3">
        <f t="shared" ref="G3:G15" si="0">E3+F3</f>
        <v>0</v>
      </c>
      <c r="H3" t="str">
        <f t="shared" ref="H3:H16" si="1">IF(AND(D3&gt;0, G3&gt;0), (D3/G3), "-")</f>
        <v>-</v>
      </c>
      <c r="I3" t="str">
        <f t="shared" ref="I3:I16" si="2">IF(AND(D3&gt;0, E3&gt;0), (D3/E3), "-")</f>
        <v>-</v>
      </c>
    </row>
    <row r="4" spans="1:9" x14ac:dyDescent="0.25">
      <c r="A4">
        <v>2</v>
      </c>
      <c r="B4" s="3" t="s">
        <v>9</v>
      </c>
      <c r="C4">
        <v>7</v>
      </c>
      <c r="D4">
        <v>15.5</v>
      </c>
      <c r="E4">
        <v>4</v>
      </c>
      <c r="F4">
        <v>0</v>
      </c>
      <c r="G4">
        <f t="shared" si="0"/>
        <v>4</v>
      </c>
      <c r="H4">
        <f t="shared" si="1"/>
        <v>3.875</v>
      </c>
      <c r="I4">
        <f t="shared" si="2"/>
        <v>3.875</v>
      </c>
    </row>
    <row r="5" spans="1:9" x14ac:dyDescent="0.25">
      <c r="A5">
        <v>3</v>
      </c>
      <c r="B5" s="3" t="s">
        <v>10</v>
      </c>
      <c r="C5">
        <v>17</v>
      </c>
      <c r="D5">
        <v>101</v>
      </c>
      <c r="E5">
        <v>18</v>
      </c>
      <c r="F5">
        <v>4</v>
      </c>
      <c r="G5">
        <f t="shared" si="0"/>
        <v>22</v>
      </c>
      <c r="H5">
        <f t="shared" si="1"/>
        <v>4.5909090909090908</v>
      </c>
      <c r="I5">
        <f t="shared" si="2"/>
        <v>5.6111111111111107</v>
      </c>
    </row>
    <row r="6" spans="1:9" x14ac:dyDescent="0.25">
      <c r="A6">
        <v>4</v>
      </c>
      <c r="B6" s="3" t="s">
        <v>11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 t="str">
        <f t="shared" si="1"/>
        <v>-</v>
      </c>
      <c r="I6" t="str">
        <f t="shared" si="2"/>
        <v>-</v>
      </c>
    </row>
    <row r="7" spans="1:9" x14ac:dyDescent="0.25">
      <c r="A7">
        <v>5</v>
      </c>
      <c r="B7" s="3" t="s">
        <v>12</v>
      </c>
      <c r="C7">
        <v>194</v>
      </c>
      <c r="D7">
        <v>558.5</v>
      </c>
      <c r="E7">
        <v>45</v>
      </c>
      <c r="F7">
        <v>42</v>
      </c>
      <c r="G7">
        <f t="shared" si="0"/>
        <v>87</v>
      </c>
      <c r="H7">
        <f t="shared" si="1"/>
        <v>6.4195402298850572</v>
      </c>
      <c r="I7">
        <f t="shared" si="2"/>
        <v>12.411111111111111</v>
      </c>
    </row>
    <row r="8" spans="1:9" x14ac:dyDescent="0.25">
      <c r="A8">
        <v>6</v>
      </c>
      <c r="B8" s="3" t="s">
        <v>13</v>
      </c>
      <c r="C8">
        <v>5</v>
      </c>
      <c r="D8">
        <v>10.5</v>
      </c>
      <c r="E8">
        <v>0</v>
      </c>
      <c r="F8">
        <v>0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C9">
        <v>87</v>
      </c>
      <c r="D9">
        <v>497</v>
      </c>
      <c r="E9">
        <v>6</v>
      </c>
      <c r="F9">
        <v>203</v>
      </c>
      <c r="G9">
        <f t="shared" si="0"/>
        <v>209</v>
      </c>
      <c r="H9">
        <f t="shared" si="1"/>
        <v>2.3779904306220097</v>
      </c>
      <c r="I9">
        <f t="shared" si="2"/>
        <v>82.833333333333329</v>
      </c>
    </row>
    <row r="10" spans="1:9" x14ac:dyDescent="0.25">
      <c r="A10">
        <v>10</v>
      </c>
      <c r="B10" s="3" t="s">
        <v>26</v>
      </c>
      <c r="C10">
        <v>10</v>
      </c>
      <c r="D10">
        <v>65</v>
      </c>
      <c r="E10">
        <v>0</v>
      </c>
      <c r="F10">
        <v>1</v>
      </c>
      <c r="G10">
        <f t="shared" si="0"/>
        <v>1</v>
      </c>
      <c r="H10">
        <f t="shared" si="1"/>
        <v>65</v>
      </c>
      <c r="I10" t="str">
        <f t="shared" si="2"/>
        <v>-</v>
      </c>
    </row>
    <row r="11" spans="1:9" x14ac:dyDescent="0.25">
      <c r="A11" s="14" t="s">
        <v>28</v>
      </c>
      <c r="B11" s="3" t="s">
        <v>27</v>
      </c>
      <c r="C11">
        <v>2</v>
      </c>
      <c r="D11">
        <v>5</v>
      </c>
      <c r="E11">
        <v>0</v>
      </c>
      <c r="F11">
        <v>0</v>
      </c>
      <c r="G11">
        <f t="shared" si="0"/>
        <v>0</v>
      </c>
      <c r="H11" t="str">
        <f t="shared" si="1"/>
        <v>-</v>
      </c>
      <c r="I11" t="str">
        <f t="shared" si="2"/>
        <v>-</v>
      </c>
    </row>
    <row r="12" spans="1:9" x14ac:dyDescent="0.25">
      <c r="A12" s="14" t="s">
        <v>29</v>
      </c>
      <c r="B12" s="3" t="s">
        <v>25</v>
      </c>
      <c r="C12">
        <v>8</v>
      </c>
      <c r="D12">
        <v>26.5</v>
      </c>
      <c r="E12">
        <v>2</v>
      </c>
      <c r="F12">
        <v>1</v>
      </c>
      <c r="G12">
        <f t="shared" si="0"/>
        <v>3</v>
      </c>
      <c r="H12">
        <f t="shared" si="1"/>
        <v>8.8333333333333339</v>
      </c>
      <c r="I12">
        <f t="shared" si="2"/>
        <v>13.25</v>
      </c>
    </row>
    <row r="13" spans="1:9" x14ac:dyDescent="0.25">
      <c r="A13">
        <v>12</v>
      </c>
      <c r="B13" s="3" t="s">
        <v>16</v>
      </c>
      <c r="C13">
        <v>6</v>
      </c>
      <c r="D13">
        <v>48.5</v>
      </c>
      <c r="E13">
        <v>0</v>
      </c>
      <c r="F13">
        <v>0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13</v>
      </c>
      <c r="B14" s="3" t="s">
        <v>17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A15">
        <v>20</v>
      </c>
      <c r="B15" s="3" t="s">
        <v>18</v>
      </c>
      <c r="C15">
        <v>192</v>
      </c>
      <c r="D15">
        <v>797</v>
      </c>
      <c r="E15">
        <v>71</v>
      </c>
      <c r="F15">
        <v>107</v>
      </c>
      <c r="G15">
        <f t="shared" si="0"/>
        <v>178</v>
      </c>
      <c r="H15">
        <f t="shared" si="1"/>
        <v>4.4775280898876408</v>
      </c>
      <c r="I15">
        <f t="shared" si="2"/>
        <v>11.225352112676056</v>
      </c>
    </row>
    <row r="16" spans="1:9" x14ac:dyDescent="0.25">
      <c r="B16" s="13"/>
      <c r="C16" s="13">
        <f>SUM(C3:C15)</f>
        <v>528</v>
      </c>
      <c r="D16" s="13">
        <f t="shared" ref="D16:G16" si="3">SUM(D3:D15)</f>
        <v>2124.5</v>
      </c>
      <c r="E16" s="13">
        <f t="shared" si="3"/>
        <v>146</v>
      </c>
      <c r="F16" s="13">
        <f t="shared" si="3"/>
        <v>358</v>
      </c>
      <c r="G16" s="13">
        <f t="shared" si="3"/>
        <v>504</v>
      </c>
      <c r="H16" s="13">
        <f t="shared" si="1"/>
        <v>4.2152777777777777</v>
      </c>
      <c r="I16" s="13">
        <f t="shared" si="2"/>
        <v>14.551369863013699</v>
      </c>
    </row>
  </sheetData>
  <mergeCells count="1"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9F688-D6FB-4928-9411-7A4A74C06EB9}">
  <dimension ref="A1:I14"/>
  <sheetViews>
    <sheetView workbookViewId="0">
      <selection activeCell="E3" sqref="E3"/>
    </sheetView>
  </sheetViews>
  <sheetFormatPr defaultRowHeight="15" x14ac:dyDescent="0.25"/>
  <cols>
    <col min="2" max="2" width="89.5703125" bestFit="1" customWidth="1"/>
    <col min="3" max="3" width="11.7109375" customWidth="1"/>
    <col min="5" max="5" width="11" customWidth="1"/>
    <col min="6" max="6" width="10.7109375" customWidth="1"/>
  </cols>
  <sheetData>
    <row r="1" spans="1:9" x14ac:dyDescent="0.25">
      <c r="H1" s="16" t="s">
        <v>5</v>
      </c>
      <c r="I1" s="16"/>
    </row>
    <row r="2" spans="1:9" ht="30" x14ac:dyDescent="0.25">
      <c r="A2" s="11" t="s">
        <v>0</v>
      </c>
      <c r="B2" s="12" t="s">
        <v>1</v>
      </c>
      <c r="C2" s="12" t="s">
        <v>22</v>
      </c>
      <c r="D2" s="12" t="s">
        <v>23</v>
      </c>
      <c r="E2" s="12" t="s">
        <v>2</v>
      </c>
      <c r="F2" s="12" t="s">
        <v>3</v>
      </c>
      <c r="G2" s="12" t="s">
        <v>4</v>
      </c>
      <c r="H2" s="12" t="s">
        <v>6</v>
      </c>
      <c r="I2" s="12" t="s">
        <v>7</v>
      </c>
    </row>
    <row r="3" spans="1:9" x14ac:dyDescent="0.25">
      <c r="A3">
        <v>1</v>
      </c>
      <c r="B3" s="3" t="s">
        <v>8</v>
      </c>
      <c r="C3">
        <v>363</v>
      </c>
      <c r="D3">
        <v>2018</v>
      </c>
      <c r="E3">
        <v>33</v>
      </c>
      <c r="F3">
        <v>22</v>
      </c>
      <c r="G3">
        <f t="shared" ref="G3:G14" si="0">E3+F3</f>
        <v>55</v>
      </c>
      <c r="H3" s="9">
        <f t="shared" ref="H3:H14" si="1">IF(AND(D3&gt;0, G3&gt;0), (D3/G3), "-")</f>
        <v>36.690909090909088</v>
      </c>
      <c r="I3" s="9">
        <f t="shared" ref="I3:I14" si="2">IF(AND(D3&gt;0, E3&gt;0), (D3/E3), "-")</f>
        <v>61.151515151515149</v>
      </c>
    </row>
    <row r="4" spans="1:9" x14ac:dyDescent="0.25">
      <c r="A4">
        <v>2</v>
      </c>
      <c r="B4" s="3" t="s">
        <v>9</v>
      </c>
      <c r="C4">
        <v>19</v>
      </c>
      <c r="D4">
        <v>156</v>
      </c>
      <c r="E4">
        <v>0</v>
      </c>
      <c r="F4">
        <v>0</v>
      </c>
      <c r="G4">
        <f t="shared" si="0"/>
        <v>0</v>
      </c>
      <c r="H4" s="9" t="str">
        <f t="shared" si="1"/>
        <v>-</v>
      </c>
      <c r="I4" s="9" t="str">
        <f t="shared" si="2"/>
        <v>-</v>
      </c>
    </row>
    <row r="5" spans="1:9" x14ac:dyDescent="0.25">
      <c r="A5">
        <v>3</v>
      </c>
      <c r="B5" s="3" t="s">
        <v>10</v>
      </c>
      <c r="C5">
        <v>337</v>
      </c>
      <c r="D5">
        <v>1837</v>
      </c>
      <c r="E5">
        <v>31</v>
      </c>
      <c r="F5">
        <v>36</v>
      </c>
      <c r="G5">
        <f t="shared" si="0"/>
        <v>67</v>
      </c>
      <c r="H5" s="9">
        <f t="shared" si="1"/>
        <v>27.417910447761194</v>
      </c>
      <c r="I5" s="9">
        <f t="shared" si="2"/>
        <v>59.258064516129032</v>
      </c>
    </row>
    <row r="6" spans="1:9" x14ac:dyDescent="0.25">
      <c r="A6">
        <v>4</v>
      </c>
      <c r="B6" s="3" t="s">
        <v>11</v>
      </c>
      <c r="G6">
        <f t="shared" si="0"/>
        <v>0</v>
      </c>
      <c r="H6" s="9" t="str">
        <f t="shared" si="1"/>
        <v>-</v>
      </c>
      <c r="I6" s="9" t="str">
        <f t="shared" si="2"/>
        <v>-</v>
      </c>
    </row>
    <row r="7" spans="1:9" x14ac:dyDescent="0.25">
      <c r="A7">
        <v>5</v>
      </c>
      <c r="B7" s="3" t="s">
        <v>12</v>
      </c>
      <c r="C7">
        <v>12</v>
      </c>
      <c r="D7">
        <v>41</v>
      </c>
      <c r="E7">
        <v>2</v>
      </c>
      <c r="F7">
        <v>0</v>
      </c>
      <c r="G7">
        <f t="shared" si="0"/>
        <v>2</v>
      </c>
      <c r="H7" s="9">
        <f t="shared" si="1"/>
        <v>20.5</v>
      </c>
      <c r="I7" s="9">
        <f t="shared" si="2"/>
        <v>20.5</v>
      </c>
    </row>
    <row r="8" spans="1:9" x14ac:dyDescent="0.25">
      <c r="A8">
        <v>6</v>
      </c>
      <c r="B8" s="3" t="s">
        <v>13</v>
      </c>
      <c r="G8">
        <f t="shared" si="0"/>
        <v>0</v>
      </c>
      <c r="H8" s="9" t="str">
        <f t="shared" si="1"/>
        <v>-</v>
      </c>
      <c r="I8" s="9" t="str">
        <f t="shared" si="2"/>
        <v>-</v>
      </c>
    </row>
    <row r="9" spans="1:9" x14ac:dyDescent="0.25">
      <c r="A9">
        <v>7</v>
      </c>
      <c r="B9" s="3" t="s">
        <v>14</v>
      </c>
      <c r="G9">
        <f t="shared" si="0"/>
        <v>0</v>
      </c>
      <c r="H9" s="9" t="str">
        <f t="shared" si="1"/>
        <v>-</v>
      </c>
      <c r="I9" s="9" t="str">
        <f t="shared" si="2"/>
        <v>-</v>
      </c>
    </row>
    <row r="10" spans="1:9" x14ac:dyDescent="0.25">
      <c r="A10">
        <v>10</v>
      </c>
      <c r="B10" s="3" t="s">
        <v>15</v>
      </c>
      <c r="C10">
        <v>7</v>
      </c>
      <c r="D10">
        <v>32</v>
      </c>
      <c r="E10">
        <v>1</v>
      </c>
      <c r="F10">
        <v>2</v>
      </c>
      <c r="G10">
        <f t="shared" si="0"/>
        <v>3</v>
      </c>
      <c r="H10" s="9">
        <f t="shared" si="1"/>
        <v>10.666666666666666</v>
      </c>
      <c r="I10" s="9">
        <f t="shared" si="2"/>
        <v>32</v>
      </c>
    </row>
    <row r="11" spans="1:9" x14ac:dyDescent="0.25">
      <c r="A11">
        <v>11</v>
      </c>
      <c r="B11" s="3" t="s">
        <v>19</v>
      </c>
      <c r="G11">
        <f t="shared" si="0"/>
        <v>0</v>
      </c>
      <c r="H11" s="9" t="str">
        <f t="shared" si="1"/>
        <v>-</v>
      </c>
      <c r="I11" s="9" t="str">
        <f t="shared" si="2"/>
        <v>-</v>
      </c>
    </row>
    <row r="12" spans="1:9" x14ac:dyDescent="0.25">
      <c r="A12">
        <v>12</v>
      </c>
      <c r="B12" s="3" t="s">
        <v>16</v>
      </c>
      <c r="G12">
        <f t="shared" si="0"/>
        <v>0</v>
      </c>
      <c r="H12" s="9" t="str">
        <f t="shared" si="1"/>
        <v>-</v>
      </c>
      <c r="I12" s="9" t="str">
        <f t="shared" si="2"/>
        <v>-</v>
      </c>
    </row>
    <row r="13" spans="1:9" x14ac:dyDescent="0.25">
      <c r="A13">
        <v>13</v>
      </c>
      <c r="B13" s="3" t="s">
        <v>17</v>
      </c>
      <c r="G13">
        <f t="shared" si="0"/>
        <v>0</v>
      </c>
      <c r="H13" s="9" t="str">
        <f t="shared" si="1"/>
        <v>-</v>
      </c>
      <c r="I13" s="9" t="str">
        <f t="shared" si="2"/>
        <v>-</v>
      </c>
    </row>
    <row r="14" spans="1:9" x14ac:dyDescent="0.25">
      <c r="A14" s="7">
        <v>20</v>
      </c>
      <c r="B14" s="8" t="s">
        <v>18</v>
      </c>
      <c r="C14" s="7"/>
      <c r="D14" s="7"/>
      <c r="E14" s="7"/>
      <c r="F14" s="7"/>
      <c r="G14" s="7">
        <f t="shared" si="0"/>
        <v>0</v>
      </c>
      <c r="H14" s="10" t="str">
        <f t="shared" si="1"/>
        <v>-</v>
      </c>
      <c r="I14" s="10" t="str">
        <f t="shared" si="2"/>
        <v>-</v>
      </c>
    </row>
  </sheetData>
  <mergeCells count="1">
    <mergeCell ref="H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A6FE2-A1DE-4D92-8983-A182BF5ADA01}">
  <dimension ref="A1:I16"/>
  <sheetViews>
    <sheetView workbookViewId="0">
      <selection activeCell="E14" sqref="E14"/>
    </sheetView>
  </sheetViews>
  <sheetFormatPr defaultRowHeight="15" x14ac:dyDescent="0.25"/>
  <cols>
    <col min="2" max="2" width="88.42578125" customWidth="1"/>
    <col min="3" max="3" width="10.7109375" customWidth="1"/>
    <col min="5" max="5" width="10.28515625" customWidth="1"/>
    <col min="6" max="6" width="9.570312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0</v>
      </c>
      <c r="D3">
        <v>0</v>
      </c>
      <c r="E3">
        <v>0</v>
      </c>
      <c r="F3">
        <v>0</v>
      </c>
      <c r="G3">
        <f t="shared" ref="G3:G15" si="0">E3+F3</f>
        <v>0</v>
      </c>
      <c r="H3" t="str">
        <f t="shared" ref="H3:H16" si="1">IF(AND(D3&gt;0, G3&gt;0), (D3/G3), "-")</f>
        <v>-</v>
      </c>
      <c r="I3" t="str">
        <f t="shared" ref="I3:I16" si="2">IF(AND(D3&gt;0, E3&gt;0), (D3/E3), "-")</f>
        <v>-</v>
      </c>
    </row>
    <row r="4" spans="1:9" x14ac:dyDescent="0.25">
      <c r="A4">
        <v>2</v>
      </c>
      <c r="B4" s="3" t="s">
        <v>9</v>
      </c>
      <c r="C4">
        <v>17</v>
      </c>
      <c r="D4">
        <v>60.5</v>
      </c>
      <c r="E4">
        <v>3</v>
      </c>
      <c r="F4">
        <v>0</v>
      </c>
      <c r="G4">
        <f t="shared" si="0"/>
        <v>3</v>
      </c>
      <c r="H4">
        <f t="shared" si="1"/>
        <v>20.166666666666668</v>
      </c>
      <c r="I4">
        <f t="shared" si="2"/>
        <v>20.166666666666668</v>
      </c>
    </row>
    <row r="5" spans="1:9" x14ac:dyDescent="0.25">
      <c r="A5">
        <v>3</v>
      </c>
      <c r="B5" s="3" t="s">
        <v>10</v>
      </c>
      <c r="C5">
        <v>1</v>
      </c>
      <c r="D5">
        <v>3</v>
      </c>
      <c r="E5">
        <v>0</v>
      </c>
      <c r="F5">
        <v>1</v>
      </c>
      <c r="G5">
        <f t="shared" si="0"/>
        <v>1</v>
      </c>
      <c r="H5">
        <f t="shared" si="1"/>
        <v>3</v>
      </c>
      <c r="I5" t="str">
        <f t="shared" si="2"/>
        <v>-</v>
      </c>
    </row>
    <row r="6" spans="1:9" x14ac:dyDescent="0.25">
      <c r="A6">
        <v>4</v>
      </c>
      <c r="B6" s="3" t="s">
        <v>11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 t="str">
        <f t="shared" si="1"/>
        <v>-</v>
      </c>
      <c r="I6" t="str">
        <f t="shared" si="2"/>
        <v>-</v>
      </c>
    </row>
    <row r="7" spans="1:9" x14ac:dyDescent="0.25">
      <c r="A7">
        <v>5</v>
      </c>
      <c r="B7" s="3" t="s">
        <v>12</v>
      </c>
      <c r="C7">
        <v>191</v>
      </c>
      <c r="D7">
        <v>432.5</v>
      </c>
      <c r="E7">
        <v>12</v>
      </c>
      <c r="F7">
        <v>37</v>
      </c>
      <c r="G7">
        <f t="shared" si="0"/>
        <v>49</v>
      </c>
      <c r="H7">
        <f t="shared" si="1"/>
        <v>8.8265306122448983</v>
      </c>
      <c r="I7">
        <f t="shared" si="2"/>
        <v>36.041666666666664</v>
      </c>
    </row>
    <row r="8" spans="1:9" x14ac:dyDescent="0.25">
      <c r="A8">
        <v>6</v>
      </c>
      <c r="B8" s="3" t="s">
        <v>13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C9">
        <v>85</v>
      </c>
      <c r="D9">
        <v>396.5</v>
      </c>
      <c r="E9">
        <v>18</v>
      </c>
      <c r="F9">
        <v>165</v>
      </c>
      <c r="G9">
        <f t="shared" si="0"/>
        <v>183</v>
      </c>
      <c r="H9">
        <f t="shared" si="1"/>
        <v>2.1666666666666665</v>
      </c>
      <c r="I9">
        <f t="shared" si="2"/>
        <v>22.027777777777779</v>
      </c>
    </row>
    <row r="10" spans="1:9" x14ac:dyDescent="0.25">
      <c r="A10">
        <v>10</v>
      </c>
      <c r="B10" s="3" t="s">
        <v>26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  <c r="H10" t="str">
        <f t="shared" si="1"/>
        <v>-</v>
      </c>
      <c r="I10" t="str">
        <f t="shared" si="2"/>
        <v>-</v>
      </c>
    </row>
    <row r="11" spans="1:9" x14ac:dyDescent="0.25">
      <c r="A11" s="14" t="s">
        <v>28</v>
      </c>
      <c r="B11" s="3" t="s">
        <v>27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H11" t="str">
        <f t="shared" si="1"/>
        <v>-</v>
      </c>
      <c r="I11" t="str">
        <f t="shared" si="2"/>
        <v>-</v>
      </c>
    </row>
    <row r="12" spans="1:9" x14ac:dyDescent="0.25">
      <c r="A12" s="14" t="s">
        <v>29</v>
      </c>
      <c r="B12" s="3" t="s">
        <v>25</v>
      </c>
      <c r="C12">
        <v>4</v>
      </c>
      <c r="D12">
        <v>2</v>
      </c>
      <c r="E12">
        <v>0</v>
      </c>
      <c r="F12">
        <v>0</v>
      </c>
      <c r="G12">
        <f t="shared" si="0"/>
        <v>0</v>
      </c>
      <c r="H12" t="str">
        <f t="shared" si="1"/>
        <v>-</v>
      </c>
      <c r="I12" t="str">
        <f t="shared" si="2"/>
        <v>-</v>
      </c>
    </row>
    <row r="13" spans="1:9" x14ac:dyDescent="0.25">
      <c r="A13">
        <v>12</v>
      </c>
      <c r="B13" s="3" t="s">
        <v>16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13</v>
      </c>
      <c r="B14" s="3" t="s">
        <v>17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A15">
        <v>20</v>
      </c>
      <c r="B15" s="3" t="s">
        <v>18</v>
      </c>
      <c r="C15">
        <v>139</v>
      </c>
      <c r="D15">
        <v>456</v>
      </c>
      <c r="E15">
        <v>28</v>
      </c>
      <c r="F15">
        <v>24</v>
      </c>
      <c r="G15">
        <f t="shared" si="0"/>
        <v>52</v>
      </c>
      <c r="H15">
        <f t="shared" si="1"/>
        <v>8.7692307692307701</v>
      </c>
      <c r="I15">
        <f t="shared" si="2"/>
        <v>16.285714285714285</v>
      </c>
    </row>
    <row r="16" spans="1:9" x14ac:dyDescent="0.25">
      <c r="B16" s="13"/>
      <c r="C16" s="13">
        <f>SUM(C3:C15)</f>
        <v>437</v>
      </c>
      <c r="D16" s="13">
        <f t="shared" ref="D16:G16" si="3">SUM(D3:D15)</f>
        <v>1350.5</v>
      </c>
      <c r="E16" s="13">
        <f t="shared" si="3"/>
        <v>61</v>
      </c>
      <c r="F16" s="13">
        <f t="shared" si="3"/>
        <v>227</v>
      </c>
      <c r="G16" s="13">
        <f t="shared" si="3"/>
        <v>288</v>
      </c>
      <c r="H16" s="13">
        <f t="shared" si="1"/>
        <v>4.6892361111111107</v>
      </c>
      <c r="I16" s="13">
        <f t="shared" si="2"/>
        <v>22.139344262295083</v>
      </c>
    </row>
  </sheetData>
  <mergeCells count="1">
    <mergeCell ref="H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0054C-0668-4AF5-91B7-573E55308D3B}">
  <dimension ref="A1:I16"/>
  <sheetViews>
    <sheetView workbookViewId="0">
      <selection activeCell="C14" sqref="C14"/>
    </sheetView>
  </sheetViews>
  <sheetFormatPr defaultRowHeight="15" x14ac:dyDescent="0.25"/>
  <cols>
    <col min="2" max="2" width="88.42578125" customWidth="1"/>
    <col min="3" max="3" width="10.7109375" customWidth="1"/>
    <col min="5" max="5" width="10.28515625" customWidth="1"/>
    <col min="6" max="6" width="9.570312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0</v>
      </c>
      <c r="D3">
        <v>0</v>
      </c>
      <c r="E3">
        <v>0</v>
      </c>
      <c r="F3">
        <v>0</v>
      </c>
      <c r="G3">
        <f t="shared" ref="G3:G15" si="0">E3+F3</f>
        <v>0</v>
      </c>
      <c r="H3" t="str">
        <f t="shared" ref="H3:H16" si="1">IF(AND(D3&gt;0, G3&gt;0), (D3/G3), "-")</f>
        <v>-</v>
      </c>
      <c r="I3" t="str">
        <f t="shared" ref="I3:I16" si="2">IF(AND(D3&gt;0, E3&gt;0), (D3/E3), "-")</f>
        <v>-</v>
      </c>
    </row>
    <row r="4" spans="1:9" x14ac:dyDescent="0.25">
      <c r="A4">
        <v>2</v>
      </c>
      <c r="B4" s="3" t="s">
        <v>9</v>
      </c>
      <c r="C4">
        <v>19</v>
      </c>
      <c r="D4">
        <v>76.5</v>
      </c>
      <c r="E4">
        <v>4</v>
      </c>
      <c r="F4">
        <v>0</v>
      </c>
      <c r="G4">
        <f t="shared" si="0"/>
        <v>4</v>
      </c>
      <c r="H4">
        <f t="shared" si="1"/>
        <v>19.125</v>
      </c>
      <c r="I4">
        <f t="shared" si="2"/>
        <v>19.125</v>
      </c>
    </row>
    <row r="5" spans="1:9" x14ac:dyDescent="0.25">
      <c r="A5">
        <v>3</v>
      </c>
      <c r="B5" s="3" t="s">
        <v>10</v>
      </c>
      <c r="C5">
        <v>3</v>
      </c>
      <c r="D5">
        <v>13</v>
      </c>
      <c r="E5">
        <v>0</v>
      </c>
      <c r="F5">
        <v>2</v>
      </c>
      <c r="G5">
        <f t="shared" si="0"/>
        <v>2</v>
      </c>
      <c r="H5">
        <f t="shared" si="1"/>
        <v>6.5</v>
      </c>
      <c r="I5" t="str">
        <f t="shared" si="2"/>
        <v>-</v>
      </c>
    </row>
    <row r="6" spans="1:9" x14ac:dyDescent="0.25">
      <c r="A6">
        <v>4</v>
      </c>
      <c r="B6" s="3" t="s">
        <v>11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 t="str">
        <f t="shared" si="1"/>
        <v>-</v>
      </c>
      <c r="I6" t="str">
        <f t="shared" si="2"/>
        <v>-</v>
      </c>
    </row>
    <row r="7" spans="1:9" x14ac:dyDescent="0.25">
      <c r="A7">
        <v>5</v>
      </c>
      <c r="B7" s="3" t="s">
        <v>12</v>
      </c>
      <c r="C7">
        <v>0</v>
      </c>
      <c r="D7">
        <v>0</v>
      </c>
      <c r="E7">
        <v>0</v>
      </c>
      <c r="F7">
        <v>0</v>
      </c>
      <c r="G7">
        <f t="shared" si="0"/>
        <v>0</v>
      </c>
      <c r="H7" t="str">
        <f t="shared" si="1"/>
        <v>-</v>
      </c>
      <c r="I7" t="str">
        <f t="shared" si="2"/>
        <v>-</v>
      </c>
    </row>
    <row r="8" spans="1:9" x14ac:dyDescent="0.25">
      <c r="A8">
        <v>6</v>
      </c>
      <c r="B8" s="3" t="s">
        <v>13</v>
      </c>
      <c r="C8">
        <v>90</v>
      </c>
      <c r="D8">
        <v>188.5</v>
      </c>
      <c r="E8">
        <v>19</v>
      </c>
      <c r="F8">
        <v>12</v>
      </c>
      <c r="G8">
        <f t="shared" si="0"/>
        <v>31</v>
      </c>
      <c r="H8">
        <f t="shared" si="1"/>
        <v>6.080645161290323</v>
      </c>
      <c r="I8">
        <f t="shared" si="2"/>
        <v>9.9210526315789469</v>
      </c>
    </row>
    <row r="9" spans="1:9" x14ac:dyDescent="0.25">
      <c r="A9">
        <v>7</v>
      </c>
      <c r="B9" s="3" t="s">
        <v>14</v>
      </c>
      <c r="C9">
        <v>57</v>
      </c>
      <c r="D9">
        <v>232</v>
      </c>
      <c r="E9">
        <v>3</v>
      </c>
      <c r="F9">
        <v>60</v>
      </c>
      <c r="G9">
        <f t="shared" si="0"/>
        <v>63</v>
      </c>
      <c r="H9">
        <f t="shared" si="1"/>
        <v>3.6825396825396823</v>
      </c>
      <c r="I9">
        <f t="shared" si="2"/>
        <v>77.333333333333329</v>
      </c>
    </row>
    <row r="10" spans="1:9" x14ac:dyDescent="0.25">
      <c r="A10">
        <v>10</v>
      </c>
      <c r="B10" s="3" t="s">
        <v>26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  <c r="H10" t="str">
        <f t="shared" si="1"/>
        <v>-</v>
      </c>
      <c r="I10" t="str">
        <f t="shared" si="2"/>
        <v>-</v>
      </c>
    </row>
    <row r="11" spans="1:9" x14ac:dyDescent="0.25">
      <c r="A11" s="14" t="s">
        <v>28</v>
      </c>
      <c r="B11" s="3" t="s">
        <v>27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H11" t="str">
        <f t="shared" si="1"/>
        <v>-</v>
      </c>
      <c r="I11" t="str">
        <f t="shared" si="2"/>
        <v>-</v>
      </c>
    </row>
    <row r="12" spans="1:9" x14ac:dyDescent="0.25">
      <c r="A12" s="14" t="s">
        <v>29</v>
      </c>
      <c r="B12" s="3" t="s">
        <v>25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H12" t="str">
        <f t="shared" si="1"/>
        <v>-</v>
      </c>
      <c r="I12" t="str">
        <f t="shared" si="2"/>
        <v>-</v>
      </c>
    </row>
    <row r="13" spans="1:9" x14ac:dyDescent="0.25">
      <c r="A13">
        <v>12</v>
      </c>
      <c r="B13" s="3" t="s">
        <v>16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13</v>
      </c>
      <c r="B14" s="3" t="s">
        <v>17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A15">
        <v>20</v>
      </c>
      <c r="B15" s="3" t="s">
        <v>18</v>
      </c>
      <c r="C15">
        <v>182</v>
      </c>
      <c r="D15">
        <v>700.5</v>
      </c>
      <c r="E15">
        <v>98</v>
      </c>
      <c r="F15">
        <v>208</v>
      </c>
      <c r="G15">
        <f t="shared" si="0"/>
        <v>306</v>
      </c>
      <c r="H15">
        <f t="shared" si="1"/>
        <v>2.2892156862745097</v>
      </c>
      <c r="I15">
        <f t="shared" si="2"/>
        <v>7.1479591836734695</v>
      </c>
    </row>
    <row r="16" spans="1:9" x14ac:dyDescent="0.25">
      <c r="B16" s="13"/>
      <c r="C16" s="13">
        <f>SUM(C3:C15)</f>
        <v>351</v>
      </c>
      <c r="D16" s="13">
        <f t="shared" ref="D16:G16" si="3">SUM(D3:D15)</f>
        <v>1210.5</v>
      </c>
      <c r="E16" s="13">
        <f t="shared" si="3"/>
        <v>124</v>
      </c>
      <c r="F16" s="13">
        <f t="shared" si="3"/>
        <v>282</v>
      </c>
      <c r="G16" s="13">
        <f t="shared" si="3"/>
        <v>406</v>
      </c>
      <c r="H16" s="13">
        <f t="shared" si="1"/>
        <v>2.9815270935960592</v>
      </c>
      <c r="I16" s="13">
        <f t="shared" si="2"/>
        <v>9.762096774193548</v>
      </c>
    </row>
  </sheetData>
  <mergeCells count="1">
    <mergeCell ref="H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B9CC-EBA0-4D61-9737-173E425886DA}">
  <dimension ref="A1:I16"/>
  <sheetViews>
    <sheetView topLeftCell="A2" workbookViewId="0">
      <selection activeCell="H10" sqref="H10"/>
    </sheetView>
  </sheetViews>
  <sheetFormatPr defaultRowHeight="15" x14ac:dyDescent="0.25"/>
  <cols>
    <col min="2" max="2" width="88.42578125" customWidth="1"/>
    <col min="3" max="3" width="10.7109375" customWidth="1"/>
    <col min="5" max="5" width="10.28515625" customWidth="1"/>
    <col min="6" max="6" width="9.570312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0</v>
      </c>
      <c r="D3">
        <v>0</v>
      </c>
      <c r="E3">
        <v>0</v>
      </c>
      <c r="F3">
        <v>0</v>
      </c>
      <c r="G3">
        <f t="shared" ref="G3:G15" si="0">E3+F3</f>
        <v>0</v>
      </c>
      <c r="H3" t="str">
        <f t="shared" ref="H3:H16" si="1">IF(AND(D3&gt;0, G3&gt;0), (D3/G3), "-")</f>
        <v>-</v>
      </c>
      <c r="I3" t="str">
        <f t="shared" ref="I3:I16" si="2">IF(AND(D3&gt;0, E3&gt;0), (D3/E3), "-")</f>
        <v>-</v>
      </c>
    </row>
    <row r="4" spans="1:9" x14ac:dyDescent="0.25">
      <c r="A4">
        <v>2</v>
      </c>
      <c r="B4" s="3" t="s">
        <v>9</v>
      </c>
      <c r="C4">
        <v>8</v>
      </c>
      <c r="D4">
        <v>11</v>
      </c>
      <c r="E4">
        <v>2</v>
      </c>
      <c r="F4">
        <v>0</v>
      </c>
      <c r="G4">
        <f t="shared" si="0"/>
        <v>2</v>
      </c>
      <c r="H4">
        <f t="shared" si="1"/>
        <v>5.5</v>
      </c>
      <c r="I4">
        <f t="shared" si="2"/>
        <v>5.5</v>
      </c>
    </row>
    <row r="5" spans="1:9" x14ac:dyDescent="0.25">
      <c r="A5">
        <v>3</v>
      </c>
      <c r="B5" s="3" t="s">
        <v>10</v>
      </c>
      <c r="C5">
        <v>1</v>
      </c>
      <c r="D5">
        <v>2</v>
      </c>
      <c r="E5">
        <v>0</v>
      </c>
      <c r="F5">
        <v>0</v>
      </c>
      <c r="G5">
        <f t="shared" si="0"/>
        <v>0</v>
      </c>
      <c r="H5" t="str">
        <f t="shared" si="1"/>
        <v>-</v>
      </c>
      <c r="I5" t="str">
        <f t="shared" si="2"/>
        <v>-</v>
      </c>
    </row>
    <row r="6" spans="1:9" x14ac:dyDescent="0.25">
      <c r="A6">
        <v>4</v>
      </c>
      <c r="B6" s="3" t="s">
        <v>11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 t="str">
        <f t="shared" si="1"/>
        <v>-</v>
      </c>
      <c r="I6" t="str">
        <f t="shared" si="2"/>
        <v>-</v>
      </c>
    </row>
    <row r="7" spans="1:9" x14ac:dyDescent="0.25">
      <c r="A7">
        <v>5</v>
      </c>
      <c r="B7" s="3" t="s">
        <v>12</v>
      </c>
      <c r="C7">
        <v>54</v>
      </c>
      <c r="D7">
        <v>108.5</v>
      </c>
      <c r="E7">
        <v>7</v>
      </c>
      <c r="F7">
        <v>17</v>
      </c>
      <c r="G7">
        <f t="shared" si="0"/>
        <v>24</v>
      </c>
      <c r="H7">
        <f t="shared" si="1"/>
        <v>4.520833333333333</v>
      </c>
      <c r="I7">
        <f t="shared" si="2"/>
        <v>15.5</v>
      </c>
    </row>
    <row r="8" spans="1:9" x14ac:dyDescent="0.25">
      <c r="A8">
        <v>6</v>
      </c>
      <c r="B8" s="3" t="s">
        <v>13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C9">
        <v>17</v>
      </c>
      <c r="D9">
        <v>36</v>
      </c>
      <c r="E9">
        <v>1</v>
      </c>
      <c r="F9">
        <v>2</v>
      </c>
      <c r="G9">
        <f t="shared" si="0"/>
        <v>3</v>
      </c>
      <c r="H9">
        <f t="shared" si="1"/>
        <v>12</v>
      </c>
      <c r="I9">
        <f t="shared" si="2"/>
        <v>36</v>
      </c>
    </row>
    <row r="10" spans="1:9" x14ac:dyDescent="0.25">
      <c r="A10">
        <v>10</v>
      </c>
      <c r="B10" s="3" t="s">
        <v>26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  <c r="H10" t="str">
        <f t="shared" si="1"/>
        <v>-</v>
      </c>
      <c r="I10" t="str">
        <f t="shared" si="2"/>
        <v>-</v>
      </c>
    </row>
    <row r="11" spans="1:9" x14ac:dyDescent="0.25">
      <c r="A11" s="14" t="s">
        <v>28</v>
      </c>
      <c r="B11" s="3" t="s">
        <v>27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H11" t="str">
        <f t="shared" si="1"/>
        <v>-</v>
      </c>
      <c r="I11" t="str">
        <f t="shared" si="2"/>
        <v>-</v>
      </c>
    </row>
    <row r="12" spans="1:9" x14ac:dyDescent="0.25">
      <c r="A12" s="14" t="s">
        <v>29</v>
      </c>
      <c r="B12" s="3" t="s">
        <v>25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H12" t="str">
        <f t="shared" si="1"/>
        <v>-</v>
      </c>
      <c r="I12" t="str">
        <f t="shared" si="2"/>
        <v>-</v>
      </c>
    </row>
    <row r="13" spans="1:9" x14ac:dyDescent="0.25">
      <c r="A13">
        <v>12</v>
      </c>
      <c r="B13" s="3" t="s">
        <v>16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13</v>
      </c>
      <c r="B14" s="3" t="s">
        <v>17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A15">
        <v>20</v>
      </c>
      <c r="B15" s="3" t="s">
        <v>18</v>
      </c>
      <c r="C15">
        <v>95</v>
      </c>
      <c r="D15">
        <v>349.5</v>
      </c>
      <c r="E15">
        <v>23</v>
      </c>
      <c r="F15">
        <v>71</v>
      </c>
      <c r="G15">
        <f t="shared" si="0"/>
        <v>94</v>
      </c>
      <c r="H15">
        <f t="shared" si="1"/>
        <v>3.7180851063829787</v>
      </c>
      <c r="I15">
        <f t="shared" si="2"/>
        <v>15.195652173913043</v>
      </c>
    </row>
    <row r="16" spans="1:9" x14ac:dyDescent="0.25">
      <c r="B16" s="13"/>
      <c r="C16" s="13">
        <f>SUM(C3:C15)</f>
        <v>175</v>
      </c>
      <c r="D16" s="13">
        <f t="shared" ref="D16:G16" si="3">SUM(D3:D15)</f>
        <v>507</v>
      </c>
      <c r="E16" s="13">
        <f t="shared" si="3"/>
        <v>33</v>
      </c>
      <c r="F16" s="13">
        <f t="shared" si="3"/>
        <v>90</v>
      </c>
      <c r="G16" s="13">
        <f t="shared" si="3"/>
        <v>123</v>
      </c>
      <c r="H16" s="13">
        <f t="shared" si="1"/>
        <v>4.1219512195121952</v>
      </c>
      <c r="I16" s="13">
        <f t="shared" si="2"/>
        <v>15.363636363636363</v>
      </c>
    </row>
  </sheetData>
  <mergeCells count="1">
    <mergeCell ref="H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2D3F-FF64-415B-97C5-CDE4725D7722}">
  <dimension ref="A1:I16"/>
  <sheetViews>
    <sheetView workbookViewId="0">
      <selection activeCell="J13" sqref="J13"/>
    </sheetView>
  </sheetViews>
  <sheetFormatPr defaultRowHeight="15" x14ac:dyDescent="0.25"/>
  <cols>
    <col min="2" max="2" width="88.42578125" customWidth="1"/>
    <col min="3" max="3" width="10.7109375" customWidth="1"/>
    <col min="5" max="5" width="10.28515625" customWidth="1"/>
    <col min="6" max="6" width="9.570312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0</v>
      </c>
      <c r="D3">
        <v>0</v>
      </c>
      <c r="E3">
        <v>0</v>
      </c>
      <c r="F3">
        <v>0</v>
      </c>
      <c r="G3">
        <f t="shared" ref="G3:G15" si="0">E3+F3</f>
        <v>0</v>
      </c>
      <c r="H3" t="str">
        <f t="shared" ref="H3:H16" si="1">IF(AND(D3&gt;0, G3&gt;0), (D3/G3), "-")</f>
        <v>-</v>
      </c>
      <c r="I3" t="str">
        <f t="shared" ref="I3:I16" si="2">IF(AND(D3&gt;0, E3&gt;0), (D3/E3), "-")</f>
        <v>-</v>
      </c>
    </row>
    <row r="4" spans="1:9" x14ac:dyDescent="0.25">
      <c r="A4">
        <v>2</v>
      </c>
      <c r="B4" s="3" t="s">
        <v>9</v>
      </c>
      <c r="C4">
        <v>0</v>
      </c>
      <c r="D4">
        <v>0</v>
      </c>
      <c r="E4">
        <v>0</v>
      </c>
      <c r="F4">
        <v>0</v>
      </c>
      <c r="G4">
        <f t="shared" si="0"/>
        <v>0</v>
      </c>
      <c r="H4" t="str">
        <f t="shared" si="1"/>
        <v>-</v>
      </c>
      <c r="I4" t="str">
        <f t="shared" si="2"/>
        <v>-</v>
      </c>
    </row>
    <row r="5" spans="1:9" x14ac:dyDescent="0.25">
      <c r="A5">
        <v>3</v>
      </c>
      <c r="B5" s="3" t="s">
        <v>10</v>
      </c>
      <c r="C5">
        <v>0</v>
      </c>
      <c r="D5">
        <v>0</v>
      </c>
      <c r="E5">
        <v>0</v>
      </c>
      <c r="F5">
        <v>0</v>
      </c>
      <c r="G5">
        <f t="shared" si="0"/>
        <v>0</v>
      </c>
      <c r="H5" t="str">
        <f t="shared" si="1"/>
        <v>-</v>
      </c>
      <c r="I5" t="str">
        <f t="shared" si="2"/>
        <v>-</v>
      </c>
    </row>
    <row r="6" spans="1:9" x14ac:dyDescent="0.25">
      <c r="A6">
        <v>4</v>
      </c>
      <c r="B6" s="3" t="s">
        <v>11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 t="str">
        <f t="shared" si="1"/>
        <v>-</v>
      </c>
      <c r="I6" t="str">
        <f t="shared" si="2"/>
        <v>-</v>
      </c>
    </row>
    <row r="7" spans="1:9" x14ac:dyDescent="0.25">
      <c r="A7">
        <v>5</v>
      </c>
      <c r="B7" s="3" t="s">
        <v>12</v>
      </c>
      <c r="C7">
        <v>5</v>
      </c>
      <c r="D7">
        <v>7</v>
      </c>
      <c r="E7">
        <v>1</v>
      </c>
      <c r="F7">
        <v>0</v>
      </c>
      <c r="G7">
        <f t="shared" si="0"/>
        <v>1</v>
      </c>
      <c r="H7">
        <f t="shared" si="1"/>
        <v>7</v>
      </c>
      <c r="I7">
        <f t="shared" si="2"/>
        <v>7</v>
      </c>
    </row>
    <row r="8" spans="1:9" x14ac:dyDescent="0.25">
      <c r="A8">
        <v>6</v>
      </c>
      <c r="B8" s="3" t="s">
        <v>13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C9">
        <v>10</v>
      </c>
      <c r="D9">
        <v>23</v>
      </c>
      <c r="E9">
        <v>0</v>
      </c>
      <c r="F9">
        <v>0</v>
      </c>
      <c r="G9">
        <f t="shared" si="0"/>
        <v>0</v>
      </c>
      <c r="H9" t="str">
        <f t="shared" si="1"/>
        <v>-</v>
      </c>
      <c r="I9" t="str">
        <f t="shared" si="2"/>
        <v>-</v>
      </c>
    </row>
    <row r="10" spans="1:9" x14ac:dyDescent="0.25">
      <c r="A10">
        <v>10</v>
      </c>
      <c r="B10" s="3" t="s">
        <v>26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  <c r="H10" t="str">
        <f t="shared" si="1"/>
        <v>-</v>
      </c>
      <c r="I10" t="str">
        <f t="shared" si="2"/>
        <v>-</v>
      </c>
    </row>
    <row r="11" spans="1:9" x14ac:dyDescent="0.25">
      <c r="A11" s="14" t="s">
        <v>28</v>
      </c>
      <c r="B11" s="3" t="s">
        <v>27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H11" t="str">
        <f t="shared" si="1"/>
        <v>-</v>
      </c>
      <c r="I11" t="str">
        <f t="shared" si="2"/>
        <v>-</v>
      </c>
    </row>
    <row r="12" spans="1:9" x14ac:dyDescent="0.25">
      <c r="A12" s="14" t="s">
        <v>29</v>
      </c>
      <c r="B12" s="3" t="s">
        <v>25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H12" t="str">
        <f t="shared" si="1"/>
        <v>-</v>
      </c>
      <c r="I12" t="str">
        <f t="shared" si="2"/>
        <v>-</v>
      </c>
    </row>
    <row r="13" spans="1:9" x14ac:dyDescent="0.25">
      <c r="A13">
        <v>12</v>
      </c>
      <c r="B13" s="3" t="s">
        <v>16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13</v>
      </c>
      <c r="B14" s="3" t="s">
        <v>17</v>
      </c>
      <c r="C14">
        <v>0</v>
      </c>
      <c r="D14">
        <v>0</v>
      </c>
      <c r="E14">
        <v>0</v>
      </c>
      <c r="F14">
        <v>0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A15">
        <v>20</v>
      </c>
      <c r="B15" s="3" t="s">
        <v>18</v>
      </c>
      <c r="C15">
        <v>22</v>
      </c>
      <c r="D15">
        <v>63</v>
      </c>
      <c r="E15">
        <v>9</v>
      </c>
      <c r="F15">
        <v>1</v>
      </c>
      <c r="G15">
        <f t="shared" si="0"/>
        <v>10</v>
      </c>
      <c r="H15">
        <f t="shared" si="1"/>
        <v>6.3</v>
      </c>
      <c r="I15">
        <f t="shared" si="2"/>
        <v>7</v>
      </c>
    </row>
    <row r="16" spans="1:9" x14ac:dyDescent="0.25">
      <c r="B16" s="13"/>
      <c r="C16" s="13">
        <f>SUM(C3:C15)</f>
        <v>37</v>
      </c>
      <c r="D16" s="13">
        <f t="shared" ref="D16:G16" si="3">SUM(D3:D15)</f>
        <v>93</v>
      </c>
      <c r="E16" s="13">
        <f t="shared" si="3"/>
        <v>10</v>
      </c>
      <c r="F16" s="13">
        <f t="shared" si="3"/>
        <v>1</v>
      </c>
      <c r="G16" s="13">
        <f t="shared" si="3"/>
        <v>11</v>
      </c>
      <c r="H16" s="13">
        <f t="shared" si="1"/>
        <v>8.454545454545455</v>
      </c>
      <c r="I16" s="13">
        <f t="shared" si="2"/>
        <v>9.3000000000000007</v>
      </c>
    </row>
  </sheetData>
  <mergeCells count="1"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E85-D067-46AE-A926-9B33B905BC45}">
  <dimension ref="A1:I14"/>
  <sheetViews>
    <sheetView workbookViewId="0">
      <selection activeCell="K8" sqref="K8"/>
    </sheetView>
  </sheetViews>
  <sheetFormatPr defaultRowHeight="15" x14ac:dyDescent="0.25"/>
  <cols>
    <col min="2" max="2" width="89.5703125" bestFit="1" customWidth="1"/>
    <col min="3" max="3" width="10.85546875" customWidth="1"/>
    <col min="5" max="5" width="11" customWidth="1"/>
    <col min="6" max="6" width="10.710937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24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221</v>
      </c>
      <c r="D3">
        <v>1215</v>
      </c>
      <c r="E3">
        <v>19</v>
      </c>
      <c r="F3">
        <v>15</v>
      </c>
      <c r="G3">
        <f t="shared" ref="G3:G14" si="0">E3+F3</f>
        <v>34</v>
      </c>
      <c r="H3">
        <f t="shared" ref="H3:H14" si="1">IF(AND(D3&gt;0, G3&gt;0), (D3/G3), "-")</f>
        <v>35.735294117647058</v>
      </c>
      <c r="I3">
        <f t="shared" ref="I3:I14" si="2">IF(AND(D3&gt;0, E3&gt;0), (D3/E3), "-")</f>
        <v>63.94736842105263</v>
      </c>
    </row>
    <row r="4" spans="1:9" x14ac:dyDescent="0.25">
      <c r="A4">
        <v>2</v>
      </c>
      <c r="B4" s="3" t="s">
        <v>9</v>
      </c>
      <c r="C4">
        <v>16</v>
      </c>
      <c r="D4">
        <v>75</v>
      </c>
      <c r="E4">
        <v>1</v>
      </c>
      <c r="F4">
        <v>0</v>
      </c>
      <c r="G4">
        <f t="shared" si="0"/>
        <v>1</v>
      </c>
      <c r="H4">
        <f t="shared" si="1"/>
        <v>75</v>
      </c>
      <c r="I4">
        <f t="shared" si="2"/>
        <v>75</v>
      </c>
    </row>
    <row r="5" spans="1:9" x14ac:dyDescent="0.25">
      <c r="A5">
        <v>3</v>
      </c>
      <c r="B5" s="3" t="s">
        <v>10</v>
      </c>
      <c r="C5">
        <v>258</v>
      </c>
      <c r="D5">
        <v>1318</v>
      </c>
      <c r="E5">
        <v>44</v>
      </c>
      <c r="F5">
        <v>33</v>
      </c>
      <c r="G5">
        <f t="shared" si="0"/>
        <v>77</v>
      </c>
      <c r="H5">
        <f t="shared" si="1"/>
        <v>17.116883116883116</v>
      </c>
      <c r="I5">
        <f t="shared" si="2"/>
        <v>29.954545454545453</v>
      </c>
    </row>
    <row r="6" spans="1:9" x14ac:dyDescent="0.25">
      <c r="A6">
        <v>4</v>
      </c>
      <c r="B6" s="3" t="s">
        <v>11</v>
      </c>
      <c r="G6">
        <f t="shared" si="0"/>
        <v>0</v>
      </c>
      <c r="H6" t="str">
        <f t="shared" si="1"/>
        <v>-</v>
      </c>
      <c r="I6" t="str">
        <f t="shared" si="2"/>
        <v>-</v>
      </c>
    </row>
    <row r="7" spans="1:9" x14ac:dyDescent="0.25">
      <c r="A7">
        <v>5</v>
      </c>
      <c r="B7" s="3" t="s">
        <v>12</v>
      </c>
      <c r="C7">
        <v>46</v>
      </c>
      <c r="D7">
        <v>134</v>
      </c>
      <c r="E7">
        <v>1</v>
      </c>
      <c r="F7">
        <v>0</v>
      </c>
      <c r="G7">
        <f t="shared" si="0"/>
        <v>1</v>
      </c>
      <c r="H7">
        <f t="shared" si="1"/>
        <v>134</v>
      </c>
      <c r="I7">
        <f t="shared" si="2"/>
        <v>134</v>
      </c>
    </row>
    <row r="8" spans="1:9" x14ac:dyDescent="0.25">
      <c r="A8">
        <v>6</v>
      </c>
      <c r="B8" s="3" t="s">
        <v>13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G9">
        <f t="shared" si="0"/>
        <v>0</v>
      </c>
      <c r="H9" t="str">
        <f t="shared" si="1"/>
        <v>-</v>
      </c>
      <c r="I9" t="str">
        <f t="shared" si="2"/>
        <v>-</v>
      </c>
    </row>
    <row r="10" spans="1:9" x14ac:dyDescent="0.25">
      <c r="A10">
        <v>10</v>
      </c>
      <c r="B10" s="3" t="s">
        <v>15</v>
      </c>
      <c r="C10">
        <v>47</v>
      </c>
      <c r="D10">
        <v>318</v>
      </c>
      <c r="E10">
        <v>7</v>
      </c>
      <c r="F10">
        <v>6</v>
      </c>
      <c r="G10">
        <f t="shared" si="0"/>
        <v>13</v>
      </c>
      <c r="H10">
        <f t="shared" si="1"/>
        <v>24.46153846153846</v>
      </c>
      <c r="I10">
        <f t="shared" si="2"/>
        <v>45.428571428571431</v>
      </c>
    </row>
    <row r="11" spans="1:9" x14ac:dyDescent="0.25">
      <c r="A11">
        <v>11</v>
      </c>
      <c r="B11" s="3" t="s">
        <v>19</v>
      </c>
      <c r="G11">
        <f t="shared" si="0"/>
        <v>0</v>
      </c>
      <c r="H11" t="str">
        <f t="shared" si="1"/>
        <v>-</v>
      </c>
      <c r="I11" t="str">
        <f t="shared" si="2"/>
        <v>-</v>
      </c>
    </row>
    <row r="12" spans="1:9" x14ac:dyDescent="0.25">
      <c r="A12">
        <v>12</v>
      </c>
      <c r="B12" s="3" t="s">
        <v>16</v>
      </c>
      <c r="G12">
        <f t="shared" si="0"/>
        <v>0</v>
      </c>
      <c r="H12" t="str">
        <f t="shared" si="1"/>
        <v>-</v>
      </c>
      <c r="I12" t="str">
        <f t="shared" si="2"/>
        <v>-</v>
      </c>
    </row>
    <row r="13" spans="1:9" x14ac:dyDescent="0.25">
      <c r="A13">
        <v>13</v>
      </c>
      <c r="B13" s="3" t="s">
        <v>17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ht="15.75" thickBot="1" x14ac:dyDescent="0.3">
      <c r="A14">
        <v>20</v>
      </c>
      <c r="B14" s="4" t="s">
        <v>18</v>
      </c>
      <c r="G14">
        <f t="shared" si="0"/>
        <v>0</v>
      </c>
      <c r="H14" t="str">
        <f t="shared" si="1"/>
        <v>-</v>
      </c>
      <c r="I14" t="str">
        <f t="shared" si="2"/>
        <v>-</v>
      </c>
    </row>
  </sheetData>
  <mergeCells count="1"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8DCC-854D-49D2-BD07-F5021F1BD987}">
  <dimension ref="A1:I14"/>
  <sheetViews>
    <sheetView workbookViewId="0">
      <selection activeCell="D19" sqref="D19"/>
    </sheetView>
  </sheetViews>
  <sheetFormatPr defaultRowHeight="15" x14ac:dyDescent="0.25"/>
  <cols>
    <col min="2" max="2" width="89.5703125" bestFit="1" customWidth="1"/>
    <col min="3" max="3" width="11.140625" customWidth="1"/>
    <col min="5" max="5" width="11" customWidth="1"/>
    <col min="6" max="6" width="10.7109375" customWidth="1"/>
  </cols>
  <sheetData>
    <row r="1" spans="1:9" x14ac:dyDescent="0.25">
      <c r="H1" s="16" t="s">
        <v>5</v>
      </c>
      <c r="I1" s="16"/>
    </row>
    <row r="2" spans="1:9" ht="30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252</v>
      </c>
      <c r="D3">
        <v>1326</v>
      </c>
      <c r="E3">
        <v>52</v>
      </c>
      <c r="F3">
        <v>57</v>
      </c>
      <c r="G3">
        <f t="shared" ref="G3:G14" si="0">E3+F3</f>
        <v>109</v>
      </c>
      <c r="H3" s="9">
        <f t="shared" ref="H3:H14" si="1">IF(AND(D3&gt;0, G3&gt;0), (D3/G3), "-")</f>
        <v>12.165137614678899</v>
      </c>
      <c r="I3" s="9">
        <f t="shared" ref="I3:I14" si="2">IF(AND(D3&gt;0, E3&gt;0), (D3/E3), "-")</f>
        <v>25.5</v>
      </c>
    </row>
    <row r="4" spans="1:9" x14ac:dyDescent="0.25">
      <c r="A4">
        <v>2</v>
      </c>
      <c r="B4" s="3" t="s">
        <v>9</v>
      </c>
      <c r="C4">
        <v>38</v>
      </c>
      <c r="D4">
        <v>243</v>
      </c>
      <c r="E4">
        <v>10</v>
      </c>
      <c r="F4">
        <v>1</v>
      </c>
      <c r="G4">
        <f t="shared" si="0"/>
        <v>11</v>
      </c>
      <c r="H4" s="9">
        <f t="shared" si="1"/>
        <v>22.09090909090909</v>
      </c>
      <c r="I4" s="9">
        <f t="shared" si="2"/>
        <v>24.3</v>
      </c>
    </row>
    <row r="5" spans="1:9" x14ac:dyDescent="0.25">
      <c r="A5">
        <v>3</v>
      </c>
      <c r="B5" s="3" t="s">
        <v>10</v>
      </c>
      <c r="C5">
        <v>220</v>
      </c>
      <c r="D5">
        <v>1136</v>
      </c>
      <c r="E5">
        <v>49</v>
      </c>
      <c r="F5">
        <v>40</v>
      </c>
      <c r="G5">
        <f t="shared" si="0"/>
        <v>89</v>
      </c>
      <c r="H5" s="9">
        <f t="shared" si="1"/>
        <v>12.764044943820224</v>
      </c>
      <c r="I5" s="9">
        <f t="shared" si="2"/>
        <v>23.183673469387756</v>
      </c>
    </row>
    <row r="6" spans="1:9" x14ac:dyDescent="0.25">
      <c r="A6">
        <v>4</v>
      </c>
      <c r="B6" s="3" t="s">
        <v>11</v>
      </c>
      <c r="C6">
        <v>10</v>
      </c>
      <c r="D6">
        <v>53.5</v>
      </c>
      <c r="G6">
        <f t="shared" si="0"/>
        <v>0</v>
      </c>
      <c r="H6" s="9" t="str">
        <f t="shared" si="1"/>
        <v>-</v>
      </c>
      <c r="I6" s="9" t="str">
        <f t="shared" si="2"/>
        <v>-</v>
      </c>
    </row>
    <row r="7" spans="1:9" x14ac:dyDescent="0.25">
      <c r="A7">
        <v>5</v>
      </c>
      <c r="B7" s="3" t="s">
        <v>12</v>
      </c>
      <c r="C7">
        <v>91</v>
      </c>
      <c r="D7">
        <v>250</v>
      </c>
      <c r="E7">
        <v>7</v>
      </c>
      <c r="F7">
        <v>1</v>
      </c>
      <c r="G7">
        <f t="shared" si="0"/>
        <v>8</v>
      </c>
      <c r="H7" s="9">
        <f t="shared" si="1"/>
        <v>31.25</v>
      </c>
      <c r="I7" s="9">
        <f t="shared" si="2"/>
        <v>35.714285714285715</v>
      </c>
    </row>
    <row r="8" spans="1:9" x14ac:dyDescent="0.25">
      <c r="A8">
        <v>6</v>
      </c>
      <c r="B8" s="3" t="s">
        <v>13</v>
      </c>
      <c r="C8">
        <v>1</v>
      </c>
      <c r="D8">
        <v>3</v>
      </c>
      <c r="E8">
        <v>0</v>
      </c>
      <c r="F8">
        <v>0</v>
      </c>
      <c r="G8">
        <f t="shared" si="0"/>
        <v>0</v>
      </c>
      <c r="H8" s="9" t="str">
        <f t="shared" si="1"/>
        <v>-</v>
      </c>
      <c r="I8" s="9" t="str">
        <f t="shared" si="2"/>
        <v>-</v>
      </c>
    </row>
    <row r="9" spans="1:9" x14ac:dyDescent="0.25">
      <c r="A9">
        <v>7</v>
      </c>
      <c r="B9" s="3" t="s">
        <v>14</v>
      </c>
      <c r="G9">
        <f t="shared" si="0"/>
        <v>0</v>
      </c>
      <c r="H9" s="9" t="str">
        <f t="shared" si="1"/>
        <v>-</v>
      </c>
      <c r="I9" s="9" t="str">
        <f t="shared" si="2"/>
        <v>-</v>
      </c>
    </row>
    <row r="10" spans="1:9" x14ac:dyDescent="0.25">
      <c r="A10">
        <v>10</v>
      </c>
      <c r="B10" s="3" t="s">
        <v>15</v>
      </c>
      <c r="C10">
        <v>14</v>
      </c>
      <c r="D10">
        <v>79</v>
      </c>
      <c r="E10">
        <v>6</v>
      </c>
      <c r="F10">
        <v>6</v>
      </c>
      <c r="G10">
        <f t="shared" si="0"/>
        <v>12</v>
      </c>
      <c r="H10" s="9">
        <f t="shared" si="1"/>
        <v>6.583333333333333</v>
      </c>
      <c r="I10" s="9">
        <f t="shared" si="2"/>
        <v>13.166666666666666</v>
      </c>
    </row>
    <row r="11" spans="1:9" x14ac:dyDescent="0.25">
      <c r="A11">
        <v>11</v>
      </c>
      <c r="B11" s="3" t="s">
        <v>19</v>
      </c>
      <c r="C11">
        <v>82</v>
      </c>
      <c r="D11">
        <v>498</v>
      </c>
      <c r="E11">
        <v>13</v>
      </c>
      <c r="F11">
        <v>23</v>
      </c>
      <c r="G11">
        <f t="shared" si="0"/>
        <v>36</v>
      </c>
      <c r="H11" s="9">
        <f t="shared" si="1"/>
        <v>13.833333333333334</v>
      </c>
      <c r="I11" s="9">
        <f t="shared" si="2"/>
        <v>38.307692307692307</v>
      </c>
    </row>
    <row r="12" spans="1:9" x14ac:dyDescent="0.25">
      <c r="A12">
        <v>12</v>
      </c>
      <c r="B12" s="3" t="s">
        <v>16</v>
      </c>
      <c r="G12">
        <f t="shared" si="0"/>
        <v>0</v>
      </c>
      <c r="H12" s="9" t="str">
        <f t="shared" si="1"/>
        <v>-</v>
      </c>
      <c r="I12" s="9" t="str">
        <f t="shared" si="2"/>
        <v>-</v>
      </c>
    </row>
    <row r="13" spans="1:9" x14ac:dyDescent="0.25">
      <c r="A13">
        <v>13</v>
      </c>
      <c r="B13" s="3" t="s">
        <v>17</v>
      </c>
      <c r="G13">
        <f t="shared" si="0"/>
        <v>0</v>
      </c>
      <c r="H13" s="9" t="str">
        <f t="shared" si="1"/>
        <v>-</v>
      </c>
      <c r="I13" s="9" t="str">
        <f t="shared" si="2"/>
        <v>-</v>
      </c>
    </row>
    <row r="14" spans="1:9" ht="15.75" thickBot="1" x14ac:dyDescent="0.3">
      <c r="A14">
        <v>20</v>
      </c>
      <c r="B14" s="4" t="s">
        <v>18</v>
      </c>
      <c r="G14">
        <f t="shared" si="0"/>
        <v>0</v>
      </c>
      <c r="H14" s="9" t="str">
        <f t="shared" si="1"/>
        <v>-</v>
      </c>
      <c r="I14" s="9" t="str">
        <f t="shared" si="2"/>
        <v>-</v>
      </c>
    </row>
  </sheetData>
  <mergeCells count="1">
    <mergeCell ref="H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D4F7-2498-405E-B404-C66F1F8B97A4}">
  <dimension ref="A1:I14"/>
  <sheetViews>
    <sheetView workbookViewId="0">
      <selection activeCell="D14" sqref="D14"/>
    </sheetView>
  </sheetViews>
  <sheetFormatPr defaultRowHeight="15" x14ac:dyDescent="0.25"/>
  <cols>
    <col min="2" max="2" width="89.5703125" bestFit="1" customWidth="1"/>
    <col min="3" max="3" width="11.42578125" customWidth="1"/>
    <col min="5" max="5" width="11" customWidth="1"/>
    <col min="6" max="6" width="10.7109375" customWidth="1"/>
  </cols>
  <sheetData>
    <row r="1" spans="1:9" x14ac:dyDescent="0.25">
      <c r="H1" s="16" t="s">
        <v>5</v>
      </c>
      <c r="I1" s="16"/>
    </row>
    <row r="2" spans="1:9" ht="30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279</v>
      </c>
      <c r="D3">
        <v>1450</v>
      </c>
      <c r="E3">
        <v>56</v>
      </c>
      <c r="F3">
        <v>54</v>
      </c>
      <c r="G3">
        <f t="shared" ref="G3:G14" si="0">E3+F3</f>
        <v>110</v>
      </c>
      <c r="H3">
        <f t="shared" ref="H3:H14" si="1">IF(AND(D3&gt;0, G3&gt;0), (D3/G3), "-")</f>
        <v>13.181818181818182</v>
      </c>
      <c r="I3">
        <f t="shared" ref="I3:I14" si="2">IF(AND(D3&gt;0, E3&gt;0), (D3/E3), "-")</f>
        <v>25.892857142857142</v>
      </c>
    </row>
    <row r="4" spans="1:9" x14ac:dyDescent="0.25">
      <c r="A4">
        <v>2</v>
      </c>
      <c r="B4" s="3" t="s">
        <v>9</v>
      </c>
      <c r="C4">
        <v>20</v>
      </c>
      <c r="D4">
        <v>98</v>
      </c>
      <c r="E4">
        <v>6</v>
      </c>
      <c r="F4">
        <v>0</v>
      </c>
      <c r="G4">
        <f t="shared" si="0"/>
        <v>6</v>
      </c>
      <c r="H4">
        <f t="shared" si="1"/>
        <v>16.333333333333332</v>
      </c>
      <c r="I4">
        <f t="shared" si="2"/>
        <v>16.333333333333332</v>
      </c>
    </row>
    <row r="5" spans="1:9" x14ac:dyDescent="0.25">
      <c r="A5">
        <v>3</v>
      </c>
      <c r="B5" s="3" t="s">
        <v>10</v>
      </c>
      <c r="C5">
        <v>268</v>
      </c>
      <c r="D5">
        <v>1576</v>
      </c>
      <c r="E5">
        <v>82</v>
      </c>
      <c r="F5">
        <v>52</v>
      </c>
      <c r="G5">
        <f t="shared" si="0"/>
        <v>134</v>
      </c>
      <c r="H5">
        <f t="shared" si="1"/>
        <v>11.761194029850746</v>
      </c>
      <c r="I5">
        <f t="shared" si="2"/>
        <v>19.219512195121951</v>
      </c>
    </row>
    <row r="6" spans="1:9" x14ac:dyDescent="0.25">
      <c r="A6">
        <v>4</v>
      </c>
      <c r="B6" s="3" t="s">
        <v>11</v>
      </c>
      <c r="C6">
        <v>13</v>
      </c>
      <c r="D6">
        <v>78</v>
      </c>
      <c r="E6">
        <v>2</v>
      </c>
      <c r="F6">
        <v>1</v>
      </c>
      <c r="G6">
        <f t="shared" si="0"/>
        <v>3</v>
      </c>
      <c r="H6">
        <f t="shared" si="1"/>
        <v>26</v>
      </c>
      <c r="I6">
        <f t="shared" si="2"/>
        <v>39</v>
      </c>
    </row>
    <row r="7" spans="1:9" x14ac:dyDescent="0.25">
      <c r="A7">
        <v>5</v>
      </c>
      <c r="B7" s="3" t="s">
        <v>12</v>
      </c>
      <c r="C7">
        <v>72</v>
      </c>
      <c r="D7">
        <v>323</v>
      </c>
      <c r="E7">
        <v>4</v>
      </c>
      <c r="F7">
        <v>0</v>
      </c>
      <c r="G7">
        <f t="shared" si="0"/>
        <v>4</v>
      </c>
      <c r="H7">
        <f t="shared" si="1"/>
        <v>80.75</v>
      </c>
      <c r="I7">
        <f t="shared" si="2"/>
        <v>80.75</v>
      </c>
    </row>
    <row r="8" spans="1:9" x14ac:dyDescent="0.25">
      <c r="A8">
        <v>6</v>
      </c>
      <c r="B8" s="3" t="s">
        <v>13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G9">
        <f t="shared" si="0"/>
        <v>0</v>
      </c>
      <c r="H9" t="str">
        <f t="shared" si="1"/>
        <v>-</v>
      </c>
      <c r="I9" t="str">
        <f t="shared" si="2"/>
        <v>-</v>
      </c>
    </row>
    <row r="10" spans="1:9" x14ac:dyDescent="0.25">
      <c r="A10">
        <v>10</v>
      </c>
      <c r="B10" s="3" t="s">
        <v>15</v>
      </c>
      <c r="C10">
        <v>30</v>
      </c>
      <c r="D10">
        <v>208</v>
      </c>
      <c r="E10">
        <v>10</v>
      </c>
      <c r="F10">
        <v>12</v>
      </c>
      <c r="G10">
        <f t="shared" si="0"/>
        <v>22</v>
      </c>
      <c r="H10">
        <f t="shared" si="1"/>
        <v>9.454545454545455</v>
      </c>
      <c r="I10">
        <f t="shared" si="2"/>
        <v>20.8</v>
      </c>
    </row>
    <row r="11" spans="1:9" x14ac:dyDescent="0.25">
      <c r="A11">
        <v>11</v>
      </c>
      <c r="B11" s="3" t="s">
        <v>19</v>
      </c>
      <c r="C11">
        <v>115</v>
      </c>
      <c r="D11">
        <v>623</v>
      </c>
      <c r="E11">
        <v>22</v>
      </c>
      <c r="F11">
        <v>20</v>
      </c>
      <c r="G11">
        <f t="shared" si="0"/>
        <v>42</v>
      </c>
      <c r="H11">
        <f t="shared" si="1"/>
        <v>14.833333333333334</v>
      </c>
      <c r="I11">
        <f t="shared" si="2"/>
        <v>28.318181818181817</v>
      </c>
    </row>
    <row r="12" spans="1:9" x14ac:dyDescent="0.25">
      <c r="A12">
        <v>12</v>
      </c>
      <c r="B12" s="3" t="s">
        <v>16</v>
      </c>
      <c r="C12">
        <v>62</v>
      </c>
      <c r="D12">
        <v>400</v>
      </c>
      <c r="E12">
        <v>18</v>
      </c>
      <c r="F12">
        <v>16</v>
      </c>
      <c r="G12">
        <f t="shared" si="0"/>
        <v>34</v>
      </c>
      <c r="H12">
        <f t="shared" si="1"/>
        <v>11.764705882352942</v>
      </c>
      <c r="I12">
        <f t="shared" si="2"/>
        <v>22.222222222222221</v>
      </c>
    </row>
    <row r="13" spans="1:9" x14ac:dyDescent="0.25">
      <c r="A13">
        <v>13</v>
      </c>
      <c r="B13" s="3" t="s">
        <v>17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ht="15.75" thickBot="1" x14ac:dyDescent="0.3">
      <c r="A14">
        <v>20</v>
      </c>
      <c r="B14" s="4" t="s">
        <v>18</v>
      </c>
      <c r="G14">
        <f t="shared" si="0"/>
        <v>0</v>
      </c>
      <c r="H14" t="str">
        <f t="shared" si="1"/>
        <v>-</v>
      </c>
      <c r="I14" t="str">
        <f t="shared" si="2"/>
        <v>-</v>
      </c>
    </row>
  </sheetData>
  <mergeCells count="1">
    <mergeCell ref="H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26BD-9384-4EBF-8CA2-D5589A3FF5AD}">
  <dimension ref="A1:I15"/>
  <sheetViews>
    <sheetView workbookViewId="0">
      <selection activeCell="M8" sqref="M8"/>
    </sheetView>
  </sheetViews>
  <sheetFormatPr defaultRowHeight="15" x14ac:dyDescent="0.25"/>
  <cols>
    <col min="2" max="2" width="89.5703125" bestFit="1" customWidth="1"/>
    <col min="3" max="3" width="11.85546875" customWidth="1"/>
    <col min="5" max="5" width="11" customWidth="1"/>
    <col min="6" max="6" width="10.7109375" customWidth="1"/>
    <col min="8" max="8" width="11.5703125" bestFit="1" customWidth="1"/>
    <col min="9" max="9" width="10.5703125" bestFit="1" customWidth="1"/>
  </cols>
  <sheetData>
    <row r="1" spans="1:9" x14ac:dyDescent="0.25">
      <c r="H1" s="16" t="s">
        <v>5</v>
      </c>
      <c r="I1" s="16"/>
    </row>
    <row r="2" spans="1:9" ht="30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199</v>
      </c>
      <c r="D3">
        <v>1415</v>
      </c>
      <c r="E3">
        <v>64</v>
      </c>
      <c r="F3">
        <v>58</v>
      </c>
      <c r="G3">
        <f t="shared" ref="G3:G14" si="0">E3+F3</f>
        <v>122</v>
      </c>
      <c r="H3" s="9">
        <f t="shared" ref="H3:H14" si="1">IF(AND(D3&gt;0, G3&gt;0), (D3/G3), "-")</f>
        <v>11.598360655737705</v>
      </c>
      <c r="I3" s="9">
        <f t="shared" ref="I3:I14" si="2">IF(AND(D3&gt;0, E3&gt;0), (D3/E3), "-")</f>
        <v>22.109375</v>
      </c>
    </row>
    <row r="4" spans="1:9" x14ac:dyDescent="0.25">
      <c r="A4">
        <v>2</v>
      </c>
      <c r="B4" s="3" t="s">
        <v>9</v>
      </c>
      <c r="C4">
        <v>76</v>
      </c>
      <c r="D4">
        <v>384</v>
      </c>
      <c r="E4">
        <v>16</v>
      </c>
      <c r="F4">
        <v>1</v>
      </c>
      <c r="G4">
        <f t="shared" si="0"/>
        <v>17</v>
      </c>
      <c r="H4" s="9">
        <f t="shared" si="1"/>
        <v>22.588235294117649</v>
      </c>
      <c r="I4" s="9">
        <f t="shared" si="2"/>
        <v>24</v>
      </c>
    </row>
    <row r="5" spans="1:9" x14ac:dyDescent="0.25">
      <c r="A5">
        <v>3</v>
      </c>
      <c r="B5" s="3" t="s">
        <v>10</v>
      </c>
      <c r="C5">
        <v>180</v>
      </c>
      <c r="D5">
        <v>1018</v>
      </c>
      <c r="E5">
        <v>0</v>
      </c>
      <c r="F5">
        <v>87</v>
      </c>
      <c r="G5">
        <f t="shared" si="0"/>
        <v>87</v>
      </c>
      <c r="H5" s="9">
        <f t="shared" si="1"/>
        <v>11.701149425287356</v>
      </c>
      <c r="I5" s="9" t="str">
        <f t="shared" si="2"/>
        <v>-</v>
      </c>
    </row>
    <row r="6" spans="1:9" x14ac:dyDescent="0.25">
      <c r="A6">
        <v>4</v>
      </c>
      <c r="B6" s="3" t="s">
        <v>11</v>
      </c>
      <c r="C6">
        <v>23</v>
      </c>
      <c r="D6">
        <v>124</v>
      </c>
      <c r="E6">
        <v>0</v>
      </c>
      <c r="F6">
        <v>1</v>
      </c>
      <c r="G6">
        <f t="shared" si="0"/>
        <v>1</v>
      </c>
      <c r="H6" s="9">
        <f t="shared" si="1"/>
        <v>124</v>
      </c>
      <c r="I6" s="9" t="str">
        <f t="shared" si="2"/>
        <v>-</v>
      </c>
    </row>
    <row r="7" spans="1:9" x14ac:dyDescent="0.25">
      <c r="A7">
        <v>5</v>
      </c>
      <c r="B7" s="3" t="s">
        <v>12</v>
      </c>
      <c r="C7">
        <v>142</v>
      </c>
      <c r="D7">
        <v>493</v>
      </c>
      <c r="E7">
        <v>15</v>
      </c>
      <c r="F7">
        <v>7</v>
      </c>
      <c r="G7">
        <f t="shared" si="0"/>
        <v>22</v>
      </c>
      <c r="H7" s="9">
        <f t="shared" si="1"/>
        <v>22.40909090909091</v>
      </c>
      <c r="I7" s="9">
        <f t="shared" si="2"/>
        <v>32.866666666666667</v>
      </c>
    </row>
    <row r="8" spans="1:9" x14ac:dyDescent="0.25">
      <c r="A8">
        <v>6</v>
      </c>
      <c r="B8" s="3" t="s">
        <v>13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 s="9" t="str">
        <f t="shared" si="1"/>
        <v>-</v>
      </c>
      <c r="I8" s="9" t="str">
        <f t="shared" si="2"/>
        <v>-</v>
      </c>
    </row>
    <row r="9" spans="1:9" x14ac:dyDescent="0.25">
      <c r="A9">
        <v>7</v>
      </c>
      <c r="B9" s="3" t="s">
        <v>14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H9" s="9" t="str">
        <f t="shared" si="1"/>
        <v>-</v>
      </c>
      <c r="I9" s="9" t="str">
        <f t="shared" si="2"/>
        <v>-</v>
      </c>
    </row>
    <row r="10" spans="1:9" x14ac:dyDescent="0.25">
      <c r="A10">
        <v>10</v>
      </c>
      <c r="B10" s="3" t="s">
        <v>15</v>
      </c>
      <c r="C10">
        <v>7</v>
      </c>
      <c r="D10">
        <v>44</v>
      </c>
      <c r="E10">
        <v>1</v>
      </c>
      <c r="F10">
        <v>3</v>
      </c>
      <c r="G10">
        <f t="shared" si="0"/>
        <v>4</v>
      </c>
      <c r="H10" s="9">
        <f t="shared" si="1"/>
        <v>11</v>
      </c>
      <c r="I10" s="9">
        <f t="shared" si="2"/>
        <v>44</v>
      </c>
    </row>
    <row r="11" spans="1:9" x14ac:dyDescent="0.25">
      <c r="A11">
        <v>11</v>
      </c>
      <c r="B11" s="3" t="s">
        <v>19</v>
      </c>
      <c r="C11">
        <v>94</v>
      </c>
      <c r="D11">
        <v>492</v>
      </c>
      <c r="E11">
        <v>12</v>
      </c>
      <c r="F11">
        <v>24</v>
      </c>
      <c r="G11">
        <f t="shared" si="0"/>
        <v>36</v>
      </c>
      <c r="H11" s="9">
        <f t="shared" si="1"/>
        <v>13.666666666666666</v>
      </c>
      <c r="I11" s="9">
        <f t="shared" si="2"/>
        <v>41</v>
      </c>
    </row>
    <row r="12" spans="1:9" x14ac:dyDescent="0.25">
      <c r="A12">
        <v>12</v>
      </c>
      <c r="B12" s="3" t="s">
        <v>16</v>
      </c>
      <c r="C12">
        <v>65</v>
      </c>
      <c r="D12">
        <v>360</v>
      </c>
      <c r="E12">
        <v>26</v>
      </c>
      <c r="F12">
        <v>8</v>
      </c>
      <c r="G12">
        <f t="shared" si="0"/>
        <v>34</v>
      </c>
      <c r="H12" s="9">
        <f t="shared" si="1"/>
        <v>10.588235294117647</v>
      </c>
      <c r="I12" s="9">
        <f t="shared" si="2"/>
        <v>13.846153846153847</v>
      </c>
    </row>
    <row r="13" spans="1:9" x14ac:dyDescent="0.25">
      <c r="A13">
        <v>13</v>
      </c>
      <c r="B13" s="3" t="s">
        <v>17</v>
      </c>
      <c r="G13">
        <f t="shared" si="0"/>
        <v>0</v>
      </c>
      <c r="H13" s="9" t="str">
        <f t="shared" si="1"/>
        <v>-</v>
      </c>
      <c r="I13" s="9" t="str">
        <f t="shared" si="2"/>
        <v>-</v>
      </c>
    </row>
    <row r="14" spans="1:9" x14ac:dyDescent="0.25">
      <c r="A14">
        <v>20</v>
      </c>
      <c r="B14" s="8" t="s">
        <v>18</v>
      </c>
      <c r="C14" s="7"/>
      <c r="D14" s="7"/>
      <c r="E14" s="7"/>
      <c r="F14" s="7"/>
      <c r="G14" s="7">
        <f t="shared" si="0"/>
        <v>0</v>
      </c>
      <c r="H14" s="10" t="str">
        <f t="shared" si="1"/>
        <v>-</v>
      </c>
      <c r="I14" s="10" t="str">
        <f t="shared" si="2"/>
        <v>-</v>
      </c>
    </row>
    <row r="15" spans="1:9" x14ac:dyDescent="0.25">
      <c r="C15">
        <f>SUM(C3:C14)</f>
        <v>786</v>
      </c>
      <c r="D15">
        <f t="shared" ref="D15:G15" si="3">SUM(D3:D14)</f>
        <v>4330</v>
      </c>
      <c r="E15">
        <f t="shared" si="3"/>
        <v>134</v>
      </c>
      <c r="F15">
        <f t="shared" si="3"/>
        <v>189</v>
      </c>
      <c r="G15">
        <f t="shared" si="3"/>
        <v>323</v>
      </c>
      <c r="H15" s="9">
        <f t="shared" ref="H15" si="4">IF(AND(D15&gt;0, G15&gt;0), (D15/G15), "-")</f>
        <v>13.405572755417957</v>
      </c>
      <c r="I15" s="9">
        <f t="shared" ref="I15" si="5">IF(AND(D15&gt;0, E15&gt;0), (D15/E15), "-")</f>
        <v>32.313432835820898</v>
      </c>
    </row>
  </sheetData>
  <mergeCells count="1">
    <mergeCell ref="H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79A98-4373-46CF-9200-591E696B8B93}">
  <dimension ref="A1:I15"/>
  <sheetViews>
    <sheetView workbookViewId="0">
      <selection activeCell="G8" sqref="G8"/>
    </sheetView>
  </sheetViews>
  <sheetFormatPr defaultRowHeight="15" x14ac:dyDescent="0.25"/>
  <cols>
    <col min="2" max="2" width="89.5703125" bestFit="1" customWidth="1"/>
    <col min="3" max="3" width="11.28515625" customWidth="1"/>
    <col min="5" max="5" width="11" customWidth="1"/>
    <col min="6" max="6" width="10.7109375" customWidth="1"/>
  </cols>
  <sheetData>
    <row r="1" spans="1:9" x14ac:dyDescent="0.25">
      <c r="H1" s="16" t="s">
        <v>5</v>
      </c>
      <c r="I1" s="16"/>
    </row>
    <row r="2" spans="1:9" ht="30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164</v>
      </c>
      <c r="D3">
        <v>1161</v>
      </c>
      <c r="E3">
        <v>39</v>
      </c>
      <c r="F3">
        <v>51</v>
      </c>
      <c r="G3">
        <f t="shared" ref="G3:G14" si="0">E3+F3</f>
        <v>90</v>
      </c>
      <c r="H3">
        <f t="shared" ref="H3:H15" si="1">IF(AND(D3&gt;0, G3&gt;0), (D3/G3), "-")</f>
        <v>12.9</v>
      </c>
      <c r="I3">
        <f t="shared" ref="I3:I15" si="2">IF(AND(D3&gt;0, E3&gt;0), (D3/E3), "-")</f>
        <v>29.76923076923077</v>
      </c>
    </row>
    <row r="4" spans="1:9" x14ac:dyDescent="0.25">
      <c r="A4">
        <v>2</v>
      </c>
      <c r="B4" s="3" t="s">
        <v>9</v>
      </c>
      <c r="C4">
        <v>65</v>
      </c>
      <c r="D4">
        <v>334</v>
      </c>
      <c r="E4">
        <v>26</v>
      </c>
      <c r="F4">
        <v>0</v>
      </c>
      <c r="G4">
        <f t="shared" si="0"/>
        <v>26</v>
      </c>
      <c r="H4">
        <f t="shared" si="1"/>
        <v>12.846153846153847</v>
      </c>
      <c r="I4">
        <f t="shared" si="2"/>
        <v>12.846153846153847</v>
      </c>
    </row>
    <row r="5" spans="1:9" x14ac:dyDescent="0.25">
      <c r="A5">
        <v>3</v>
      </c>
      <c r="B5" s="3" t="s">
        <v>10</v>
      </c>
      <c r="C5">
        <v>162</v>
      </c>
      <c r="D5">
        <v>797</v>
      </c>
      <c r="E5">
        <v>0</v>
      </c>
      <c r="F5">
        <v>81</v>
      </c>
      <c r="G5">
        <f t="shared" si="0"/>
        <v>81</v>
      </c>
      <c r="H5">
        <f t="shared" si="1"/>
        <v>9.8395061728395063</v>
      </c>
      <c r="I5" t="str">
        <f t="shared" si="2"/>
        <v>-</v>
      </c>
    </row>
    <row r="6" spans="1:9" x14ac:dyDescent="0.25">
      <c r="A6">
        <v>4</v>
      </c>
      <c r="B6" s="3" t="s">
        <v>11</v>
      </c>
      <c r="C6">
        <v>7</v>
      </c>
      <c r="D6">
        <v>35</v>
      </c>
      <c r="E6">
        <v>0</v>
      </c>
      <c r="F6">
        <v>2</v>
      </c>
      <c r="G6">
        <f t="shared" si="0"/>
        <v>2</v>
      </c>
      <c r="H6">
        <f t="shared" si="1"/>
        <v>17.5</v>
      </c>
      <c r="I6" t="str">
        <f t="shared" si="2"/>
        <v>-</v>
      </c>
    </row>
    <row r="7" spans="1:9" x14ac:dyDescent="0.25">
      <c r="A7">
        <v>5</v>
      </c>
      <c r="B7" s="3" t="s">
        <v>12</v>
      </c>
      <c r="C7">
        <v>104</v>
      </c>
      <c r="D7">
        <v>341</v>
      </c>
      <c r="E7">
        <v>14</v>
      </c>
      <c r="F7">
        <v>3</v>
      </c>
      <c r="G7">
        <f t="shared" si="0"/>
        <v>17</v>
      </c>
      <c r="H7">
        <f t="shared" si="1"/>
        <v>20.058823529411764</v>
      </c>
      <c r="I7">
        <f t="shared" si="2"/>
        <v>24.357142857142858</v>
      </c>
    </row>
    <row r="8" spans="1:9" x14ac:dyDescent="0.25">
      <c r="A8">
        <v>6</v>
      </c>
      <c r="B8" s="3" t="s">
        <v>13</v>
      </c>
      <c r="C8">
        <v>6</v>
      </c>
      <c r="D8">
        <v>19</v>
      </c>
      <c r="E8">
        <v>0</v>
      </c>
      <c r="F8">
        <v>1</v>
      </c>
      <c r="G8">
        <f t="shared" si="0"/>
        <v>1</v>
      </c>
      <c r="H8">
        <f t="shared" si="1"/>
        <v>19</v>
      </c>
      <c r="I8" t="str">
        <f t="shared" si="2"/>
        <v>-</v>
      </c>
    </row>
    <row r="9" spans="1:9" x14ac:dyDescent="0.25">
      <c r="A9">
        <v>7</v>
      </c>
      <c r="B9" s="3" t="s">
        <v>14</v>
      </c>
      <c r="G9">
        <f t="shared" si="0"/>
        <v>0</v>
      </c>
      <c r="H9" t="str">
        <f t="shared" si="1"/>
        <v>-</v>
      </c>
      <c r="I9" t="str">
        <f t="shared" si="2"/>
        <v>-</v>
      </c>
    </row>
    <row r="10" spans="1:9" x14ac:dyDescent="0.25">
      <c r="A10">
        <v>10</v>
      </c>
      <c r="B10" s="3" t="s">
        <v>15</v>
      </c>
      <c r="G10">
        <f t="shared" si="0"/>
        <v>0</v>
      </c>
      <c r="H10" t="str">
        <f t="shared" si="1"/>
        <v>-</v>
      </c>
      <c r="I10" t="str">
        <f t="shared" si="2"/>
        <v>-</v>
      </c>
    </row>
    <row r="11" spans="1:9" x14ac:dyDescent="0.25">
      <c r="A11">
        <v>11</v>
      </c>
      <c r="B11" s="3" t="s">
        <v>19</v>
      </c>
      <c r="C11">
        <v>112</v>
      </c>
      <c r="D11">
        <v>649</v>
      </c>
      <c r="E11">
        <v>28</v>
      </c>
      <c r="F11">
        <v>35</v>
      </c>
      <c r="G11">
        <f t="shared" si="0"/>
        <v>63</v>
      </c>
      <c r="H11">
        <f t="shared" si="1"/>
        <v>10.301587301587302</v>
      </c>
      <c r="I11">
        <f t="shared" si="2"/>
        <v>23.178571428571427</v>
      </c>
    </row>
    <row r="12" spans="1:9" x14ac:dyDescent="0.25">
      <c r="A12">
        <v>12</v>
      </c>
      <c r="B12" s="3" t="s">
        <v>16</v>
      </c>
      <c r="C12">
        <v>59</v>
      </c>
      <c r="D12">
        <v>364</v>
      </c>
      <c r="E12">
        <v>23</v>
      </c>
      <c r="F12">
        <v>19</v>
      </c>
      <c r="G12">
        <f t="shared" si="0"/>
        <v>42</v>
      </c>
      <c r="H12">
        <f t="shared" si="1"/>
        <v>8.6666666666666661</v>
      </c>
      <c r="I12">
        <f t="shared" si="2"/>
        <v>15.826086956521738</v>
      </c>
    </row>
    <row r="13" spans="1:9" x14ac:dyDescent="0.25">
      <c r="A13">
        <v>13</v>
      </c>
      <c r="B13" s="3" t="s">
        <v>17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20</v>
      </c>
      <c r="B14" s="3" t="s">
        <v>18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B15" s="13"/>
      <c r="C15" s="13">
        <f>SUM(C3:C14)</f>
        <v>679</v>
      </c>
      <c r="D15" s="13">
        <f t="shared" ref="D15:G15" si="3">SUM(D3:D14)</f>
        <v>3700</v>
      </c>
      <c r="E15" s="13">
        <f t="shared" si="3"/>
        <v>130</v>
      </c>
      <c r="F15" s="13">
        <f t="shared" si="3"/>
        <v>192</v>
      </c>
      <c r="G15" s="13">
        <f t="shared" si="3"/>
        <v>322</v>
      </c>
      <c r="H15" s="13">
        <f t="shared" si="1"/>
        <v>11.490683229813664</v>
      </c>
      <c r="I15" s="13">
        <f t="shared" si="2"/>
        <v>28.46153846153846</v>
      </c>
    </row>
  </sheetData>
  <mergeCells count="1">
    <mergeCell ref="H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E6B63-7273-4972-9B50-C38637900DB8}">
  <dimension ref="A1:I194"/>
  <sheetViews>
    <sheetView workbookViewId="0">
      <selection sqref="A1:K19"/>
    </sheetView>
  </sheetViews>
  <sheetFormatPr defaultRowHeight="15" x14ac:dyDescent="0.25"/>
  <cols>
    <col min="2" max="2" width="89.5703125" bestFit="1" customWidth="1"/>
    <col min="3" max="3" width="10.85546875" customWidth="1"/>
    <col min="5" max="5" width="11" customWidth="1"/>
    <col min="6" max="6" width="10.7109375" customWidth="1"/>
  </cols>
  <sheetData>
    <row r="1" spans="1:9" x14ac:dyDescent="0.25">
      <c r="H1" s="16" t="s">
        <v>5</v>
      </c>
      <c r="I1" s="16"/>
    </row>
    <row r="2" spans="1:9" ht="45" x14ac:dyDescent="0.25">
      <c r="A2" s="1" t="s">
        <v>0</v>
      </c>
      <c r="B2" s="2" t="s">
        <v>1</v>
      </c>
      <c r="C2" s="2" t="s">
        <v>22</v>
      </c>
      <c r="D2" s="2" t="s">
        <v>23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7</v>
      </c>
    </row>
    <row r="3" spans="1:9" x14ac:dyDescent="0.25">
      <c r="A3">
        <v>1</v>
      </c>
      <c r="B3" s="3" t="s">
        <v>8</v>
      </c>
      <c r="C3">
        <v>110</v>
      </c>
      <c r="D3">
        <v>624</v>
      </c>
      <c r="E3">
        <v>39</v>
      </c>
      <c r="F3">
        <v>34</v>
      </c>
      <c r="G3">
        <f t="shared" ref="G3:G14" si="0">E3+F3</f>
        <v>73</v>
      </c>
      <c r="H3">
        <f t="shared" ref="H3:H15" si="1">IF(AND(D3&gt;0, G3&gt;0), (D3/G3), "-")</f>
        <v>8.5479452054794525</v>
      </c>
      <c r="I3">
        <f t="shared" ref="I3:I15" si="2">IF(AND(D3&gt;0, E3&gt;0), (D3/E3), "-")</f>
        <v>16</v>
      </c>
    </row>
    <row r="4" spans="1:9" x14ac:dyDescent="0.25">
      <c r="A4">
        <v>2</v>
      </c>
      <c r="B4" s="3" t="s">
        <v>9</v>
      </c>
      <c r="C4">
        <v>47</v>
      </c>
      <c r="D4">
        <v>197</v>
      </c>
      <c r="E4">
        <v>16</v>
      </c>
      <c r="F4">
        <v>1</v>
      </c>
      <c r="G4">
        <f t="shared" si="0"/>
        <v>17</v>
      </c>
      <c r="H4">
        <f t="shared" si="1"/>
        <v>11.588235294117647</v>
      </c>
      <c r="I4">
        <f t="shared" si="2"/>
        <v>12.3125</v>
      </c>
    </row>
    <row r="5" spans="1:9" x14ac:dyDescent="0.25">
      <c r="A5">
        <v>3</v>
      </c>
      <c r="B5" s="3" t="s">
        <v>10</v>
      </c>
      <c r="C5">
        <v>149</v>
      </c>
      <c r="D5">
        <v>909</v>
      </c>
      <c r="E5">
        <v>5</v>
      </c>
      <c r="F5">
        <v>94</v>
      </c>
      <c r="G5">
        <f t="shared" si="0"/>
        <v>99</v>
      </c>
      <c r="H5">
        <f t="shared" si="1"/>
        <v>9.1818181818181817</v>
      </c>
      <c r="I5">
        <f t="shared" si="2"/>
        <v>181.8</v>
      </c>
    </row>
    <row r="6" spans="1:9" x14ac:dyDescent="0.25">
      <c r="A6">
        <v>4</v>
      </c>
      <c r="B6" s="3" t="s">
        <v>11</v>
      </c>
      <c r="C6">
        <v>13</v>
      </c>
      <c r="D6">
        <v>48</v>
      </c>
      <c r="E6">
        <v>0</v>
      </c>
      <c r="F6">
        <v>10</v>
      </c>
      <c r="G6">
        <f t="shared" si="0"/>
        <v>10</v>
      </c>
      <c r="H6">
        <f t="shared" si="1"/>
        <v>4.8</v>
      </c>
      <c r="I6" t="str">
        <f t="shared" si="2"/>
        <v>-</v>
      </c>
    </row>
    <row r="7" spans="1:9" x14ac:dyDescent="0.25">
      <c r="A7">
        <v>5</v>
      </c>
      <c r="B7" s="3" t="s">
        <v>12</v>
      </c>
      <c r="C7">
        <v>137</v>
      </c>
      <c r="D7">
        <v>486</v>
      </c>
      <c r="E7">
        <v>9</v>
      </c>
      <c r="F7">
        <v>2</v>
      </c>
      <c r="G7">
        <f t="shared" si="0"/>
        <v>11</v>
      </c>
      <c r="H7">
        <f t="shared" si="1"/>
        <v>44.18181818181818</v>
      </c>
      <c r="I7">
        <f t="shared" si="2"/>
        <v>54</v>
      </c>
    </row>
    <row r="8" spans="1:9" x14ac:dyDescent="0.25">
      <c r="A8">
        <v>6</v>
      </c>
      <c r="B8" s="3" t="s">
        <v>13</v>
      </c>
      <c r="C8">
        <v>6</v>
      </c>
      <c r="D8">
        <v>15</v>
      </c>
      <c r="E8">
        <v>0</v>
      </c>
      <c r="F8">
        <v>0</v>
      </c>
      <c r="G8">
        <f t="shared" si="0"/>
        <v>0</v>
      </c>
      <c r="H8" t="str">
        <f t="shared" si="1"/>
        <v>-</v>
      </c>
      <c r="I8" t="str">
        <f t="shared" si="2"/>
        <v>-</v>
      </c>
    </row>
    <row r="9" spans="1:9" x14ac:dyDescent="0.25">
      <c r="A9">
        <v>7</v>
      </c>
      <c r="B9" s="3" t="s">
        <v>14</v>
      </c>
      <c r="G9">
        <f t="shared" si="0"/>
        <v>0</v>
      </c>
      <c r="H9" t="str">
        <f t="shared" si="1"/>
        <v>-</v>
      </c>
      <c r="I9" t="str">
        <f t="shared" si="2"/>
        <v>-</v>
      </c>
    </row>
    <row r="10" spans="1:9" x14ac:dyDescent="0.25">
      <c r="A10">
        <v>10</v>
      </c>
      <c r="B10" s="3" t="s">
        <v>15</v>
      </c>
      <c r="C10">
        <v>3</v>
      </c>
      <c r="D10">
        <v>12</v>
      </c>
      <c r="E10">
        <v>1</v>
      </c>
      <c r="F10">
        <v>0</v>
      </c>
      <c r="G10">
        <f t="shared" si="0"/>
        <v>1</v>
      </c>
      <c r="H10">
        <f t="shared" si="1"/>
        <v>12</v>
      </c>
      <c r="I10">
        <f t="shared" si="2"/>
        <v>12</v>
      </c>
    </row>
    <row r="11" spans="1:9" x14ac:dyDescent="0.25">
      <c r="A11">
        <v>11</v>
      </c>
      <c r="B11" s="3" t="s">
        <v>19</v>
      </c>
      <c r="C11">
        <v>41</v>
      </c>
      <c r="D11">
        <v>297</v>
      </c>
      <c r="E11">
        <v>13</v>
      </c>
      <c r="F11">
        <v>4</v>
      </c>
      <c r="G11">
        <f t="shared" si="0"/>
        <v>17</v>
      </c>
      <c r="H11">
        <f t="shared" si="1"/>
        <v>17.470588235294116</v>
      </c>
      <c r="I11">
        <f t="shared" si="2"/>
        <v>22.846153846153847</v>
      </c>
    </row>
    <row r="12" spans="1:9" x14ac:dyDescent="0.25">
      <c r="A12">
        <v>12</v>
      </c>
      <c r="B12" s="3" t="s">
        <v>16</v>
      </c>
      <c r="C12">
        <v>48</v>
      </c>
      <c r="D12">
        <v>261</v>
      </c>
      <c r="E12">
        <v>20</v>
      </c>
      <c r="F12">
        <v>19</v>
      </c>
      <c r="G12">
        <f t="shared" si="0"/>
        <v>39</v>
      </c>
      <c r="H12">
        <f t="shared" si="1"/>
        <v>6.6923076923076925</v>
      </c>
      <c r="I12">
        <f t="shared" si="2"/>
        <v>13.05</v>
      </c>
    </row>
    <row r="13" spans="1:9" x14ac:dyDescent="0.25">
      <c r="A13">
        <v>13</v>
      </c>
      <c r="B13" s="3" t="s">
        <v>17</v>
      </c>
      <c r="G13">
        <f t="shared" si="0"/>
        <v>0</v>
      </c>
      <c r="H13" t="str">
        <f t="shared" si="1"/>
        <v>-</v>
      </c>
      <c r="I13" t="str">
        <f t="shared" si="2"/>
        <v>-</v>
      </c>
    </row>
    <row r="14" spans="1:9" x14ac:dyDescent="0.25">
      <c r="A14">
        <v>20</v>
      </c>
      <c r="B14" s="3" t="s">
        <v>18</v>
      </c>
      <c r="G14">
        <f t="shared" si="0"/>
        <v>0</v>
      </c>
      <c r="H14" t="str">
        <f t="shared" si="1"/>
        <v>-</v>
      </c>
      <c r="I14" t="str">
        <f t="shared" si="2"/>
        <v>-</v>
      </c>
    </row>
    <row r="15" spans="1:9" x14ac:dyDescent="0.25">
      <c r="B15" s="13"/>
      <c r="C15" s="13">
        <f>SUM(C3:C14)</f>
        <v>554</v>
      </c>
      <c r="D15" s="13">
        <f t="shared" ref="D15:G15" si="3">SUM(D3:D14)</f>
        <v>2849</v>
      </c>
      <c r="E15" s="13">
        <f t="shared" si="3"/>
        <v>103</v>
      </c>
      <c r="F15" s="13">
        <f t="shared" si="3"/>
        <v>164</v>
      </c>
      <c r="G15" s="13">
        <f t="shared" si="3"/>
        <v>267</v>
      </c>
      <c r="H15" s="13">
        <f t="shared" si="1"/>
        <v>10.670411985018726</v>
      </c>
      <c r="I15" s="13">
        <f t="shared" si="2"/>
        <v>27.660194174757283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</sheetData>
  <mergeCells count="1"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9-2 to 9-8</vt:lpstr>
      <vt:lpstr>9-9 to 9-15</vt:lpstr>
      <vt:lpstr>9-16 to 9-22</vt:lpstr>
      <vt:lpstr>9-23 to 9-29</vt:lpstr>
      <vt:lpstr>9-30 to 10-6</vt:lpstr>
      <vt:lpstr>10-7 to 10-13</vt:lpstr>
      <vt:lpstr>10-14 to 10-20</vt:lpstr>
      <vt:lpstr>10-21 to 10-27</vt:lpstr>
      <vt:lpstr>10-28 to 11-3</vt:lpstr>
      <vt:lpstr>11-4 to 11-10</vt:lpstr>
      <vt:lpstr>11-11 to 11-17</vt:lpstr>
      <vt:lpstr>11-18 to 11-24</vt:lpstr>
      <vt:lpstr>11-25 to 12-1</vt:lpstr>
      <vt:lpstr>12-2 to 12-8</vt:lpstr>
      <vt:lpstr>12-9 to 12-15</vt:lpstr>
      <vt:lpstr>12-16 to 12-22</vt:lpstr>
      <vt:lpstr>12-23 to 12-29</vt:lpstr>
      <vt:lpstr>12-30 to 1-5</vt:lpstr>
      <vt:lpstr>1-6 to 1-12</vt:lpstr>
      <vt:lpstr>1-13 to 1-19</vt:lpstr>
      <vt:lpstr>1-20 to 1-26</vt:lpstr>
      <vt:lpstr>1-27 to 2-2</vt:lpstr>
      <vt:lpstr>2-3 to 2-9</vt:lpstr>
      <vt:lpstr>2-10 to 2-16</vt:lpstr>
      <vt:lpstr>2-17 to 2-23</vt:lpstr>
      <vt:lpstr>2-24 to 3-2</vt:lpstr>
      <vt:lpstr>3-3 to 3-9</vt:lpstr>
      <vt:lpstr>3-10 to 3-16</vt:lpstr>
      <vt:lpstr>3-17 to 3-23</vt:lpstr>
      <vt:lpstr>3-24 to 3-30</vt:lpstr>
      <vt:lpstr>3-31 to 4-6 </vt:lpstr>
      <vt:lpstr>4-7 to 4-13</vt:lpstr>
      <vt:lpstr>4-14 to 4-20</vt:lpstr>
    </vt:vector>
  </TitlesOfParts>
  <Company>Idaho Department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Whitney,Donald</dc:creator>
  <cp:lastModifiedBy>Ryan Kinzer</cp:lastModifiedBy>
  <dcterms:created xsi:type="dcterms:W3CDTF">2024-09-10T19:13:30Z</dcterms:created>
  <dcterms:modified xsi:type="dcterms:W3CDTF">2025-04-23T15:45:58Z</dcterms:modified>
</cp:coreProperties>
</file>