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pyrou\Box\SF2_NREL_JHU\Dataset_public\Bryan\"/>
    </mc:Choice>
  </mc:AlternateContent>
  <xr:revisionPtr revIDLastSave="0" documentId="13_ncr:1_{DB6D8D1F-05AF-4DDB-897C-ED78818E51FE}" xr6:coauthVersionLast="47" xr6:coauthVersionMax="47" xr10:uidLastSave="{00000000-0000-0000-0000-000000000000}"/>
  <bookViews>
    <workbookView xWindow="30885" yWindow="4305" windowWidth="28800" windowHeight="15435" xr2:uid="{00000000-000D-0000-FFFF-FFFF00000000}"/>
  </bookViews>
  <sheets>
    <sheet name="SYSTEM" sheetId="24" r:id="rId1"/>
    <sheet name="RESERVEPARAM" sheetId="17" r:id="rId2"/>
    <sheet name="BUS" sheetId="8" r:id="rId3"/>
    <sheet name="LOAD_DIST" sheetId="6" r:id="rId4"/>
    <sheet name="GENBUS" sheetId="5" r:id="rId5"/>
    <sheet name="COST" sheetId="14" r:id="rId6"/>
    <sheet name="DEFINITIONS" sheetId="13" r:id="rId7"/>
    <sheet name="ASC" sheetId="15" r:id="rId8"/>
    <sheet name="GEN" sheetId="3" r:id="rId9"/>
    <sheet name="STORAGE" sheetId="27" r:id="rId10"/>
    <sheet name="STARTUP" sheetId="16" r:id="rId11"/>
    <sheet name="REGION" sheetId="35" r:id="rId12"/>
    <sheet name="BRANCHDATA" sheetId="7" r:id="rId13"/>
    <sheet name="ACTUAL_LOAD_REF" sheetId="18" r:id="rId14"/>
    <sheet name="ACTUAL_VG_REF" sheetId="19" r:id="rId15"/>
    <sheet name="RTC_LOAD_REF" sheetId="20" r:id="rId16"/>
    <sheet name="RTD_LOAD_REF" sheetId="22" r:id="rId17"/>
    <sheet name="RTC_VG_REF" sheetId="21" r:id="rId18"/>
    <sheet name="RTD_VG_REF" sheetId="23" r:id="rId19"/>
    <sheet name="GENEFFICIENCY" sheetId="28" r:id="rId20"/>
    <sheet name="PUMPEFFICIENCY" sheetId="29" r:id="rId21"/>
    <sheet name="RTC_RESERVE" sheetId="30" r:id="rId22"/>
    <sheet name="RTD_RESERVE" sheetId="31" r:id="rId23"/>
    <sheet name="DA_LOAD_REF" sheetId="32" r:id="rId24"/>
    <sheet name="DA_VG_REF" sheetId="33" r:id="rId25"/>
    <sheet name="DA_RESERVE_REF" sheetId="34" r:id="rId26"/>
  </sheets>
  <definedNames>
    <definedName name="_xlnm._FilterDatabase" localSheetId="12" hidden="1">BRANCHDATA!$A$1:$K$187</definedName>
    <definedName name="_xlnm._FilterDatabase" localSheetId="5" hidden="1">COST!$A$1:$I$158</definedName>
    <definedName name="_xlnm._FilterDatabase" localSheetId="8" hidden="1">GEN!$A$1:$AC$65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3" l="1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K56" i="3"/>
  <c r="J56" i="3"/>
  <c r="G57" i="3"/>
  <c r="G58" i="3"/>
  <c r="G59" i="3"/>
  <c r="G60" i="3"/>
  <c r="G61" i="3"/>
  <c r="G62" i="3"/>
  <c r="G63" i="3"/>
  <c r="G64" i="3"/>
  <c r="G65" i="3"/>
  <c r="G56" i="3"/>
  <c r="G187" i="7" l="1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Erik Ela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ONLINE
0 FOR OFFLINE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RESPONSE TIME FOR ONLINE AND START TIME FOR OFFLINE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UP, 2 FOR DOWN, 3 FOR BOTH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NEEDS AGC, 0 FOR DOESNT</t>
        </r>
      </text>
    </comment>
    <comment ref="F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Erik Ela:</t>
        </r>
        <r>
          <rPr>
            <sz val="9"/>
            <color indexed="81"/>
            <rFont val="Tahoma"/>
            <family val="2"/>
          </rPr>
          <t xml:space="preserve">
1 FOR NEEDS A GOVERNOR, 0 FOR DOESNT</t>
        </r>
      </text>
    </comment>
    <comment ref="G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Erik Ela:</t>
        </r>
        <r>
          <rPr>
            <sz val="9"/>
            <color indexed="81"/>
            <rFont val="Tahoma"/>
            <family val="2"/>
          </rPr>
          <t xml:space="preserve">
1 FOR NEEDS INERTIA, 0 FOR DOESN'T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WHICH RESERVE CAN CONTRIBUTE TO TOTAL REQUIREMENT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VG CAN PROVIDE, 0 FOR VG CANNOT PROVIDE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percentage of load at bus.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A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format is bus.gen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1</t>
        </r>
      </text>
    </comment>
    <comment ref="C1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MW for block 2</t>
        </r>
      </text>
    </comment>
    <comment ref="D1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2</t>
        </r>
      </text>
    </comment>
    <comment ref="E1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 for block 1 and 2</t>
        </r>
      </text>
    </comment>
    <comment ref="F1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3</t>
        </r>
      </text>
    </comment>
    <comment ref="G1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 for blocks 1-3.</t>
        </r>
      </text>
    </comment>
    <comment ref="H1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4.</t>
        </r>
      </text>
    </comment>
    <comment ref="I1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maximum for all blocks. Should be equal to capacity.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spin $/MWh</t>
        </r>
      </text>
    </comment>
    <comment ref="C1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non-spin in $/MWh</t>
        </r>
      </text>
    </comment>
    <comment ref="D1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Reg in $/MWh</t>
        </r>
      </text>
    </comment>
    <comment ref="E1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replacement reserve in $/MWh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 capacity in MW</t>
        </r>
      </text>
    </comment>
    <comment ref="C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no load cost in $/h</t>
        </r>
      </text>
    </comment>
    <comment ref="D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if fixed cost in $</t>
        </r>
      </text>
    </comment>
    <comment ref="E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run time in hours</t>
        </r>
      </text>
    </comment>
    <comment ref="F1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down time in hours</t>
        </r>
      </text>
    </comment>
    <comment ref="G1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Ramp Rate in MW/min</t>
        </r>
      </text>
    </comment>
    <comment ref="H1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generation level in MW</t>
        </r>
      </text>
    </comment>
    <comment ref="I1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See Definitions page</t>
        </r>
      </text>
    </comment>
    <comment ref="J1" authorId="0" shapeId="0" xr:uid="{00000000-0006-0000-0800-000009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time in hours</t>
        </r>
      </text>
    </comment>
    <comment ref="L1" authorId="0" shapeId="0" xr:uid="{00000000-0006-0000-0800-00000A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unit is qualified to provide regulation, has agc infrastructure.</t>
        </r>
      </text>
    </comment>
    <comment ref="M1" authorId="0" shapeId="0" xr:uid="{00000000-0006-0000-0800-00000B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starts per day.</t>
        </r>
      </text>
    </comment>
    <comment ref="N1" authorId="0" shapeId="0" xr:uid="{00000000-0006-0000-0800-00000C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Status the hour before the operating day.</t>
        </r>
      </text>
    </comment>
    <comment ref="O1" authorId="0" shapeId="0" xr:uid="{00000000-0006-0000-0800-00000D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Number of hours on or off before the day starts</t>
        </r>
      </text>
    </comment>
    <comment ref="P1" authorId="0" shapeId="0" xr:uid="{00000000-0006-0000-0800-00000E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MW at hour 23 of prior day.</t>
        </r>
      </text>
    </comment>
    <comment ref="Q1" authorId="0" shapeId="0" xr:uid="{00000000-0006-0000-0800-00000F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random number based on uniform distribution in program.</t>
        </r>
      </text>
    </comment>
    <comment ref="R1" authorId="0" shapeId="0" xr:uid="{00000000-0006-0000-0800-000010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Mean Time to Repair. Based on a lognormal pdf.</t>
        </r>
      </text>
    </comment>
    <comment ref="S1" authorId="0" shapeId="0" xr:uid="{00000000-0006-0000-0800-00001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unit has a variable startup cost based on offline cost. 1=yes, 0=no, if 1, must include data on startup tab.</t>
        </r>
      </text>
    </comment>
    <comment ref="T1" authorId="0" shapeId="0" xr:uid="{00000000-0006-0000-0800-00001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Standard Deviation of 6 second variance from schedule.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H1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Storage levels at beginning of day (MWh)</t>
        </r>
      </text>
    </comment>
    <comment ref="J1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 MWh of storage</t>
        </r>
      </text>
    </comment>
    <comment ref="K1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Round trip efficiency in %</t>
        </r>
      </text>
    </comment>
    <comment ref="L1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How much storage energy is worth at end of optimization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 line time</t>
        </r>
      </text>
    </comment>
    <comment ref="C1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in hot status in $</t>
        </r>
      </text>
    </comment>
    <comment ref="D1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offline time for warm status</t>
        </r>
      </text>
    </comment>
    <comment ref="E1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startup during warm status in $</t>
        </r>
      </text>
    </comment>
    <comment ref="F1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offline hours for cold status</t>
        </r>
      </text>
    </comment>
    <comment ref="G1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when in cold status in $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format is branch.frombus.tobus</t>
        </r>
      </text>
    </comment>
    <comment ref="D1" authorId="0" shapeId="0" xr:uid="{00000000-0006-0000-0E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reactance in p.u.</t>
        </r>
      </text>
    </comment>
    <comment ref="F1" authorId="0" shapeId="0" xr:uid="{00000000-0006-0000-0E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line rating in MW</t>
        </r>
      </text>
    </comment>
    <comment ref="G1" authorId="0" shapeId="0" xr:uid="{00000000-0006-0000-0E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emergency rating in MW</t>
        </r>
      </text>
    </comment>
    <comment ref="H1" authorId="0" shapeId="0" xr:uid="{00000000-0006-0000-0E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ps angle in degrees</t>
        </r>
      </text>
    </comment>
    <comment ref="I1" authorId="0" shapeId="0" xr:uid="{00000000-0006-0000-0E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ps angle in degrees</t>
        </r>
      </text>
    </comment>
    <comment ref="J1" authorId="0" shapeId="0" xr:uid="{00000000-0006-0000-0E00-000007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branch is monitored for contingency conditions. 1 if yes, 0 if no.</t>
        </r>
      </text>
    </comment>
    <comment ref="K1" authorId="0" shapeId="0" xr:uid="{00000000-0006-0000-0E00-000008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See Definitions tab</t>
        </r>
      </text>
    </comment>
  </commentList>
</comments>
</file>

<file path=xl/sharedStrings.xml><?xml version="1.0" encoding="utf-8"?>
<sst xmlns="http://schemas.openxmlformats.org/spreadsheetml/2006/main" count="1360" uniqueCount="941">
  <si>
    <t>CAPACITY</t>
  </si>
  <si>
    <t>LOAD</t>
  </si>
  <si>
    <t>BUS</t>
  </si>
  <si>
    <t>GENBUS</t>
  </si>
  <si>
    <t>LINE_RATING</t>
  </si>
  <si>
    <t>BRANCHBUS</t>
  </si>
  <si>
    <t>BUSES</t>
  </si>
  <si>
    <t>PHASE_SHIFTER_ANGLE_LOW</t>
  </si>
  <si>
    <t>PHASE_SHIFTER_ANGLE_HIGH</t>
  </si>
  <si>
    <t>REACTANCE</t>
  </si>
  <si>
    <t>STARTUP_COST</t>
  </si>
  <si>
    <t>NO_LOAD_COST</t>
  </si>
  <si>
    <t>MIN_RUN_TIME</t>
  </si>
  <si>
    <t>MIN_DOWN_TIME</t>
  </si>
  <si>
    <t>RAMP_RATE</t>
  </si>
  <si>
    <t>MIN_GEN</t>
  </si>
  <si>
    <t>GEN_TYPE</t>
  </si>
  <si>
    <t>STARTUP_TIME</t>
  </si>
  <si>
    <t>SPIN</t>
  </si>
  <si>
    <t>NON_SPIN</t>
  </si>
  <si>
    <t>STEAM</t>
  </si>
  <si>
    <t>CT</t>
  </si>
  <si>
    <t>WIND</t>
  </si>
  <si>
    <t>AGC_QUALIFIED</t>
  </si>
  <si>
    <t>STE_RATING</t>
  </si>
  <si>
    <t>COMBINED CYCLE</t>
  </si>
  <si>
    <t>HYDRO</t>
  </si>
  <si>
    <t>NUCLEAR</t>
  </si>
  <si>
    <t>PUMPED STORAGE</t>
  </si>
  <si>
    <t>CAES</t>
  </si>
  <si>
    <t>LESR</t>
  </si>
  <si>
    <t>CTGC_MONITOR</t>
  </si>
  <si>
    <t>STORAGE_MAX</t>
  </si>
  <si>
    <t>EFFICIENCY</t>
  </si>
  <si>
    <t>MW1</t>
  </si>
  <si>
    <t>MW2</t>
  </si>
  <si>
    <t>MW3</t>
  </si>
  <si>
    <t>MW4</t>
  </si>
  <si>
    <t>COST1</t>
  </si>
  <si>
    <t>COST2</t>
  </si>
  <si>
    <t>COST3</t>
  </si>
  <si>
    <t>COST4</t>
  </si>
  <si>
    <t>PV</t>
  </si>
  <si>
    <t>CSP</t>
  </si>
  <si>
    <t>INITIAL_STORAGE</t>
  </si>
  <si>
    <t>MAX_STARTS</t>
  </si>
  <si>
    <t>BR1</t>
  </si>
  <si>
    <t>BR2</t>
  </si>
  <si>
    <t>BR3</t>
  </si>
  <si>
    <t>BR4</t>
  </si>
  <si>
    <t>BR5</t>
  </si>
  <si>
    <t>BR6</t>
  </si>
  <si>
    <t>BR7</t>
  </si>
  <si>
    <t>BR8</t>
  </si>
  <si>
    <t>BR9</t>
  </si>
  <si>
    <t>BR10</t>
  </si>
  <si>
    <t>BR11</t>
  </si>
  <si>
    <t>BR12</t>
  </si>
  <si>
    <t>BR13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</si>
  <si>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</si>
  <si>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</si>
  <si>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</si>
  <si>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</si>
  <si>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</si>
  <si>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</si>
  <si>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</si>
  <si>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</si>
  <si>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</si>
  <si>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</si>
  <si>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</si>
  <si>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</si>
  <si>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</si>
  <si>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</si>
  <si>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</si>
  <si>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</si>
  <si>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</si>
  <si>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</si>
  <si>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BR32</t>
  </si>
  <si>
    <t>BR33</t>
  </si>
  <si>
    <t>BR34</t>
  </si>
  <si>
    <t>BR35</t>
  </si>
  <si>
    <t>BR36</t>
  </si>
  <si>
    <t>BR37</t>
  </si>
  <si>
    <t>BR38</t>
  </si>
  <si>
    <t>BR39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</si>
  <si>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</si>
  <si>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</si>
  <si>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</si>
  <si>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</si>
  <si>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</si>
  <si>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</si>
  <si>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</si>
  <si>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</si>
  <si>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</si>
  <si>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BR49</t>
  </si>
  <si>
    <t>BR50</t>
  </si>
  <si>
    <t>BR51</t>
  </si>
  <si>
    <t>BR52</t>
  </si>
  <si>
    <t>BR53</t>
  </si>
  <si>
    <t>BR54</t>
  </si>
  <si>
    <t>BR55</t>
  </si>
  <si>
    <t>BR56</t>
  </si>
  <si>
    <t>BR57</t>
  </si>
  <si>
    <t>BR58</t>
  </si>
  <si>
    <t>BR59</t>
  </si>
  <si>
    <t>BR60</t>
  </si>
  <si>
    <t>BR61</t>
  </si>
  <si>
    <t>BR62</t>
  </si>
  <si>
    <t>BR63</t>
  </si>
  <si>
    <t>BR64</t>
  </si>
  <si>
    <t>BR65</t>
  </si>
  <si>
    <t>BR66</t>
  </si>
  <si>
    <t>BR67</t>
  </si>
  <si>
    <t>BR68</t>
  </si>
  <si>
    <t>BR69</t>
  </si>
  <si>
    <t>BR70</t>
  </si>
  <si>
    <t>BR71</t>
  </si>
  <si>
    <t>BR72</t>
  </si>
  <si>
    <t>BR73</t>
  </si>
  <si>
    <t>BR74</t>
  </si>
  <si>
    <t>BR75</t>
  </si>
  <si>
    <t>BR76</t>
  </si>
  <si>
    <t>BR77</t>
  </si>
  <si>
    <t>BR78</t>
  </si>
  <si>
    <t>BR79</t>
  </si>
  <si>
    <t>BR80</t>
  </si>
  <si>
    <t>BR81</t>
  </si>
  <si>
    <t>BR82</t>
  </si>
  <si>
    <t>BR83</t>
  </si>
  <si>
    <t>BR84</t>
  </si>
  <si>
    <t>BR85</t>
  </si>
  <si>
    <t>BR86</t>
  </si>
  <si>
    <t>BR87</t>
  </si>
  <si>
    <t>BR88</t>
  </si>
  <si>
    <t>BR89</t>
  </si>
  <si>
    <t>BR90</t>
  </si>
  <si>
    <t>BR91</t>
  </si>
  <si>
    <t>BR92</t>
  </si>
  <si>
    <t>BR93</t>
  </si>
  <si>
    <t>BR94</t>
  </si>
  <si>
    <t>BR95</t>
  </si>
  <si>
    <t>BR96</t>
  </si>
  <si>
    <t>BR97</t>
  </si>
  <si>
    <t>BR98</t>
  </si>
  <si>
    <t>BR99</t>
  </si>
  <si>
    <t>BR100</t>
  </si>
  <si>
    <t>BR101</t>
  </si>
  <si>
    <t>BR102</t>
  </si>
  <si>
    <t>BR103</t>
  </si>
  <si>
    <t>BR104</t>
  </si>
  <si>
    <t>BR105</t>
  </si>
  <si>
    <t>BR106</t>
  </si>
  <si>
    <t>BR107</t>
  </si>
  <si>
    <t>BR108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</si>
  <si>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</si>
  <si>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</si>
  <si>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</si>
  <si>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</si>
  <si>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</si>
  <si>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</si>
  <si>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</si>
  <si>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</si>
  <si>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</si>
  <si>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</si>
  <si>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</si>
  <si>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</si>
  <si>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</si>
  <si>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</si>
  <si>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</si>
  <si>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</si>
  <si>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</si>
  <si>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</si>
  <si>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</si>
  <si>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</si>
  <si>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</si>
  <si>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</si>
  <si>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</si>
  <si>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</si>
  <si>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</si>
  <si>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</si>
  <si>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</si>
  <si>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</si>
  <si>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</si>
  <si>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</si>
  <si>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</si>
  <si>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</si>
  <si>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</si>
  <si>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</si>
  <si>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BR143</t>
  </si>
  <si>
    <t>BR144</t>
  </si>
  <si>
    <t>BR145</t>
  </si>
  <si>
    <t>BR146</t>
  </si>
  <si>
    <t>BR147</t>
  </si>
  <si>
    <t>BR148</t>
  </si>
  <si>
    <t>BR149</t>
  </si>
  <si>
    <t>BR150</t>
  </si>
  <si>
    <t>BR151</t>
  </si>
  <si>
    <t>BR152</t>
  </si>
  <si>
    <t>BR153</t>
  </si>
  <si>
    <t>BR154</t>
  </si>
  <si>
    <t>BR155</t>
  </si>
  <si>
    <t>BR156</t>
  </si>
  <si>
    <t>BR157</t>
  </si>
  <si>
    <t>BR158</t>
  </si>
  <si>
    <t>BR159</t>
  </si>
  <si>
    <t>BR160</t>
  </si>
  <si>
    <t>BR161</t>
  </si>
  <si>
    <t>BR162</t>
  </si>
  <si>
    <t>BR163</t>
  </si>
  <si>
    <t>BR164</t>
  </si>
  <si>
    <t>BR165</t>
  </si>
  <si>
    <t>BR166</t>
  </si>
  <si>
    <t>BR167</t>
  </si>
  <si>
    <t>BR168</t>
  </si>
  <si>
    <t>BR169</t>
  </si>
  <si>
    <t>BR170</t>
  </si>
  <si>
    <t>BR171</t>
  </si>
  <si>
    <t>BR172</t>
  </si>
  <si>
    <t>BR173</t>
  </si>
  <si>
    <t>BR174</t>
  </si>
  <si>
    <t>BR175</t>
  </si>
  <si>
    <t>BR176</t>
  </si>
  <si>
    <t>BR177</t>
  </si>
  <si>
    <t>BR178</t>
  </si>
  <si>
    <t>BR179</t>
  </si>
  <si>
    <t>BR180</t>
  </si>
  <si>
    <t>BR181</t>
  </si>
  <si>
    <t>BR182</t>
  </si>
  <si>
    <t>BR183</t>
  </si>
  <si>
    <t>BR184</t>
  </si>
  <si>
    <t>BR185</t>
  </si>
  <si>
    <t>BR186</t>
  </si>
  <si>
    <t>GENERATOR</t>
  </si>
  <si>
    <t>TRANSMISSION</t>
  </si>
  <si>
    <t>TRANSMISSION LINE</t>
  </si>
  <si>
    <t>PAR_FIXED</t>
  </si>
  <si>
    <t>PAR_ADJ</t>
  </si>
  <si>
    <t>OR UNIDIRECTIONAL</t>
  </si>
  <si>
    <t>HVDC</t>
  </si>
  <si>
    <t>BRANCH_TYPE</t>
  </si>
  <si>
    <t>INITIAL_STATUS</t>
  </si>
  <si>
    <t>INITIAL_HOUR</t>
  </si>
  <si>
    <t>INITIAL_MW</t>
  </si>
  <si>
    <t>MTTR</t>
  </si>
  <si>
    <t>VARIABLE_STARTUP</t>
  </si>
  <si>
    <t>OFF_HOT</t>
  </si>
  <si>
    <t>COST_HOT</t>
  </si>
  <si>
    <t>OFF_WARM</t>
  </si>
  <si>
    <t>COST_WARM</t>
  </si>
  <si>
    <t>OFF_COLD</t>
  </si>
  <si>
    <t>COST_COLD</t>
  </si>
  <si>
    <t>PUMPED STORAGE W VARIABLE PUMP</t>
  </si>
  <si>
    <t>This is for reference only, it does not get seen by the model.</t>
  </si>
  <si>
    <t>FORCED_OUTAGE_RATE</t>
  </si>
  <si>
    <t>BEHAVIOR_RATE</t>
  </si>
  <si>
    <t>VIRTUAL GEN</t>
  </si>
  <si>
    <t>RESERVE_ON</t>
  </si>
  <si>
    <t>RESERVE_TIME</t>
  </si>
  <si>
    <t>RESERVE_DIR</t>
  </si>
  <si>
    <t>RESERVE_AGC</t>
  </si>
  <si>
    <t>RESERVE_INCLUSIVE</t>
  </si>
  <si>
    <t>RESERVE_VG</t>
  </si>
  <si>
    <t>VOIR</t>
  </si>
  <si>
    <t>B11</t>
  </si>
  <si>
    <t>B22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</si>
  <si>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</si>
  <si>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</si>
  <si>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</si>
  <si>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</si>
  <si>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</si>
  <si>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</si>
  <si>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</si>
  <si>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</si>
  <si>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</si>
  <si>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</si>
  <si>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</si>
  <si>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</si>
  <si>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</si>
  <si>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</si>
  <si>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</si>
  <si>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</si>
  <si>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</si>
  <si>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</si>
  <si>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</si>
  <si>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</si>
  <si>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</si>
  <si>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</si>
  <si>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</si>
  <si>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</si>
  <si>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</si>
  <si>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</si>
  <si>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</si>
  <si>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</si>
  <si>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</si>
  <si>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</si>
  <si>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</si>
  <si>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</si>
  <si>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</si>
  <si>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</si>
  <si>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</si>
  <si>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</si>
  <si>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</si>
  <si>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</si>
  <si>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</si>
  <si>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</si>
  <si>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</si>
  <si>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</si>
  <si>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</si>
  <si>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</si>
  <si>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</si>
  <si>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</si>
  <si>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</si>
  <si>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</si>
  <si>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</si>
  <si>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</si>
  <si>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</si>
  <si>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</si>
  <si>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</si>
  <si>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</si>
  <si>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</si>
  <si>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</si>
  <si>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</si>
  <si>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</si>
  <si>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</si>
  <si>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</si>
  <si>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</si>
  <si>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</si>
  <si>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</si>
  <si>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</si>
  <si>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</si>
  <si>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</si>
  <si>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</si>
  <si>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</si>
  <si>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</si>
  <si>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</si>
  <si>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</si>
  <si>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</si>
  <si>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</si>
  <si>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</si>
  <si>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</si>
  <si>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</si>
  <si>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</si>
  <si>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</si>
  <si>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</si>
  <si>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</si>
  <si>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</si>
  <si>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</si>
  <si>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</si>
  <si>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</si>
  <si>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</si>
  <si>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</si>
  <si>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</si>
  <si>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</si>
  <si>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</si>
  <si>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</si>
  <si>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</si>
  <si>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</si>
  <si>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</si>
  <si>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</si>
  <si>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</si>
  <si>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</si>
  <si>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</si>
  <si>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</si>
  <si>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</si>
  <si>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</si>
  <si>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</si>
  <si>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</si>
  <si>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</si>
  <si>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</si>
  <si>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</si>
  <si>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</si>
  <si>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</si>
  <si>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</si>
  <si>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</si>
  <si>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</si>
  <si>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</si>
  <si>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</si>
  <si>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</si>
  <si>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</si>
  <si>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</si>
  <si>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BR3.B4.B5</t>
  </si>
  <si>
    <t>BR4.B3.B5</t>
  </si>
  <si>
    <t>BR5.B5.B6</t>
  </si>
  <si>
    <t>BR6.B6.B7</t>
  </si>
  <si>
    <t>BR7.B8.B9</t>
  </si>
  <si>
    <t>BR8.B8.B5</t>
  </si>
  <si>
    <t>BR9.B9.B10</t>
  </si>
  <si>
    <t>BR10.B4.B11</t>
  </si>
  <si>
    <t>BR11.B5.B11</t>
  </si>
  <si>
    <t>BR12.B11.B12</t>
  </si>
  <si>
    <t>BR13.B2.B12</t>
  </si>
  <si>
    <t>BR14.B3.B12</t>
  </si>
  <si>
    <t>BR15.B7.B12</t>
  </si>
  <si>
    <t>BR16.B11.B13</t>
  </si>
  <si>
    <t>BR17.B12.B14</t>
  </si>
  <si>
    <t>BR18.B13.B15</t>
  </si>
  <si>
    <t>BR19.B14.B15</t>
  </si>
  <si>
    <t>BR20.B12.B16</t>
  </si>
  <si>
    <t>BR21.B15.B17</t>
  </si>
  <si>
    <t>BR22.B16.B17</t>
  </si>
  <si>
    <t>BR23.B17.B18</t>
  </si>
  <si>
    <t>BR24.B18.B19</t>
  </si>
  <si>
    <t>BR25.B19.B20</t>
  </si>
  <si>
    <t>BR26.B15.B19</t>
  </si>
  <si>
    <t>BR27.B20.B21</t>
  </si>
  <si>
    <t>BR28.B21.B22</t>
  </si>
  <si>
    <t>BR29.B22.B23</t>
  </si>
  <si>
    <t>BR30.B23.B24</t>
  </si>
  <si>
    <t>BR31.B23.B25</t>
  </si>
  <si>
    <t>BR32.B26.B25</t>
  </si>
  <si>
    <t>BR33.B25.B27</t>
  </si>
  <si>
    <t>BR34.B27.B28</t>
  </si>
  <si>
    <t>BR35.B28.B29</t>
  </si>
  <si>
    <t>BR36.B30.B17</t>
  </si>
  <si>
    <t>BR37.B8.B30</t>
  </si>
  <si>
    <t>BR38.B26.B30</t>
  </si>
  <si>
    <t>BR39.B17.B31</t>
  </si>
  <si>
    <t>BR40.B29.B31</t>
  </si>
  <si>
    <t>BR41.B23.B32</t>
  </si>
  <si>
    <t>BR42.B31.B32</t>
  </si>
  <si>
    <t>BR43.B27.B32</t>
  </si>
  <si>
    <t>BR44.B15.B33</t>
  </si>
  <si>
    <t>BR45.B19.B34</t>
  </si>
  <si>
    <t>BR46.B35.B36</t>
  </si>
  <si>
    <t>BR47.B35.B37</t>
  </si>
  <si>
    <t>BR48.B33.B37</t>
  </si>
  <si>
    <t>BR49.B34.B36</t>
  </si>
  <si>
    <t>BR50.B34.B37</t>
  </si>
  <si>
    <t>BR51.B38.B37</t>
  </si>
  <si>
    <t>BR52.B37.B39</t>
  </si>
  <si>
    <t>BR53.B37.B40</t>
  </si>
  <si>
    <t>BR54.B30.B38</t>
  </si>
  <si>
    <t>BR55.B39.B40</t>
  </si>
  <si>
    <t>BR56.B40.B41</t>
  </si>
  <si>
    <t>BR57.B40.B42</t>
  </si>
  <si>
    <t>BR58.B41.B42</t>
  </si>
  <si>
    <t>BR59.B43.B44</t>
  </si>
  <si>
    <t>BR60.B34.B43</t>
  </si>
  <si>
    <t>BR61.B44.B45</t>
  </si>
  <si>
    <t>BR62.B45.B46</t>
  </si>
  <si>
    <t>BR63.B46.B47</t>
  </si>
  <si>
    <t>BR64.B46.B48</t>
  </si>
  <si>
    <t>BR65.B47.B49</t>
  </si>
  <si>
    <t>BR66.B42.B49</t>
  </si>
  <si>
    <t>BR67.B42.B49</t>
  </si>
  <si>
    <t>BR68.B45.B49</t>
  </si>
  <si>
    <t>BR69.B48.B49</t>
  </si>
  <si>
    <t>BR70.B49.B50</t>
  </si>
  <si>
    <t>BR71.B49.B51</t>
  </si>
  <si>
    <t>BR72.B51.B52</t>
  </si>
  <si>
    <t>BR73.B52.B53</t>
  </si>
  <si>
    <t>BR74.B53.B54</t>
  </si>
  <si>
    <t>BR75.B49.B54</t>
  </si>
  <si>
    <t>BR76.B49.B54</t>
  </si>
  <si>
    <t>BR77.B54.B55</t>
  </si>
  <si>
    <t>BR78.B54.B56</t>
  </si>
  <si>
    <t>BR79.B55.B56</t>
  </si>
  <si>
    <t>BR80.B56.B57</t>
  </si>
  <si>
    <t>BR81.B50.B57</t>
  </si>
  <si>
    <t>BR82.B56.B58</t>
  </si>
  <si>
    <t>BR83.B51.B58</t>
  </si>
  <si>
    <t>BR84.B54.B59</t>
  </si>
  <si>
    <t>BR85.B56.B59</t>
  </si>
  <si>
    <t>BR86.B56.B59</t>
  </si>
  <si>
    <t>BR87.B55.B59</t>
  </si>
  <si>
    <t>BR88.B59.B60</t>
  </si>
  <si>
    <t>BR89.B59.B61</t>
  </si>
  <si>
    <t>BR90.B60.B61</t>
  </si>
  <si>
    <t>BR91.B60.B62</t>
  </si>
  <si>
    <t>BR92.B61.B62</t>
  </si>
  <si>
    <t>BR93.B63.B59</t>
  </si>
  <si>
    <t>BR94.B63.B64</t>
  </si>
  <si>
    <t>BR95.B64.B61</t>
  </si>
  <si>
    <t>BR96.B38.B65</t>
  </si>
  <si>
    <t>BR97.B64.B65</t>
  </si>
  <si>
    <t>BR98.B49.B66</t>
  </si>
  <si>
    <t>BR99.B49.B66</t>
  </si>
  <si>
    <t>BR100.B62.B66</t>
  </si>
  <si>
    <t>BR101.B62.B67</t>
  </si>
  <si>
    <t>BR102.B65.B66</t>
  </si>
  <si>
    <t>BR103.B66.B67</t>
  </si>
  <si>
    <t>BR104.B65.B68</t>
  </si>
  <si>
    <t>BR105.B47.B69</t>
  </si>
  <si>
    <t>BR106.B49.B69</t>
  </si>
  <si>
    <t>BR107.B68.B69</t>
  </si>
  <si>
    <t>BR108.B69.B70</t>
  </si>
  <si>
    <t>BR109.B24.B70</t>
  </si>
  <si>
    <t>BR110.B70.B71</t>
  </si>
  <si>
    <t>BR111.B24.B72</t>
  </si>
  <si>
    <t>BR112.B71.B72</t>
  </si>
  <si>
    <t>BR113.B71.B73</t>
  </si>
  <si>
    <t>BR114.B70.B74</t>
  </si>
  <si>
    <t>BR115.B70.B75</t>
  </si>
  <si>
    <t>BR116.B69.B75</t>
  </si>
  <si>
    <t>BR117.B74.B75</t>
  </si>
  <si>
    <t>BR118.B76.B77</t>
  </si>
  <si>
    <t>BR119.B69.B77</t>
  </si>
  <si>
    <t>BR120.B75.B77</t>
  </si>
  <si>
    <t>BR121.B77.B78</t>
  </si>
  <si>
    <t>BR122.B78.B79</t>
  </si>
  <si>
    <t>BR123.B77.B80</t>
  </si>
  <si>
    <t>BR124.B77.B80</t>
  </si>
  <si>
    <t>BR125.B79.B80</t>
  </si>
  <si>
    <t>BR126.B68.B81</t>
  </si>
  <si>
    <t>BR127.B81.B80</t>
  </si>
  <si>
    <t>BR128.B77.B82</t>
  </si>
  <si>
    <t>BR129.B82.B83</t>
  </si>
  <si>
    <t>BR130.B83.B84</t>
  </si>
  <si>
    <t>BR131.B83.B85</t>
  </si>
  <si>
    <t>BR132.B84.B85</t>
  </si>
  <si>
    <t>BR133.B85.B86</t>
  </si>
  <si>
    <t>BR134.B86.B87</t>
  </si>
  <si>
    <t>BR135.B85.B88</t>
  </si>
  <si>
    <t>BR136.B85.B89</t>
  </si>
  <si>
    <t>BR137.B88.B89</t>
  </si>
  <si>
    <t>BR138.B89.B90</t>
  </si>
  <si>
    <t>BR139.B89.B90</t>
  </si>
  <si>
    <t>BR140.B90.B91</t>
  </si>
  <si>
    <t>BR141.B89.B92</t>
  </si>
  <si>
    <t>BR142.B89.B92</t>
  </si>
  <si>
    <t>BR143.B91.B92</t>
  </si>
  <si>
    <t>BR144.B92.B93</t>
  </si>
  <si>
    <t>BR145.B92.B94</t>
  </si>
  <si>
    <t>BR146.B93.B94</t>
  </si>
  <si>
    <t>BR147.B94.B95</t>
  </si>
  <si>
    <t>BR148.B80.B96</t>
  </si>
  <si>
    <t>BR149.B82.B96</t>
  </si>
  <si>
    <t>BR150.B94.B96</t>
  </si>
  <si>
    <t>BR151.B80.B97</t>
  </si>
  <si>
    <t>BR152.B80.B98</t>
  </si>
  <si>
    <t>BR153.B80.B99</t>
  </si>
  <si>
    <t>BR154.B92.B100</t>
  </si>
  <si>
    <t>BR155.B94.B100</t>
  </si>
  <si>
    <t>BR156.B95.B96</t>
  </si>
  <si>
    <t>BR157.B96.B97</t>
  </si>
  <si>
    <t>BR158.B98.B100</t>
  </si>
  <si>
    <t>BR159.B99.B100</t>
  </si>
  <si>
    <t>BR160.B100.B101</t>
  </si>
  <si>
    <t>BR161.B92.B102</t>
  </si>
  <si>
    <t>BR162.B101.B102</t>
  </si>
  <si>
    <t>BR163.B100.B103</t>
  </si>
  <si>
    <t>BR164.B100.B104</t>
  </si>
  <si>
    <t>BR165.B103.B104</t>
  </si>
  <si>
    <t>BR166.B103.B105</t>
  </si>
  <si>
    <t>BR167.B100.B106</t>
  </si>
  <si>
    <t>BR168.B104.B105</t>
  </si>
  <si>
    <t>BR169.B105.B106</t>
  </si>
  <si>
    <t>BR170.B105.B107</t>
  </si>
  <si>
    <t>BR171.B105.B108</t>
  </si>
  <si>
    <t>BR172.B106.B107</t>
  </si>
  <si>
    <t>BR173.B108.B109</t>
  </si>
  <si>
    <t>BR174.B103.B110</t>
  </si>
  <si>
    <t>BR175.B109.B110</t>
  </si>
  <si>
    <t>BR176.B110.B111</t>
  </si>
  <si>
    <t>BR177.B110.B112</t>
  </si>
  <si>
    <t>BR178.B17.B113</t>
  </si>
  <si>
    <t>BR179.B32.B113</t>
  </si>
  <si>
    <t>BR180.B32.B114</t>
  </si>
  <si>
    <t>BR181.B27.B115</t>
  </si>
  <si>
    <t>BR182.B114.B115</t>
  </si>
  <si>
    <t>BR183.B68.B116</t>
  </si>
  <si>
    <t>BR184.B12.B117</t>
  </si>
  <si>
    <t>BR185.B75.B118</t>
  </si>
  <si>
    <t>BR186.B76.B118</t>
  </si>
  <si>
    <t>RESERVE_GOV</t>
  </si>
  <si>
    <t>RESERVE_INERTIA</t>
  </si>
  <si>
    <t>SLACK_BUS</t>
  </si>
  <si>
    <t>MVA_PERUNIT</t>
  </si>
  <si>
    <t>VOLL</t>
  </si>
  <si>
    <t>INERTIALOAD</t>
  </si>
  <si>
    <t>DFMAX</t>
  </si>
  <si>
    <t>LOAD_DAMPING</t>
  </si>
  <si>
    <t>DBMAX</t>
  </si>
  <si>
    <t>FREQUENCY</t>
  </si>
  <si>
    <t>FIRST_STAGE_STARTUP</t>
  </si>
  <si>
    <t>INERTIA</t>
  </si>
  <si>
    <t>DROOP</t>
  </si>
  <si>
    <t>GOV_DB</t>
  </si>
  <si>
    <t>GOV_BETA</t>
  </si>
  <si>
    <t>GOV_TG</t>
  </si>
  <si>
    <t>B1</t>
  </si>
  <si>
    <t>BR1.B1.B2</t>
  </si>
  <si>
    <t>BR2.B1.B3</t>
  </si>
  <si>
    <t>MAX_PUMP</t>
  </si>
  <si>
    <t>MIN_PUMP</t>
  </si>
  <si>
    <t>MIN_PUMP_TIME</t>
  </si>
  <si>
    <t>PUMP_RAMP_RATE</t>
  </si>
  <si>
    <t>RESERVOIR_VALUE</t>
  </si>
  <si>
    <t>PUMP_STARTUP_TIME</t>
  </si>
  <si>
    <t>INITIAL_PUMP_STATUS</t>
  </si>
  <si>
    <t>INITIAL_PUMP_MW</t>
  </si>
  <si>
    <t>INITIAL_PUMP_HOUR</t>
  </si>
  <si>
    <t>participation factors</t>
  </si>
  <si>
    <t>EFFICIENCY1</t>
  </si>
  <si>
    <t>EFFICIENCY2</t>
  </si>
  <si>
    <t>EFFICIENCY3</t>
  </si>
  <si>
    <t>FINAL_STORAGE</t>
  </si>
  <si>
    <t>VARIABLE_EFFICIENCY</t>
  </si>
  <si>
    <t>ENFORCE_FINAL_STORAGE</t>
  </si>
  <si>
    <t>GEN_AGC_MODE</t>
  </si>
  <si>
    <t>VOIRAMP</t>
  </si>
  <si>
    <t>REGULATION_DOWN</t>
  </si>
  <si>
    <t>REGULATION_UP</t>
  </si>
  <si>
    <t>Q_MAX</t>
  </si>
  <si>
    <t>Q_MIN</t>
  </si>
  <si>
    <t>PERUNIT_COST</t>
  </si>
  <si>
    <t>SHUTDOWN_TIME</t>
  </si>
  <si>
    <t>PUMP_SHUTDOWN_TIME</t>
  </si>
  <si>
    <t>FLEX_DOWN</t>
  </si>
  <si>
    <t>FLEX_UP</t>
  </si>
  <si>
    <t>RESISTANCE</t>
  </si>
  <si>
    <t>gen01</t>
  </si>
  <si>
    <t>gen02</t>
  </si>
  <si>
    <t>gen03</t>
  </si>
  <si>
    <t>gen04</t>
  </si>
  <si>
    <t>gen05</t>
  </si>
  <si>
    <t>gen06</t>
  </si>
  <si>
    <t>gen07</t>
  </si>
  <si>
    <t>gen08</t>
  </si>
  <si>
    <t>gen09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</si>
  <si>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</si>
  <si>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</si>
  <si>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</si>
  <si>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</si>
  <si>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</si>
  <si>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</si>
  <si>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</si>
  <si>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</si>
  <si>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</si>
  <si>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</si>
  <si>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</si>
  <si>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</si>
  <si>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</si>
  <si>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</si>
  <si>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</si>
  <si>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</si>
  <si>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</si>
  <si>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</si>
  <si>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</si>
  <si>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</si>
  <si>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</si>
  <si>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</si>
  <si>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</si>
  <si>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</si>
  <si>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</si>
  <si>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</si>
  <si>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</si>
  <si>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</si>
  <si>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</si>
  <si>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</si>
  <si>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</si>
  <si>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</si>
  <si>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</si>
  <si>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</si>
  <si>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</si>
  <si>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</si>
  <si>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</si>
  <si>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</si>
  <si>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</si>
  <si>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</si>
  <si>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</si>
  <si>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</si>
  <si>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</si>
  <si>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</si>
  <si>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</si>
  <si>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COST5</t>
  </si>
  <si>
    <t>MW5</t>
  </si>
  <si>
    <t>B4.gen01</t>
  </si>
  <si>
    <t>B6.gen02</t>
  </si>
  <si>
    <t>B8.gen03</t>
  </si>
  <si>
    <t>B10.gen04</t>
  </si>
  <si>
    <t>B12.gen05</t>
  </si>
  <si>
    <t>B15.gen06</t>
  </si>
  <si>
    <t>B18.gen07</t>
  </si>
  <si>
    <t>B19.gen08</t>
  </si>
  <si>
    <t>B24.gen09</t>
  </si>
  <si>
    <t>B25.gen10</t>
  </si>
  <si>
    <t>B26.gen11</t>
  </si>
  <si>
    <t>B27.gen12</t>
  </si>
  <si>
    <t>B31.gen13</t>
  </si>
  <si>
    <t>B32.gen14</t>
  </si>
  <si>
    <t>B34.gen15</t>
  </si>
  <si>
    <t>B36.gen16</t>
  </si>
  <si>
    <t>B40.gen17</t>
  </si>
  <si>
    <t>B42.gen18</t>
  </si>
  <si>
    <t>B46.gen19</t>
  </si>
  <si>
    <t>B49.gen20</t>
  </si>
  <si>
    <t>B54.gen21</t>
  </si>
  <si>
    <t>B55.gen22</t>
  </si>
  <si>
    <t>B56.gen23</t>
  </si>
  <si>
    <t>B59.gen24</t>
  </si>
  <si>
    <t>B61.gen25</t>
  </si>
  <si>
    <t>B62.gen26</t>
  </si>
  <si>
    <t>B65.gen27</t>
  </si>
  <si>
    <t>B66.gen28</t>
  </si>
  <si>
    <t>B69.gen29</t>
  </si>
  <si>
    <t>B70.gen30</t>
  </si>
  <si>
    <t>B72.gen31</t>
  </si>
  <si>
    <t>B73.gen32</t>
  </si>
  <si>
    <t>B74.gen33</t>
  </si>
  <si>
    <t>B76.gen34</t>
  </si>
  <si>
    <t>B77.gen35</t>
  </si>
  <si>
    <t>B80.gen36</t>
  </si>
  <si>
    <t>B82.gen37</t>
  </si>
  <si>
    <t>B85.gen38</t>
  </si>
  <si>
    <t>B87.gen39</t>
  </si>
  <si>
    <t>B89.gen40</t>
  </si>
  <si>
    <t>B90.gen41</t>
  </si>
  <si>
    <t>B91.gen42</t>
  </si>
  <si>
    <t>B92.gen43</t>
  </si>
  <si>
    <t>B99.gen44</t>
  </si>
  <si>
    <t>B100.gen45</t>
  </si>
  <si>
    <t>B103.gen46</t>
  </si>
  <si>
    <t>B104.gen47</t>
  </si>
  <si>
    <t>B105.gen48</t>
  </si>
  <si>
    <t>B107.gen49</t>
  </si>
  <si>
    <t>B110.gen50</t>
  </si>
  <si>
    <t>B111.gen51</t>
  </si>
  <si>
    <t>B112.gen52</t>
  </si>
  <si>
    <t>B113.gen53</t>
  </si>
  <si>
    <t>B116.gen54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</si>
  <si>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</si>
  <si>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</si>
  <si>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</si>
  <si>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</si>
  <si>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</si>
  <si>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</si>
  <si>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</si>
  <si>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</si>
  <si>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</si>
  <si>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</si>
  <si>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B59.gen55</t>
  </si>
  <si>
    <t>B54.gen56</t>
  </si>
  <si>
    <t>B15.gen57</t>
  </si>
  <si>
    <t>B49.gen58</t>
  </si>
  <si>
    <t>B56.gen59</t>
  </si>
  <si>
    <t>B80.gen60</t>
  </si>
  <si>
    <t>B90.gen61</t>
  </si>
  <si>
    <t>B62.gen62</t>
  </si>
  <si>
    <t>B11.gen63</t>
  </si>
  <si>
    <t>B60.gen64</t>
  </si>
  <si>
    <t>Region</t>
  </si>
  <si>
    <t>CAISO</t>
  </si>
  <si>
    <t>118reserves_2020_3_12.xlsx</t>
  </si>
  <si>
    <t>118DA_VG_forecast_day_ahead_2020_3_12.xlsx</t>
  </si>
  <si>
    <t>118RTD_VG_forecast_RTD_2020_3_12.xlsx</t>
  </si>
  <si>
    <t>118RTD_load_forecast_RTD_2020_3_12.xlsx</t>
  </si>
  <si>
    <t>118RTC_VG_forecast_RTPD_2020_3_12.xlsx</t>
  </si>
  <si>
    <t>118RTC_load_forecast_RTPD_2020_3_12.xlsx</t>
  </si>
  <si>
    <t>118reserves_2020_3_11.xlsx</t>
  </si>
  <si>
    <t>118reserves_2020_3_13.xlsx</t>
  </si>
  <si>
    <t>118reserves_2020_3_14.xlsx</t>
  </si>
  <si>
    <t>118reserves_2020_3_15.xlsx</t>
  </si>
  <si>
    <t>118DA_VG_forecast_day_ahead_2020_3_11.xlsx</t>
  </si>
  <si>
    <t>118DA_VG_forecast_day_ahead_2020_3_13.xlsx</t>
  </si>
  <si>
    <t>118DA_VG_forecast_day_ahead_2020_3_14.xlsx</t>
  </si>
  <si>
    <t>118RTD_VG_forecast_RTD_2020_3_11.xlsx</t>
  </si>
  <si>
    <t>118RTD_VG_forecast_RTD_2020_3_13.xlsx</t>
  </si>
  <si>
    <t>118RTD_VG_forecast_RTD_2020_3_14.xlsx</t>
  </si>
  <si>
    <t>118RTD_load_forecast_RTD_2020_3_11.xlsx</t>
  </si>
  <si>
    <t>118RTD_load_forecast_RTD_2020_3_13.xlsx</t>
  </si>
  <si>
    <t>118RTD_load_forecast_RTD_2020_3_14.xlsx</t>
  </si>
  <si>
    <t>118RTC_VG_forecast_RTPD_2020_3_11.xlsx</t>
  </si>
  <si>
    <t>118RTC_VG_forecast_RTPD_2020_3_13.xlsx</t>
  </si>
  <si>
    <t>118RTC_VG_forecast_RTPD_2020_3_14.xlsx</t>
  </si>
  <si>
    <t>118RTC_load_forecast_RTPD_2020_3_11.xlsx</t>
  </si>
  <si>
    <t>118RTC_load_forecast_RTPD_2020_3_13.xlsx</t>
  </si>
  <si>
    <t>118RTC_load_forecast_RTPD_2020_3_14.xlsx</t>
  </si>
  <si>
    <t>Actual_118RTD_load_forecast_RTD_2020_3_11.xlsx</t>
  </si>
  <si>
    <t>Actual_118RTD_load_forecast_RTD_2020_3_12.xlsx</t>
  </si>
  <si>
    <t>Actual_118RTD_load_forecast_RTD_2020_3_13.xlsx</t>
  </si>
  <si>
    <t>Actual_118RTD_load_forecast_RTD_2020_3_14.xlsx</t>
  </si>
  <si>
    <t>Actual_118RTD_VG_forecast_RTD_2020_3_11.xlsx</t>
  </si>
  <si>
    <t>Actual_118RTD_VG_forecast_RTD_2020_3_12.xlsx</t>
  </si>
  <si>
    <t>Actual_118RTD_VG_forecast_RTD_2020_3_13.xlsx</t>
  </si>
  <si>
    <t>Actual_118RTD_VG_forecast_RTD_2020_3_14.xlsx</t>
  </si>
  <si>
    <t>118reserves_2020_3_22.xlsx</t>
  </si>
  <si>
    <t>118DA_VG_forecast_day_ahead_2020_3_22.xlsx</t>
  </si>
  <si>
    <t>118RTD_VG_forecast_RTD_2020_3_22.xlsx</t>
  </si>
  <si>
    <t>118RTD_load_forecast_RTD_2020_3_22.xlsx</t>
  </si>
  <si>
    <t>118RTC_VG_forecast_RTPD_2020_3_22.xlsx</t>
  </si>
  <si>
    <t>118RTC_load_forecast_RTPD_2020_3_22.xlsx</t>
  </si>
  <si>
    <t>Actual_118RTD_VG_forecast_RTD_2020_3_22.xlsx</t>
  </si>
  <si>
    <t>Actual_118RTD_load_forecast_RTD_2020_3_22.xlsx</t>
  </si>
  <si>
    <t>118reserves_2020_3_9.xlsx</t>
  </si>
  <si>
    <t>118reserves_2020_3_10.xlsx</t>
  </si>
  <si>
    <t>118reserves_2020_3_16.xlsx</t>
  </si>
  <si>
    <t>118reserves_2020_3_17.xlsx</t>
  </si>
  <si>
    <t>118reserves_2020_3_18.xlsx</t>
  </si>
  <si>
    <t>118reserves_2020_3_19.xlsx</t>
  </si>
  <si>
    <t>118reserves_2020_3_20.xlsx</t>
  </si>
  <si>
    <t>118reserves_2020_3_21.xlsx</t>
  </si>
  <si>
    <t>118reserves_2020_3_23.xlsx</t>
  </si>
  <si>
    <t>118reserves_2020_3_24.xlsx</t>
  </si>
  <si>
    <t>118reserves_2020_3_25.xlsx</t>
  </si>
  <si>
    <t>118reserves_2020_3_26.xlsx</t>
  </si>
  <si>
    <t>118reserves_2020_3_27.xlsx</t>
  </si>
  <si>
    <t>118reserves_2020_3_28.xlsx</t>
  </si>
  <si>
    <t>118reserves_2020_3_29.xlsx</t>
  </si>
  <si>
    <t>118reserves_2020_3_30.xlsx</t>
  </si>
  <si>
    <t>118DA_VG_forecast_day_ahead_2020_3_9.xlsx</t>
  </si>
  <si>
    <t>118DA_VG_forecast_day_ahead_2020_3_10.xlsx</t>
  </si>
  <si>
    <t>118DA_VG_forecast_day_ahead_2020_3_15.xlsx</t>
  </si>
  <si>
    <t>118DA_VG_forecast_day_ahead_2020_3_16.xlsx</t>
  </si>
  <si>
    <t>118DA_VG_forecast_day_ahead_2020_3_17.xlsx</t>
  </si>
  <si>
    <t>118DA_VG_forecast_day_ahead_2020_3_18.xlsx</t>
  </si>
  <si>
    <t>118DA_VG_forecast_day_ahead_2020_3_19.xlsx</t>
  </si>
  <si>
    <t>118DA_VG_forecast_day_ahead_2020_3_20.xlsx</t>
  </si>
  <si>
    <t>118DA_VG_forecast_day_ahead_2020_3_21.xlsx</t>
  </si>
  <si>
    <t>118DA_VG_forecast_day_ahead_2020_3_23.xlsx</t>
  </si>
  <si>
    <t>118DA_VG_forecast_day_ahead_2020_3_24.xlsx</t>
  </si>
  <si>
    <t>118DA_VG_forecast_day_ahead_2020_3_25.xlsx</t>
  </si>
  <si>
    <t>118DA_VG_forecast_day_ahead_2020_3_26.xlsx</t>
  </si>
  <si>
    <t>118DA_VG_forecast_day_ahead_2020_3_27.xlsx</t>
  </si>
  <si>
    <t>118DA_VG_forecast_day_ahead_2020_3_28.xlsx</t>
  </si>
  <si>
    <t>118DA_VG_forecast_day_ahead_2020_3_29.xlsx</t>
  </si>
  <si>
    <t>118DA_VG_forecast_day_ahead_2020_3_30.xlsx</t>
  </si>
  <si>
    <t>118RTD_VG_forecast_RTD_2020_3_9.xlsx</t>
  </si>
  <si>
    <t>118RTD_VG_forecast_RTD_2020_3_10.xlsx</t>
  </si>
  <si>
    <t>118RTD_VG_forecast_RTD_2020_3_15.xlsx</t>
  </si>
  <si>
    <t>118RTD_VG_forecast_RTD_2020_3_16.xlsx</t>
  </si>
  <si>
    <t>118RTD_VG_forecast_RTD_2020_3_17.xlsx</t>
  </si>
  <si>
    <t>118RTD_VG_forecast_RTD_2020_3_18.xlsx</t>
  </si>
  <si>
    <t>118RTD_VG_forecast_RTD_2020_3_19.xlsx</t>
  </si>
  <si>
    <t>118RTD_VG_forecast_RTD_2020_3_20.xlsx</t>
  </si>
  <si>
    <t>118RTD_VG_forecast_RTD_2020_3_21.xlsx</t>
  </si>
  <si>
    <t>118RTD_VG_forecast_RTD_2020_3_23.xlsx</t>
  </si>
  <si>
    <t>118RTD_VG_forecast_RTD_2020_3_24.xlsx</t>
  </si>
  <si>
    <t>118RTD_VG_forecast_RTD_2020_3_25.xlsx</t>
  </si>
  <si>
    <t>118RTD_VG_forecast_RTD_2020_3_26.xlsx</t>
  </si>
  <si>
    <t>118RTD_VG_forecast_RTD_2020_3_27.xlsx</t>
  </si>
  <si>
    <t>118RTD_VG_forecast_RTD_2020_3_28.xlsx</t>
  </si>
  <si>
    <t>118RTD_VG_forecast_RTD_2020_3_29.xlsx</t>
  </si>
  <si>
    <t>118RTD_VG_forecast_RTD_2020_3_30.xlsx</t>
  </si>
  <si>
    <t>118RTD_load_forecast_RTD_2020_3_9.xlsx</t>
  </si>
  <si>
    <t>118RTD_load_forecast_RTD_2020_3_10.xlsx</t>
  </si>
  <si>
    <t>118RTD_load_forecast_RTD_2020_3_15.xlsx</t>
  </si>
  <si>
    <t>118RTD_load_forecast_RTD_2020_3_16.xlsx</t>
  </si>
  <si>
    <t>118RTD_load_forecast_RTD_2020_3_17.xlsx</t>
  </si>
  <si>
    <t>118RTD_load_forecast_RTD_2020_3_18.xlsx</t>
  </si>
  <si>
    <t>118RTD_load_forecast_RTD_2020_3_19.xlsx</t>
  </si>
  <si>
    <t>118RTD_load_forecast_RTD_2020_3_20.xlsx</t>
  </si>
  <si>
    <t>118RTD_load_forecast_RTD_2020_3_21.xlsx</t>
  </si>
  <si>
    <t>118RTD_load_forecast_RTD_2020_3_23.xlsx</t>
  </si>
  <si>
    <t>118RTD_load_forecast_RTD_2020_3_24.xlsx</t>
  </si>
  <si>
    <t>118RTD_load_forecast_RTD_2020_3_25.xlsx</t>
  </si>
  <si>
    <t>118RTD_load_forecast_RTD_2020_3_26.xlsx</t>
  </si>
  <si>
    <t>118RTD_load_forecast_RTD_2020_3_27.xlsx</t>
  </si>
  <si>
    <t>118RTD_load_forecast_RTD_2020_3_28.xlsx</t>
  </si>
  <si>
    <t>118RTD_load_forecast_RTD_2020_3_29.xlsx</t>
  </si>
  <si>
    <t>118RTD_load_forecast_RTD_2020_3_30.xlsx</t>
  </si>
  <si>
    <t>118RTC_VG_forecast_RTPD_2020_3_9.xlsx</t>
  </si>
  <si>
    <t>118RTC_VG_forecast_RTPD_2020_3_10.xlsx</t>
  </si>
  <si>
    <t>118RTC_VG_forecast_RTPD_2020_3_15.xlsx</t>
  </si>
  <si>
    <t>118RTC_VG_forecast_RTPD_2020_3_16.xlsx</t>
  </si>
  <si>
    <t>118RTC_VG_forecast_RTPD_2020_3_17.xlsx</t>
  </si>
  <si>
    <t>118RTC_VG_forecast_RTPD_2020_3_18.xlsx</t>
  </si>
  <si>
    <t>118RTC_VG_forecast_RTPD_2020_3_19.xlsx</t>
  </si>
  <si>
    <t>118RTC_VG_forecast_RTPD_2020_3_20.xlsx</t>
  </si>
  <si>
    <t>118RTC_VG_forecast_RTPD_2020_3_21.xlsx</t>
  </si>
  <si>
    <t>118RTC_VG_forecast_RTPD_2020_3_23.xlsx</t>
  </si>
  <si>
    <t>118RTC_VG_forecast_RTPD_2020_3_24.xlsx</t>
  </si>
  <si>
    <t>118RTC_VG_forecast_RTPD_2020_3_25.xlsx</t>
  </si>
  <si>
    <t>118RTC_VG_forecast_RTPD_2020_3_26.xlsx</t>
  </si>
  <si>
    <t>118RTC_VG_forecast_RTPD_2020_3_27.xlsx</t>
  </si>
  <si>
    <t>118RTC_VG_forecast_RTPD_2020_3_28.xlsx</t>
  </si>
  <si>
    <t>118RTC_VG_forecast_RTPD_2020_3_29.xlsx</t>
  </si>
  <si>
    <t>118RTC_VG_forecast_RTPD_2020_3_30.xlsx</t>
  </si>
  <si>
    <t>118RTC_load_forecast_RTPD_2020_3_9.xlsx</t>
  </si>
  <si>
    <t>118RTC_load_forecast_RTPD_2020_3_10.xlsx</t>
  </si>
  <si>
    <t>118RTC_load_forecast_RTPD_2020_3_15.xlsx</t>
  </si>
  <si>
    <t>118RTC_load_forecast_RTPD_2020_3_16.xlsx</t>
  </si>
  <si>
    <t>118RTC_load_forecast_RTPD_2020_3_17.xlsx</t>
  </si>
  <si>
    <t>118RTC_load_forecast_RTPD_2020_3_18.xlsx</t>
  </si>
  <si>
    <t>118RTC_load_forecast_RTPD_2020_3_19.xlsx</t>
  </si>
  <si>
    <t>118RTC_load_forecast_RTPD_2020_3_20.xlsx</t>
  </si>
  <si>
    <t>118RTC_load_forecast_RTPD_2020_3_21.xlsx</t>
  </si>
  <si>
    <t>118RTC_load_forecast_RTPD_2020_3_23.xlsx</t>
  </si>
  <si>
    <t>118RTC_load_forecast_RTPD_2020_3_24.xlsx</t>
  </si>
  <si>
    <t>118RTC_load_forecast_RTPD_2020_3_25.xlsx</t>
  </si>
  <si>
    <t>118RTC_load_forecast_RTPD_2020_3_26.xlsx</t>
  </si>
  <si>
    <t>118RTC_load_forecast_RTPD_2020_3_27.xlsx</t>
  </si>
  <si>
    <t>118RTC_load_forecast_RTPD_2020_3_28.xlsx</t>
  </si>
  <si>
    <t>118RTC_load_forecast_RTPD_2020_3_29.xlsx</t>
  </si>
  <si>
    <t>118RTC_load_forecast_RTPD_2020_3_30.xlsx</t>
  </si>
  <si>
    <t>Actual_118RTD_VG_forecast_RTD_2020_3_9.xlsx</t>
  </si>
  <si>
    <t>Actual_118RTD_VG_forecast_RTD_2020_3_10.xlsx</t>
  </si>
  <si>
    <t>Actual_118RTD_VG_forecast_RTD_2020_3_15.xlsx</t>
  </si>
  <si>
    <t>Actual_118RTD_VG_forecast_RTD_2020_3_16.xlsx</t>
  </si>
  <si>
    <t>Actual_118RTD_VG_forecast_RTD_2020_3_17.xlsx</t>
  </si>
  <si>
    <t>Actual_118RTD_VG_forecast_RTD_2020_3_18.xlsx</t>
  </si>
  <si>
    <t>Actual_118RTD_VG_forecast_RTD_2020_3_19.xlsx</t>
  </si>
  <si>
    <t>Actual_118RTD_VG_forecast_RTD_2020_3_20.xlsx</t>
  </si>
  <si>
    <t>Actual_118RTD_VG_forecast_RTD_2020_3_21.xlsx</t>
  </si>
  <si>
    <t>Actual_118RTD_VG_forecast_RTD_2020_3_23.xlsx</t>
  </si>
  <si>
    <t>Actual_118RTD_VG_forecast_RTD_2020_3_24.xlsx</t>
  </si>
  <si>
    <t>Actual_118RTD_VG_forecast_RTD_2020_3_25.xlsx</t>
  </si>
  <si>
    <t>Actual_118RTD_VG_forecast_RTD_2020_3_26.xlsx</t>
  </si>
  <si>
    <t>Actual_118RTD_VG_forecast_RTD_2020_3_27.xlsx</t>
  </si>
  <si>
    <t>Actual_118RTD_VG_forecast_RTD_2020_3_28.xlsx</t>
  </si>
  <si>
    <t>Actual_118RTD_VG_forecast_RTD_2020_3_29.xlsx</t>
  </si>
  <si>
    <t>Actual_118RTD_VG_forecast_RTD_2020_3_30.xlsx</t>
  </si>
  <si>
    <t>Actual_118RTD_load_forecast_RTD_2020_3_9.xlsx</t>
  </si>
  <si>
    <t>Actual_118RTD_load_forecast_RTD_2020_3_10.xlsx</t>
  </si>
  <si>
    <t>Actual_118RTD_load_forecast_RTD_2020_3_15.xlsx</t>
  </si>
  <si>
    <t>Actual_118RTD_load_forecast_RTD_2020_3_16.xlsx</t>
  </si>
  <si>
    <t>Actual_118RTD_load_forecast_RTD_2020_3_17.xlsx</t>
  </si>
  <si>
    <t>Actual_118RTD_load_forecast_RTD_2020_3_18.xlsx</t>
  </si>
  <si>
    <t>Actual_118RTD_load_forecast_RTD_2020_3_19.xlsx</t>
  </si>
  <si>
    <t>Actual_118RTD_load_forecast_RTD_2020_3_20.xlsx</t>
  </si>
  <si>
    <t>Actual_118RTD_load_forecast_RTD_2020_3_21.xlsx</t>
  </si>
  <si>
    <t>Actual_118RTD_load_forecast_RTD_2020_3_23.xlsx</t>
  </si>
  <si>
    <t>Actual_118RTD_load_forecast_RTD_2020_3_24.xlsx</t>
  </si>
  <si>
    <t>Actual_118RTD_load_forecast_RTD_2020_3_25.xlsx</t>
  </si>
  <si>
    <t>Actual_118RTD_load_forecast_RTD_2020_3_26.xlsx</t>
  </si>
  <si>
    <t>Actual_118RTD_load_forecast_RTD_2020_3_27.xlsx</t>
  </si>
  <si>
    <t>Actual_118RTD_load_forecast_RTD_2020_3_28.xlsx</t>
  </si>
  <si>
    <t>Actual_118RTD_load_forecast_RTD_2020_3_29.xlsx</t>
  </si>
  <si>
    <t>Actual_118RTD_load_forecast_RTD_2020_3_30.xlsx</t>
  </si>
  <si>
    <t>118DA_load_day_ahead_2020_3_9.xlsx</t>
  </si>
  <si>
    <t>118DA_load_day_ahead_2020_3_10.xlsx</t>
  </si>
  <si>
    <t>118DA_load_day_ahead_2020_3_11.xlsx</t>
  </si>
  <si>
    <t>118DA_load_day_ahead_2020_3_12.xlsx</t>
  </si>
  <si>
    <t>118DA_load_day_ahead_2020_3_13.xlsx</t>
  </si>
  <si>
    <t>118DA_load_day_ahead_2020_3_14.xlsx</t>
  </si>
  <si>
    <t>118DA_load_day_ahead_2020_3_15.xlsx</t>
  </si>
  <si>
    <t>118DA_load_day_ahead_2020_3_16.xlsx</t>
  </si>
  <si>
    <t>118DA_load_day_ahead_2020_3_17.xlsx</t>
  </si>
  <si>
    <t>118DA_load_day_ahead_2020_3_18.xlsx</t>
  </si>
  <si>
    <t>118DA_load_day_ahead_2020_3_19.xlsx</t>
  </si>
  <si>
    <t>118DA_load_day_ahead_2020_3_20.xlsx</t>
  </si>
  <si>
    <t>118DA_load_day_ahead_2020_3_21.xlsx</t>
  </si>
  <si>
    <t>118DA_load_day_ahead_2020_3_22.xlsx</t>
  </si>
  <si>
    <t>118DA_load_day_ahead_2020_3_23.xlsx</t>
  </si>
  <si>
    <t>118DA_load_day_ahead_2020_3_24.xlsx</t>
  </si>
  <si>
    <t>118DA_load_day_ahead_2020_3_25.xlsx</t>
  </si>
  <si>
    <t>118DA_load_day_ahead_2020_3_26.xlsx</t>
  </si>
  <si>
    <t>118DA_load_day_ahead_2020_3_27.xlsx</t>
  </si>
  <si>
    <t>118DA_load_day_ahead_2020_3_28.xlsx</t>
  </si>
  <si>
    <t>118DA_load_day_ahead_2020_3_29.xlsx</t>
  </si>
  <si>
    <t>118DA_load_day_ahead_2020_3_30.xlsx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</si>
</sst>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_);_(* \(#,##0.0000\);_(* &quot;-&quot;??_);_(@_)"/>
    <numFmt numFmtId="167" formatCode="0.000000000"/>
  </numFmts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3"/>
    <xf numFmtId="0" fontId="3" fillId="0" borderId="0" xfId="2"/>
    <xf numFmtId="0" fontId="2" fillId="0" borderId="0" xfId="0" applyFont="1"/>
    <xf numFmtId="0" fontId="3" fillId="0" borderId="0" xfId="4"/>
    <xf numFmtId="0" fontId="8" fillId="0" borderId="0" xfId="0" applyFont="1"/>
    <xf numFmtId="166" fontId="0" fillId="0" borderId="0" xfId="0" applyNumberFormat="1"/>
    <xf numFmtId="167" fontId="0" fillId="0" borderId="0" xfId="0" applyNumberFormat="1"/>
    <xf numFmtId="43" fontId="0" fillId="0" borderId="0" xfId="5" applyFont="1"/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165" fontId="0" fillId="0" borderId="0" xfId="5" applyNumberFormat="1" applyFont="1" applyFill="1"/>
    <xf numFmtId="0" fontId="8" fillId="0" borderId="0" xfId="0" applyFont="1" applyFill="1"/>
    <xf numFmtId="164" fontId="0" fillId="0" borderId="0" xfId="0" applyNumberFormat="1" applyFill="1"/>
    <xf numFmtId="0" fontId="1" fillId="0" borderId="0" xfId="0" applyFont="1" applyFill="1"/>
    <xf numFmtId="9" fontId="8" fillId="0" borderId="0" xfId="6" applyFont="1" applyFill="1"/>
  </cellXfs>
  <cellStyles count="7">
    <cellStyle name="Comma" xfId="5" builtinId="3"/>
    <cellStyle name="Normal" xfId="0" builtinId="0"/>
    <cellStyle name="Normal 11" xfId="1" xr:uid="{00000000-0005-0000-0000-000002000000}"/>
    <cellStyle name="Normal 2" xfId="2" xr:uid="{00000000-0005-0000-0000-000003000000}"/>
    <cellStyle name="Normal 2 2" xfId="4" xr:uid="{00000000-0005-0000-0000-000004000000}"/>
    <cellStyle name="Normal 3" xfId="3" xr:uid="{00000000-0005-0000-0000-000005000000}"/>
    <cellStyle name="Percent" xfId="6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1"/>
  <sheetViews>
    <sheetView tabSelected="1" workbookViewId="0">
      <selection activeCell="D24" sqref="D24"/>
    </sheetView>
  </sheetViews>
  <sheetFormatPr defaultRowHeight="12.75" x14ac:dyDescent="0.2"/>
  <cols>
    <col min="1" max="1" width="23.28515625" bestFit="1" customWidth="1"/>
  </cols>
  <sheetData>
    <row r="2" spans="1:2" x14ac:dyDescent="0.2">
      <c r="A2" t="s">
        <v>566</v>
      </c>
      <c r="B2">
        <v>69</v>
      </c>
    </row>
    <row r="3" spans="1:2" x14ac:dyDescent="0.2">
      <c r="A3" t="s">
        <v>567</v>
      </c>
      <c r="B3">
        <v>100</v>
      </c>
    </row>
    <row r="4" spans="1:2" x14ac:dyDescent="0.2">
      <c r="A4" t="s">
        <v>568</v>
      </c>
      <c r="B4">
        <v>6500</v>
      </c>
    </row>
    <row r="5" spans="1:2" x14ac:dyDescent="0.2">
      <c r="A5" t="s">
        <v>569</v>
      </c>
      <c r="B5">
        <v>1</v>
      </c>
    </row>
    <row r="6" spans="1:2" x14ac:dyDescent="0.2">
      <c r="A6" t="s">
        <v>570</v>
      </c>
      <c r="B6">
        <v>0.2</v>
      </c>
    </row>
    <row r="7" spans="1:2" x14ac:dyDescent="0.2">
      <c r="A7" t="s">
        <v>571</v>
      </c>
      <c r="B7">
        <v>0.01</v>
      </c>
    </row>
    <row r="8" spans="1:2" x14ac:dyDescent="0.2">
      <c r="A8" t="s">
        <v>572</v>
      </c>
      <c r="B8">
        <v>0.5</v>
      </c>
    </row>
    <row r="9" spans="1:2" x14ac:dyDescent="0.2">
      <c r="A9" t="s">
        <v>573</v>
      </c>
      <c r="B9">
        <v>60</v>
      </c>
    </row>
    <row r="10" spans="1:2" x14ac:dyDescent="0.2">
      <c r="A10" t="s">
        <v>574</v>
      </c>
      <c r="B10">
        <v>1</v>
      </c>
    </row>
    <row r="11" spans="1:2" x14ac:dyDescent="0.2">
      <c r="A11" t="s">
        <v>600</v>
      </c>
      <c r="B11">
        <v>100000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1"/>
  <sheetViews>
    <sheetView workbookViewId="0">
      <selection activeCell="B1" sqref="B1:Q1"/>
    </sheetView>
  </sheetViews>
  <sheetFormatPr defaultColWidth="9.140625" defaultRowHeight="12.75" x14ac:dyDescent="0.2"/>
  <cols>
    <col min="1" max="3" width="9.140625" style="5"/>
    <col min="4" max="4" width="16.140625" style="5" bestFit="1" customWidth="1"/>
    <col min="5" max="5" width="22.5703125" style="5" bestFit="1" customWidth="1"/>
    <col min="6" max="6" width="22.5703125" style="5" customWidth="1"/>
    <col min="7" max="7" width="17" style="5" bestFit="1" customWidth="1"/>
    <col min="8" max="8" width="15" style="5" bestFit="1" customWidth="1"/>
    <col min="9" max="9" width="11.85546875" style="5" bestFit="1" customWidth="1"/>
    <col min="10" max="10" width="17.42578125" style="5" bestFit="1" customWidth="1"/>
    <col min="11" max="16384" width="9.140625" style="5"/>
  </cols>
  <sheetData>
    <row r="1" spans="2:17" customFormat="1" x14ac:dyDescent="0.2">
      <c r="B1" s="8" t="s">
        <v>583</v>
      </c>
      <c r="C1" s="8" t="s">
        <v>584</v>
      </c>
      <c r="D1" s="8" t="s">
        <v>585</v>
      </c>
      <c r="E1" s="8" t="s">
        <v>588</v>
      </c>
      <c r="F1" s="8" t="s">
        <v>607</v>
      </c>
      <c r="G1" s="8" t="s">
        <v>586</v>
      </c>
      <c r="H1" s="8" t="s">
        <v>44</v>
      </c>
      <c r="I1" s="8" t="s">
        <v>596</v>
      </c>
      <c r="J1" s="8" t="s">
        <v>32</v>
      </c>
      <c r="K1" s="8" t="s">
        <v>33</v>
      </c>
      <c r="L1" s="8" t="s">
        <v>587</v>
      </c>
      <c r="M1" s="8" t="s">
        <v>589</v>
      </c>
      <c r="N1" s="8" t="s">
        <v>590</v>
      </c>
      <c r="O1" s="8" t="s">
        <v>591</v>
      </c>
      <c r="P1" s="8" t="s">
        <v>597</v>
      </c>
      <c r="Q1" s="1" t="s">
        <v>598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G1"/>
  <sheetViews>
    <sheetView workbookViewId="0">
      <selection activeCell="I1" sqref="I1"/>
    </sheetView>
  </sheetViews>
  <sheetFormatPr defaultRowHeight="12.75" x14ac:dyDescent="0.2"/>
  <sheetData>
    <row r="1" spans="2:7" x14ac:dyDescent="0.2">
      <c r="B1" t="s">
        <v>245</v>
      </c>
      <c r="C1" t="s">
        <v>246</v>
      </c>
      <c r="D1" t="s">
        <v>247</v>
      </c>
      <c r="E1" t="s">
        <v>248</v>
      </c>
      <c r="F1" t="s">
        <v>249</v>
      </c>
      <c r="G1" t="s">
        <v>250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2"/>
  <sheetViews>
    <sheetView workbookViewId="0">
      <selection activeCell="F42" sqref="F42"/>
    </sheetView>
  </sheetViews>
  <sheetFormatPr defaultRowHeight="12.75" x14ac:dyDescent="0.2"/>
  <sheetData>
    <row r="1" spans="1:1" x14ac:dyDescent="0.2">
      <c r="A1" t="s">
        <v>741</v>
      </c>
    </row>
    <row r="2" spans="1:1" x14ac:dyDescent="0.2">
      <c r="A2" t="s">
        <v>742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87"/>
  <sheetViews>
    <sheetView zoomScaleNormal="100" workbookViewId="0">
      <selection activeCell="L57" sqref="L57"/>
    </sheetView>
  </sheetViews>
  <sheetFormatPr defaultRowHeight="12.75" x14ac:dyDescent="0.2"/>
  <cols>
    <col min="1" max="1" width="9.7109375" bestFit="1" customWidth="1"/>
    <col min="2" max="2" width="16.140625" bestFit="1" customWidth="1"/>
    <col min="4" max="4" width="12" bestFit="1" customWidth="1"/>
    <col min="5" max="5" width="12.42578125" bestFit="1" customWidth="1"/>
    <col min="7" max="7" width="29.28515625" bestFit="1" customWidth="1"/>
    <col min="8" max="8" width="29.42578125" bestFit="1" customWidth="1"/>
  </cols>
  <sheetData>
    <row r="1" spans="1:14" x14ac:dyDescent="0.2">
      <c r="B1" t="s">
        <v>5</v>
      </c>
      <c r="D1" t="s">
        <v>9</v>
      </c>
      <c r="E1" t="s">
        <v>610</v>
      </c>
      <c r="F1" t="s">
        <v>4</v>
      </c>
      <c r="G1" t="s">
        <v>24</v>
      </c>
      <c r="H1" t="s">
        <v>7</v>
      </c>
      <c r="I1" t="s">
        <v>8</v>
      </c>
      <c r="J1" s="1" t="s">
        <v>31</v>
      </c>
      <c r="K1" s="1" t="s">
        <v>239</v>
      </c>
      <c r="M1" s="2"/>
      <c r="N1" s="2"/>
    </row>
    <row r="2" spans="1:14" x14ac:dyDescent="0.2">
      <c r="A2" s="13" t="s">
        <v>46</v>
      </c>
      <c r="B2" s="14" t="s">
        <v>581</v>
      </c>
      <c r="C2" s="13" t="s">
        <v>46</v>
      </c>
      <c r="D2" s="13">
        <v>9.9900000000000003E-2</v>
      </c>
      <c r="E2" s="13">
        <v>0</v>
      </c>
      <c r="F2" s="13">
        <v>175</v>
      </c>
      <c r="G2" s="13">
        <f>F2*1.25</f>
        <v>218.75</v>
      </c>
      <c r="H2" s="13"/>
      <c r="I2" s="13"/>
      <c r="J2" s="13">
        <v>0</v>
      </c>
      <c r="K2" s="13">
        <v>1</v>
      </c>
      <c r="M2" s="2"/>
      <c r="N2" s="2"/>
    </row>
    <row r="3" spans="1:14" x14ac:dyDescent="0.2">
      <c r="A3" s="13" t="s">
        <v>47</v>
      </c>
      <c r="B3" s="14" t="s">
        <v>582</v>
      </c>
      <c r="C3" s="13" t="s">
        <v>47</v>
      </c>
      <c r="D3" s="13">
        <v>4.24E-2</v>
      </c>
      <c r="E3" s="13">
        <v>0</v>
      </c>
      <c r="F3" s="13">
        <v>175</v>
      </c>
      <c r="G3" s="13">
        <f t="shared" ref="G3:G66" si="0">F3*1.25</f>
        <v>218.75</v>
      </c>
      <c r="H3" s="13"/>
      <c r="I3" s="13"/>
      <c r="J3" s="13">
        <v>0</v>
      </c>
      <c r="K3" s="13">
        <v>1</v>
      </c>
      <c r="M3" s="2"/>
      <c r="N3" s="2"/>
    </row>
    <row r="4" spans="1:14" x14ac:dyDescent="0.2">
      <c r="A4" s="13" t="s">
        <v>48</v>
      </c>
      <c r="B4" s="14" t="s">
        <v>380</v>
      </c>
      <c r="C4" s="13" t="s">
        <v>48</v>
      </c>
      <c r="D4" s="13">
        <v>7.9799999999999992E-3</v>
      </c>
      <c r="E4" s="13">
        <v>0</v>
      </c>
      <c r="F4" s="13">
        <v>500</v>
      </c>
      <c r="G4" s="13">
        <f t="shared" si="0"/>
        <v>625</v>
      </c>
      <c r="H4" s="13"/>
      <c r="I4" s="13"/>
      <c r="J4" s="13">
        <v>0</v>
      </c>
      <c r="K4" s="13">
        <v>1</v>
      </c>
      <c r="M4" s="2"/>
      <c r="N4" s="2"/>
    </row>
    <row r="5" spans="1:14" x14ac:dyDescent="0.2">
      <c r="A5" s="13" t="s">
        <v>49</v>
      </c>
      <c r="B5" s="14" t="s">
        <v>381</v>
      </c>
      <c r="C5" s="13" t="s">
        <v>49</v>
      </c>
      <c r="D5" s="13">
        <v>0.108</v>
      </c>
      <c r="E5" s="13">
        <v>0</v>
      </c>
      <c r="F5" s="13">
        <v>175</v>
      </c>
      <c r="G5" s="13">
        <f t="shared" si="0"/>
        <v>218.75</v>
      </c>
      <c r="H5" s="13"/>
      <c r="I5" s="13"/>
      <c r="J5" s="13">
        <v>0</v>
      </c>
      <c r="K5" s="13">
        <v>1</v>
      </c>
      <c r="M5" s="2"/>
      <c r="N5" s="2"/>
    </row>
    <row r="6" spans="1:14" x14ac:dyDescent="0.2">
      <c r="A6" s="13" t="s">
        <v>50</v>
      </c>
      <c r="B6" s="14" t="s">
        <v>382</v>
      </c>
      <c r="C6" s="13" t="s">
        <v>50</v>
      </c>
      <c r="D6" s="13">
        <v>5.3999999999999999E-2</v>
      </c>
      <c r="E6" s="13">
        <v>0</v>
      </c>
      <c r="F6" s="13">
        <v>175</v>
      </c>
      <c r="G6" s="13">
        <f t="shared" si="0"/>
        <v>218.75</v>
      </c>
      <c r="H6" s="13"/>
      <c r="I6" s="13"/>
      <c r="J6" s="13">
        <v>0</v>
      </c>
      <c r="K6" s="13">
        <v>1</v>
      </c>
      <c r="M6" s="2"/>
      <c r="N6" s="2"/>
    </row>
    <row r="7" spans="1:14" x14ac:dyDescent="0.2">
      <c r="A7" s="13" t="s">
        <v>51</v>
      </c>
      <c r="B7" s="14" t="s">
        <v>383</v>
      </c>
      <c r="C7" s="13" t="s">
        <v>51</v>
      </c>
      <c r="D7" s="13">
        <v>2.0799999999999999E-2</v>
      </c>
      <c r="E7" s="13">
        <v>0</v>
      </c>
      <c r="F7" s="13">
        <v>175</v>
      </c>
      <c r="G7" s="13">
        <f t="shared" si="0"/>
        <v>218.75</v>
      </c>
      <c r="H7" s="13"/>
      <c r="I7" s="13"/>
      <c r="J7" s="13">
        <v>0</v>
      </c>
      <c r="K7" s="13">
        <v>1</v>
      </c>
      <c r="M7" s="2"/>
      <c r="N7" s="2"/>
    </row>
    <row r="8" spans="1:14" x14ac:dyDescent="0.2">
      <c r="A8" s="13" t="s">
        <v>52</v>
      </c>
      <c r="B8" s="14" t="s">
        <v>384</v>
      </c>
      <c r="C8" s="13" t="s">
        <v>52</v>
      </c>
      <c r="D8" s="13">
        <v>3.0499999999999999E-2</v>
      </c>
      <c r="E8" s="13">
        <v>0</v>
      </c>
      <c r="F8" s="13">
        <v>500</v>
      </c>
      <c r="G8" s="13">
        <f t="shared" si="0"/>
        <v>625</v>
      </c>
      <c r="H8" s="13"/>
      <c r="I8" s="13"/>
      <c r="J8" s="13">
        <v>0</v>
      </c>
      <c r="K8" s="13">
        <v>4</v>
      </c>
      <c r="M8" s="2"/>
      <c r="N8" s="2"/>
    </row>
    <row r="9" spans="1:14" x14ac:dyDescent="0.2">
      <c r="A9" s="13" t="s">
        <v>53</v>
      </c>
      <c r="B9" s="14" t="s">
        <v>385</v>
      </c>
      <c r="C9" s="13" t="s">
        <v>53</v>
      </c>
      <c r="D9" s="13">
        <v>2.6700000000000002E-2</v>
      </c>
      <c r="E9" s="13">
        <v>0</v>
      </c>
      <c r="F9" s="13">
        <v>500</v>
      </c>
      <c r="G9" s="13">
        <f t="shared" si="0"/>
        <v>625</v>
      </c>
      <c r="H9" s="13"/>
      <c r="I9" s="13"/>
      <c r="J9" s="13">
        <v>0</v>
      </c>
      <c r="K9" s="13">
        <v>4</v>
      </c>
      <c r="M9" s="2"/>
      <c r="N9" s="2"/>
    </row>
    <row r="10" spans="1:14" x14ac:dyDescent="0.2">
      <c r="A10" s="13" t="s">
        <v>54</v>
      </c>
      <c r="B10" s="14" t="s">
        <v>386</v>
      </c>
      <c r="C10" s="13" t="s">
        <v>54</v>
      </c>
      <c r="D10" s="13">
        <v>3.2199999999999999E-2</v>
      </c>
      <c r="E10" s="13">
        <v>0</v>
      </c>
      <c r="F10" s="13">
        <v>500</v>
      </c>
      <c r="G10" s="13">
        <f t="shared" si="0"/>
        <v>625</v>
      </c>
      <c r="H10" s="13"/>
      <c r="I10" s="13"/>
      <c r="J10" s="13">
        <v>0</v>
      </c>
      <c r="K10" s="13">
        <v>4</v>
      </c>
      <c r="M10" s="2"/>
      <c r="N10" s="2"/>
    </row>
    <row r="11" spans="1:14" x14ac:dyDescent="0.2">
      <c r="A11" s="13" t="s">
        <v>55</v>
      </c>
      <c r="B11" s="14" t="s">
        <v>387</v>
      </c>
      <c r="C11" s="13" t="s">
        <v>55</v>
      </c>
      <c r="D11" s="13">
        <v>6.88E-2</v>
      </c>
      <c r="E11" s="13">
        <v>0</v>
      </c>
      <c r="F11" s="13">
        <v>175</v>
      </c>
      <c r="G11" s="13">
        <f t="shared" si="0"/>
        <v>218.75</v>
      </c>
      <c r="H11" s="13"/>
      <c r="I11" s="13"/>
      <c r="J11" s="13">
        <v>0</v>
      </c>
      <c r="K11" s="13">
        <v>4</v>
      </c>
      <c r="M11" s="2"/>
      <c r="N11" s="2"/>
    </row>
    <row r="12" spans="1:14" x14ac:dyDescent="0.2">
      <c r="A12" s="13" t="s">
        <v>56</v>
      </c>
      <c r="B12" s="14" t="s">
        <v>388</v>
      </c>
      <c r="C12" s="13" t="s">
        <v>56</v>
      </c>
      <c r="D12" s="13">
        <v>6.8199999999999997E-2</v>
      </c>
      <c r="E12" s="13">
        <v>0</v>
      </c>
      <c r="F12" s="13">
        <v>175</v>
      </c>
      <c r="G12" s="13">
        <f t="shared" si="0"/>
        <v>218.75</v>
      </c>
      <c r="H12" s="13"/>
      <c r="I12" s="13"/>
      <c r="J12" s="13">
        <v>0</v>
      </c>
      <c r="K12" s="13">
        <v>4</v>
      </c>
      <c r="M12" s="2"/>
      <c r="N12" s="2"/>
    </row>
    <row r="13" spans="1:14" x14ac:dyDescent="0.2">
      <c r="A13" s="13" t="s">
        <v>57</v>
      </c>
      <c r="B13" s="14" t="s">
        <v>389</v>
      </c>
      <c r="C13" s="13" t="s">
        <v>57</v>
      </c>
      <c r="D13" s="13">
        <v>1.9599999999999999E-2</v>
      </c>
      <c r="E13" s="13">
        <v>0</v>
      </c>
      <c r="F13" s="13">
        <v>175</v>
      </c>
      <c r="G13" s="13">
        <f t="shared" si="0"/>
        <v>218.75</v>
      </c>
      <c r="H13" s="13"/>
      <c r="I13" s="13"/>
      <c r="J13" s="13">
        <v>0</v>
      </c>
      <c r="K13" s="13">
        <v>4</v>
      </c>
      <c r="M13" s="2"/>
      <c r="N13" s="2"/>
    </row>
    <row r="14" spans="1:14" x14ac:dyDescent="0.2">
      <c r="A14" s="13" t="s">
        <v>58</v>
      </c>
      <c r="B14" s="14" t="s">
        <v>390</v>
      </c>
      <c r="C14" s="13" t="s">
        <v>58</v>
      </c>
      <c r="D14" s="13">
        <v>6.1600000000000002E-2</v>
      </c>
      <c r="E14" s="13">
        <v>0</v>
      </c>
      <c r="F14" s="13">
        <v>175</v>
      </c>
      <c r="G14" s="13">
        <f t="shared" si="0"/>
        <v>218.75</v>
      </c>
      <c r="H14" s="13"/>
      <c r="I14" s="13"/>
      <c r="J14" s="13">
        <v>0</v>
      </c>
      <c r="K14" s="13">
        <v>1</v>
      </c>
      <c r="M14" s="2"/>
      <c r="N14" s="2"/>
    </row>
    <row r="15" spans="1:14" x14ac:dyDescent="0.2">
      <c r="A15" s="13" t="s">
        <v>59</v>
      </c>
      <c r="B15" s="14" t="s">
        <v>391</v>
      </c>
      <c r="C15" s="13" t="s">
        <v>59</v>
      </c>
      <c r="D15" s="13">
        <v>0.16</v>
      </c>
      <c r="E15" s="13">
        <v>0</v>
      </c>
      <c r="F15" s="13">
        <v>175</v>
      </c>
      <c r="G15" s="13">
        <f t="shared" si="0"/>
        <v>218.75</v>
      </c>
      <c r="H15" s="13"/>
      <c r="I15" s="13"/>
      <c r="J15" s="13">
        <v>0</v>
      </c>
      <c r="K15" s="13">
        <v>1</v>
      </c>
      <c r="M15" s="2"/>
      <c r="N15" s="2"/>
    </row>
    <row r="16" spans="1:14" x14ac:dyDescent="0.2">
      <c r="A16" s="13" t="s">
        <v>60</v>
      </c>
      <c r="B16" s="14" t="s">
        <v>392</v>
      </c>
      <c r="C16" s="13" t="s">
        <v>60</v>
      </c>
      <c r="D16" s="13">
        <v>3.4000000000000002E-2</v>
      </c>
      <c r="E16" s="13">
        <v>0</v>
      </c>
      <c r="F16" s="13">
        <v>175</v>
      </c>
      <c r="G16" s="13">
        <f t="shared" si="0"/>
        <v>218.75</v>
      </c>
      <c r="H16" s="13"/>
      <c r="I16" s="13"/>
      <c r="J16" s="13">
        <v>0</v>
      </c>
      <c r="K16" s="13">
        <v>1</v>
      </c>
      <c r="M16" s="2"/>
      <c r="N16" s="2"/>
    </row>
    <row r="17" spans="1:14" x14ac:dyDescent="0.2">
      <c r="A17" s="13" t="s">
        <v>61</v>
      </c>
      <c r="B17" s="14" t="s">
        <v>393</v>
      </c>
      <c r="C17" s="13" t="s">
        <v>61</v>
      </c>
      <c r="D17" s="13">
        <v>7.3099999999999998E-2</v>
      </c>
      <c r="E17" s="13">
        <v>0</v>
      </c>
      <c r="F17" s="13">
        <v>175</v>
      </c>
      <c r="G17" s="13">
        <f t="shared" si="0"/>
        <v>218.75</v>
      </c>
      <c r="H17" s="13"/>
      <c r="I17" s="13"/>
      <c r="J17" s="13">
        <v>0</v>
      </c>
      <c r="K17" s="13">
        <v>1</v>
      </c>
      <c r="M17" s="2"/>
      <c r="N17" s="2"/>
    </row>
    <row r="18" spans="1:14" x14ac:dyDescent="0.2">
      <c r="A18" s="13" t="s">
        <v>62</v>
      </c>
      <c r="B18" s="14" t="s">
        <v>394</v>
      </c>
      <c r="C18" s="13" t="s">
        <v>62</v>
      </c>
      <c r="D18" s="13">
        <v>7.0699999999999999E-2</v>
      </c>
      <c r="E18" s="13">
        <v>0</v>
      </c>
      <c r="F18" s="13">
        <v>175</v>
      </c>
      <c r="G18" s="13">
        <f t="shared" si="0"/>
        <v>218.75</v>
      </c>
      <c r="H18" s="13"/>
      <c r="I18" s="13"/>
      <c r="J18" s="13">
        <v>0</v>
      </c>
      <c r="K18" s="13">
        <v>1</v>
      </c>
      <c r="M18" s="2"/>
      <c r="N18" s="2"/>
    </row>
    <row r="19" spans="1:14" x14ac:dyDescent="0.2">
      <c r="A19" s="13" t="s">
        <v>63</v>
      </c>
      <c r="B19" s="14" t="s">
        <v>395</v>
      </c>
      <c r="C19" s="13" t="s">
        <v>63</v>
      </c>
      <c r="D19" s="13">
        <v>0.24440000000000001</v>
      </c>
      <c r="E19" s="13">
        <v>0</v>
      </c>
      <c r="F19" s="13">
        <v>175</v>
      </c>
      <c r="G19" s="13">
        <f t="shared" si="0"/>
        <v>218.75</v>
      </c>
      <c r="H19" s="13"/>
      <c r="I19" s="13"/>
      <c r="J19" s="13">
        <v>0</v>
      </c>
      <c r="K19" s="13">
        <v>1</v>
      </c>
      <c r="M19" s="2"/>
      <c r="N19" s="2"/>
    </row>
    <row r="20" spans="1:14" x14ac:dyDescent="0.2">
      <c r="A20" s="13" t="s">
        <v>64</v>
      </c>
      <c r="B20" s="14" t="s">
        <v>396</v>
      </c>
      <c r="C20" s="13" t="s">
        <v>64</v>
      </c>
      <c r="D20" s="13">
        <v>0.19500000000000001</v>
      </c>
      <c r="E20" s="13">
        <v>0</v>
      </c>
      <c r="F20" s="13">
        <v>175</v>
      </c>
      <c r="G20" s="13">
        <f t="shared" si="0"/>
        <v>218.75</v>
      </c>
      <c r="H20" s="13"/>
      <c r="I20" s="13"/>
      <c r="J20" s="13">
        <v>0</v>
      </c>
      <c r="K20" s="13">
        <v>1</v>
      </c>
      <c r="M20" s="2"/>
      <c r="N20" s="2"/>
    </row>
    <row r="21" spans="1:14" x14ac:dyDescent="0.2">
      <c r="A21" s="13" t="s">
        <v>65</v>
      </c>
      <c r="B21" s="14" t="s">
        <v>397</v>
      </c>
      <c r="C21" s="13" t="s">
        <v>65</v>
      </c>
      <c r="D21" s="13">
        <v>8.3400000000000002E-2</v>
      </c>
      <c r="E21" s="13">
        <v>0</v>
      </c>
      <c r="F21" s="13">
        <v>175</v>
      </c>
      <c r="G21" s="13">
        <f t="shared" si="0"/>
        <v>218.75</v>
      </c>
      <c r="H21" s="13"/>
      <c r="I21" s="13"/>
      <c r="J21" s="13">
        <v>0</v>
      </c>
      <c r="K21" s="13">
        <v>1</v>
      </c>
      <c r="M21" s="2"/>
      <c r="N21" s="2"/>
    </row>
    <row r="22" spans="1:14" x14ac:dyDescent="0.2">
      <c r="A22" s="13" t="s">
        <v>66</v>
      </c>
      <c r="B22" s="14" t="s">
        <v>398</v>
      </c>
      <c r="C22" s="13" t="s">
        <v>66</v>
      </c>
      <c r="D22" s="13">
        <v>4.3700000000000003E-2</v>
      </c>
      <c r="E22" s="13">
        <v>0</v>
      </c>
      <c r="F22" s="13">
        <v>500</v>
      </c>
      <c r="G22" s="13">
        <f t="shared" si="0"/>
        <v>625</v>
      </c>
      <c r="H22" s="13"/>
      <c r="I22" s="13"/>
      <c r="J22" s="13">
        <v>1</v>
      </c>
      <c r="K22" s="13">
        <v>1</v>
      </c>
      <c r="M22" s="2"/>
      <c r="N22" s="2"/>
    </row>
    <row r="23" spans="1:14" x14ac:dyDescent="0.2">
      <c r="A23" s="13" t="s">
        <v>67</v>
      </c>
      <c r="B23" s="14" t="s">
        <v>399</v>
      </c>
      <c r="C23" s="13" t="s">
        <v>67</v>
      </c>
      <c r="D23" s="13">
        <v>0.18010000000000001</v>
      </c>
      <c r="E23" s="13">
        <v>0</v>
      </c>
      <c r="F23" s="13">
        <v>175</v>
      </c>
      <c r="G23" s="13">
        <f t="shared" si="0"/>
        <v>218.75</v>
      </c>
      <c r="H23" s="13"/>
      <c r="I23" s="13"/>
      <c r="J23" s="13">
        <v>0</v>
      </c>
      <c r="K23" s="13">
        <v>1</v>
      </c>
      <c r="M23" s="2"/>
      <c r="N23" s="2"/>
    </row>
    <row r="24" spans="1:14" x14ac:dyDescent="0.2">
      <c r="A24" s="13" t="s">
        <v>68</v>
      </c>
      <c r="B24" s="14" t="s">
        <v>400</v>
      </c>
      <c r="C24" s="13" t="s">
        <v>68</v>
      </c>
      <c r="D24" s="13">
        <v>5.0500000000000003E-2</v>
      </c>
      <c r="E24" s="13">
        <v>0</v>
      </c>
      <c r="F24" s="13">
        <v>175</v>
      </c>
      <c r="G24" s="13">
        <f t="shared" si="0"/>
        <v>218.75</v>
      </c>
      <c r="H24" s="13"/>
      <c r="I24" s="13"/>
      <c r="J24" s="13">
        <v>0</v>
      </c>
      <c r="K24" s="13">
        <v>1</v>
      </c>
      <c r="M24" s="2"/>
      <c r="N24" s="2"/>
    </row>
    <row r="25" spans="1:14" x14ac:dyDescent="0.2">
      <c r="A25" s="13" t="s">
        <v>69</v>
      </c>
      <c r="B25" s="14" t="s">
        <v>401</v>
      </c>
      <c r="C25" s="13" t="s">
        <v>69</v>
      </c>
      <c r="D25" s="13">
        <v>4.9299999999999997E-2</v>
      </c>
      <c r="E25" s="13">
        <v>0</v>
      </c>
      <c r="F25" s="13">
        <v>175</v>
      </c>
      <c r="G25" s="13">
        <f t="shared" si="0"/>
        <v>218.75</v>
      </c>
      <c r="H25" s="13"/>
      <c r="I25" s="13"/>
      <c r="J25" s="13">
        <v>0</v>
      </c>
      <c r="K25" s="13">
        <v>1</v>
      </c>
      <c r="M25" s="2"/>
      <c r="N25" s="2"/>
    </row>
    <row r="26" spans="1:14" x14ac:dyDescent="0.2">
      <c r="A26" s="13" t="s">
        <v>70</v>
      </c>
      <c r="B26" s="14" t="s">
        <v>402</v>
      </c>
      <c r="C26" s="13" t="s">
        <v>70</v>
      </c>
      <c r="D26" s="13">
        <v>0.11700000000000001</v>
      </c>
      <c r="E26" s="13">
        <v>0</v>
      </c>
      <c r="F26" s="13">
        <v>175</v>
      </c>
      <c r="G26" s="13">
        <f t="shared" si="0"/>
        <v>218.75</v>
      </c>
      <c r="H26" s="13"/>
      <c r="I26" s="13"/>
      <c r="J26" s="13">
        <v>0</v>
      </c>
      <c r="K26" s="13">
        <v>1</v>
      </c>
      <c r="M26" s="2"/>
      <c r="N26" s="2"/>
    </row>
    <row r="27" spans="1:14" x14ac:dyDescent="0.2">
      <c r="A27" s="13" t="s">
        <v>71</v>
      </c>
      <c r="B27" s="14" t="s">
        <v>403</v>
      </c>
      <c r="C27" s="13" t="s">
        <v>71</v>
      </c>
      <c r="D27" s="13">
        <v>3.9399999999999998E-2</v>
      </c>
      <c r="E27" s="13">
        <v>0</v>
      </c>
      <c r="F27" s="13">
        <v>175</v>
      </c>
      <c r="G27" s="13">
        <f t="shared" si="0"/>
        <v>218.75</v>
      </c>
      <c r="H27" s="13"/>
      <c r="I27" s="13"/>
      <c r="J27" s="13">
        <v>0</v>
      </c>
      <c r="K27" s="13">
        <v>1</v>
      </c>
      <c r="M27" s="2"/>
      <c r="N27" s="2"/>
    </row>
    <row r="28" spans="1:14" x14ac:dyDescent="0.2">
      <c r="A28" s="13" t="s">
        <v>72</v>
      </c>
      <c r="B28" s="14" t="s">
        <v>404</v>
      </c>
      <c r="C28" s="13" t="s">
        <v>72</v>
      </c>
      <c r="D28" s="13">
        <v>8.4900000000000003E-2</v>
      </c>
      <c r="E28" s="13">
        <v>0</v>
      </c>
      <c r="F28" s="13">
        <v>175</v>
      </c>
      <c r="G28" s="13">
        <f t="shared" si="0"/>
        <v>218.75</v>
      </c>
      <c r="H28" s="13"/>
      <c r="I28" s="13"/>
      <c r="J28" s="13">
        <v>0</v>
      </c>
      <c r="K28" s="13">
        <v>1</v>
      </c>
      <c r="M28" s="2"/>
      <c r="N28" s="2"/>
    </row>
    <row r="29" spans="1:14" x14ac:dyDescent="0.2">
      <c r="A29" s="13" t="s">
        <v>73</v>
      </c>
      <c r="B29" s="14" t="s">
        <v>405</v>
      </c>
      <c r="C29" s="13" t="s">
        <v>73</v>
      </c>
      <c r="D29" s="13">
        <v>9.7000000000000003E-2</v>
      </c>
      <c r="E29" s="13">
        <v>0</v>
      </c>
      <c r="F29" s="13">
        <v>175</v>
      </c>
      <c r="G29" s="13">
        <f t="shared" si="0"/>
        <v>218.75</v>
      </c>
      <c r="H29" s="13"/>
      <c r="I29" s="13"/>
      <c r="J29" s="13">
        <v>0</v>
      </c>
      <c r="K29" s="13">
        <v>1</v>
      </c>
      <c r="M29" s="2"/>
      <c r="N29" s="2"/>
    </row>
    <row r="30" spans="1:14" x14ac:dyDescent="0.2">
      <c r="A30" s="13" t="s">
        <v>74</v>
      </c>
      <c r="B30" s="14" t="s">
        <v>406</v>
      </c>
      <c r="C30" s="13" t="s">
        <v>74</v>
      </c>
      <c r="D30" s="13">
        <v>0.159</v>
      </c>
      <c r="E30" s="13">
        <v>0</v>
      </c>
      <c r="F30" s="13">
        <v>175</v>
      </c>
      <c r="G30" s="13">
        <f t="shared" si="0"/>
        <v>218.75</v>
      </c>
      <c r="H30" s="13"/>
      <c r="I30" s="13"/>
      <c r="J30" s="13">
        <v>0</v>
      </c>
      <c r="K30" s="13">
        <v>1</v>
      </c>
      <c r="M30" s="2"/>
      <c r="N30" s="2"/>
    </row>
    <row r="31" spans="1:14" x14ac:dyDescent="0.2">
      <c r="A31" s="13" t="s">
        <v>75</v>
      </c>
      <c r="B31" s="14" t="s">
        <v>407</v>
      </c>
      <c r="C31" s="13" t="s">
        <v>75</v>
      </c>
      <c r="D31" s="13">
        <v>4.9200000000000001E-2</v>
      </c>
      <c r="E31" s="13">
        <v>0</v>
      </c>
      <c r="F31" s="13">
        <v>175</v>
      </c>
      <c r="G31" s="13">
        <f t="shared" si="0"/>
        <v>218.75</v>
      </c>
      <c r="H31" s="13"/>
      <c r="I31" s="13"/>
      <c r="J31" s="13">
        <v>0</v>
      </c>
      <c r="K31" s="13">
        <v>1</v>
      </c>
      <c r="M31" s="2"/>
      <c r="N31" s="2"/>
    </row>
    <row r="32" spans="1:14" x14ac:dyDescent="0.2">
      <c r="A32" s="13" t="s">
        <v>76</v>
      </c>
      <c r="B32" s="14" t="s">
        <v>408</v>
      </c>
      <c r="C32" s="13" t="s">
        <v>76</v>
      </c>
      <c r="D32" s="13">
        <v>0.08</v>
      </c>
      <c r="E32" s="13">
        <v>0</v>
      </c>
      <c r="F32" s="13">
        <v>500</v>
      </c>
      <c r="G32" s="13">
        <f t="shared" si="0"/>
        <v>625</v>
      </c>
      <c r="H32" s="13"/>
      <c r="I32" s="13"/>
      <c r="J32" s="13">
        <v>0</v>
      </c>
      <c r="K32" s="13">
        <v>1</v>
      </c>
      <c r="M32" s="2"/>
      <c r="N32" s="2"/>
    </row>
    <row r="33" spans="1:14" x14ac:dyDescent="0.2">
      <c r="A33" s="13" t="s">
        <v>77</v>
      </c>
      <c r="B33" s="14" t="s">
        <v>409</v>
      </c>
      <c r="C33" s="13" t="s">
        <v>77</v>
      </c>
      <c r="D33" s="13">
        <v>3.8199999999999998E-2</v>
      </c>
      <c r="E33" s="13">
        <v>0</v>
      </c>
      <c r="F33" s="13">
        <v>500</v>
      </c>
      <c r="G33" s="13">
        <f t="shared" si="0"/>
        <v>625</v>
      </c>
      <c r="H33" s="13"/>
      <c r="I33" s="13"/>
      <c r="J33" s="13">
        <v>0</v>
      </c>
      <c r="K33" s="13">
        <v>1</v>
      </c>
      <c r="M33" s="2"/>
      <c r="N33" s="2"/>
    </row>
    <row r="34" spans="1:14" x14ac:dyDescent="0.2">
      <c r="A34" s="13" t="s">
        <v>78</v>
      </c>
      <c r="B34" s="14" t="s">
        <v>410</v>
      </c>
      <c r="C34" s="13" t="s">
        <v>78</v>
      </c>
      <c r="D34" s="13">
        <v>0.16300000000000001</v>
      </c>
      <c r="E34" s="13">
        <v>0</v>
      </c>
      <c r="F34" s="13">
        <v>500</v>
      </c>
      <c r="G34" s="13">
        <f t="shared" si="0"/>
        <v>625</v>
      </c>
      <c r="H34" s="13"/>
      <c r="I34" s="13"/>
      <c r="J34" s="13">
        <v>0</v>
      </c>
      <c r="K34" s="13">
        <v>1</v>
      </c>
      <c r="M34" s="2"/>
      <c r="N34" s="2"/>
    </row>
    <row r="35" spans="1:14" x14ac:dyDescent="0.2">
      <c r="A35" s="13" t="s">
        <v>79</v>
      </c>
      <c r="B35" s="14" t="s">
        <v>411</v>
      </c>
      <c r="C35" s="13" t="s">
        <v>79</v>
      </c>
      <c r="D35" s="13">
        <v>8.5500000000000007E-2</v>
      </c>
      <c r="E35" s="13">
        <v>0</v>
      </c>
      <c r="F35" s="13">
        <v>175</v>
      </c>
      <c r="G35" s="13">
        <f t="shared" si="0"/>
        <v>218.75</v>
      </c>
      <c r="H35" s="13"/>
      <c r="I35" s="13"/>
      <c r="J35" s="13">
        <v>0</v>
      </c>
      <c r="K35" s="13">
        <v>1</v>
      </c>
      <c r="M35" s="2"/>
      <c r="N35" s="2"/>
    </row>
    <row r="36" spans="1:14" x14ac:dyDescent="0.2">
      <c r="A36" s="13" t="s">
        <v>80</v>
      </c>
      <c r="B36" s="14" t="s">
        <v>412</v>
      </c>
      <c r="C36" s="13" t="s">
        <v>80</v>
      </c>
      <c r="D36" s="13">
        <v>9.4299999999999995E-2</v>
      </c>
      <c r="E36" s="13">
        <v>0</v>
      </c>
      <c r="F36" s="13">
        <v>175</v>
      </c>
      <c r="G36" s="13">
        <f t="shared" si="0"/>
        <v>218.75</v>
      </c>
      <c r="H36" s="13"/>
      <c r="I36" s="13"/>
      <c r="J36" s="13">
        <v>0</v>
      </c>
      <c r="K36" s="13">
        <v>1</v>
      </c>
      <c r="M36" s="2"/>
      <c r="N36" s="2"/>
    </row>
    <row r="37" spans="1:14" x14ac:dyDescent="0.2">
      <c r="A37" s="13" t="s">
        <v>81</v>
      </c>
      <c r="B37" s="14" t="s">
        <v>413</v>
      </c>
      <c r="C37" s="13" t="s">
        <v>81</v>
      </c>
      <c r="D37" s="13">
        <v>3.8800000000000001E-2</v>
      </c>
      <c r="E37" s="13">
        <v>0</v>
      </c>
      <c r="F37" s="13">
        <v>500</v>
      </c>
      <c r="G37" s="13">
        <f t="shared" si="0"/>
        <v>625</v>
      </c>
      <c r="H37" s="13"/>
      <c r="I37" s="13"/>
      <c r="J37" s="13">
        <v>1</v>
      </c>
      <c r="K37" s="13">
        <v>1</v>
      </c>
      <c r="M37" s="2"/>
      <c r="N37" s="2"/>
    </row>
    <row r="38" spans="1:14" x14ac:dyDescent="0.2">
      <c r="A38" s="13" t="s">
        <v>82</v>
      </c>
      <c r="B38" s="14" t="s">
        <v>414</v>
      </c>
      <c r="C38" s="13" t="s">
        <v>82</v>
      </c>
      <c r="D38" s="13">
        <v>5.04E-2</v>
      </c>
      <c r="E38" s="13">
        <v>0</v>
      </c>
      <c r="F38" s="13">
        <v>175</v>
      </c>
      <c r="G38" s="13">
        <f t="shared" si="0"/>
        <v>218.75</v>
      </c>
      <c r="H38" s="13"/>
      <c r="I38" s="13"/>
      <c r="J38" s="13">
        <v>0</v>
      </c>
      <c r="K38" s="13">
        <v>1</v>
      </c>
      <c r="M38" s="2"/>
      <c r="N38" s="2"/>
    </row>
    <row r="39" spans="1:14" x14ac:dyDescent="0.2">
      <c r="A39" s="13" t="s">
        <v>83</v>
      </c>
      <c r="B39" s="14" t="s">
        <v>415</v>
      </c>
      <c r="C39" s="13" t="s">
        <v>83</v>
      </c>
      <c r="D39" s="13">
        <v>8.5999999999999993E-2</v>
      </c>
      <c r="E39" s="13">
        <v>0</v>
      </c>
      <c r="F39" s="13">
        <v>500</v>
      </c>
      <c r="G39" s="13">
        <f t="shared" si="0"/>
        <v>625</v>
      </c>
      <c r="H39" s="13"/>
      <c r="I39" s="13"/>
      <c r="J39" s="13">
        <v>0</v>
      </c>
      <c r="K39" s="13">
        <v>1</v>
      </c>
      <c r="M39" s="2"/>
      <c r="N39" s="2"/>
    </row>
    <row r="40" spans="1:14" x14ac:dyDescent="0.2">
      <c r="A40" s="13" t="s">
        <v>84</v>
      </c>
      <c r="B40" s="14" t="s">
        <v>416</v>
      </c>
      <c r="C40" s="13" t="s">
        <v>84</v>
      </c>
      <c r="D40" s="13">
        <v>0.15629999999999999</v>
      </c>
      <c r="E40" s="13">
        <v>0</v>
      </c>
      <c r="F40" s="13">
        <v>175</v>
      </c>
      <c r="G40" s="13">
        <f t="shared" si="0"/>
        <v>218.75</v>
      </c>
      <c r="H40" s="13"/>
      <c r="I40" s="13"/>
      <c r="J40" s="13">
        <v>0</v>
      </c>
      <c r="K40" s="13">
        <v>1</v>
      </c>
      <c r="M40" s="2"/>
      <c r="N40" s="2"/>
    </row>
    <row r="41" spans="1:14" x14ac:dyDescent="0.2">
      <c r="A41" s="13" t="s">
        <v>85</v>
      </c>
      <c r="B41" s="14" t="s">
        <v>417</v>
      </c>
      <c r="C41" s="13" t="s">
        <v>85</v>
      </c>
      <c r="D41" s="13">
        <v>3.3099999999999997E-2</v>
      </c>
      <c r="E41" s="13">
        <v>0</v>
      </c>
      <c r="F41" s="13">
        <v>175</v>
      </c>
      <c r="G41" s="13">
        <f t="shared" si="0"/>
        <v>218.75</v>
      </c>
      <c r="H41" s="13"/>
      <c r="I41" s="13"/>
      <c r="J41" s="13">
        <v>0</v>
      </c>
      <c r="K41" s="13">
        <v>1</v>
      </c>
      <c r="M41" s="2"/>
      <c r="N41" s="2"/>
    </row>
    <row r="42" spans="1:14" x14ac:dyDescent="0.2">
      <c r="A42" s="13" t="s">
        <v>86</v>
      </c>
      <c r="B42" s="14" t="s">
        <v>418</v>
      </c>
      <c r="C42" s="13" t="s">
        <v>86</v>
      </c>
      <c r="D42" s="13">
        <v>0.1153</v>
      </c>
      <c r="E42" s="13">
        <v>0</v>
      </c>
      <c r="F42" s="13">
        <v>140</v>
      </c>
      <c r="G42" s="13">
        <f t="shared" si="0"/>
        <v>175</v>
      </c>
      <c r="H42" s="13"/>
      <c r="I42" s="13"/>
      <c r="J42" s="13">
        <v>0</v>
      </c>
      <c r="K42" s="13">
        <v>1</v>
      </c>
      <c r="M42" s="2"/>
      <c r="N42" s="2"/>
    </row>
    <row r="43" spans="1:14" x14ac:dyDescent="0.2">
      <c r="A43" s="13" t="s">
        <v>87</v>
      </c>
      <c r="B43" s="14" t="s">
        <v>419</v>
      </c>
      <c r="C43" s="13" t="s">
        <v>87</v>
      </c>
      <c r="D43" s="13">
        <v>9.8500000000000004E-2</v>
      </c>
      <c r="E43" s="13">
        <v>0</v>
      </c>
      <c r="F43" s="13">
        <v>175</v>
      </c>
      <c r="G43" s="13">
        <f t="shared" si="0"/>
        <v>218.75</v>
      </c>
      <c r="H43" s="13"/>
      <c r="I43" s="13"/>
      <c r="J43" s="13">
        <v>0</v>
      </c>
      <c r="K43" s="13">
        <v>1</v>
      </c>
      <c r="M43" s="2"/>
      <c r="N43" s="2"/>
    </row>
    <row r="44" spans="1:14" x14ac:dyDescent="0.2">
      <c r="A44" s="13" t="s">
        <v>88</v>
      </c>
      <c r="B44" s="14" t="s">
        <v>420</v>
      </c>
      <c r="C44" s="13" t="s">
        <v>88</v>
      </c>
      <c r="D44" s="13">
        <v>7.5499999999999998E-2</v>
      </c>
      <c r="E44" s="13">
        <v>0</v>
      </c>
      <c r="F44" s="13">
        <v>175</v>
      </c>
      <c r="G44" s="13">
        <f t="shared" si="0"/>
        <v>218.75</v>
      </c>
      <c r="H44" s="13"/>
      <c r="I44" s="13"/>
      <c r="J44" s="13">
        <v>0</v>
      </c>
      <c r="K44" s="13">
        <v>1</v>
      </c>
      <c r="M44" s="2"/>
      <c r="N44" s="2"/>
    </row>
    <row r="45" spans="1:14" x14ac:dyDescent="0.2">
      <c r="A45" s="13" t="s">
        <v>89</v>
      </c>
      <c r="B45" s="14" t="s">
        <v>421</v>
      </c>
      <c r="C45" s="13" t="s">
        <v>89</v>
      </c>
      <c r="D45" s="13">
        <v>0.1244</v>
      </c>
      <c r="E45" s="13">
        <v>0</v>
      </c>
      <c r="F45" s="13">
        <v>175</v>
      </c>
      <c r="G45" s="13">
        <f t="shared" si="0"/>
        <v>218.75</v>
      </c>
      <c r="H45" s="13"/>
      <c r="I45" s="13"/>
      <c r="J45" s="13">
        <v>0</v>
      </c>
      <c r="K45" s="13">
        <v>1</v>
      </c>
      <c r="M45" s="2"/>
      <c r="N45" s="2"/>
    </row>
    <row r="46" spans="1:14" x14ac:dyDescent="0.2">
      <c r="A46" s="13" t="s">
        <v>90</v>
      </c>
      <c r="B46" s="14" t="s">
        <v>422</v>
      </c>
      <c r="C46" s="13" t="s">
        <v>90</v>
      </c>
      <c r="D46" s="13">
        <v>0.247</v>
      </c>
      <c r="E46" s="13">
        <v>0</v>
      </c>
      <c r="F46" s="13">
        <v>175</v>
      </c>
      <c r="G46" s="13">
        <f t="shared" si="0"/>
        <v>218.75</v>
      </c>
      <c r="H46" s="13"/>
      <c r="I46" s="13"/>
      <c r="J46" s="13">
        <v>0</v>
      </c>
      <c r="K46" s="13">
        <v>1</v>
      </c>
      <c r="M46" s="2"/>
      <c r="N46" s="2"/>
    </row>
    <row r="47" spans="1:14" x14ac:dyDescent="0.2">
      <c r="A47" s="13" t="s">
        <v>91</v>
      </c>
      <c r="B47" s="14" t="s">
        <v>423</v>
      </c>
      <c r="C47" s="13" t="s">
        <v>91</v>
      </c>
      <c r="D47" s="13">
        <v>1.0200000000000001E-2</v>
      </c>
      <c r="E47" s="13">
        <v>0</v>
      </c>
      <c r="F47" s="13">
        <v>175</v>
      </c>
      <c r="G47" s="13">
        <f t="shared" si="0"/>
        <v>218.75</v>
      </c>
      <c r="H47" s="13"/>
      <c r="I47" s="13"/>
      <c r="J47" s="13">
        <v>0</v>
      </c>
      <c r="K47" s="13">
        <v>1</v>
      </c>
      <c r="M47" s="2"/>
      <c r="N47" s="2"/>
    </row>
    <row r="48" spans="1:14" x14ac:dyDescent="0.2">
      <c r="A48" s="13" t="s">
        <v>92</v>
      </c>
      <c r="B48" s="14" t="s">
        <v>424</v>
      </c>
      <c r="C48" s="13" t="s">
        <v>92</v>
      </c>
      <c r="D48" s="13">
        <v>4.9700000000000001E-2</v>
      </c>
      <c r="E48" s="13">
        <v>0</v>
      </c>
      <c r="F48" s="13">
        <v>175</v>
      </c>
      <c r="G48" s="13">
        <f t="shared" si="0"/>
        <v>218.75</v>
      </c>
      <c r="H48" s="13"/>
      <c r="I48" s="13"/>
      <c r="J48" s="13">
        <v>0</v>
      </c>
      <c r="K48" s="13">
        <v>1</v>
      </c>
      <c r="M48" s="2"/>
      <c r="N48" s="2"/>
    </row>
    <row r="49" spans="1:14" x14ac:dyDescent="0.2">
      <c r="A49" s="13" t="s">
        <v>93</v>
      </c>
      <c r="B49" s="14" t="s">
        <v>425</v>
      </c>
      <c r="C49" s="13" t="s">
        <v>93</v>
      </c>
      <c r="D49" s="13">
        <v>0.14199999999999999</v>
      </c>
      <c r="E49" s="13">
        <v>0</v>
      </c>
      <c r="F49" s="13">
        <v>175</v>
      </c>
      <c r="G49" s="13">
        <f t="shared" si="0"/>
        <v>218.75</v>
      </c>
      <c r="H49" s="13"/>
      <c r="I49" s="13"/>
      <c r="J49" s="13">
        <v>0</v>
      </c>
      <c r="K49" s="13">
        <v>1</v>
      </c>
      <c r="M49" s="2"/>
      <c r="N49" s="2"/>
    </row>
    <row r="50" spans="1:14" x14ac:dyDescent="0.2">
      <c r="A50" s="13" t="s">
        <v>94</v>
      </c>
      <c r="B50" s="14" t="s">
        <v>426</v>
      </c>
      <c r="C50" s="13" t="s">
        <v>94</v>
      </c>
      <c r="D50" s="13">
        <v>2.6800000000000001E-2</v>
      </c>
      <c r="E50" s="13">
        <v>0</v>
      </c>
      <c r="F50" s="13">
        <v>175</v>
      </c>
      <c r="G50" s="13">
        <f t="shared" si="0"/>
        <v>218.75</v>
      </c>
      <c r="H50" s="13"/>
      <c r="I50" s="13"/>
      <c r="J50" s="13">
        <v>0</v>
      </c>
      <c r="K50" s="13">
        <v>1</v>
      </c>
      <c r="M50" s="2"/>
      <c r="N50" s="2"/>
    </row>
    <row r="51" spans="1:14" x14ac:dyDescent="0.2">
      <c r="A51" s="13" t="s">
        <v>95</v>
      </c>
      <c r="B51" s="14" t="s">
        <v>427</v>
      </c>
      <c r="C51" s="13" t="s">
        <v>95</v>
      </c>
      <c r="D51" s="13">
        <v>9.4000000000000004E-3</v>
      </c>
      <c r="E51" s="13">
        <v>0</v>
      </c>
      <c r="F51" s="13">
        <v>500</v>
      </c>
      <c r="G51" s="13">
        <f t="shared" si="0"/>
        <v>625</v>
      </c>
      <c r="H51" s="13"/>
      <c r="I51" s="13"/>
      <c r="J51" s="13">
        <v>0</v>
      </c>
      <c r="K51" s="13">
        <v>1</v>
      </c>
      <c r="M51" s="2"/>
      <c r="N51" s="2"/>
    </row>
    <row r="52" spans="1:14" x14ac:dyDescent="0.2">
      <c r="A52" s="13" t="s">
        <v>96</v>
      </c>
      <c r="B52" s="14" t="s">
        <v>428</v>
      </c>
      <c r="C52" s="13" t="s">
        <v>96</v>
      </c>
      <c r="D52" s="13">
        <v>3.7499999999999999E-2</v>
      </c>
      <c r="E52" s="13">
        <v>0</v>
      </c>
      <c r="F52" s="13">
        <v>500</v>
      </c>
      <c r="G52" s="13">
        <f t="shared" si="0"/>
        <v>625</v>
      </c>
      <c r="H52" s="13"/>
      <c r="I52" s="13"/>
      <c r="J52" s="13">
        <v>1</v>
      </c>
      <c r="K52" s="13">
        <v>1</v>
      </c>
      <c r="M52" s="2"/>
      <c r="N52" s="2"/>
    </row>
    <row r="53" spans="1:14" x14ac:dyDescent="0.2">
      <c r="A53" s="13" t="s">
        <v>97</v>
      </c>
      <c r="B53" s="14" t="s">
        <v>429</v>
      </c>
      <c r="C53" s="13" t="s">
        <v>97</v>
      </c>
      <c r="D53" s="13">
        <v>0.106</v>
      </c>
      <c r="E53" s="13">
        <v>0</v>
      </c>
      <c r="F53" s="13">
        <v>175</v>
      </c>
      <c r="G53" s="13">
        <f t="shared" si="0"/>
        <v>218.75</v>
      </c>
      <c r="H53" s="13"/>
      <c r="I53" s="13"/>
      <c r="J53" s="13">
        <v>0</v>
      </c>
      <c r="K53" s="13">
        <v>1</v>
      </c>
      <c r="M53" s="2"/>
      <c r="N53" s="2"/>
    </row>
    <row r="54" spans="1:14" x14ac:dyDescent="0.2">
      <c r="A54" s="13" t="s">
        <v>98</v>
      </c>
      <c r="B54" s="14" t="s">
        <v>430</v>
      </c>
      <c r="C54" s="13" t="s">
        <v>98</v>
      </c>
      <c r="D54" s="13">
        <v>0.16800000000000001</v>
      </c>
      <c r="E54" s="13">
        <v>0</v>
      </c>
      <c r="F54" s="13">
        <v>175</v>
      </c>
      <c r="G54" s="13">
        <f t="shared" si="0"/>
        <v>218.75</v>
      </c>
      <c r="H54" s="13"/>
      <c r="I54" s="13"/>
      <c r="J54" s="13">
        <v>0</v>
      </c>
      <c r="K54" s="13">
        <v>1</v>
      </c>
      <c r="M54" s="2"/>
      <c r="N54" s="2"/>
    </row>
    <row r="55" spans="1:14" x14ac:dyDescent="0.2">
      <c r="A55" s="13" t="s">
        <v>99</v>
      </c>
      <c r="B55" s="14" t="s">
        <v>431</v>
      </c>
      <c r="C55" s="13" t="s">
        <v>99</v>
      </c>
      <c r="D55" s="13">
        <v>5.3999999999999999E-2</v>
      </c>
      <c r="E55" s="13">
        <v>0</v>
      </c>
      <c r="F55" s="13">
        <v>175</v>
      </c>
      <c r="G55" s="13">
        <f t="shared" si="0"/>
        <v>218.75</v>
      </c>
      <c r="H55" s="13"/>
      <c r="I55" s="13"/>
      <c r="J55" s="13">
        <v>0</v>
      </c>
      <c r="K55" s="13">
        <v>1</v>
      </c>
      <c r="M55" s="2"/>
      <c r="N55" s="2"/>
    </row>
    <row r="56" spans="1:14" x14ac:dyDescent="0.2">
      <c r="A56" s="13" t="s">
        <v>100</v>
      </c>
      <c r="B56" s="14" t="s">
        <v>432</v>
      </c>
      <c r="C56" s="13" t="s">
        <v>100</v>
      </c>
      <c r="D56" s="13">
        <v>6.0499999999999998E-2</v>
      </c>
      <c r="E56" s="13">
        <v>0</v>
      </c>
      <c r="F56" s="13">
        <v>175</v>
      </c>
      <c r="G56" s="13">
        <f t="shared" si="0"/>
        <v>218.75</v>
      </c>
      <c r="H56" s="13"/>
      <c r="I56" s="13"/>
      <c r="J56" s="13">
        <v>0</v>
      </c>
      <c r="K56" s="13">
        <v>1</v>
      </c>
      <c r="M56" s="2"/>
      <c r="N56" s="2"/>
    </row>
    <row r="57" spans="1:14" x14ac:dyDescent="0.2">
      <c r="A57" s="13" t="s">
        <v>101</v>
      </c>
      <c r="B57" s="14" t="s">
        <v>433</v>
      </c>
      <c r="C57" s="13" t="s">
        <v>101</v>
      </c>
      <c r="D57" s="13">
        <v>4.87E-2</v>
      </c>
      <c r="E57" s="13">
        <v>0</v>
      </c>
      <c r="F57" s="13">
        <v>175</v>
      </c>
      <c r="G57" s="13">
        <f t="shared" si="0"/>
        <v>218.75</v>
      </c>
      <c r="H57" s="13"/>
      <c r="I57" s="13"/>
      <c r="J57" s="13">
        <v>0</v>
      </c>
      <c r="K57" s="13">
        <v>1</v>
      </c>
      <c r="M57" s="2"/>
      <c r="N57" s="2"/>
    </row>
    <row r="58" spans="1:14" x14ac:dyDescent="0.2">
      <c r="A58" s="13" t="s">
        <v>102</v>
      </c>
      <c r="B58" s="14" t="s">
        <v>434</v>
      </c>
      <c r="C58" s="13" t="s">
        <v>102</v>
      </c>
      <c r="D58" s="13">
        <v>0.183</v>
      </c>
      <c r="E58" s="13">
        <v>0</v>
      </c>
      <c r="F58" s="13">
        <v>175</v>
      </c>
      <c r="G58" s="13">
        <f t="shared" si="0"/>
        <v>218.75</v>
      </c>
      <c r="H58" s="13"/>
      <c r="I58" s="13"/>
      <c r="J58" s="13">
        <v>0</v>
      </c>
      <c r="K58" s="13">
        <v>1</v>
      </c>
      <c r="M58" s="2"/>
      <c r="N58" s="2"/>
    </row>
    <row r="59" spans="1:14" x14ac:dyDescent="0.2">
      <c r="A59" s="13" t="s">
        <v>103</v>
      </c>
      <c r="B59" s="14" t="s">
        <v>435</v>
      </c>
      <c r="C59" s="13" t="s">
        <v>103</v>
      </c>
      <c r="D59" s="13">
        <v>0.13500000000000001</v>
      </c>
      <c r="E59" s="13">
        <v>0</v>
      </c>
      <c r="F59" s="13">
        <v>175</v>
      </c>
      <c r="G59" s="13">
        <f t="shared" si="0"/>
        <v>218.75</v>
      </c>
      <c r="H59" s="13"/>
      <c r="I59" s="13"/>
      <c r="J59" s="13">
        <v>0</v>
      </c>
      <c r="K59" s="13">
        <v>1</v>
      </c>
      <c r="M59" s="2"/>
      <c r="N59" s="2"/>
    </row>
    <row r="60" spans="1:14" x14ac:dyDescent="0.2">
      <c r="A60" s="13" t="s">
        <v>104</v>
      </c>
      <c r="B60" s="14" t="s">
        <v>436</v>
      </c>
      <c r="C60" s="13" t="s">
        <v>104</v>
      </c>
      <c r="D60" s="13">
        <v>0.24540000000000001</v>
      </c>
      <c r="E60" s="13">
        <v>0</v>
      </c>
      <c r="F60" s="13">
        <v>175</v>
      </c>
      <c r="G60" s="13">
        <f t="shared" si="0"/>
        <v>218.75</v>
      </c>
      <c r="H60" s="13"/>
      <c r="I60" s="13"/>
      <c r="J60" s="13">
        <v>0</v>
      </c>
      <c r="K60" s="13">
        <v>1</v>
      </c>
      <c r="M60" s="2"/>
      <c r="N60" s="2"/>
    </row>
    <row r="61" spans="1:14" x14ac:dyDescent="0.2">
      <c r="A61" s="13" t="s">
        <v>105</v>
      </c>
      <c r="B61" s="14" t="s">
        <v>437</v>
      </c>
      <c r="C61" s="13" t="s">
        <v>105</v>
      </c>
      <c r="D61" s="13">
        <v>0.1681</v>
      </c>
      <c r="E61" s="13">
        <v>0</v>
      </c>
      <c r="F61" s="13">
        <v>175</v>
      </c>
      <c r="G61" s="13">
        <f t="shared" si="0"/>
        <v>218.75</v>
      </c>
      <c r="H61" s="13"/>
      <c r="I61" s="13"/>
      <c r="J61" s="13">
        <v>0</v>
      </c>
      <c r="K61" s="13">
        <v>1</v>
      </c>
      <c r="M61" s="2"/>
      <c r="N61" s="2"/>
    </row>
    <row r="62" spans="1:14" x14ac:dyDescent="0.2">
      <c r="A62" s="13" t="s">
        <v>106</v>
      </c>
      <c r="B62" s="14" t="s">
        <v>438</v>
      </c>
      <c r="C62" s="13" t="s">
        <v>106</v>
      </c>
      <c r="D62" s="13">
        <v>9.01E-2</v>
      </c>
      <c r="E62" s="13">
        <v>0</v>
      </c>
      <c r="F62" s="13">
        <v>175</v>
      </c>
      <c r="G62" s="13">
        <f t="shared" si="0"/>
        <v>218.75</v>
      </c>
      <c r="H62" s="13"/>
      <c r="I62" s="13"/>
      <c r="J62" s="13">
        <v>0</v>
      </c>
      <c r="K62" s="13">
        <v>1</v>
      </c>
      <c r="M62" s="2"/>
      <c r="N62" s="2"/>
    </row>
    <row r="63" spans="1:14" x14ac:dyDescent="0.2">
      <c r="A63" s="13" t="s">
        <v>107</v>
      </c>
      <c r="B63" s="14" t="s">
        <v>439</v>
      </c>
      <c r="C63" s="13" t="s">
        <v>107</v>
      </c>
      <c r="D63" s="13">
        <v>0.1356</v>
      </c>
      <c r="E63" s="13">
        <v>0</v>
      </c>
      <c r="F63" s="13">
        <v>175</v>
      </c>
      <c r="G63" s="13">
        <f t="shared" si="0"/>
        <v>218.75</v>
      </c>
      <c r="H63" s="13"/>
      <c r="I63" s="13"/>
      <c r="J63" s="13">
        <v>0</v>
      </c>
      <c r="K63" s="13">
        <v>1</v>
      </c>
      <c r="M63" s="2"/>
      <c r="N63" s="2"/>
    </row>
    <row r="64" spans="1:14" x14ac:dyDescent="0.2">
      <c r="A64" s="13" t="s">
        <v>108</v>
      </c>
      <c r="B64" s="14" t="s">
        <v>440</v>
      </c>
      <c r="C64" s="13" t="s">
        <v>108</v>
      </c>
      <c r="D64" s="13">
        <v>0.127</v>
      </c>
      <c r="E64" s="13">
        <v>0</v>
      </c>
      <c r="F64" s="13">
        <v>175</v>
      </c>
      <c r="G64" s="13">
        <f t="shared" si="0"/>
        <v>218.75</v>
      </c>
      <c r="H64" s="13"/>
      <c r="I64" s="13"/>
      <c r="J64" s="13">
        <v>0</v>
      </c>
      <c r="K64" s="13">
        <v>1</v>
      </c>
      <c r="M64" s="2"/>
      <c r="N64" s="2"/>
    </row>
    <row r="65" spans="1:14" x14ac:dyDescent="0.2">
      <c r="A65" s="13" t="s">
        <v>109</v>
      </c>
      <c r="B65" s="14" t="s">
        <v>441</v>
      </c>
      <c r="C65" s="13" t="s">
        <v>109</v>
      </c>
      <c r="D65" s="13">
        <v>0.189</v>
      </c>
      <c r="E65" s="13">
        <v>0</v>
      </c>
      <c r="F65" s="13">
        <v>175</v>
      </c>
      <c r="G65" s="13">
        <f t="shared" si="0"/>
        <v>218.75</v>
      </c>
      <c r="H65" s="13"/>
      <c r="I65" s="13"/>
      <c r="J65" s="13">
        <v>0</v>
      </c>
      <c r="K65" s="13">
        <v>1</v>
      </c>
      <c r="M65" s="2"/>
      <c r="N65" s="2"/>
    </row>
    <row r="66" spans="1:14" x14ac:dyDescent="0.2">
      <c r="A66" s="13" t="s">
        <v>110</v>
      </c>
      <c r="B66" s="14" t="s">
        <v>442</v>
      </c>
      <c r="C66" s="13" t="s">
        <v>110</v>
      </c>
      <c r="D66" s="13">
        <v>6.25E-2</v>
      </c>
      <c r="E66" s="13">
        <v>0</v>
      </c>
      <c r="F66" s="13">
        <v>175</v>
      </c>
      <c r="G66" s="13">
        <f t="shared" si="0"/>
        <v>218.75</v>
      </c>
      <c r="H66" s="13"/>
      <c r="I66" s="13"/>
      <c r="J66" s="13">
        <v>0</v>
      </c>
      <c r="K66" s="13">
        <v>1</v>
      </c>
      <c r="M66" s="2"/>
      <c r="N66" s="2"/>
    </row>
    <row r="67" spans="1:14" x14ac:dyDescent="0.2">
      <c r="A67" s="13" t="s">
        <v>111</v>
      </c>
      <c r="B67" s="14" t="s">
        <v>443</v>
      </c>
      <c r="C67" s="13" t="s">
        <v>111</v>
      </c>
      <c r="D67" s="13">
        <v>0.32300000000000001</v>
      </c>
      <c r="E67" s="13">
        <v>0</v>
      </c>
      <c r="F67" s="13">
        <v>175</v>
      </c>
      <c r="G67" s="13">
        <f t="shared" ref="G67:G130" si="1">F67*1.25</f>
        <v>218.75</v>
      </c>
      <c r="H67" s="13"/>
      <c r="I67" s="13"/>
      <c r="J67" s="13">
        <v>0</v>
      </c>
      <c r="K67" s="13">
        <v>1</v>
      </c>
      <c r="M67" s="2"/>
      <c r="N67" s="2"/>
    </row>
    <row r="68" spans="1:14" x14ac:dyDescent="0.2">
      <c r="A68" s="13" t="s">
        <v>112</v>
      </c>
      <c r="B68" s="14" t="s">
        <v>444</v>
      </c>
      <c r="C68" s="13" t="s">
        <v>112</v>
      </c>
      <c r="D68" s="13">
        <v>0.32300000000000001</v>
      </c>
      <c r="E68" s="13">
        <v>0</v>
      </c>
      <c r="F68" s="13">
        <v>175</v>
      </c>
      <c r="G68" s="13">
        <f t="shared" si="1"/>
        <v>218.75</v>
      </c>
      <c r="H68" s="13"/>
      <c r="I68" s="13"/>
      <c r="J68" s="13">
        <v>0</v>
      </c>
      <c r="K68" s="13">
        <v>1</v>
      </c>
      <c r="M68" s="2"/>
      <c r="N68" s="2"/>
    </row>
    <row r="69" spans="1:14" x14ac:dyDescent="0.2">
      <c r="A69" s="13" t="s">
        <v>113</v>
      </c>
      <c r="B69" s="14" t="s">
        <v>445</v>
      </c>
      <c r="C69" s="13" t="s">
        <v>113</v>
      </c>
      <c r="D69" s="13">
        <v>0.186</v>
      </c>
      <c r="E69" s="13">
        <v>0</v>
      </c>
      <c r="F69" s="13">
        <v>175</v>
      </c>
      <c r="G69" s="13">
        <f t="shared" si="1"/>
        <v>218.75</v>
      </c>
      <c r="H69" s="13"/>
      <c r="I69" s="13"/>
      <c r="J69" s="13">
        <v>0</v>
      </c>
      <c r="K69" s="13">
        <v>1</v>
      </c>
      <c r="M69" s="2"/>
      <c r="N69" s="2"/>
    </row>
    <row r="70" spans="1:14" x14ac:dyDescent="0.2">
      <c r="A70" s="13" t="s">
        <v>114</v>
      </c>
      <c r="B70" s="14" t="s">
        <v>446</v>
      </c>
      <c r="C70" s="13" t="s">
        <v>114</v>
      </c>
      <c r="D70" s="13">
        <v>5.0500000000000003E-2</v>
      </c>
      <c r="E70" s="13">
        <v>0</v>
      </c>
      <c r="F70" s="13">
        <v>175</v>
      </c>
      <c r="G70" s="13">
        <f t="shared" si="1"/>
        <v>218.75</v>
      </c>
      <c r="H70" s="13"/>
      <c r="I70" s="13"/>
      <c r="J70" s="13">
        <v>0</v>
      </c>
      <c r="K70" s="13">
        <v>1</v>
      </c>
      <c r="M70" s="2"/>
      <c r="N70" s="2"/>
    </row>
    <row r="71" spans="1:14" x14ac:dyDescent="0.2">
      <c r="A71" s="13" t="s">
        <v>115</v>
      </c>
      <c r="B71" s="14" t="s">
        <v>447</v>
      </c>
      <c r="C71" s="13" t="s">
        <v>115</v>
      </c>
      <c r="D71" s="13">
        <v>7.5200000000000003E-2</v>
      </c>
      <c r="E71" s="13">
        <v>0</v>
      </c>
      <c r="F71" s="13">
        <v>175</v>
      </c>
      <c r="G71" s="13">
        <f t="shared" si="1"/>
        <v>218.75</v>
      </c>
      <c r="H71" s="13"/>
      <c r="I71" s="13"/>
      <c r="J71" s="13">
        <v>0</v>
      </c>
      <c r="K71" s="13">
        <v>1</v>
      </c>
      <c r="M71" s="2"/>
      <c r="N71" s="2"/>
    </row>
    <row r="72" spans="1:14" x14ac:dyDescent="0.2">
      <c r="A72" s="13" t="s">
        <v>116</v>
      </c>
      <c r="B72" s="14" t="s">
        <v>448</v>
      </c>
      <c r="C72" s="13" t="s">
        <v>116</v>
      </c>
      <c r="D72" s="13">
        <v>0.13700000000000001</v>
      </c>
      <c r="E72" s="13">
        <v>0</v>
      </c>
      <c r="F72" s="13">
        <v>175</v>
      </c>
      <c r="G72" s="13">
        <f t="shared" si="1"/>
        <v>218.75</v>
      </c>
      <c r="H72" s="13"/>
      <c r="I72" s="13"/>
      <c r="J72" s="13">
        <v>0</v>
      </c>
      <c r="K72" s="13">
        <v>1</v>
      </c>
      <c r="M72" s="2"/>
      <c r="N72" s="2"/>
    </row>
    <row r="73" spans="1:14" x14ac:dyDescent="0.2">
      <c r="A73" s="13" t="s">
        <v>117</v>
      </c>
      <c r="B73" s="14" t="s">
        <v>449</v>
      </c>
      <c r="C73" s="13" t="s">
        <v>117</v>
      </c>
      <c r="D73" s="13">
        <v>5.8799999999999998E-2</v>
      </c>
      <c r="E73" s="13">
        <v>0</v>
      </c>
      <c r="F73" s="13">
        <v>175</v>
      </c>
      <c r="G73" s="13">
        <f t="shared" si="1"/>
        <v>218.75</v>
      </c>
      <c r="H73" s="13"/>
      <c r="I73" s="13"/>
      <c r="J73" s="13">
        <v>0</v>
      </c>
      <c r="K73" s="13">
        <v>1</v>
      </c>
      <c r="M73" s="2"/>
      <c r="N73" s="2"/>
    </row>
    <row r="74" spans="1:14" x14ac:dyDescent="0.2">
      <c r="A74" s="13" t="s">
        <v>118</v>
      </c>
      <c r="B74" s="14" t="s">
        <v>450</v>
      </c>
      <c r="C74" s="13" t="s">
        <v>118</v>
      </c>
      <c r="D74" s="13">
        <v>0.16350000000000001</v>
      </c>
      <c r="E74" s="13">
        <v>0</v>
      </c>
      <c r="F74" s="13">
        <v>175</v>
      </c>
      <c r="G74" s="13">
        <f t="shared" si="1"/>
        <v>218.75</v>
      </c>
      <c r="H74" s="13"/>
      <c r="I74" s="13"/>
      <c r="J74" s="13">
        <v>0</v>
      </c>
      <c r="K74" s="13">
        <v>1</v>
      </c>
      <c r="M74" s="2"/>
      <c r="N74" s="2"/>
    </row>
    <row r="75" spans="1:14" x14ac:dyDescent="0.2">
      <c r="A75" s="13" t="s">
        <v>119</v>
      </c>
      <c r="B75" s="14" t="s">
        <v>451</v>
      </c>
      <c r="C75" s="13" t="s">
        <v>119</v>
      </c>
      <c r="D75" s="13">
        <v>0.122</v>
      </c>
      <c r="E75" s="13">
        <v>0</v>
      </c>
      <c r="F75" s="13">
        <v>175</v>
      </c>
      <c r="G75" s="13">
        <f t="shared" si="1"/>
        <v>218.75</v>
      </c>
      <c r="H75" s="13"/>
      <c r="I75" s="13"/>
      <c r="J75" s="13">
        <v>0</v>
      </c>
      <c r="K75" s="13">
        <v>1</v>
      </c>
      <c r="M75" s="2"/>
      <c r="N75" s="2"/>
    </row>
    <row r="76" spans="1:14" x14ac:dyDescent="0.2">
      <c r="A76" s="13" t="s">
        <v>120</v>
      </c>
      <c r="B76" s="14" t="s">
        <v>452</v>
      </c>
      <c r="C76" s="13" t="s">
        <v>120</v>
      </c>
      <c r="D76" s="13">
        <v>0.28899999999999998</v>
      </c>
      <c r="E76" s="13">
        <v>0</v>
      </c>
      <c r="F76" s="13">
        <v>175</v>
      </c>
      <c r="G76" s="13">
        <f t="shared" si="1"/>
        <v>218.75</v>
      </c>
      <c r="H76" s="13"/>
      <c r="I76" s="13"/>
      <c r="J76" s="13">
        <v>0</v>
      </c>
      <c r="K76" s="13">
        <v>1</v>
      </c>
      <c r="M76" s="2"/>
      <c r="N76" s="2"/>
    </row>
    <row r="77" spans="1:14" x14ac:dyDescent="0.2">
      <c r="A77" s="13" t="s">
        <v>121</v>
      </c>
      <c r="B77" s="14" t="s">
        <v>453</v>
      </c>
      <c r="C77" s="13" t="s">
        <v>121</v>
      </c>
      <c r="D77" s="13">
        <v>0.29099999999999998</v>
      </c>
      <c r="E77" s="13">
        <v>0</v>
      </c>
      <c r="F77" s="13">
        <v>175</v>
      </c>
      <c r="G77" s="13">
        <f t="shared" si="1"/>
        <v>218.75</v>
      </c>
      <c r="H77" s="13"/>
      <c r="I77" s="13"/>
      <c r="J77" s="13">
        <v>0</v>
      </c>
      <c r="K77" s="13">
        <v>1</v>
      </c>
      <c r="M77" s="2"/>
      <c r="N77" s="2"/>
    </row>
    <row r="78" spans="1:14" x14ac:dyDescent="0.2">
      <c r="A78" s="13" t="s">
        <v>122</v>
      </c>
      <c r="B78" s="14" t="s">
        <v>454</v>
      </c>
      <c r="C78" s="13" t="s">
        <v>122</v>
      </c>
      <c r="D78" s="13">
        <v>7.0699999999999999E-2</v>
      </c>
      <c r="E78" s="13">
        <v>0</v>
      </c>
      <c r="F78" s="13">
        <v>175</v>
      </c>
      <c r="G78" s="13">
        <f t="shared" si="1"/>
        <v>218.75</v>
      </c>
      <c r="H78" s="13"/>
      <c r="I78" s="13"/>
      <c r="J78" s="13">
        <v>0</v>
      </c>
      <c r="K78" s="13">
        <v>1</v>
      </c>
      <c r="M78" s="2"/>
      <c r="N78" s="2"/>
    </row>
    <row r="79" spans="1:14" x14ac:dyDescent="0.2">
      <c r="A79" s="13" t="s">
        <v>123</v>
      </c>
      <c r="B79" s="14" t="s">
        <v>455</v>
      </c>
      <c r="C79" s="13" t="s">
        <v>123</v>
      </c>
      <c r="D79" s="13">
        <v>9.5499999999999995E-3</v>
      </c>
      <c r="E79" s="13">
        <v>0</v>
      </c>
      <c r="F79" s="13">
        <v>175</v>
      </c>
      <c r="G79" s="13">
        <f t="shared" si="1"/>
        <v>218.75</v>
      </c>
      <c r="H79" s="13"/>
      <c r="I79" s="13"/>
      <c r="J79" s="13">
        <v>0</v>
      </c>
      <c r="K79" s="13">
        <v>1</v>
      </c>
      <c r="M79" s="2"/>
      <c r="N79" s="2"/>
    </row>
    <row r="80" spans="1:14" x14ac:dyDescent="0.2">
      <c r="A80" s="13" t="s">
        <v>124</v>
      </c>
      <c r="B80" s="14" t="s">
        <v>456</v>
      </c>
      <c r="C80" s="13" t="s">
        <v>124</v>
      </c>
      <c r="D80" s="13">
        <v>1.5100000000000001E-2</v>
      </c>
      <c r="E80" s="13">
        <v>0</v>
      </c>
      <c r="F80" s="13">
        <v>175</v>
      </c>
      <c r="G80" s="13">
        <f t="shared" si="1"/>
        <v>218.75</v>
      </c>
      <c r="H80" s="13"/>
      <c r="I80" s="13"/>
      <c r="J80" s="13">
        <v>0</v>
      </c>
      <c r="K80" s="13">
        <v>1</v>
      </c>
      <c r="M80" s="2"/>
      <c r="N80" s="2"/>
    </row>
    <row r="81" spans="1:14" x14ac:dyDescent="0.2">
      <c r="A81" s="13" t="s">
        <v>125</v>
      </c>
      <c r="B81" s="14" t="s">
        <v>457</v>
      </c>
      <c r="C81" s="13" t="s">
        <v>125</v>
      </c>
      <c r="D81" s="13">
        <v>9.6600000000000005E-2</v>
      </c>
      <c r="E81" s="13">
        <v>0</v>
      </c>
      <c r="F81" s="13">
        <v>175</v>
      </c>
      <c r="G81" s="13">
        <f t="shared" si="1"/>
        <v>218.75</v>
      </c>
      <c r="H81" s="13"/>
      <c r="I81" s="13"/>
      <c r="J81" s="13">
        <v>0</v>
      </c>
      <c r="K81" s="13">
        <v>1</v>
      </c>
      <c r="M81" s="2"/>
      <c r="N81" s="2"/>
    </row>
    <row r="82" spans="1:14" x14ac:dyDescent="0.2">
      <c r="A82" s="13" t="s">
        <v>126</v>
      </c>
      <c r="B82" s="14" t="s">
        <v>458</v>
      </c>
      <c r="C82" s="13" t="s">
        <v>126</v>
      </c>
      <c r="D82" s="13">
        <v>0.13400000000000001</v>
      </c>
      <c r="E82" s="13">
        <v>0</v>
      </c>
      <c r="F82" s="13">
        <v>175</v>
      </c>
      <c r="G82" s="13">
        <f t="shared" si="1"/>
        <v>218.75</v>
      </c>
      <c r="H82" s="13"/>
      <c r="I82" s="13"/>
      <c r="J82" s="13">
        <v>0</v>
      </c>
      <c r="K82" s="13">
        <v>1</v>
      </c>
      <c r="M82" s="2"/>
      <c r="N82" s="2"/>
    </row>
    <row r="83" spans="1:14" x14ac:dyDescent="0.2">
      <c r="A83" s="13" t="s">
        <v>127</v>
      </c>
      <c r="B83" s="14" t="s">
        <v>459</v>
      </c>
      <c r="C83" s="13" t="s">
        <v>127</v>
      </c>
      <c r="D83" s="13">
        <v>9.6600000000000005E-2</v>
      </c>
      <c r="E83" s="13">
        <v>0</v>
      </c>
      <c r="F83" s="13">
        <v>175</v>
      </c>
      <c r="G83" s="13">
        <f t="shared" si="1"/>
        <v>218.75</v>
      </c>
      <c r="H83" s="13"/>
      <c r="I83" s="13"/>
      <c r="J83" s="13">
        <v>0</v>
      </c>
      <c r="K83" s="13">
        <v>1</v>
      </c>
      <c r="M83" s="2"/>
      <c r="N83" s="2"/>
    </row>
    <row r="84" spans="1:14" x14ac:dyDescent="0.2">
      <c r="A84" s="13" t="s">
        <v>128</v>
      </c>
      <c r="B84" s="14" t="s">
        <v>460</v>
      </c>
      <c r="C84" s="13" t="s">
        <v>128</v>
      </c>
      <c r="D84" s="13">
        <v>7.1900000000000006E-2</v>
      </c>
      <c r="E84" s="13">
        <v>0</v>
      </c>
      <c r="F84" s="13">
        <v>175</v>
      </c>
      <c r="G84" s="13">
        <f t="shared" si="1"/>
        <v>218.75</v>
      </c>
      <c r="H84" s="13"/>
      <c r="I84" s="13"/>
      <c r="J84" s="13">
        <v>0</v>
      </c>
      <c r="K84" s="13">
        <v>1</v>
      </c>
      <c r="M84" s="2"/>
      <c r="N84" s="2"/>
    </row>
    <row r="85" spans="1:14" x14ac:dyDescent="0.2">
      <c r="A85" s="13" t="s">
        <v>129</v>
      </c>
      <c r="B85" s="14" t="s">
        <v>461</v>
      </c>
      <c r="C85" s="13" t="s">
        <v>129</v>
      </c>
      <c r="D85" s="13">
        <v>0.2293</v>
      </c>
      <c r="E85" s="13">
        <v>0</v>
      </c>
      <c r="F85" s="13">
        <v>175</v>
      </c>
      <c r="G85" s="13">
        <f t="shared" si="1"/>
        <v>218.75</v>
      </c>
      <c r="H85" s="13"/>
      <c r="I85" s="13"/>
      <c r="J85" s="13">
        <v>0</v>
      </c>
      <c r="K85" s="13">
        <v>1</v>
      </c>
      <c r="M85" s="2"/>
      <c r="N85" s="2"/>
    </row>
    <row r="86" spans="1:14" x14ac:dyDescent="0.2">
      <c r="A86" s="13" t="s">
        <v>130</v>
      </c>
      <c r="B86" s="14" t="s">
        <v>462</v>
      </c>
      <c r="C86" s="13" t="s">
        <v>130</v>
      </c>
      <c r="D86" s="13">
        <v>0.251</v>
      </c>
      <c r="E86" s="13">
        <v>0</v>
      </c>
      <c r="F86" s="13">
        <v>175</v>
      </c>
      <c r="G86" s="13">
        <f t="shared" si="1"/>
        <v>218.75</v>
      </c>
      <c r="H86" s="13"/>
      <c r="I86" s="13"/>
      <c r="J86" s="13">
        <v>0</v>
      </c>
      <c r="K86" s="13">
        <v>1</v>
      </c>
      <c r="M86" s="2"/>
      <c r="N86" s="2"/>
    </row>
    <row r="87" spans="1:14" x14ac:dyDescent="0.2">
      <c r="A87" s="13" t="s">
        <v>131</v>
      </c>
      <c r="B87" s="14" t="s">
        <v>463</v>
      </c>
      <c r="C87" s="13" t="s">
        <v>131</v>
      </c>
      <c r="D87" s="13">
        <v>0.23899999999999999</v>
      </c>
      <c r="E87" s="13">
        <v>0</v>
      </c>
      <c r="F87" s="13">
        <v>175</v>
      </c>
      <c r="G87" s="13">
        <f t="shared" si="1"/>
        <v>218.75</v>
      </c>
      <c r="H87" s="13"/>
      <c r="I87" s="13"/>
      <c r="J87" s="13">
        <v>0</v>
      </c>
      <c r="K87" s="13">
        <v>1</v>
      </c>
      <c r="M87" s="2"/>
      <c r="N87" s="2"/>
    </row>
    <row r="88" spans="1:14" x14ac:dyDescent="0.2">
      <c r="A88" s="13" t="s">
        <v>132</v>
      </c>
      <c r="B88" s="14" t="s">
        <v>464</v>
      </c>
      <c r="C88" s="13" t="s">
        <v>132</v>
      </c>
      <c r="D88" s="13">
        <v>0.21579999999999999</v>
      </c>
      <c r="E88" s="13">
        <v>0</v>
      </c>
      <c r="F88" s="13">
        <v>175</v>
      </c>
      <c r="G88" s="13">
        <f t="shared" si="1"/>
        <v>218.75</v>
      </c>
      <c r="H88" s="13"/>
      <c r="I88" s="13"/>
      <c r="J88" s="13">
        <v>0</v>
      </c>
      <c r="K88" s="13">
        <v>1</v>
      </c>
      <c r="M88" s="2"/>
      <c r="N88" s="2"/>
    </row>
    <row r="89" spans="1:14" x14ac:dyDescent="0.2">
      <c r="A89" s="13" t="s">
        <v>133</v>
      </c>
      <c r="B89" s="14" t="s">
        <v>465</v>
      </c>
      <c r="C89" s="13" t="s">
        <v>133</v>
      </c>
      <c r="D89" s="13">
        <v>0.14499999999999999</v>
      </c>
      <c r="E89" s="13">
        <v>0</v>
      </c>
      <c r="F89" s="13">
        <v>175</v>
      </c>
      <c r="G89" s="13">
        <f t="shared" si="1"/>
        <v>218.75</v>
      </c>
      <c r="H89" s="13"/>
      <c r="I89" s="13"/>
      <c r="J89" s="13">
        <v>0</v>
      </c>
      <c r="K89" s="13">
        <v>1</v>
      </c>
      <c r="M89" s="2"/>
      <c r="N89" s="2"/>
    </row>
    <row r="90" spans="1:14" x14ac:dyDescent="0.2">
      <c r="A90" s="13" t="s">
        <v>134</v>
      </c>
      <c r="B90" s="14" t="s">
        <v>466</v>
      </c>
      <c r="C90" s="13" t="s">
        <v>134</v>
      </c>
      <c r="D90" s="13">
        <v>0.15</v>
      </c>
      <c r="E90" s="13">
        <v>0</v>
      </c>
      <c r="F90" s="13">
        <v>175</v>
      </c>
      <c r="G90" s="13">
        <f t="shared" si="1"/>
        <v>218.75</v>
      </c>
      <c r="H90" s="13"/>
      <c r="I90" s="13"/>
      <c r="J90" s="13">
        <v>0</v>
      </c>
      <c r="K90" s="13">
        <v>1</v>
      </c>
      <c r="M90" s="2"/>
      <c r="N90" s="2"/>
    </row>
    <row r="91" spans="1:14" x14ac:dyDescent="0.2">
      <c r="A91" s="13" t="s">
        <v>135</v>
      </c>
      <c r="B91" s="14" t="s">
        <v>467</v>
      </c>
      <c r="C91" s="13" t="s">
        <v>135</v>
      </c>
      <c r="D91" s="13">
        <v>1.35E-2</v>
      </c>
      <c r="E91" s="13">
        <v>0</v>
      </c>
      <c r="F91" s="13">
        <v>500</v>
      </c>
      <c r="G91" s="13">
        <f t="shared" si="1"/>
        <v>625</v>
      </c>
      <c r="H91" s="13"/>
      <c r="I91" s="13"/>
      <c r="J91" s="13">
        <v>0</v>
      </c>
      <c r="K91" s="13">
        <v>1</v>
      </c>
      <c r="M91" s="2"/>
      <c r="N91" s="2"/>
    </row>
    <row r="92" spans="1:14" x14ac:dyDescent="0.2">
      <c r="A92" s="13" t="s">
        <v>136</v>
      </c>
      <c r="B92" s="14" t="s">
        <v>468</v>
      </c>
      <c r="C92" s="13" t="s">
        <v>136</v>
      </c>
      <c r="D92" s="13">
        <v>5.6099999999999997E-2</v>
      </c>
      <c r="E92" s="13">
        <v>0</v>
      </c>
      <c r="F92" s="13">
        <v>175</v>
      </c>
      <c r="G92" s="13">
        <f t="shared" si="1"/>
        <v>218.75</v>
      </c>
      <c r="H92" s="13"/>
      <c r="I92" s="13"/>
      <c r="J92" s="13">
        <v>0</v>
      </c>
      <c r="K92" s="13">
        <v>1</v>
      </c>
      <c r="M92" s="2"/>
      <c r="N92" s="2"/>
    </row>
    <row r="93" spans="1:14" x14ac:dyDescent="0.2">
      <c r="A93" s="13" t="s">
        <v>137</v>
      </c>
      <c r="B93" s="14" t="s">
        <v>469</v>
      </c>
      <c r="C93" s="13" t="s">
        <v>137</v>
      </c>
      <c r="D93" s="13">
        <v>3.7600000000000001E-2</v>
      </c>
      <c r="E93" s="13">
        <v>0</v>
      </c>
      <c r="F93" s="13">
        <v>175</v>
      </c>
      <c r="G93" s="13">
        <f t="shared" si="1"/>
        <v>218.75</v>
      </c>
      <c r="H93" s="13"/>
      <c r="I93" s="13"/>
      <c r="J93" s="13">
        <v>0</v>
      </c>
      <c r="K93" s="13">
        <v>1</v>
      </c>
      <c r="M93" s="2"/>
      <c r="N93" s="2"/>
    </row>
    <row r="94" spans="1:14" x14ac:dyDescent="0.2">
      <c r="A94" s="13" t="s">
        <v>138</v>
      </c>
      <c r="B94" s="14" t="s">
        <v>470</v>
      </c>
      <c r="C94" s="13" t="s">
        <v>138</v>
      </c>
      <c r="D94" s="13">
        <v>3.8600000000000002E-2</v>
      </c>
      <c r="E94" s="13">
        <v>0</v>
      </c>
      <c r="F94" s="13">
        <v>500</v>
      </c>
      <c r="G94" s="13">
        <f t="shared" si="1"/>
        <v>625</v>
      </c>
      <c r="H94" s="13"/>
      <c r="I94" s="13"/>
      <c r="J94" s="13">
        <v>0</v>
      </c>
      <c r="K94" s="13">
        <v>1</v>
      </c>
      <c r="M94" s="2"/>
      <c r="N94" s="2"/>
    </row>
    <row r="95" spans="1:14" x14ac:dyDescent="0.2">
      <c r="A95" s="13" t="s">
        <v>139</v>
      </c>
      <c r="B95" s="14" t="s">
        <v>471</v>
      </c>
      <c r="C95" s="13" t="s">
        <v>139</v>
      </c>
      <c r="D95" s="13">
        <v>0.02</v>
      </c>
      <c r="E95" s="13">
        <v>0</v>
      </c>
      <c r="F95" s="13">
        <v>500</v>
      </c>
      <c r="G95" s="13">
        <f t="shared" si="1"/>
        <v>625</v>
      </c>
      <c r="H95" s="13"/>
      <c r="I95" s="13"/>
      <c r="J95" s="13">
        <v>0</v>
      </c>
      <c r="K95" s="13">
        <v>1</v>
      </c>
      <c r="M95" s="2"/>
      <c r="N95" s="2"/>
    </row>
    <row r="96" spans="1:14" x14ac:dyDescent="0.2">
      <c r="A96" s="13" t="s">
        <v>140</v>
      </c>
      <c r="B96" s="14" t="s">
        <v>472</v>
      </c>
      <c r="C96" s="13" t="s">
        <v>140</v>
      </c>
      <c r="D96" s="13">
        <v>2.6800000000000001E-2</v>
      </c>
      <c r="E96" s="13">
        <v>0</v>
      </c>
      <c r="F96" s="13">
        <v>500</v>
      </c>
      <c r="G96" s="13">
        <f t="shared" si="1"/>
        <v>625</v>
      </c>
      <c r="H96" s="13"/>
      <c r="I96" s="13"/>
      <c r="J96" s="13">
        <v>0</v>
      </c>
      <c r="K96" s="13">
        <v>1</v>
      </c>
      <c r="M96" s="2"/>
      <c r="N96" s="2"/>
    </row>
    <row r="97" spans="1:14" x14ac:dyDescent="0.2">
      <c r="A97" s="13" t="s">
        <v>141</v>
      </c>
      <c r="B97" s="14" t="s">
        <v>473</v>
      </c>
      <c r="C97" s="13" t="s">
        <v>141</v>
      </c>
      <c r="D97" s="13">
        <v>9.8599999999999993E-2</v>
      </c>
      <c r="E97" s="13">
        <v>0</v>
      </c>
      <c r="F97" s="13">
        <v>500</v>
      </c>
      <c r="G97" s="13">
        <f t="shared" si="1"/>
        <v>625</v>
      </c>
      <c r="H97" s="13"/>
      <c r="I97" s="13"/>
      <c r="J97" s="13">
        <v>1</v>
      </c>
      <c r="K97" s="13">
        <v>1</v>
      </c>
      <c r="M97" s="2"/>
      <c r="N97" s="2"/>
    </row>
    <row r="98" spans="1:14" x14ac:dyDescent="0.2">
      <c r="A98" s="13" t="s">
        <v>142</v>
      </c>
      <c r="B98" s="14" t="s">
        <v>474</v>
      </c>
      <c r="C98" s="13" t="s">
        <v>142</v>
      </c>
      <c r="D98" s="13">
        <v>3.0200000000000001E-2</v>
      </c>
      <c r="E98" s="13">
        <v>0</v>
      </c>
      <c r="F98" s="13">
        <v>500</v>
      </c>
      <c r="G98" s="13">
        <f t="shared" si="1"/>
        <v>625</v>
      </c>
      <c r="H98" s="13"/>
      <c r="I98" s="13"/>
      <c r="J98" s="13">
        <v>0</v>
      </c>
      <c r="K98" s="13">
        <v>1</v>
      </c>
      <c r="M98" s="2"/>
      <c r="N98" s="2"/>
    </row>
    <row r="99" spans="1:14" x14ac:dyDescent="0.2">
      <c r="A99" s="13" t="s">
        <v>143</v>
      </c>
      <c r="B99" s="14" t="s">
        <v>475</v>
      </c>
      <c r="C99" s="13" t="s">
        <v>143</v>
      </c>
      <c r="D99" s="13">
        <v>9.1899999999999996E-2</v>
      </c>
      <c r="E99" s="13">
        <v>0</v>
      </c>
      <c r="F99" s="13">
        <v>500</v>
      </c>
      <c r="G99" s="13">
        <f t="shared" si="1"/>
        <v>625</v>
      </c>
      <c r="H99" s="13"/>
      <c r="I99" s="13"/>
      <c r="J99" s="13">
        <v>0</v>
      </c>
      <c r="K99" s="13">
        <v>1</v>
      </c>
      <c r="M99" s="2"/>
      <c r="N99" s="2"/>
    </row>
    <row r="100" spans="1:14" x14ac:dyDescent="0.2">
      <c r="A100" s="13" t="s">
        <v>144</v>
      </c>
      <c r="B100" s="14" t="s">
        <v>476</v>
      </c>
      <c r="C100" s="13" t="s">
        <v>144</v>
      </c>
      <c r="D100" s="13">
        <v>9.1899999999999996E-2</v>
      </c>
      <c r="E100" s="13">
        <v>0</v>
      </c>
      <c r="F100" s="13">
        <v>500</v>
      </c>
      <c r="G100" s="13">
        <f t="shared" si="1"/>
        <v>625</v>
      </c>
      <c r="H100" s="13"/>
      <c r="I100" s="13"/>
      <c r="J100" s="13">
        <v>0</v>
      </c>
      <c r="K100" s="13">
        <v>1</v>
      </c>
      <c r="M100" s="2"/>
      <c r="N100" s="2"/>
    </row>
    <row r="101" spans="1:14" x14ac:dyDescent="0.2">
      <c r="A101" s="13" t="s">
        <v>145</v>
      </c>
      <c r="B101" s="14" t="s">
        <v>477</v>
      </c>
      <c r="C101" s="13" t="s">
        <v>145</v>
      </c>
      <c r="D101" s="13">
        <v>0.218</v>
      </c>
      <c r="E101" s="13">
        <v>0</v>
      </c>
      <c r="F101" s="13">
        <v>175</v>
      </c>
      <c r="G101" s="13">
        <f t="shared" si="1"/>
        <v>218.75</v>
      </c>
      <c r="H101" s="13"/>
      <c r="I101" s="13"/>
      <c r="J101" s="13">
        <v>0</v>
      </c>
      <c r="K101" s="13">
        <v>1</v>
      </c>
      <c r="M101" s="2"/>
      <c r="N101" s="2"/>
    </row>
    <row r="102" spans="1:14" x14ac:dyDescent="0.2">
      <c r="A102" s="13" t="s">
        <v>146</v>
      </c>
      <c r="B102" s="14" t="s">
        <v>478</v>
      </c>
      <c r="C102" s="13" t="s">
        <v>146</v>
      </c>
      <c r="D102" s="13">
        <v>0.11700000000000001</v>
      </c>
      <c r="E102" s="13">
        <v>0</v>
      </c>
      <c r="F102" s="13">
        <v>175</v>
      </c>
      <c r="G102" s="13">
        <f t="shared" si="1"/>
        <v>218.75</v>
      </c>
      <c r="H102" s="13"/>
      <c r="I102" s="13"/>
      <c r="J102" s="13">
        <v>0</v>
      </c>
      <c r="K102" s="13">
        <v>1</v>
      </c>
      <c r="M102" s="2"/>
      <c r="N102" s="2"/>
    </row>
    <row r="103" spans="1:14" x14ac:dyDescent="0.2">
      <c r="A103" s="13" t="s">
        <v>147</v>
      </c>
      <c r="B103" s="14" t="s">
        <v>479</v>
      </c>
      <c r="C103" s="13" t="s">
        <v>147</v>
      </c>
      <c r="D103" s="13">
        <v>3.6999999999999998E-2</v>
      </c>
      <c r="E103" s="13">
        <v>0</v>
      </c>
      <c r="F103" s="13">
        <v>500</v>
      </c>
      <c r="G103" s="13">
        <f t="shared" si="1"/>
        <v>625</v>
      </c>
      <c r="H103" s="13"/>
      <c r="I103" s="13"/>
      <c r="J103" s="13">
        <v>0</v>
      </c>
      <c r="K103" s="13">
        <v>1</v>
      </c>
      <c r="M103" s="2"/>
      <c r="N103" s="2"/>
    </row>
    <row r="104" spans="1:14" x14ac:dyDescent="0.2">
      <c r="A104" s="13" t="s">
        <v>148</v>
      </c>
      <c r="B104" s="14" t="s">
        <v>480</v>
      </c>
      <c r="C104" s="13" t="s">
        <v>148</v>
      </c>
      <c r="D104" s="13">
        <v>0.10150000000000001</v>
      </c>
      <c r="E104" s="13">
        <v>0</v>
      </c>
      <c r="F104" s="13">
        <v>175</v>
      </c>
      <c r="G104" s="13">
        <f t="shared" si="1"/>
        <v>218.75</v>
      </c>
      <c r="H104" s="13"/>
      <c r="I104" s="13"/>
      <c r="J104" s="13">
        <v>0</v>
      </c>
      <c r="K104" s="13">
        <v>1</v>
      </c>
      <c r="M104" s="2"/>
      <c r="N104" s="2"/>
    </row>
    <row r="105" spans="1:14" x14ac:dyDescent="0.2">
      <c r="A105" s="13" t="s">
        <v>149</v>
      </c>
      <c r="B105" s="14" t="s">
        <v>481</v>
      </c>
      <c r="C105" s="13" t="s">
        <v>149</v>
      </c>
      <c r="D105" s="13">
        <v>1.6E-2</v>
      </c>
      <c r="E105" s="13">
        <v>0</v>
      </c>
      <c r="F105" s="13">
        <v>500</v>
      </c>
      <c r="G105" s="13">
        <f t="shared" si="1"/>
        <v>625</v>
      </c>
      <c r="H105" s="13"/>
      <c r="I105" s="13"/>
      <c r="J105" s="13">
        <v>0</v>
      </c>
      <c r="K105" s="13">
        <v>1</v>
      </c>
      <c r="M105" s="2"/>
      <c r="N105" s="2"/>
    </row>
    <row r="106" spans="1:14" x14ac:dyDescent="0.2">
      <c r="A106" s="13" t="s">
        <v>150</v>
      </c>
      <c r="B106" s="14" t="s">
        <v>482</v>
      </c>
      <c r="C106" s="13" t="s">
        <v>150</v>
      </c>
      <c r="D106" s="13">
        <v>0.27779999999999999</v>
      </c>
      <c r="E106" s="13">
        <v>0</v>
      </c>
      <c r="F106" s="13">
        <v>175</v>
      </c>
      <c r="G106" s="13">
        <f t="shared" si="1"/>
        <v>218.75</v>
      </c>
      <c r="H106" s="13"/>
      <c r="I106" s="13"/>
      <c r="J106" s="13">
        <v>0</v>
      </c>
      <c r="K106" s="13">
        <v>1</v>
      </c>
      <c r="M106" s="2"/>
      <c r="N106" s="2"/>
    </row>
    <row r="107" spans="1:14" x14ac:dyDescent="0.2">
      <c r="A107" s="13" t="s">
        <v>151</v>
      </c>
      <c r="B107" s="14" t="s">
        <v>483</v>
      </c>
      <c r="C107" s="13" t="s">
        <v>151</v>
      </c>
      <c r="D107" s="13">
        <v>0.32400000000000001</v>
      </c>
      <c r="E107" s="13">
        <v>0</v>
      </c>
      <c r="F107" s="13">
        <v>175</v>
      </c>
      <c r="G107" s="13">
        <f t="shared" si="1"/>
        <v>218.75</v>
      </c>
      <c r="H107" s="13"/>
      <c r="I107" s="13"/>
      <c r="J107" s="13">
        <v>0</v>
      </c>
      <c r="K107" s="13">
        <v>1</v>
      </c>
      <c r="M107" s="2"/>
      <c r="N107" s="2"/>
    </row>
    <row r="108" spans="1:14" x14ac:dyDescent="0.2">
      <c r="A108" s="13" t="s">
        <v>152</v>
      </c>
      <c r="B108" s="14" t="s">
        <v>484</v>
      </c>
      <c r="C108" s="13" t="s">
        <v>152</v>
      </c>
      <c r="D108" s="13">
        <v>3.6999999999999998E-2</v>
      </c>
      <c r="E108" s="13">
        <v>0</v>
      </c>
      <c r="F108" s="13">
        <v>500</v>
      </c>
      <c r="G108" s="13">
        <f t="shared" si="1"/>
        <v>625</v>
      </c>
      <c r="H108" s="13"/>
      <c r="I108" s="13"/>
      <c r="J108" s="13">
        <v>0</v>
      </c>
      <c r="K108" s="13">
        <v>1</v>
      </c>
      <c r="M108" s="2"/>
      <c r="N108" s="2"/>
    </row>
    <row r="109" spans="1:14" x14ac:dyDescent="0.2">
      <c r="A109" s="13" t="s">
        <v>153</v>
      </c>
      <c r="B109" s="14" t="s">
        <v>485</v>
      </c>
      <c r="C109" s="13" t="s">
        <v>153</v>
      </c>
      <c r="D109" s="13">
        <v>0.127</v>
      </c>
      <c r="E109" s="13">
        <v>0</v>
      </c>
      <c r="F109" s="13">
        <v>500</v>
      </c>
      <c r="G109" s="13">
        <f t="shared" si="1"/>
        <v>625</v>
      </c>
      <c r="H109" s="13"/>
      <c r="I109" s="13"/>
      <c r="J109" s="13">
        <v>0</v>
      </c>
      <c r="K109" s="13">
        <v>1</v>
      </c>
      <c r="M109" s="2"/>
      <c r="N109" s="2"/>
    </row>
    <row r="110" spans="1:14" x14ac:dyDescent="0.2">
      <c r="A110" s="13" t="s">
        <v>154</v>
      </c>
      <c r="B110" s="14" t="s">
        <v>486</v>
      </c>
      <c r="C110" s="13" t="s">
        <v>154</v>
      </c>
      <c r="D110" s="13">
        <v>0.41149999999999998</v>
      </c>
      <c r="E110" s="13">
        <v>0</v>
      </c>
      <c r="F110" s="13">
        <v>175</v>
      </c>
      <c r="G110" s="13">
        <f t="shared" si="1"/>
        <v>218.75</v>
      </c>
      <c r="H110" s="13"/>
      <c r="I110" s="13"/>
      <c r="J110" s="13">
        <v>0</v>
      </c>
      <c r="K110" s="13">
        <v>1</v>
      </c>
      <c r="M110" s="2"/>
      <c r="N110" s="2"/>
    </row>
    <row r="111" spans="1:14" x14ac:dyDescent="0.2">
      <c r="A111" s="13" t="s">
        <v>155</v>
      </c>
      <c r="B111" s="14" t="s">
        <v>487</v>
      </c>
      <c r="C111" s="13" t="s">
        <v>155</v>
      </c>
      <c r="D111" s="13">
        <v>3.5499999999999997E-2</v>
      </c>
      <c r="E111" s="13">
        <v>0</v>
      </c>
      <c r="F111" s="13">
        <v>175</v>
      </c>
      <c r="G111" s="13">
        <f t="shared" si="1"/>
        <v>218.75</v>
      </c>
      <c r="H111" s="13"/>
      <c r="I111" s="13"/>
      <c r="J111" s="13">
        <v>0</v>
      </c>
      <c r="K111" s="13">
        <v>1</v>
      </c>
      <c r="M111" s="2"/>
      <c r="N111" s="2"/>
    </row>
    <row r="112" spans="1:14" x14ac:dyDescent="0.2">
      <c r="A112" s="13" t="s">
        <v>156</v>
      </c>
      <c r="B112" s="14" t="s">
        <v>488</v>
      </c>
      <c r="C112" s="13" t="s">
        <v>156</v>
      </c>
      <c r="D112" s="13">
        <v>0.19600000000000001</v>
      </c>
      <c r="E112" s="13">
        <v>0</v>
      </c>
      <c r="F112" s="13">
        <v>175</v>
      </c>
      <c r="G112" s="13">
        <f t="shared" si="1"/>
        <v>218.75</v>
      </c>
      <c r="H112" s="13"/>
      <c r="I112" s="13"/>
      <c r="J112" s="13">
        <v>0</v>
      </c>
      <c r="K112" s="13">
        <v>1</v>
      </c>
      <c r="M112" s="2"/>
      <c r="N112" s="2"/>
    </row>
    <row r="113" spans="1:14" x14ac:dyDescent="0.2">
      <c r="A113" s="13" t="s">
        <v>157</v>
      </c>
      <c r="B113" s="14" t="s">
        <v>489</v>
      </c>
      <c r="C113" s="13" t="s">
        <v>157</v>
      </c>
      <c r="D113" s="13">
        <v>0.18</v>
      </c>
      <c r="E113" s="13">
        <v>0</v>
      </c>
      <c r="F113" s="13">
        <v>175</v>
      </c>
      <c r="G113" s="13">
        <f t="shared" si="1"/>
        <v>218.75</v>
      </c>
      <c r="H113" s="13"/>
      <c r="I113" s="13"/>
      <c r="J113" s="13">
        <v>0</v>
      </c>
      <c r="K113" s="13">
        <v>1</v>
      </c>
      <c r="M113" s="2"/>
      <c r="N113" s="2"/>
    </row>
    <row r="114" spans="1:14" x14ac:dyDescent="0.2">
      <c r="A114" s="13" t="s">
        <v>158</v>
      </c>
      <c r="B114" s="14" t="s">
        <v>490</v>
      </c>
      <c r="C114" s="13" t="s">
        <v>158</v>
      </c>
      <c r="D114" s="13">
        <v>4.5400000000000003E-2</v>
      </c>
      <c r="E114" s="13">
        <v>0</v>
      </c>
      <c r="F114" s="13">
        <v>175</v>
      </c>
      <c r="G114" s="13">
        <f t="shared" si="1"/>
        <v>218.75</v>
      </c>
      <c r="H114" s="13"/>
      <c r="I114" s="13"/>
      <c r="J114" s="13">
        <v>0</v>
      </c>
      <c r="K114" s="13">
        <v>1</v>
      </c>
      <c r="M114" s="2"/>
      <c r="N114" s="2"/>
    </row>
    <row r="115" spans="1:14" x14ac:dyDescent="0.2">
      <c r="A115" s="13" t="s">
        <v>159</v>
      </c>
      <c r="B115" s="14" t="s">
        <v>491</v>
      </c>
      <c r="C115" s="13" t="s">
        <v>159</v>
      </c>
      <c r="D115" s="13">
        <v>0.1323</v>
      </c>
      <c r="E115" s="13">
        <v>0</v>
      </c>
      <c r="F115" s="13">
        <v>175</v>
      </c>
      <c r="G115" s="13">
        <f t="shared" si="1"/>
        <v>218.75</v>
      </c>
      <c r="H115" s="13"/>
      <c r="I115" s="13"/>
      <c r="J115" s="13">
        <v>0</v>
      </c>
      <c r="K115" s="13">
        <v>1</v>
      </c>
      <c r="M115" s="2"/>
      <c r="N115" s="2"/>
    </row>
    <row r="116" spans="1:14" x14ac:dyDescent="0.2">
      <c r="A116" s="13" t="s">
        <v>160</v>
      </c>
      <c r="B116" s="14" t="s">
        <v>492</v>
      </c>
      <c r="C116" s="13" t="s">
        <v>160</v>
      </c>
      <c r="D116" s="13">
        <v>0.14099999999999999</v>
      </c>
      <c r="E116" s="13">
        <v>0</v>
      </c>
      <c r="F116" s="13">
        <v>175</v>
      </c>
      <c r="G116" s="13">
        <f t="shared" si="1"/>
        <v>218.75</v>
      </c>
      <c r="H116" s="13"/>
      <c r="I116" s="13"/>
      <c r="J116" s="13">
        <v>0</v>
      </c>
      <c r="K116" s="13">
        <v>1</v>
      </c>
      <c r="M116" s="2"/>
      <c r="N116" s="2"/>
    </row>
    <row r="117" spans="1:14" x14ac:dyDescent="0.2">
      <c r="A117" s="13" t="s">
        <v>161</v>
      </c>
      <c r="B117" s="14" t="s">
        <v>493</v>
      </c>
      <c r="C117" s="13" t="s">
        <v>161</v>
      </c>
      <c r="D117" s="13">
        <v>0.122</v>
      </c>
      <c r="E117" s="13">
        <v>0</v>
      </c>
      <c r="F117" s="13">
        <v>500</v>
      </c>
      <c r="G117" s="13">
        <f t="shared" si="1"/>
        <v>625</v>
      </c>
      <c r="H117" s="13"/>
      <c r="I117" s="13"/>
      <c r="J117" s="13">
        <v>1</v>
      </c>
      <c r="K117" s="13">
        <v>4</v>
      </c>
      <c r="M117" s="2"/>
      <c r="N117" s="2"/>
    </row>
    <row r="118" spans="1:14" x14ac:dyDescent="0.2">
      <c r="A118" s="13" t="s">
        <v>162</v>
      </c>
      <c r="B118" s="14" t="s">
        <v>494</v>
      </c>
      <c r="C118" s="13" t="s">
        <v>162</v>
      </c>
      <c r="D118" s="13">
        <v>4.0599999999999997E-2</v>
      </c>
      <c r="E118" s="13">
        <v>0</v>
      </c>
      <c r="F118" s="13">
        <v>175</v>
      </c>
      <c r="G118" s="13">
        <f t="shared" si="1"/>
        <v>218.75</v>
      </c>
      <c r="H118" s="13"/>
      <c r="I118" s="13"/>
      <c r="J118" s="13">
        <v>0</v>
      </c>
      <c r="K118" s="13">
        <v>1</v>
      </c>
      <c r="M118" s="2"/>
      <c r="N118" s="2"/>
    </row>
    <row r="119" spans="1:14" x14ac:dyDescent="0.2">
      <c r="A119" s="13" t="s">
        <v>163</v>
      </c>
      <c r="B119" s="14" t="s">
        <v>495</v>
      </c>
      <c r="C119" s="13" t="s">
        <v>163</v>
      </c>
      <c r="D119" s="13">
        <v>0.14799999999999999</v>
      </c>
      <c r="E119" s="13">
        <v>0</v>
      </c>
      <c r="F119" s="13">
        <v>175</v>
      </c>
      <c r="G119" s="13">
        <f t="shared" si="1"/>
        <v>218.75</v>
      </c>
      <c r="H119" s="13"/>
      <c r="I119" s="13"/>
      <c r="J119" s="13">
        <v>0</v>
      </c>
      <c r="K119" s="13">
        <v>1</v>
      </c>
      <c r="M119" s="2"/>
      <c r="N119" s="2"/>
    </row>
    <row r="120" spans="1:14" x14ac:dyDescent="0.2">
      <c r="A120" s="13" t="s">
        <v>164</v>
      </c>
      <c r="B120" s="14" t="s">
        <v>496</v>
      </c>
      <c r="C120" s="13" t="s">
        <v>164</v>
      </c>
      <c r="D120" s="13">
        <v>0.10100000000000001</v>
      </c>
      <c r="E120" s="13">
        <v>0</v>
      </c>
      <c r="F120" s="13">
        <v>175</v>
      </c>
      <c r="G120" s="13">
        <f t="shared" si="1"/>
        <v>218.75</v>
      </c>
      <c r="H120" s="13"/>
      <c r="I120" s="13"/>
      <c r="J120" s="13">
        <v>0</v>
      </c>
      <c r="K120" s="13">
        <v>4</v>
      </c>
      <c r="M120" s="2"/>
      <c r="N120" s="2"/>
    </row>
    <row r="121" spans="1:14" x14ac:dyDescent="0.2">
      <c r="A121" s="13" t="s">
        <v>165</v>
      </c>
      <c r="B121" s="14" t="s">
        <v>497</v>
      </c>
      <c r="C121" s="13" t="s">
        <v>165</v>
      </c>
      <c r="D121" s="13">
        <v>0.19989999999999999</v>
      </c>
      <c r="E121" s="13">
        <v>0</v>
      </c>
      <c r="F121" s="13">
        <v>175</v>
      </c>
      <c r="G121" s="13">
        <f t="shared" si="1"/>
        <v>218.75</v>
      </c>
      <c r="H121" s="13"/>
      <c r="I121" s="13"/>
      <c r="J121" s="13">
        <v>0</v>
      </c>
      <c r="K121" s="13">
        <v>1</v>
      </c>
      <c r="M121" s="2"/>
      <c r="N121" s="2"/>
    </row>
    <row r="122" spans="1:14" x14ac:dyDescent="0.2">
      <c r="A122" s="13" t="s">
        <v>166</v>
      </c>
      <c r="B122" s="14" t="s">
        <v>498</v>
      </c>
      <c r="C122" s="13" t="s">
        <v>166</v>
      </c>
      <c r="D122" s="13">
        <v>1.24E-2</v>
      </c>
      <c r="E122" s="13">
        <v>0</v>
      </c>
      <c r="F122" s="13">
        <v>175</v>
      </c>
      <c r="G122" s="13">
        <f t="shared" si="1"/>
        <v>218.75</v>
      </c>
      <c r="H122" s="13"/>
      <c r="I122" s="13"/>
      <c r="J122" s="13">
        <v>0</v>
      </c>
      <c r="K122" s="13">
        <v>1</v>
      </c>
      <c r="M122" s="2"/>
      <c r="N122" s="2"/>
    </row>
    <row r="123" spans="1:14" x14ac:dyDescent="0.2">
      <c r="A123" s="13" t="s">
        <v>167</v>
      </c>
      <c r="B123" s="14" t="s">
        <v>499</v>
      </c>
      <c r="C123" s="13" t="s">
        <v>167</v>
      </c>
      <c r="D123" s="13">
        <v>2.4400000000000002E-2</v>
      </c>
      <c r="E123" s="13">
        <v>0</v>
      </c>
      <c r="F123" s="13">
        <v>175</v>
      </c>
      <c r="G123" s="13">
        <f t="shared" si="1"/>
        <v>218.75</v>
      </c>
      <c r="H123" s="13"/>
      <c r="I123" s="13"/>
      <c r="J123" s="13">
        <v>0</v>
      </c>
      <c r="K123" s="13">
        <v>1</v>
      </c>
      <c r="M123" s="2"/>
      <c r="N123" s="2"/>
    </row>
    <row r="124" spans="1:14" x14ac:dyDescent="0.2">
      <c r="A124" s="13" t="s">
        <v>168</v>
      </c>
      <c r="B124" s="14" t="s">
        <v>500</v>
      </c>
      <c r="C124" s="13" t="s">
        <v>168</v>
      </c>
      <c r="D124" s="13">
        <v>4.8500000000000001E-2</v>
      </c>
      <c r="E124" s="13">
        <v>0</v>
      </c>
      <c r="F124" s="13">
        <v>500</v>
      </c>
      <c r="G124" s="13">
        <f t="shared" si="1"/>
        <v>625</v>
      </c>
      <c r="H124" s="13"/>
      <c r="I124" s="13"/>
      <c r="J124" s="13">
        <v>0</v>
      </c>
      <c r="K124" s="13">
        <v>1</v>
      </c>
      <c r="M124" s="2"/>
      <c r="N124" s="2"/>
    </row>
    <row r="125" spans="1:14" x14ac:dyDescent="0.2">
      <c r="A125" s="13" t="s">
        <v>169</v>
      </c>
      <c r="B125" s="14" t="s">
        <v>501</v>
      </c>
      <c r="C125" s="13" t="s">
        <v>169</v>
      </c>
      <c r="D125" s="13">
        <v>0.105</v>
      </c>
      <c r="E125" s="13">
        <v>0</v>
      </c>
      <c r="F125" s="13">
        <v>500</v>
      </c>
      <c r="G125" s="13">
        <f t="shared" si="1"/>
        <v>625</v>
      </c>
      <c r="H125" s="13"/>
      <c r="I125" s="13"/>
      <c r="J125" s="13">
        <v>0</v>
      </c>
      <c r="K125" s="13">
        <v>1</v>
      </c>
      <c r="M125" s="2"/>
      <c r="N125" s="2"/>
    </row>
    <row r="126" spans="1:14" x14ac:dyDescent="0.2">
      <c r="A126" s="13" t="s">
        <v>170</v>
      </c>
      <c r="B126" s="14" t="s">
        <v>502</v>
      </c>
      <c r="C126" s="13" t="s">
        <v>170</v>
      </c>
      <c r="D126" s="13">
        <v>7.0400000000000004E-2</v>
      </c>
      <c r="E126" s="13">
        <v>0</v>
      </c>
      <c r="F126" s="13">
        <v>175</v>
      </c>
      <c r="G126" s="13">
        <f t="shared" si="1"/>
        <v>218.75</v>
      </c>
      <c r="H126" s="13"/>
      <c r="I126" s="13"/>
      <c r="J126" s="13">
        <v>0</v>
      </c>
      <c r="K126" s="13">
        <v>1</v>
      </c>
      <c r="M126" s="2"/>
      <c r="N126" s="2"/>
    </row>
    <row r="127" spans="1:14" x14ac:dyDescent="0.2">
      <c r="A127" s="13" t="s">
        <v>171</v>
      </c>
      <c r="B127" s="14" t="s">
        <v>503</v>
      </c>
      <c r="C127" s="13" t="s">
        <v>171</v>
      </c>
      <c r="D127" s="13">
        <v>2.0199999999999999E-2</v>
      </c>
      <c r="E127" s="13">
        <v>0</v>
      </c>
      <c r="F127" s="13">
        <v>500</v>
      </c>
      <c r="G127" s="13">
        <f t="shared" si="1"/>
        <v>625</v>
      </c>
      <c r="H127" s="13"/>
      <c r="I127" s="13"/>
      <c r="J127" s="13">
        <v>0</v>
      </c>
      <c r="K127" s="13">
        <v>1</v>
      </c>
      <c r="M127" s="2"/>
      <c r="N127" s="2"/>
    </row>
    <row r="128" spans="1:14" x14ac:dyDescent="0.2">
      <c r="A128" s="13" t="s">
        <v>172</v>
      </c>
      <c r="B128" s="14" t="s">
        <v>504</v>
      </c>
      <c r="C128" s="13" t="s">
        <v>172</v>
      </c>
      <c r="D128" s="13">
        <v>3.6999999999999998E-2</v>
      </c>
      <c r="E128" s="13">
        <v>0</v>
      </c>
      <c r="F128" s="13">
        <v>500</v>
      </c>
      <c r="G128" s="13">
        <f t="shared" si="1"/>
        <v>625</v>
      </c>
      <c r="H128" s="15">
        <v>-15</v>
      </c>
      <c r="I128" s="15">
        <v>15</v>
      </c>
      <c r="J128" s="13">
        <v>0</v>
      </c>
      <c r="K128" s="13">
        <v>3</v>
      </c>
      <c r="M128" s="2"/>
      <c r="N128" s="2"/>
    </row>
    <row r="129" spans="1:14" x14ac:dyDescent="0.2">
      <c r="A129" s="13" t="s">
        <v>173</v>
      </c>
      <c r="B129" s="14" t="s">
        <v>505</v>
      </c>
      <c r="C129" s="13" t="s">
        <v>173</v>
      </c>
      <c r="D129" s="13">
        <v>8.5300000000000001E-2</v>
      </c>
      <c r="E129" s="13">
        <v>0</v>
      </c>
      <c r="F129" s="13">
        <v>200</v>
      </c>
      <c r="G129" s="13">
        <f t="shared" si="1"/>
        <v>250</v>
      </c>
      <c r="H129" s="13"/>
      <c r="I129" s="13"/>
      <c r="J129" s="13">
        <v>0</v>
      </c>
      <c r="K129" s="13">
        <v>1</v>
      </c>
      <c r="M129" s="2"/>
      <c r="N129" s="2"/>
    </row>
    <row r="130" spans="1:14" x14ac:dyDescent="0.2">
      <c r="A130" s="13" t="s">
        <v>174</v>
      </c>
      <c r="B130" s="14" t="s">
        <v>506</v>
      </c>
      <c r="C130" s="13" t="s">
        <v>174</v>
      </c>
      <c r="D130" s="13">
        <v>3.6650000000000002E-2</v>
      </c>
      <c r="E130" s="13">
        <v>0</v>
      </c>
      <c r="F130" s="13">
        <v>200</v>
      </c>
      <c r="G130" s="13">
        <f t="shared" si="1"/>
        <v>250</v>
      </c>
      <c r="H130" s="13"/>
      <c r="I130" s="13"/>
      <c r="J130" s="13">
        <v>0</v>
      </c>
      <c r="K130" s="13">
        <v>1</v>
      </c>
      <c r="M130" s="2"/>
      <c r="N130" s="2"/>
    </row>
    <row r="131" spans="1:14" x14ac:dyDescent="0.2">
      <c r="A131" s="13" t="s">
        <v>175</v>
      </c>
      <c r="B131" s="14" t="s">
        <v>507</v>
      </c>
      <c r="C131" s="13" t="s">
        <v>175</v>
      </c>
      <c r="D131" s="13">
        <v>0.13200000000000001</v>
      </c>
      <c r="E131" s="13">
        <v>0</v>
      </c>
      <c r="F131" s="13">
        <v>175</v>
      </c>
      <c r="G131" s="13">
        <f t="shared" ref="G131:G187" si="2">F131*1.25</f>
        <v>218.75</v>
      </c>
      <c r="H131" s="13"/>
      <c r="I131" s="13"/>
      <c r="J131" s="13">
        <v>0</v>
      </c>
      <c r="K131" s="13">
        <v>1</v>
      </c>
      <c r="M131" s="2"/>
      <c r="N131" s="2"/>
    </row>
    <row r="132" spans="1:14" x14ac:dyDescent="0.2">
      <c r="A132" s="13" t="s">
        <v>176</v>
      </c>
      <c r="B132" s="14" t="s">
        <v>508</v>
      </c>
      <c r="C132" s="13" t="s">
        <v>176</v>
      </c>
      <c r="D132" s="13">
        <v>0.14799999999999999</v>
      </c>
      <c r="E132" s="13">
        <v>0</v>
      </c>
      <c r="F132" s="13">
        <v>175</v>
      </c>
      <c r="G132" s="13">
        <f t="shared" si="2"/>
        <v>218.75</v>
      </c>
      <c r="H132" s="13"/>
      <c r="I132" s="13"/>
      <c r="J132" s="13">
        <v>0</v>
      </c>
      <c r="K132" s="13">
        <v>1</v>
      </c>
      <c r="M132" s="2"/>
      <c r="N132" s="2"/>
    </row>
    <row r="133" spans="1:14" x14ac:dyDescent="0.2">
      <c r="A133" s="13" t="s">
        <v>177</v>
      </c>
      <c r="B133" s="14" t="s">
        <v>509</v>
      </c>
      <c r="C133" s="13" t="s">
        <v>177</v>
      </c>
      <c r="D133" s="13">
        <v>6.4100000000000004E-2</v>
      </c>
      <c r="E133" s="13">
        <v>0</v>
      </c>
      <c r="F133" s="13">
        <v>175</v>
      </c>
      <c r="G133" s="13">
        <f t="shared" si="2"/>
        <v>218.75</v>
      </c>
      <c r="H133" s="13"/>
      <c r="I133" s="13"/>
      <c r="J133" s="13">
        <v>0</v>
      </c>
      <c r="K133" s="13">
        <v>1</v>
      </c>
      <c r="M133" s="2"/>
      <c r="N133" s="2"/>
    </row>
    <row r="134" spans="1:14" x14ac:dyDescent="0.2">
      <c r="A134" s="13" t="s">
        <v>178</v>
      </c>
      <c r="B134" s="14" t="s">
        <v>510</v>
      </c>
      <c r="C134" s="13" t="s">
        <v>178</v>
      </c>
      <c r="D134" s="13">
        <v>0.123</v>
      </c>
      <c r="E134" s="13">
        <v>0</v>
      </c>
      <c r="F134" s="13">
        <v>500</v>
      </c>
      <c r="G134" s="13">
        <f t="shared" si="2"/>
        <v>625</v>
      </c>
      <c r="H134" s="13"/>
      <c r="I134" s="13"/>
      <c r="J134" s="13">
        <v>0</v>
      </c>
      <c r="K134" s="13">
        <v>1</v>
      </c>
      <c r="M134" s="2"/>
      <c r="N134" s="2"/>
    </row>
    <row r="135" spans="1:14" x14ac:dyDescent="0.2">
      <c r="A135" s="13" t="s">
        <v>179</v>
      </c>
      <c r="B135" s="14" t="s">
        <v>511</v>
      </c>
      <c r="C135" s="13" t="s">
        <v>179</v>
      </c>
      <c r="D135" s="13">
        <v>0.2074</v>
      </c>
      <c r="E135" s="13">
        <v>0</v>
      </c>
      <c r="F135" s="13">
        <v>500</v>
      </c>
      <c r="G135" s="13">
        <f t="shared" si="2"/>
        <v>625</v>
      </c>
      <c r="H135" s="13"/>
      <c r="I135" s="13"/>
      <c r="J135" s="13">
        <v>0</v>
      </c>
      <c r="K135" s="13">
        <v>1</v>
      </c>
      <c r="M135" s="2"/>
      <c r="N135" s="2"/>
    </row>
    <row r="136" spans="1:14" x14ac:dyDescent="0.2">
      <c r="A136" s="13" t="s">
        <v>180</v>
      </c>
      <c r="B136" s="14" t="s">
        <v>512</v>
      </c>
      <c r="C136" s="13" t="s">
        <v>180</v>
      </c>
      <c r="D136" s="13">
        <v>0.10199999999999999</v>
      </c>
      <c r="E136" s="13">
        <v>0</v>
      </c>
      <c r="F136" s="13">
        <v>175</v>
      </c>
      <c r="G136" s="13">
        <f t="shared" si="2"/>
        <v>218.75</v>
      </c>
      <c r="H136" s="13"/>
      <c r="I136" s="13"/>
      <c r="J136" s="13">
        <v>0</v>
      </c>
      <c r="K136" s="13">
        <v>1</v>
      </c>
      <c r="M136" s="2"/>
      <c r="N136" s="2"/>
    </row>
    <row r="137" spans="1:14" x14ac:dyDescent="0.2">
      <c r="A137" s="13" t="s">
        <v>181</v>
      </c>
      <c r="B137" s="14" t="s">
        <v>513</v>
      </c>
      <c r="C137" s="13" t="s">
        <v>181</v>
      </c>
      <c r="D137" s="13">
        <v>0.17299999999999999</v>
      </c>
      <c r="E137" s="13">
        <v>0</v>
      </c>
      <c r="F137" s="13">
        <v>175</v>
      </c>
      <c r="G137" s="13">
        <f t="shared" si="2"/>
        <v>218.75</v>
      </c>
      <c r="H137" s="13"/>
      <c r="I137" s="13"/>
      <c r="J137" s="13">
        <v>0</v>
      </c>
      <c r="K137" s="13">
        <v>1</v>
      </c>
      <c r="M137" s="2"/>
      <c r="N137" s="2"/>
    </row>
    <row r="138" spans="1:14" x14ac:dyDescent="0.2">
      <c r="A138" s="13" t="s">
        <v>182</v>
      </c>
      <c r="B138" s="14" t="s">
        <v>514</v>
      </c>
      <c r="C138" s="13" t="s">
        <v>182</v>
      </c>
      <c r="D138" s="13">
        <v>7.1199999999999999E-2</v>
      </c>
      <c r="E138" s="13">
        <v>0</v>
      </c>
      <c r="F138" s="13">
        <v>500</v>
      </c>
      <c r="G138" s="13">
        <f t="shared" si="2"/>
        <v>625</v>
      </c>
      <c r="H138" s="13"/>
      <c r="I138" s="13"/>
      <c r="J138" s="13">
        <v>0</v>
      </c>
      <c r="K138" s="13">
        <v>1</v>
      </c>
      <c r="M138" s="2"/>
      <c r="N138" s="2"/>
    </row>
    <row r="139" spans="1:14" x14ac:dyDescent="0.2">
      <c r="A139" s="13" t="s">
        <v>183</v>
      </c>
      <c r="B139" s="14" t="s">
        <v>515</v>
      </c>
      <c r="C139" s="13" t="s">
        <v>183</v>
      </c>
      <c r="D139" s="13">
        <v>0.188</v>
      </c>
      <c r="E139" s="13">
        <v>0</v>
      </c>
      <c r="F139" s="13">
        <v>500</v>
      </c>
      <c r="G139" s="13">
        <f t="shared" si="2"/>
        <v>625</v>
      </c>
      <c r="H139" s="13"/>
      <c r="I139" s="13"/>
      <c r="J139" s="13">
        <v>0</v>
      </c>
      <c r="K139" s="13">
        <v>1</v>
      </c>
      <c r="M139" s="2"/>
      <c r="N139" s="2"/>
    </row>
    <row r="140" spans="1:14" x14ac:dyDescent="0.2">
      <c r="A140" s="13" t="s">
        <v>184</v>
      </c>
      <c r="B140" s="14" t="s">
        <v>516</v>
      </c>
      <c r="C140" s="13" t="s">
        <v>184</v>
      </c>
      <c r="D140" s="13">
        <v>9.9699999999999997E-2</v>
      </c>
      <c r="E140" s="13">
        <v>0</v>
      </c>
      <c r="F140" s="13">
        <v>500</v>
      </c>
      <c r="G140" s="13">
        <f t="shared" si="2"/>
        <v>625</v>
      </c>
      <c r="H140" s="13"/>
      <c r="I140" s="13"/>
      <c r="J140" s="13">
        <v>0</v>
      </c>
      <c r="K140" s="13">
        <v>1</v>
      </c>
      <c r="M140" s="2"/>
      <c r="N140" s="2"/>
    </row>
    <row r="141" spans="1:14" x14ac:dyDescent="0.2">
      <c r="A141" s="13" t="s">
        <v>185</v>
      </c>
      <c r="B141" s="14" t="s">
        <v>517</v>
      </c>
      <c r="C141" s="13" t="s">
        <v>185</v>
      </c>
      <c r="D141" s="13">
        <v>8.3599999999999994E-2</v>
      </c>
      <c r="E141" s="13">
        <v>0</v>
      </c>
      <c r="F141" s="13">
        <v>175</v>
      </c>
      <c r="G141" s="13">
        <f t="shared" si="2"/>
        <v>218.75</v>
      </c>
      <c r="H141" s="13"/>
      <c r="I141" s="13"/>
      <c r="J141" s="13">
        <v>0</v>
      </c>
      <c r="K141" s="13">
        <v>1</v>
      </c>
      <c r="M141" s="2"/>
      <c r="N141" s="2"/>
    </row>
    <row r="142" spans="1:14" x14ac:dyDescent="0.2">
      <c r="A142" s="13" t="s">
        <v>186</v>
      </c>
      <c r="B142" s="14" t="s">
        <v>518</v>
      </c>
      <c r="C142" s="13" t="s">
        <v>186</v>
      </c>
      <c r="D142" s="13">
        <v>5.0500000000000003E-2</v>
      </c>
      <c r="E142" s="13">
        <v>0</v>
      </c>
      <c r="F142" s="13">
        <v>500</v>
      </c>
      <c r="G142" s="13">
        <f t="shared" si="2"/>
        <v>625</v>
      </c>
      <c r="H142" s="13"/>
      <c r="I142" s="13"/>
      <c r="J142" s="13">
        <v>0</v>
      </c>
      <c r="K142" s="13">
        <v>1</v>
      </c>
      <c r="M142" s="2"/>
      <c r="N142" s="2"/>
    </row>
    <row r="143" spans="1:14" x14ac:dyDescent="0.2">
      <c r="A143" s="13" t="s">
        <v>187</v>
      </c>
      <c r="B143" s="14" t="s">
        <v>519</v>
      </c>
      <c r="C143" s="13" t="s">
        <v>187</v>
      </c>
      <c r="D143" s="13">
        <v>0.15809999999999999</v>
      </c>
      <c r="E143" s="13">
        <v>0</v>
      </c>
      <c r="F143" s="13">
        <v>500</v>
      </c>
      <c r="G143" s="13">
        <f t="shared" si="2"/>
        <v>625</v>
      </c>
      <c r="H143" s="13"/>
      <c r="I143" s="13"/>
      <c r="J143" s="13">
        <v>0</v>
      </c>
      <c r="K143" s="13">
        <v>1</v>
      </c>
      <c r="M143" s="2"/>
      <c r="N143" s="2"/>
    </row>
    <row r="144" spans="1:14" x14ac:dyDescent="0.2">
      <c r="A144" s="13" t="s">
        <v>188</v>
      </c>
      <c r="B144" s="14" t="s">
        <v>520</v>
      </c>
      <c r="C144" s="13" t="s">
        <v>188</v>
      </c>
      <c r="D144" s="13">
        <v>0.12720000000000001</v>
      </c>
      <c r="E144" s="13">
        <v>0</v>
      </c>
      <c r="F144" s="13">
        <v>175</v>
      </c>
      <c r="G144" s="13">
        <f t="shared" si="2"/>
        <v>218.75</v>
      </c>
      <c r="H144" s="13"/>
      <c r="I144" s="13"/>
      <c r="J144" s="13">
        <v>0</v>
      </c>
      <c r="K144" s="13">
        <v>1</v>
      </c>
      <c r="M144" s="2"/>
      <c r="N144" s="2"/>
    </row>
    <row r="145" spans="1:14" x14ac:dyDescent="0.2">
      <c r="A145" s="13" t="s">
        <v>189</v>
      </c>
      <c r="B145" s="14" t="s">
        <v>521</v>
      </c>
      <c r="C145" s="13" t="s">
        <v>189</v>
      </c>
      <c r="D145" s="13">
        <v>8.48E-2</v>
      </c>
      <c r="E145" s="13">
        <v>0</v>
      </c>
      <c r="F145" s="13">
        <v>175</v>
      </c>
      <c r="G145" s="13">
        <f t="shared" si="2"/>
        <v>218.75</v>
      </c>
      <c r="H145" s="13"/>
      <c r="I145" s="13"/>
      <c r="J145" s="13">
        <v>0</v>
      </c>
      <c r="K145" s="13">
        <v>1</v>
      </c>
      <c r="M145" s="2"/>
      <c r="N145" s="2"/>
    </row>
    <row r="146" spans="1:14" x14ac:dyDescent="0.2">
      <c r="A146" s="13" t="s">
        <v>190</v>
      </c>
      <c r="B146" s="14" t="s">
        <v>522</v>
      </c>
      <c r="C146" s="13" t="s">
        <v>190</v>
      </c>
      <c r="D146" s="13">
        <v>0.158</v>
      </c>
      <c r="E146" s="13">
        <v>0</v>
      </c>
      <c r="F146" s="13">
        <v>175</v>
      </c>
      <c r="G146" s="13">
        <f t="shared" si="2"/>
        <v>218.75</v>
      </c>
      <c r="H146" s="13"/>
      <c r="I146" s="13"/>
      <c r="J146" s="13">
        <v>0</v>
      </c>
      <c r="K146" s="13">
        <v>1</v>
      </c>
      <c r="M146" s="2"/>
      <c r="N146" s="2"/>
    </row>
    <row r="147" spans="1:14" x14ac:dyDescent="0.2">
      <c r="A147" s="13" t="s">
        <v>191</v>
      </c>
      <c r="B147" s="14" t="s">
        <v>523</v>
      </c>
      <c r="C147" s="13" t="s">
        <v>191</v>
      </c>
      <c r="D147" s="13">
        <v>7.3200000000000001E-2</v>
      </c>
      <c r="E147" s="13">
        <v>0</v>
      </c>
      <c r="F147" s="13">
        <v>175</v>
      </c>
      <c r="G147" s="13">
        <f t="shared" si="2"/>
        <v>218.75</v>
      </c>
      <c r="H147" s="13"/>
      <c r="I147" s="13"/>
      <c r="J147" s="13">
        <v>0</v>
      </c>
      <c r="K147" s="13">
        <v>1</v>
      </c>
      <c r="M147" s="2"/>
      <c r="N147" s="2"/>
    </row>
    <row r="148" spans="1:14" x14ac:dyDescent="0.2">
      <c r="A148" s="13" t="s">
        <v>192</v>
      </c>
      <c r="B148" s="14" t="s">
        <v>524</v>
      </c>
      <c r="C148" s="13" t="s">
        <v>192</v>
      </c>
      <c r="D148" s="13">
        <v>4.3400000000000001E-2</v>
      </c>
      <c r="E148" s="13">
        <v>0</v>
      </c>
      <c r="F148" s="13">
        <v>175</v>
      </c>
      <c r="G148" s="13">
        <f t="shared" si="2"/>
        <v>218.75</v>
      </c>
      <c r="H148" s="13"/>
      <c r="I148" s="13"/>
      <c r="J148" s="13">
        <v>0</v>
      </c>
      <c r="K148" s="13">
        <v>1</v>
      </c>
      <c r="M148" s="2"/>
      <c r="N148" s="2"/>
    </row>
    <row r="149" spans="1:14" x14ac:dyDescent="0.2">
      <c r="A149" s="13" t="s">
        <v>193</v>
      </c>
      <c r="B149" s="14" t="s">
        <v>525</v>
      </c>
      <c r="C149" s="13" t="s">
        <v>193</v>
      </c>
      <c r="D149" s="13">
        <v>0.182</v>
      </c>
      <c r="E149" s="13">
        <v>0</v>
      </c>
      <c r="F149" s="13">
        <v>175</v>
      </c>
      <c r="G149" s="13">
        <f t="shared" si="2"/>
        <v>218.75</v>
      </c>
      <c r="H149" s="13"/>
      <c r="I149" s="13"/>
      <c r="J149" s="13">
        <v>0</v>
      </c>
      <c r="K149" s="13">
        <v>1</v>
      </c>
      <c r="M149" s="2"/>
      <c r="N149" s="2"/>
    </row>
    <row r="150" spans="1:14" x14ac:dyDescent="0.2">
      <c r="A150" s="13" t="s">
        <v>194</v>
      </c>
      <c r="B150" s="14" t="s">
        <v>526</v>
      </c>
      <c r="C150" s="13" t="s">
        <v>194</v>
      </c>
      <c r="D150" s="13">
        <v>5.2999999999999999E-2</v>
      </c>
      <c r="E150" s="13">
        <v>0</v>
      </c>
      <c r="F150" s="13">
        <v>175</v>
      </c>
      <c r="G150" s="13">
        <f t="shared" si="2"/>
        <v>218.75</v>
      </c>
      <c r="H150" s="13"/>
      <c r="I150" s="13"/>
      <c r="J150" s="13">
        <v>0</v>
      </c>
      <c r="K150" s="13">
        <v>1</v>
      </c>
      <c r="M150" s="2"/>
      <c r="N150" s="2"/>
    </row>
    <row r="151" spans="1:14" x14ac:dyDescent="0.2">
      <c r="A151" s="13" t="s">
        <v>195</v>
      </c>
      <c r="B151" s="14" t="s">
        <v>527</v>
      </c>
      <c r="C151" s="13" t="s">
        <v>195</v>
      </c>
      <c r="D151" s="13">
        <v>8.6900000000000005E-2</v>
      </c>
      <c r="E151" s="13">
        <v>0</v>
      </c>
      <c r="F151" s="13">
        <v>175</v>
      </c>
      <c r="G151" s="13">
        <f t="shared" si="2"/>
        <v>218.75</v>
      </c>
      <c r="H151" s="13"/>
      <c r="I151" s="13"/>
      <c r="J151" s="13">
        <v>0</v>
      </c>
      <c r="K151" s="13">
        <v>1</v>
      </c>
      <c r="M151" s="2"/>
      <c r="N151" s="2"/>
    </row>
    <row r="152" spans="1:14" x14ac:dyDescent="0.2">
      <c r="A152" s="13" t="s">
        <v>196</v>
      </c>
      <c r="B152" s="14" t="s">
        <v>528</v>
      </c>
      <c r="C152" s="13" t="s">
        <v>196</v>
      </c>
      <c r="D152" s="13">
        <v>9.3399999999999997E-2</v>
      </c>
      <c r="E152" s="13">
        <v>0</v>
      </c>
      <c r="F152" s="13">
        <v>175</v>
      </c>
      <c r="G152" s="13">
        <f t="shared" si="2"/>
        <v>218.75</v>
      </c>
      <c r="H152" s="13"/>
      <c r="I152" s="13"/>
      <c r="J152" s="13">
        <v>0</v>
      </c>
      <c r="K152" s="13">
        <v>1</v>
      </c>
      <c r="M152" s="2"/>
      <c r="N152" s="2"/>
    </row>
    <row r="153" spans="1:14" x14ac:dyDescent="0.2">
      <c r="A153" s="13" t="s">
        <v>197</v>
      </c>
      <c r="B153" s="14" t="s">
        <v>529</v>
      </c>
      <c r="C153" s="13" t="s">
        <v>197</v>
      </c>
      <c r="D153" s="13">
        <v>0.108</v>
      </c>
      <c r="E153" s="13">
        <v>0</v>
      </c>
      <c r="F153" s="13">
        <v>175</v>
      </c>
      <c r="G153" s="13">
        <f t="shared" si="2"/>
        <v>218.75</v>
      </c>
      <c r="H153" s="13"/>
      <c r="I153" s="13"/>
      <c r="J153" s="13">
        <v>0</v>
      </c>
      <c r="K153" s="13">
        <v>1</v>
      </c>
      <c r="M153" s="2"/>
      <c r="N153" s="2"/>
    </row>
    <row r="154" spans="1:14" x14ac:dyDescent="0.2">
      <c r="A154" s="13" t="s">
        <v>198</v>
      </c>
      <c r="B154" s="14" t="s">
        <v>530</v>
      </c>
      <c r="C154" s="13" t="s">
        <v>198</v>
      </c>
      <c r="D154" s="13">
        <v>0.20599999999999999</v>
      </c>
      <c r="E154" s="13">
        <v>0</v>
      </c>
      <c r="F154" s="13">
        <v>200</v>
      </c>
      <c r="G154" s="13">
        <f t="shared" si="2"/>
        <v>250</v>
      </c>
      <c r="H154" s="13"/>
      <c r="I154" s="13"/>
      <c r="J154" s="13">
        <v>0</v>
      </c>
      <c r="K154" s="13">
        <v>1</v>
      </c>
      <c r="M154" s="2"/>
      <c r="N154" s="2"/>
    </row>
    <row r="155" spans="1:14" x14ac:dyDescent="0.2">
      <c r="A155" s="13" t="s">
        <v>199</v>
      </c>
      <c r="B155" s="14" t="s">
        <v>531</v>
      </c>
      <c r="C155" s="13" t="s">
        <v>199</v>
      </c>
      <c r="D155" s="13">
        <v>0.29499999999999998</v>
      </c>
      <c r="E155" s="13">
        <v>0</v>
      </c>
      <c r="F155" s="13">
        <v>175</v>
      </c>
      <c r="G155" s="13">
        <f t="shared" si="2"/>
        <v>218.75</v>
      </c>
      <c r="H155" s="13"/>
      <c r="I155" s="13"/>
      <c r="J155" s="13">
        <v>0</v>
      </c>
      <c r="K155" s="13">
        <v>1</v>
      </c>
      <c r="M155" s="2"/>
      <c r="N155" s="2"/>
    </row>
    <row r="156" spans="1:14" x14ac:dyDescent="0.2">
      <c r="A156" s="13" t="s">
        <v>200</v>
      </c>
      <c r="B156" s="14" t="s">
        <v>532</v>
      </c>
      <c r="C156" s="13" t="s">
        <v>200</v>
      </c>
      <c r="D156" s="13">
        <v>5.8000000000000003E-2</v>
      </c>
      <c r="E156" s="13">
        <v>0</v>
      </c>
      <c r="F156" s="13">
        <v>175</v>
      </c>
      <c r="G156" s="13">
        <f t="shared" si="2"/>
        <v>218.75</v>
      </c>
      <c r="H156" s="13"/>
      <c r="I156" s="13"/>
      <c r="J156" s="13">
        <v>0</v>
      </c>
      <c r="K156" s="13">
        <v>1</v>
      </c>
      <c r="M156" s="2"/>
      <c r="N156" s="2"/>
    </row>
    <row r="157" spans="1:14" x14ac:dyDescent="0.2">
      <c r="A157" s="13" t="s">
        <v>201</v>
      </c>
      <c r="B157" s="14" t="s">
        <v>533</v>
      </c>
      <c r="C157" s="13" t="s">
        <v>201</v>
      </c>
      <c r="D157" s="13">
        <v>5.4699999999999999E-2</v>
      </c>
      <c r="E157" s="13">
        <v>0</v>
      </c>
      <c r="F157" s="13">
        <v>175</v>
      </c>
      <c r="G157" s="13">
        <f t="shared" si="2"/>
        <v>218.75</v>
      </c>
      <c r="H157" s="13"/>
      <c r="I157" s="13"/>
      <c r="J157" s="13">
        <v>0</v>
      </c>
      <c r="K157" s="13">
        <v>1</v>
      </c>
      <c r="M157" s="2"/>
      <c r="N157" s="2"/>
    </row>
    <row r="158" spans="1:14" x14ac:dyDescent="0.2">
      <c r="A158" s="13" t="s">
        <v>202</v>
      </c>
      <c r="B158" s="14" t="s">
        <v>534</v>
      </c>
      <c r="C158" s="13" t="s">
        <v>202</v>
      </c>
      <c r="D158" s="13">
        <v>8.8499999999999995E-2</v>
      </c>
      <c r="E158" s="13">
        <v>0</v>
      </c>
      <c r="F158" s="13">
        <v>175</v>
      </c>
      <c r="G158" s="13">
        <f t="shared" si="2"/>
        <v>218.75</v>
      </c>
      <c r="H158" s="13"/>
      <c r="I158" s="13"/>
      <c r="J158" s="13">
        <v>0</v>
      </c>
      <c r="K158" s="13">
        <v>1</v>
      </c>
      <c r="M158" s="2"/>
      <c r="N158" s="2"/>
    </row>
    <row r="159" spans="1:14" x14ac:dyDescent="0.2">
      <c r="A159" s="13" t="s">
        <v>203</v>
      </c>
      <c r="B159" s="14" t="s">
        <v>535</v>
      </c>
      <c r="C159" s="13" t="s">
        <v>203</v>
      </c>
      <c r="D159" s="13">
        <v>0.17899999999999999</v>
      </c>
      <c r="E159" s="13">
        <v>0</v>
      </c>
      <c r="F159" s="13">
        <v>175</v>
      </c>
      <c r="G159" s="13">
        <f t="shared" si="2"/>
        <v>218.75</v>
      </c>
      <c r="H159" s="13"/>
      <c r="I159" s="13"/>
      <c r="J159" s="13">
        <v>0</v>
      </c>
      <c r="K159" s="13">
        <v>1</v>
      </c>
      <c r="M159" s="2"/>
      <c r="N159" s="2"/>
    </row>
    <row r="160" spans="1:14" x14ac:dyDescent="0.2">
      <c r="A160" s="13" t="s">
        <v>204</v>
      </c>
      <c r="B160" s="14" t="s">
        <v>536</v>
      </c>
      <c r="C160" s="13" t="s">
        <v>204</v>
      </c>
      <c r="D160" s="13">
        <v>8.1299999999999997E-2</v>
      </c>
      <c r="E160" s="13">
        <v>0</v>
      </c>
      <c r="F160" s="13">
        <v>175</v>
      </c>
      <c r="G160" s="13">
        <f t="shared" si="2"/>
        <v>218.75</v>
      </c>
      <c r="H160" s="13"/>
      <c r="I160" s="13"/>
      <c r="J160" s="13">
        <v>0</v>
      </c>
      <c r="K160" s="13">
        <v>1</v>
      </c>
      <c r="M160" s="2"/>
      <c r="N160" s="2"/>
    </row>
    <row r="161" spans="1:14" x14ac:dyDescent="0.2">
      <c r="A161" s="13" t="s">
        <v>205</v>
      </c>
      <c r="B161" s="14" t="s">
        <v>537</v>
      </c>
      <c r="C161" s="13" t="s">
        <v>205</v>
      </c>
      <c r="D161" s="13">
        <v>0.12620000000000001</v>
      </c>
      <c r="E161" s="13">
        <v>0</v>
      </c>
      <c r="F161" s="13">
        <v>175</v>
      </c>
      <c r="G161" s="13">
        <f t="shared" si="2"/>
        <v>218.75</v>
      </c>
      <c r="H161" s="13"/>
      <c r="I161" s="13"/>
      <c r="J161" s="13">
        <v>0</v>
      </c>
      <c r="K161" s="13">
        <v>1</v>
      </c>
      <c r="M161" s="2"/>
      <c r="N161" s="2"/>
    </row>
    <row r="162" spans="1:14" x14ac:dyDescent="0.2">
      <c r="A162" s="13" t="s">
        <v>206</v>
      </c>
      <c r="B162" s="14" t="s">
        <v>538</v>
      </c>
      <c r="C162" s="13" t="s">
        <v>206</v>
      </c>
      <c r="D162" s="13">
        <v>5.5899999999999998E-2</v>
      </c>
      <c r="E162" s="13">
        <v>0</v>
      </c>
      <c r="F162" s="13">
        <v>175</v>
      </c>
      <c r="G162" s="13">
        <f t="shared" si="2"/>
        <v>218.75</v>
      </c>
      <c r="H162" s="13"/>
      <c r="I162" s="13"/>
      <c r="J162" s="13">
        <v>0</v>
      </c>
      <c r="K162" s="13">
        <v>1</v>
      </c>
      <c r="M162" s="2"/>
      <c r="N162" s="2"/>
    </row>
    <row r="163" spans="1:14" x14ac:dyDescent="0.2">
      <c r="A163" s="13" t="s">
        <v>207</v>
      </c>
      <c r="B163" s="14" t="s">
        <v>539</v>
      </c>
      <c r="C163" s="13" t="s">
        <v>207</v>
      </c>
      <c r="D163" s="13">
        <v>0.112</v>
      </c>
      <c r="E163" s="13">
        <v>0</v>
      </c>
      <c r="F163" s="13">
        <v>175</v>
      </c>
      <c r="G163" s="13">
        <f t="shared" si="2"/>
        <v>218.75</v>
      </c>
      <c r="H163" s="13"/>
      <c r="I163" s="13"/>
      <c r="J163" s="13">
        <v>0</v>
      </c>
      <c r="K163" s="13">
        <v>1</v>
      </c>
      <c r="M163" s="2"/>
      <c r="N163" s="2"/>
    </row>
    <row r="164" spans="1:14" x14ac:dyDescent="0.2">
      <c r="A164" s="13" t="s">
        <v>208</v>
      </c>
      <c r="B164" s="14" t="s">
        <v>540</v>
      </c>
      <c r="C164" s="13" t="s">
        <v>208</v>
      </c>
      <c r="D164" s="13">
        <v>5.2499999999999998E-2</v>
      </c>
      <c r="E164" s="13">
        <v>0</v>
      </c>
      <c r="F164" s="13">
        <v>500</v>
      </c>
      <c r="G164" s="13">
        <f t="shared" si="2"/>
        <v>625</v>
      </c>
      <c r="H164" s="13"/>
      <c r="I164" s="13"/>
      <c r="J164" s="13">
        <v>0</v>
      </c>
      <c r="K164" s="13">
        <v>1</v>
      </c>
      <c r="M164" s="2"/>
      <c r="N164" s="2"/>
    </row>
    <row r="165" spans="1:14" x14ac:dyDescent="0.2">
      <c r="A165" s="13" t="s">
        <v>209</v>
      </c>
      <c r="B165" s="14" t="s">
        <v>541</v>
      </c>
      <c r="C165" s="13" t="s">
        <v>209</v>
      </c>
      <c r="D165" s="13">
        <v>0.20399999999999999</v>
      </c>
      <c r="E165" s="13">
        <v>0</v>
      </c>
      <c r="F165" s="13">
        <v>175</v>
      </c>
      <c r="G165" s="13">
        <f t="shared" si="2"/>
        <v>218.75</v>
      </c>
      <c r="H165" s="13"/>
      <c r="I165" s="13"/>
      <c r="J165" s="13">
        <v>0</v>
      </c>
      <c r="K165" s="13">
        <v>1</v>
      </c>
      <c r="M165" s="2"/>
      <c r="N165" s="2"/>
    </row>
    <row r="166" spans="1:14" x14ac:dyDescent="0.2">
      <c r="A166" s="13" t="s">
        <v>210</v>
      </c>
      <c r="B166" s="14" t="s">
        <v>542</v>
      </c>
      <c r="C166" s="13" t="s">
        <v>210</v>
      </c>
      <c r="D166" s="13">
        <v>0.15840000000000001</v>
      </c>
      <c r="E166" s="13">
        <v>0</v>
      </c>
      <c r="F166" s="13">
        <v>175</v>
      </c>
      <c r="G166" s="13">
        <f t="shared" si="2"/>
        <v>218.75</v>
      </c>
      <c r="H166" s="13"/>
      <c r="I166" s="13"/>
      <c r="J166" s="13">
        <v>0</v>
      </c>
      <c r="K166" s="13">
        <v>1</v>
      </c>
      <c r="M166" s="2"/>
      <c r="N166" s="2"/>
    </row>
    <row r="167" spans="1:14" x14ac:dyDescent="0.2">
      <c r="A167" s="13" t="s">
        <v>211</v>
      </c>
      <c r="B167" s="14" t="s">
        <v>543</v>
      </c>
      <c r="C167" s="13" t="s">
        <v>211</v>
      </c>
      <c r="D167" s="13">
        <v>0.16250000000000001</v>
      </c>
      <c r="E167" s="13">
        <v>0</v>
      </c>
      <c r="F167" s="13">
        <v>175</v>
      </c>
      <c r="G167" s="13">
        <f t="shared" si="2"/>
        <v>218.75</v>
      </c>
      <c r="H167" s="13"/>
      <c r="I167" s="13"/>
      <c r="J167" s="13">
        <v>0</v>
      </c>
      <c r="K167" s="13">
        <v>1</v>
      </c>
      <c r="M167" s="2"/>
      <c r="N167" s="2"/>
    </row>
    <row r="168" spans="1:14" x14ac:dyDescent="0.2">
      <c r="A168" s="13" t="s">
        <v>212</v>
      </c>
      <c r="B168" s="14" t="s">
        <v>544</v>
      </c>
      <c r="C168" s="13" t="s">
        <v>212</v>
      </c>
      <c r="D168" s="13">
        <v>0.22900000000000001</v>
      </c>
      <c r="E168" s="13">
        <v>0</v>
      </c>
      <c r="F168" s="13">
        <v>175</v>
      </c>
      <c r="G168" s="13">
        <f t="shared" si="2"/>
        <v>218.75</v>
      </c>
      <c r="H168" s="13"/>
      <c r="I168" s="13"/>
      <c r="J168" s="13">
        <v>0</v>
      </c>
      <c r="K168" s="13">
        <v>1</v>
      </c>
      <c r="M168" s="2"/>
      <c r="N168" s="2"/>
    </row>
    <row r="169" spans="1:14" x14ac:dyDescent="0.2">
      <c r="A169" s="13" t="s">
        <v>213</v>
      </c>
      <c r="B169" s="14" t="s">
        <v>545</v>
      </c>
      <c r="C169" s="13" t="s">
        <v>213</v>
      </c>
      <c r="D169" s="13">
        <v>3.78E-2</v>
      </c>
      <c r="E169" s="13">
        <v>0</v>
      </c>
      <c r="F169" s="13">
        <v>175</v>
      </c>
      <c r="G169" s="13">
        <f t="shared" si="2"/>
        <v>218.75</v>
      </c>
      <c r="H169" s="13"/>
      <c r="I169" s="13"/>
      <c r="J169" s="13">
        <v>0</v>
      </c>
      <c r="K169" s="13">
        <v>1</v>
      </c>
      <c r="M169" s="2"/>
      <c r="N169" s="2"/>
    </row>
    <row r="170" spans="1:14" x14ac:dyDescent="0.2">
      <c r="A170" s="13" t="s">
        <v>214</v>
      </c>
      <c r="B170" s="14" t="s">
        <v>546</v>
      </c>
      <c r="C170" s="13" t="s">
        <v>214</v>
      </c>
      <c r="D170" s="13">
        <v>5.4699999999999999E-2</v>
      </c>
      <c r="E170" s="13">
        <v>0</v>
      </c>
      <c r="F170" s="13">
        <v>175</v>
      </c>
      <c r="G170" s="13">
        <f t="shared" si="2"/>
        <v>218.75</v>
      </c>
      <c r="H170" s="13"/>
      <c r="I170" s="13"/>
      <c r="J170" s="13">
        <v>0</v>
      </c>
      <c r="K170" s="13">
        <v>1</v>
      </c>
      <c r="M170" s="2"/>
      <c r="N170" s="2"/>
    </row>
    <row r="171" spans="1:14" x14ac:dyDescent="0.2">
      <c r="A171" s="13" t="s">
        <v>215</v>
      </c>
      <c r="B171" s="14" t="s">
        <v>547</v>
      </c>
      <c r="C171" s="13" t="s">
        <v>215</v>
      </c>
      <c r="D171" s="13">
        <v>0.183</v>
      </c>
      <c r="E171" s="13">
        <v>0</v>
      </c>
      <c r="F171" s="13">
        <v>175</v>
      </c>
      <c r="G171" s="13">
        <f t="shared" si="2"/>
        <v>218.75</v>
      </c>
      <c r="H171" s="13"/>
      <c r="I171" s="13"/>
      <c r="J171" s="13">
        <v>0</v>
      </c>
      <c r="K171" s="13">
        <v>1</v>
      </c>
      <c r="M171" s="2"/>
      <c r="N171" s="2"/>
    </row>
    <row r="172" spans="1:14" x14ac:dyDescent="0.2">
      <c r="A172" s="13" t="s">
        <v>216</v>
      </c>
      <c r="B172" s="14" t="s">
        <v>548</v>
      </c>
      <c r="C172" s="13" t="s">
        <v>216</v>
      </c>
      <c r="D172" s="13">
        <v>7.0300000000000001E-2</v>
      </c>
      <c r="E172" s="13">
        <v>0</v>
      </c>
      <c r="F172" s="13">
        <v>175</v>
      </c>
      <c r="G172" s="13">
        <f t="shared" si="2"/>
        <v>218.75</v>
      </c>
      <c r="H172" s="13"/>
      <c r="I172" s="13"/>
      <c r="J172" s="13">
        <v>0</v>
      </c>
      <c r="K172" s="13">
        <v>1</v>
      </c>
      <c r="M172" s="2"/>
      <c r="N172" s="2"/>
    </row>
    <row r="173" spans="1:14" x14ac:dyDescent="0.2">
      <c r="A173" s="13" t="s">
        <v>217</v>
      </c>
      <c r="B173" s="14" t="s">
        <v>549</v>
      </c>
      <c r="C173" s="13" t="s">
        <v>217</v>
      </c>
      <c r="D173" s="13">
        <v>0.183</v>
      </c>
      <c r="E173" s="13">
        <v>0</v>
      </c>
      <c r="F173" s="13">
        <v>175</v>
      </c>
      <c r="G173" s="13">
        <f t="shared" si="2"/>
        <v>218.75</v>
      </c>
      <c r="H173" s="13"/>
      <c r="I173" s="13"/>
      <c r="J173" s="13">
        <v>0</v>
      </c>
      <c r="K173" s="13">
        <v>1</v>
      </c>
      <c r="M173" s="2"/>
      <c r="N173" s="2"/>
    </row>
    <row r="174" spans="1:14" x14ac:dyDescent="0.2">
      <c r="A174" s="13" t="s">
        <v>218</v>
      </c>
      <c r="B174" s="14" t="s">
        <v>550</v>
      </c>
      <c r="C174" s="13" t="s">
        <v>218</v>
      </c>
      <c r="D174" s="13">
        <v>2.8799999999999999E-2</v>
      </c>
      <c r="E174" s="13">
        <v>0</v>
      </c>
      <c r="F174" s="13">
        <v>175</v>
      </c>
      <c r="G174" s="13">
        <f t="shared" si="2"/>
        <v>218.75</v>
      </c>
      <c r="H174" s="13"/>
      <c r="I174" s="13"/>
      <c r="J174" s="13">
        <v>0</v>
      </c>
      <c r="K174" s="13">
        <v>1</v>
      </c>
      <c r="M174" s="2"/>
      <c r="N174" s="2"/>
    </row>
    <row r="175" spans="1:14" x14ac:dyDescent="0.2">
      <c r="A175" s="13" t="s">
        <v>219</v>
      </c>
      <c r="B175" s="14" t="s">
        <v>551</v>
      </c>
      <c r="C175" s="13" t="s">
        <v>219</v>
      </c>
      <c r="D175" s="13">
        <v>0.18129999999999999</v>
      </c>
      <c r="E175" s="13">
        <v>0</v>
      </c>
      <c r="F175" s="13">
        <v>175</v>
      </c>
      <c r="G175" s="13">
        <f t="shared" si="2"/>
        <v>218.75</v>
      </c>
      <c r="H175" s="13"/>
      <c r="I175" s="13"/>
      <c r="J175" s="13">
        <v>0</v>
      </c>
      <c r="K175" s="13">
        <v>1</v>
      </c>
      <c r="M175" s="2"/>
      <c r="N175" s="2"/>
    </row>
    <row r="176" spans="1:14" x14ac:dyDescent="0.2">
      <c r="A176" s="13" t="s">
        <v>220</v>
      </c>
      <c r="B176" s="14" t="s">
        <v>552</v>
      </c>
      <c r="C176" s="13" t="s">
        <v>220</v>
      </c>
      <c r="D176" s="13">
        <v>7.6200000000000004E-2</v>
      </c>
      <c r="E176" s="13">
        <v>0</v>
      </c>
      <c r="F176" s="13">
        <v>175</v>
      </c>
      <c r="G176" s="13">
        <f t="shared" si="2"/>
        <v>218.75</v>
      </c>
      <c r="H176" s="13"/>
      <c r="I176" s="13"/>
      <c r="J176" s="13">
        <v>0</v>
      </c>
      <c r="K176" s="13">
        <v>1</v>
      </c>
      <c r="M176" s="2"/>
      <c r="N176" s="2"/>
    </row>
    <row r="177" spans="1:14" x14ac:dyDescent="0.2">
      <c r="A177" s="13" t="s">
        <v>221</v>
      </c>
      <c r="B177" s="14" t="s">
        <v>553</v>
      </c>
      <c r="C177" s="13" t="s">
        <v>221</v>
      </c>
      <c r="D177" s="13">
        <v>7.5499999999999998E-2</v>
      </c>
      <c r="E177" s="13">
        <v>0</v>
      </c>
      <c r="F177" s="13">
        <v>175</v>
      </c>
      <c r="G177" s="13">
        <f t="shared" si="2"/>
        <v>218.75</v>
      </c>
      <c r="H177" s="13"/>
      <c r="I177" s="13"/>
      <c r="J177" s="13">
        <v>0</v>
      </c>
      <c r="K177" s="13">
        <v>1</v>
      </c>
      <c r="M177" s="2"/>
      <c r="N177" s="2"/>
    </row>
    <row r="178" spans="1:14" x14ac:dyDescent="0.2">
      <c r="A178" s="13" t="s">
        <v>222</v>
      </c>
      <c r="B178" s="14" t="s">
        <v>554</v>
      </c>
      <c r="C178" s="13" t="s">
        <v>222</v>
      </c>
      <c r="D178" s="13">
        <v>6.4000000000000001E-2</v>
      </c>
      <c r="E178" s="13">
        <v>0</v>
      </c>
      <c r="F178" s="13">
        <v>175</v>
      </c>
      <c r="G178" s="13">
        <f t="shared" si="2"/>
        <v>218.75</v>
      </c>
      <c r="H178" s="13"/>
      <c r="I178" s="13"/>
      <c r="J178" s="13">
        <v>0</v>
      </c>
      <c r="K178" s="13">
        <v>1</v>
      </c>
      <c r="M178" s="2"/>
      <c r="N178" s="2"/>
    </row>
    <row r="179" spans="1:14" x14ac:dyDescent="0.2">
      <c r="A179" s="13" t="s">
        <v>223</v>
      </c>
      <c r="B179" s="14" t="s">
        <v>555</v>
      </c>
      <c r="C179" s="13" t="s">
        <v>223</v>
      </c>
      <c r="D179" s="13">
        <v>3.0099999999999998E-2</v>
      </c>
      <c r="E179" s="13">
        <v>0</v>
      </c>
      <c r="F179" s="13">
        <v>175</v>
      </c>
      <c r="G179" s="13">
        <f t="shared" si="2"/>
        <v>218.75</v>
      </c>
      <c r="H179" s="13"/>
      <c r="I179" s="13"/>
      <c r="J179" s="13">
        <v>0</v>
      </c>
      <c r="K179" s="13">
        <v>1</v>
      </c>
      <c r="M179" s="2"/>
      <c r="N179" s="2"/>
    </row>
    <row r="180" spans="1:14" x14ac:dyDescent="0.2">
      <c r="A180" s="13" t="s">
        <v>224</v>
      </c>
      <c r="B180" s="14" t="s">
        <v>556</v>
      </c>
      <c r="C180" s="13" t="s">
        <v>224</v>
      </c>
      <c r="D180" s="13">
        <v>0.20300000000000001</v>
      </c>
      <c r="E180" s="13">
        <v>0</v>
      </c>
      <c r="F180" s="13">
        <v>500</v>
      </c>
      <c r="G180" s="13">
        <f t="shared" si="2"/>
        <v>625</v>
      </c>
      <c r="H180" s="13"/>
      <c r="I180" s="13"/>
      <c r="J180" s="13">
        <v>0</v>
      </c>
      <c r="K180" s="13">
        <v>1</v>
      </c>
      <c r="M180" s="2"/>
      <c r="N180" s="2"/>
    </row>
    <row r="181" spans="1:14" x14ac:dyDescent="0.2">
      <c r="A181" s="13" t="s">
        <v>225</v>
      </c>
      <c r="B181" s="14" t="s">
        <v>557</v>
      </c>
      <c r="C181" s="13" t="s">
        <v>225</v>
      </c>
      <c r="D181" s="13">
        <v>6.1199999999999997E-2</v>
      </c>
      <c r="E181" s="13">
        <v>0</v>
      </c>
      <c r="F181" s="13">
        <v>175</v>
      </c>
      <c r="G181" s="13">
        <f t="shared" si="2"/>
        <v>218.75</v>
      </c>
      <c r="H181" s="13"/>
      <c r="I181" s="13"/>
      <c r="J181" s="13">
        <v>0</v>
      </c>
      <c r="K181" s="13">
        <v>1</v>
      </c>
      <c r="M181" s="2"/>
      <c r="N181" s="2"/>
    </row>
    <row r="182" spans="1:14" x14ac:dyDescent="0.2">
      <c r="A182" s="13" t="s">
        <v>226</v>
      </c>
      <c r="B182" s="14" t="s">
        <v>558</v>
      </c>
      <c r="C182" s="13" t="s">
        <v>226</v>
      </c>
      <c r="D182" s="13">
        <v>7.4099999999999999E-2</v>
      </c>
      <c r="E182" s="13">
        <v>0</v>
      </c>
      <c r="F182" s="13">
        <v>175</v>
      </c>
      <c r="G182" s="13">
        <f t="shared" si="2"/>
        <v>218.75</v>
      </c>
      <c r="H182" s="13"/>
      <c r="I182" s="13"/>
      <c r="J182" s="13">
        <v>0</v>
      </c>
      <c r="K182" s="13">
        <v>1</v>
      </c>
      <c r="M182" s="2"/>
      <c r="N182" s="2"/>
    </row>
    <row r="183" spans="1:14" x14ac:dyDescent="0.2">
      <c r="A183" s="13" t="s">
        <v>227</v>
      </c>
      <c r="B183" s="14" t="s">
        <v>559</v>
      </c>
      <c r="C183" s="13" t="s">
        <v>227</v>
      </c>
      <c r="D183" s="13">
        <v>1.04E-2</v>
      </c>
      <c r="E183" s="13">
        <v>0</v>
      </c>
      <c r="F183" s="13">
        <v>175</v>
      </c>
      <c r="G183" s="13">
        <f t="shared" si="2"/>
        <v>218.75</v>
      </c>
      <c r="H183" s="13"/>
      <c r="I183" s="13"/>
      <c r="J183" s="13">
        <v>0</v>
      </c>
      <c r="K183" s="13">
        <v>1</v>
      </c>
      <c r="M183" s="2"/>
      <c r="N183" s="2"/>
    </row>
    <row r="184" spans="1:14" x14ac:dyDescent="0.2">
      <c r="A184" s="13" t="s">
        <v>228</v>
      </c>
      <c r="B184" s="14" t="s">
        <v>560</v>
      </c>
      <c r="C184" s="13" t="s">
        <v>228</v>
      </c>
      <c r="D184" s="13">
        <v>4.0499999999999998E-3</v>
      </c>
      <c r="E184" s="13">
        <v>0</v>
      </c>
      <c r="F184" s="13">
        <v>500</v>
      </c>
      <c r="G184" s="13">
        <f t="shared" si="2"/>
        <v>625</v>
      </c>
      <c r="H184" s="13"/>
      <c r="I184" s="13"/>
      <c r="J184" s="13">
        <v>0</v>
      </c>
      <c r="K184" s="13">
        <v>1</v>
      </c>
      <c r="M184" s="2"/>
      <c r="N184" s="2"/>
    </row>
    <row r="185" spans="1:14" x14ac:dyDescent="0.2">
      <c r="A185" s="13" t="s">
        <v>229</v>
      </c>
      <c r="B185" s="14" t="s">
        <v>561</v>
      </c>
      <c r="C185" s="13" t="s">
        <v>229</v>
      </c>
      <c r="D185" s="13">
        <v>0.14000000000000001</v>
      </c>
      <c r="E185" s="13">
        <v>0</v>
      </c>
      <c r="F185" s="13">
        <v>175</v>
      </c>
      <c r="G185" s="13">
        <f t="shared" si="2"/>
        <v>218.75</v>
      </c>
      <c r="H185" s="13"/>
      <c r="I185" s="13"/>
      <c r="J185" s="13">
        <v>0</v>
      </c>
      <c r="K185" s="13">
        <v>1</v>
      </c>
      <c r="M185" s="2"/>
      <c r="N185" s="2"/>
    </row>
    <row r="186" spans="1:14" x14ac:dyDescent="0.2">
      <c r="A186" s="13" t="s">
        <v>230</v>
      </c>
      <c r="B186" s="14" t="s">
        <v>562</v>
      </c>
      <c r="C186" s="13" t="s">
        <v>230</v>
      </c>
      <c r="D186" s="13">
        <v>4.8099999999999997E-2</v>
      </c>
      <c r="E186" s="13">
        <v>0</v>
      </c>
      <c r="F186" s="13">
        <v>175</v>
      </c>
      <c r="G186" s="13">
        <f t="shared" si="2"/>
        <v>218.75</v>
      </c>
      <c r="H186" s="13"/>
      <c r="I186" s="13"/>
      <c r="J186" s="13">
        <v>0</v>
      </c>
      <c r="K186" s="13">
        <v>1</v>
      </c>
      <c r="M186" s="2"/>
      <c r="N186" s="2"/>
    </row>
    <row r="187" spans="1:14" x14ac:dyDescent="0.2">
      <c r="A187" s="13" t="s">
        <v>231</v>
      </c>
      <c r="B187" s="14" t="s">
        <v>563</v>
      </c>
      <c r="C187" s="13" t="s">
        <v>231</v>
      </c>
      <c r="D187" s="13">
        <v>5.4399999999999997E-2</v>
      </c>
      <c r="E187" s="13">
        <v>0</v>
      </c>
      <c r="F187" s="13">
        <v>175</v>
      </c>
      <c r="G187" s="13">
        <f t="shared" si="2"/>
        <v>218.75</v>
      </c>
      <c r="H187" s="13"/>
      <c r="I187" s="13"/>
      <c r="J187" s="13">
        <v>0</v>
      </c>
      <c r="K187" s="13">
        <v>1</v>
      </c>
    </row>
  </sheetData>
  <phoneticPr fontId="1" type="noConversion"/>
  <conditionalFormatting sqref="O2:O187">
    <cfRule type="containsText" dxfId="1" priority="2" operator="containsText" text="fa">
      <formula>NOT(ISERROR(SEARCH("fa",O2)))</formula>
    </cfRule>
  </conditionalFormatting>
  <conditionalFormatting sqref="P2:R187">
    <cfRule type="containsText" dxfId="0" priority="1" operator="containsText" text="fa">
      <formula>NOT(ISERROR(SEARCH("fa",P2)))</formula>
    </cfRule>
  </conditionalFormatting>
  <pageMargins left="0.75" right="0.75" top="1" bottom="1" header="0.5" footer="0.5"/>
  <pageSetup orientation="portrait" horizontalDpi="4294967294" verticalDpi="0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2:A23"/>
  <sheetViews>
    <sheetView workbookViewId="0">
      <selection activeCell="J18" sqref="J18"/>
    </sheetView>
  </sheetViews>
  <sheetFormatPr defaultRowHeight="12.75" x14ac:dyDescent="0.2"/>
  <sheetData>
    <row r="2" spans="1:1" x14ac:dyDescent="0.2">
      <c r="A2" s="1" t="s">
        <v>902</v>
      </c>
    </row>
    <row r="3" spans="1:1" x14ac:dyDescent="0.2">
      <c r="A3" s="1" t="s">
        <v>903</v>
      </c>
    </row>
    <row r="4" spans="1:1" x14ac:dyDescent="0.2">
      <c r="A4" s="1" t="s">
        <v>768</v>
      </c>
    </row>
    <row r="5" spans="1:1" x14ac:dyDescent="0.2">
      <c r="A5" s="1" t="s">
        <v>769</v>
      </c>
    </row>
    <row r="6" spans="1:1" x14ac:dyDescent="0.2">
      <c r="A6" s="1" t="s">
        <v>770</v>
      </c>
    </row>
    <row r="7" spans="1:1" x14ac:dyDescent="0.2">
      <c r="A7" s="1" t="s">
        <v>771</v>
      </c>
    </row>
    <row r="8" spans="1:1" x14ac:dyDescent="0.2">
      <c r="A8" s="1" t="s">
        <v>904</v>
      </c>
    </row>
    <row r="9" spans="1:1" x14ac:dyDescent="0.2">
      <c r="A9" s="1" t="s">
        <v>905</v>
      </c>
    </row>
    <row r="10" spans="1:1" x14ac:dyDescent="0.2">
      <c r="A10" s="1" t="s">
        <v>906</v>
      </c>
    </row>
    <row r="11" spans="1:1" x14ac:dyDescent="0.2">
      <c r="A11" s="1" t="s">
        <v>907</v>
      </c>
    </row>
    <row r="12" spans="1:1" x14ac:dyDescent="0.2">
      <c r="A12" s="1" t="s">
        <v>908</v>
      </c>
    </row>
    <row r="13" spans="1:1" x14ac:dyDescent="0.2">
      <c r="A13" s="1" t="s">
        <v>909</v>
      </c>
    </row>
    <row r="14" spans="1:1" x14ac:dyDescent="0.2">
      <c r="A14" s="1" t="s">
        <v>910</v>
      </c>
    </row>
    <row r="15" spans="1:1" x14ac:dyDescent="0.2">
      <c r="A15" s="1" t="s">
        <v>783</v>
      </c>
    </row>
    <row r="16" spans="1:1" x14ac:dyDescent="0.2">
      <c r="A16" s="1" t="s">
        <v>911</v>
      </c>
    </row>
    <row r="17" spans="1:1" x14ac:dyDescent="0.2">
      <c r="A17" s="1" t="s">
        <v>912</v>
      </c>
    </row>
    <row r="18" spans="1:1" x14ac:dyDescent="0.2">
      <c r="A18" s="1" t="s">
        <v>913</v>
      </c>
    </row>
    <row r="19" spans="1:1" x14ac:dyDescent="0.2">
      <c r="A19" s="1" t="s">
        <v>914</v>
      </c>
    </row>
    <row r="20" spans="1:1" x14ac:dyDescent="0.2">
      <c r="A20" s="1" t="s">
        <v>915</v>
      </c>
    </row>
    <row r="21" spans="1:1" x14ac:dyDescent="0.2">
      <c r="A21" s="1" t="s">
        <v>916</v>
      </c>
    </row>
    <row r="22" spans="1:1" x14ac:dyDescent="0.2">
      <c r="A22" s="1" t="s">
        <v>917</v>
      </c>
    </row>
    <row r="23" spans="1:1" x14ac:dyDescent="0.2">
      <c r="A23" s="1" t="s">
        <v>918</v>
      </c>
    </row>
  </sheetData>
  <phoneticPr fontId="1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2:A23"/>
  <sheetViews>
    <sheetView workbookViewId="0">
      <selection activeCell="H54" sqref="H54"/>
    </sheetView>
  </sheetViews>
  <sheetFormatPr defaultRowHeight="12.75" x14ac:dyDescent="0.2"/>
  <cols>
    <col min="1" max="1" width="23.5703125" bestFit="1" customWidth="1"/>
  </cols>
  <sheetData>
    <row r="2" spans="1:1" x14ac:dyDescent="0.2">
      <c r="A2" s="1" t="s">
        <v>885</v>
      </c>
    </row>
    <row r="3" spans="1:1" x14ac:dyDescent="0.2">
      <c r="A3" s="1" t="s">
        <v>886</v>
      </c>
    </row>
    <row r="4" spans="1:1" x14ac:dyDescent="0.2">
      <c r="A4" s="1" t="s">
        <v>772</v>
      </c>
    </row>
    <row r="5" spans="1:1" x14ac:dyDescent="0.2">
      <c r="A5" s="1" t="s">
        <v>773</v>
      </c>
    </row>
    <row r="6" spans="1:1" x14ac:dyDescent="0.2">
      <c r="A6" s="1" t="s">
        <v>774</v>
      </c>
    </row>
    <row r="7" spans="1:1" x14ac:dyDescent="0.2">
      <c r="A7" s="1" t="s">
        <v>775</v>
      </c>
    </row>
    <row r="8" spans="1:1" x14ac:dyDescent="0.2">
      <c r="A8" s="1" t="s">
        <v>887</v>
      </c>
    </row>
    <row r="9" spans="1:1" x14ac:dyDescent="0.2">
      <c r="A9" s="1" t="s">
        <v>888</v>
      </c>
    </row>
    <row r="10" spans="1:1" x14ac:dyDescent="0.2">
      <c r="A10" s="1" t="s">
        <v>889</v>
      </c>
    </row>
    <row r="11" spans="1:1" x14ac:dyDescent="0.2">
      <c r="A11" s="1" t="s">
        <v>890</v>
      </c>
    </row>
    <row r="12" spans="1:1" x14ac:dyDescent="0.2">
      <c r="A12" s="1" t="s">
        <v>891</v>
      </c>
    </row>
    <row r="13" spans="1:1" x14ac:dyDescent="0.2">
      <c r="A13" s="1" t="s">
        <v>892</v>
      </c>
    </row>
    <row r="14" spans="1:1" x14ac:dyDescent="0.2">
      <c r="A14" s="1" t="s">
        <v>893</v>
      </c>
    </row>
    <row r="15" spans="1:1" x14ac:dyDescent="0.2">
      <c r="A15" s="1" t="s">
        <v>782</v>
      </c>
    </row>
    <row r="16" spans="1:1" x14ac:dyDescent="0.2">
      <c r="A16" s="1" t="s">
        <v>894</v>
      </c>
    </row>
    <row r="17" spans="1:1" x14ac:dyDescent="0.2">
      <c r="A17" s="1" t="s">
        <v>895</v>
      </c>
    </row>
    <row r="18" spans="1:1" x14ac:dyDescent="0.2">
      <c r="A18" s="1" t="s">
        <v>896</v>
      </c>
    </row>
    <row r="19" spans="1:1" x14ac:dyDescent="0.2">
      <c r="A19" s="1" t="s">
        <v>897</v>
      </c>
    </row>
    <row r="20" spans="1:1" x14ac:dyDescent="0.2">
      <c r="A20" s="1" t="s">
        <v>898</v>
      </c>
    </row>
    <row r="21" spans="1:1" x14ac:dyDescent="0.2">
      <c r="A21" s="1" t="s">
        <v>899</v>
      </c>
    </row>
    <row r="22" spans="1:1" x14ac:dyDescent="0.2">
      <c r="A22" s="1" t="s">
        <v>900</v>
      </c>
    </row>
    <row r="23" spans="1:1" x14ac:dyDescent="0.2">
      <c r="A23" s="1" t="s">
        <v>901</v>
      </c>
    </row>
  </sheetData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2:A23"/>
  <sheetViews>
    <sheetView workbookViewId="0">
      <selection activeCell="H38" sqref="H38"/>
    </sheetView>
  </sheetViews>
  <sheetFormatPr defaultRowHeight="12.75" x14ac:dyDescent="0.2"/>
  <sheetData>
    <row r="2" spans="1:1" x14ac:dyDescent="0.2">
      <c r="A2" t="s">
        <v>868</v>
      </c>
    </row>
    <row r="3" spans="1:1" x14ac:dyDescent="0.2">
      <c r="A3" t="s">
        <v>869</v>
      </c>
    </row>
    <row r="4" spans="1:1" x14ac:dyDescent="0.2">
      <c r="A4" t="s">
        <v>765</v>
      </c>
    </row>
    <row r="5" spans="1:1" x14ac:dyDescent="0.2">
      <c r="A5" t="s">
        <v>748</v>
      </c>
    </row>
    <row r="6" spans="1:1" x14ac:dyDescent="0.2">
      <c r="A6" t="s">
        <v>766</v>
      </c>
    </row>
    <row r="7" spans="1:1" x14ac:dyDescent="0.2">
      <c r="A7" t="s">
        <v>767</v>
      </c>
    </row>
    <row r="8" spans="1:1" x14ac:dyDescent="0.2">
      <c r="A8" t="s">
        <v>870</v>
      </c>
    </row>
    <row r="9" spans="1:1" x14ac:dyDescent="0.2">
      <c r="A9" t="s">
        <v>871</v>
      </c>
    </row>
    <row r="10" spans="1:1" x14ac:dyDescent="0.2">
      <c r="A10" t="s">
        <v>872</v>
      </c>
    </row>
    <row r="11" spans="1:1" x14ac:dyDescent="0.2">
      <c r="A11" t="s">
        <v>873</v>
      </c>
    </row>
    <row r="12" spans="1:1" x14ac:dyDescent="0.2">
      <c r="A12" t="s">
        <v>874</v>
      </c>
    </row>
    <row r="13" spans="1:1" x14ac:dyDescent="0.2">
      <c r="A13" t="s">
        <v>875</v>
      </c>
    </row>
    <row r="14" spans="1:1" x14ac:dyDescent="0.2">
      <c r="A14" t="s">
        <v>876</v>
      </c>
    </row>
    <row r="15" spans="1:1" x14ac:dyDescent="0.2">
      <c r="A15" t="s">
        <v>781</v>
      </c>
    </row>
    <row r="16" spans="1:1" x14ac:dyDescent="0.2">
      <c r="A16" t="s">
        <v>877</v>
      </c>
    </row>
    <row r="17" spans="1:1" x14ac:dyDescent="0.2">
      <c r="A17" t="s">
        <v>878</v>
      </c>
    </row>
    <row r="18" spans="1:1" x14ac:dyDescent="0.2">
      <c r="A18" t="s">
        <v>879</v>
      </c>
    </row>
    <row r="19" spans="1:1" x14ac:dyDescent="0.2">
      <c r="A19" t="s">
        <v>880</v>
      </c>
    </row>
    <row r="20" spans="1:1" x14ac:dyDescent="0.2">
      <c r="A20" t="s">
        <v>881</v>
      </c>
    </row>
    <row r="21" spans="1:1" x14ac:dyDescent="0.2">
      <c r="A21" t="s">
        <v>882</v>
      </c>
    </row>
    <row r="22" spans="1:1" x14ac:dyDescent="0.2">
      <c r="A22" t="s">
        <v>883</v>
      </c>
    </row>
    <row r="23" spans="1:1" x14ac:dyDescent="0.2">
      <c r="A23" t="s">
        <v>884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2:A23"/>
  <sheetViews>
    <sheetView workbookViewId="0">
      <selection activeCell="H26" sqref="H26"/>
    </sheetView>
  </sheetViews>
  <sheetFormatPr defaultRowHeight="12.75" x14ac:dyDescent="0.2"/>
  <sheetData>
    <row r="2" spans="1:1" x14ac:dyDescent="0.2">
      <c r="A2" t="s">
        <v>834</v>
      </c>
    </row>
    <row r="3" spans="1:1" x14ac:dyDescent="0.2">
      <c r="A3" t="s">
        <v>835</v>
      </c>
    </row>
    <row r="4" spans="1:1" x14ac:dyDescent="0.2">
      <c r="A4" t="s">
        <v>759</v>
      </c>
    </row>
    <row r="5" spans="1:1" x14ac:dyDescent="0.2">
      <c r="A5" t="s">
        <v>746</v>
      </c>
    </row>
    <row r="6" spans="1:1" x14ac:dyDescent="0.2">
      <c r="A6" t="s">
        <v>760</v>
      </c>
    </row>
    <row r="7" spans="1:1" x14ac:dyDescent="0.2">
      <c r="A7" t="s">
        <v>761</v>
      </c>
    </row>
    <row r="8" spans="1:1" x14ac:dyDescent="0.2">
      <c r="A8" t="s">
        <v>836</v>
      </c>
    </row>
    <row r="9" spans="1:1" x14ac:dyDescent="0.2">
      <c r="A9" t="s">
        <v>837</v>
      </c>
    </row>
    <row r="10" spans="1:1" x14ac:dyDescent="0.2">
      <c r="A10" t="s">
        <v>838</v>
      </c>
    </row>
    <row r="11" spans="1:1" x14ac:dyDescent="0.2">
      <c r="A11" t="s">
        <v>839</v>
      </c>
    </row>
    <row r="12" spans="1:1" x14ac:dyDescent="0.2">
      <c r="A12" t="s">
        <v>840</v>
      </c>
    </row>
    <row r="13" spans="1:1" x14ac:dyDescent="0.2">
      <c r="A13" t="s">
        <v>841</v>
      </c>
    </row>
    <row r="14" spans="1:1" x14ac:dyDescent="0.2">
      <c r="A14" t="s">
        <v>842</v>
      </c>
    </row>
    <row r="15" spans="1:1" x14ac:dyDescent="0.2">
      <c r="A15" t="s">
        <v>779</v>
      </c>
    </row>
    <row r="16" spans="1:1" x14ac:dyDescent="0.2">
      <c r="A16" t="s">
        <v>843</v>
      </c>
    </row>
    <row r="17" spans="1:1" x14ac:dyDescent="0.2">
      <c r="A17" t="s">
        <v>844</v>
      </c>
    </row>
    <row r="18" spans="1:1" x14ac:dyDescent="0.2">
      <c r="A18" t="s">
        <v>845</v>
      </c>
    </row>
    <row r="19" spans="1:1" x14ac:dyDescent="0.2">
      <c r="A19" t="s">
        <v>846</v>
      </c>
    </row>
    <row r="20" spans="1:1" x14ac:dyDescent="0.2">
      <c r="A20" t="s">
        <v>847</v>
      </c>
    </row>
    <row r="21" spans="1:1" x14ac:dyDescent="0.2">
      <c r="A21" t="s">
        <v>848</v>
      </c>
    </row>
    <row r="22" spans="1:1" x14ac:dyDescent="0.2">
      <c r="A22" t="s">
        <v>849</v>
      </c>
    </row>
    <row r="23" spans="1:1" x14ac:dyDescent="0.2">
      <c r="A23" t="s">
        <v>850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2:A23"/>
  <sheetViews>
    <sheetView workbookViewId="0">
      <selection activeCell="A2" sqref="A2"/>
    </sheetView>
  </sheetViews>
  <sheetFormatPr defaultRowHeight="12.75" x14ac:dyDescent="0.2"/>
  <sheetData>
    <row r="2" spans="1:1" x14ac:dyDescent="0.2">
      <c r="A2" s="1" t="s">
        <v>851</v>
      </c>
    </row>
    <row r="3" spans="1:1" x14ac:dyDescent="0.2">
      <c r="A3" s="1" t="s">
        <v>852</v>
      </c>
    </row>
    <row r="4" spans="1:1" x14ac:dyDescent="0.2">
      <c r="A4" s="1" t="s">
        <v>762</v>
      </c>
    </row>
    <row r="5" spans="1:1" x14ac:dyDescent="0.2">
      <c r="A5" s="1" t="s">
        <v>747</v>
      </c>
    </row>
    <row r="6" spans="1:1" x14ac:dyDescent="0.2">
      <c r="A6" s="1" t="s">
        <v>763</v>
      </c>
    </row>
    <row r="7" spans="1:1" x14ac:dyDescent="0.2">
      <c r="A7" s="1" t="s">
        <v>764</v>
      </c>
    </row>
    <row r="8" spans="1:1" x14ac:dyDescent="0.2">
      <c r="A8" s="1" t="s">
        <v>853</v>
      </c>
    </row>
    <row r="9" spans="1:1" x14ac:dyDescent="0.2">
      <c r="A9" s="1" t="s">
        <v>854</v>
      </c>
    </row>
    <row r="10" spans="1:1" x14ac:dyDescent="0.2">
      <c r="A10" s="1" t="s">
        <v>855</v>
      </c>
    </row>
    <row r="11" spans="1:1" x14ac:dyDescent="0.2">
      <c r="A11" s="1" t="s">
        <v>856</v>
      </c>
    </row>
    <row r="12" spans="1:1" x14ac:dyDescent="0.2">
      <c r="A12" s="1" t="s">
        <v>857</v>
      </c>
    </row>
    <row r="13" spans="1:1" x14ac:dyDescent="0.2">
      <c r="A13" s="1" t="s">
        <v>858</v>
      </c>
    </row>
    <row r="14" spans="1:1" x14ac:dyDescent="0.2">
      <c r="A14" s="1" t="s">
        <v>859</v>
      </c>
    </row>
    <row r="15" spans="1:1" x14ac:dyDescent="0.2">
      <c r="A15" s="1" t="s">
        <v>780</v>
      </c>
    </row>
    <row r="16" spans="1:1" x14ac:dyDescent="0.2">
      <c r="A16" s="1" t="s">
        <v>860</v>
      </c>
    </row>
    <row r="17" spans="1:1" x14ac:dyDescent="0.2">
      <c r="A17" s="1" t="s">
        <v>861</v>
      </c>
    </row>
    <row r="18" spans="1:1" x14ac:dyDescent="0.2">
      <c r="A18" s="1" t="s">
        <v>862</v>
      </c>
    </row>
    <row r="19" spans="1:1" x14ac:dyDescent="0.2">
      <c r="A19" s="1" t="s">
        <v>863</v>
      </c>
    </row>
    <row r="20" spans="1:1" x14ac:dyDescent="0.2">
      <c r="A20" s="1" t="s">
        <v>864</v>
      </c>
    </row>
    <row r="21" spans="1:1" x14ac:dyDescent="0.2">
      <c r="A21" s="1" t="s">
        <v>865</v>
      </c>
    </row>
    <row r="22" spans="1:1" x14ac:dyDescent="0.2">
      <c r="A22" s="1" t="s">
        <v>866</v>
      </c>
    </row>
    <row r="23" spans="1:1" x14ac:dyDescent="0.2">
      <c r="A23" s="1" t="s">
        <v>867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2:A23"/>
  <sheetViews>
    <sheetView zoomScaleNormal="100" workbookViewId="0">
      <selection activeCell="R60" sqref="R60"/>
    </sheetView>
  </sheetViews>
  <sheetFormatPr defaultRowHeight="12.75" x14ac:dyDescent="0.2"/>
  <sheetData>
    <row r="2" spans="1:1" x14ac:dyDescent="0.2">
      <c r="A2" s="1" t="s">
        <v>817</v>
      </c>
    </row>
    <row r="3" spans="1:1" x14ac:dyDescent="0.2">
      <c r="A3" s="1" t="s">
        <v>818</v>
      </c>
    </row>
    <row r="4" spans="1:1" x14ac:dyDescent="0.2">
      <c r="A4" s="1" t="s">
        <v>756</v>
      </c>
    </row>
    <row r="5" spans="1:1" x14ac:dyDescent="0.2">
      <c r="A5" s="1" t="s">
        <v>745</v>
      </c>
    </row>
    <row r="6" spans="1:1" x14ac:dyDescent="0.2">
      <c r="A6" s="1" t="s">
        <v>757</v>
      </c>
    </row>
    <row r="7" spans="1:1" x14ac:dyDescent="0.2">
      <c r="A7" s="1" t="s">
        <v>758</v>
      </c>
    </row>
    <row r="8" spans="1:1" x14ac:dyDescent="0.2">
      <c r="A8" s="1" t="s">
        <v>819</v>
      </c>
    </row>
    <row r="9" spans="1:1" x14ac:dyDescent="0.2">
      <c r="A9" s="1" t="s">
        <v>820</v>
      </c>
    </row>
    <row r="10" spans="1:1" x14ac:dyDescent="0.2">
      <c r="A10" s="1" t="s">
        <v>821</v>
      </c>
    </row>
    <row r="11" spans="1:1" x14ac:dyDescent="0.2">
      <c r="A11" s="1" t="s">
        <v>822</v>
      </c>
    </row>
    <row r="12" spans="1:1" x14ac:dyDescent="0.2">
      <c r="A12" s="1" t="s">
        <v>823</v>
      </c>
    </row>
    <row r="13" spans="1:1" x14ac:dyDescent="0.2">
      <c r="A13" s="1" t="s">
        <v>824</v>
      </c>
    </row>
    <row r="14" spans="1:1" x14ac:dyDescent="0.2">
      <c r="A14" s="1" t="s">
        <v>825</v>
      </c>
    </row>
    <row r="15" spans="1:1" x14ac:dyDescent="0.2">
      <c r="A15" s="1" t="s">
        <v>778</v>
      </c>
    </row>
    <row r="16" spans="1:1" x14ac:dyDescent="0.2">
      <c r="A16" s="1" t="s">
        <v>826</v>
      </c>
    </row>
    <row r="17" spans="1:1" x14ac:dyDescent="0.2">
      <c r="A17" s="1" t="s">
        <v>827</v>
      </c>
    </row>
    <row r="18" spans="1:1" x14ac:dyDescent="0.2">
      <c r="A18" s="1" t="s">
        <v>828</v>
      </c>
    </row>
    <row r="19" spans="1:1" x14ac:dyDescent="0.2">
      <c r="A19" s="1" t="s">
        <v>829</v>
      </c>
    </row>
    <row r="20" spans="1:1" x14ac:dyDescent="0.2">
      <c r="A20" s="1" t="s">
        <v>830</v>
      </c>
    </row>
    <row r="21" spans="1:1" x14ac:dyDescent="0.2">
      <c r="A21" s="1" t="s">
        <v>831</v>
      </c>
    </row>
    <row r="22" spans="1:1" x14ac:dyDescent="0.2">
      <c r="A22" s="1" t="s">
        <v>832</v>
      </c>
    </row>
    <row r="23" spans="1:1" x14ac:dyDescent="0.2">
      <c r="A23" s="1" t="s">
        <v>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zoomScaleNormal="100" workbookViewId="0">
      <selection activeCell="E16" sqref="E16"/>
    </sheetView>
  </sheetViews>
  <sheetFormatPr defaultRowHeight="12.75" x14ac:dyDescent="0.2"/>
  <cols>
    <col min="1" max="1" width="16" bestFit="1" customWidth="1"/>
    <col min="2" max="2" width="13.85546875" bestFit="1" customWidth="1"/>
    <col min="3" max="3" width="15.42578125" bestFit="1" customWidth="1"/>
    <col min="4" max="4" width="14.140625" bestFit="1" customWidth="1"/>
    <col min="5" max="5" width="15.140625" bestFit="1" customWidth="1"/>
    <col min="6" max="6" width="20.85546875" bestFit="1" customWidth="1"/>
    <col min="7" max="7" width="13.85546875" bestFit="1" customWidth="1"/>
  </cols>
  <sheetData>
    <row r="1" spans="1:10" x14ac:dyDescent="0.2">
      <c r="B1" t="s">
        <v>256</v>
      </c>
      <c r="C1" t="s">
        <v>257</v>
      </c>
      <c r="D1" t="s">
        <v>258</v>
      </c>
      <c r="E1" t="s">
        <v>259</v>
      </c>
      <c r="F1" t="s">
        <v>564</v>
      </c>
      <c r="G1" t="s">
        <v>565</v>
      </c>
      <c r="H1" t="s">
        <v>260</v>
      </c>
      <c r="I1" t="s">
        <v>261</v>
      </c>
      <c r="J1" t="s">
        <v>262</v>
      </c>
    </row>
    <row r="2" spans="1:10" x14ac:dyDescent="0.2">
      <c r="A2" t="s">
        <v>18</v>
      </c>
      <c r="B2" s="13">
        <v>1</v>
      </c>
      <c r="C2" s="13">
        <v>10</v>
      </c>
      <c r="D2" s="13">
        <v>1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2250</v>
      </c>
    </row>
    <row r="3" spans="1:10" x14ac:dyDescent="0.2">
      <c r="A3" t="s">
        <v>19</v>
      </c>
      <c r="B3" s="13">
        <v>0</v>
      </c>
      <c r="C3" s="13">
        <v>30</v>
      </c>
      <c r="D3" s="13">
        <v>1</v>
      </c>
      <c r="E3" s="13">
        <v>0</v>
      </c>
      <c r="F3" s="13">
        <v>0</v>
      </c>
      <c r="G3" s="13">
        <v>0</v>
      </c>
      <c r="H3" s="13">
        <v>1</v>
      </c>
      <c r="I3" s="13">
        <v>0</v>
      </c>
      <c r="J3" s="13">
        <v>2000</v>
      </c>
    </row>
    <row r="4" spans="1:10" x14ac:dyDescent="0.2">
      <c r="A4" t="s">
        <v>601</v>
      </c>
      <c r="B4" s="13">
        <v>1</v>
      </c>
      <c r="C4" s="13">
        <v>10</v>
      </c>
      <c r="D4" s="13">
        <v>2</v>
      </c>
      <c r="E4" s="13">
        <v>1</v>
      </c>
      <c r="F4" s="13">
        <v>0</v>
      </c>
      <c r="G4" s="13">
        <v>0</v>
      </c>
      <c r="H4" s="13">
        <v>0</v>
      </c>
      <c r="I4" s="13">
        <v>0</v>
      </c>
      <c r="J4" s="13">
        <v>2500</v>
      </c>
    </row>
    <row r="5" spans="1:10" x14ac:dyDescent="0.2">
      <c r="A5" t="s">
        <v>602</v>
      </c>
      <c r="B5" s="13">
        <v>1</v>
      </c>
      <c r="C5" s="13">
        <v>10</v>
      </c>
      <c r="D5" s="13">
        <v>1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13">
        <v>2500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G1"/>
  <sheetViews>
    <sheetView workbookViewId="0">
      <selection activeCell="H32" sqref="H32"/>
    </sheetView>
  </sheetViews>
  <sheetFormatPr defaultRowHeight="12.75" x14ac:dyDescent="0.2"/>
  <sheetData>
    <row r="1" spans="2:7" x14ac:dyDescent="0.2">
      <c r="B1" s="6" t="s">
        <v>593</v>
      </c>
      <c r="C1" s="6" t="s">
        <v>34</v>
      </c>
      <c r="D1" s="6" t="s">
        <v>594</v>
      </c>
      <c r="E1" s="6" t="s">
        <v>35</v>
      </c>
      <c r="F1" s="6" t="s">
        <v>595</v>
      </c>
      <c r="G1" s="6" t="s">
        <v>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G1"/>
  <sheetViews>
    <sheetView workbookViewId="0"/>
  </sheetViews>
  <sheetFormatPr defaultRowHeight="12.75" x14ac:dyDescent="0.2"/>
  <sheetData>
    <row r="1" spans="2:7" x14ac:dyDescent="0.2">
      <c r="B1" s="6" t="s">
        <v>593</v>
      </c>
      <c r="C1" s="6" t="s">
        <v>34</v>
      </c>
      <c r="D1" s="6" t="s">
        <v>594</v>
      </c>
      <c r="E1" s="6" t="s">
        <v>35</v>
      </c>
      <c r="F1" s="6" t="s">
        <v>595</v>
      </c>
      <c r="G1" s="6" t="s">
        <v>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"/>
  <sheetViews>
    <sheetView workbookViewId="0">
      <selection activeCell="A2" sqref="A2:A8"/>
    </sheetView>
  </sheetViews>
  <sheetFormatPr defaultRowHeight="12.75" x14ac:dyDescent="0.2"/>
  <sheetData>
    <row r="2" spans="1:1" x14ac:dyDescent="0.2">
      <c r="A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"/>
  <sheetViews>
    <sheetView workbookViewId="0">
      <selection activeCell="A2" sqref="A2:A8"/>
    </sheetView>
  </sheetViews>
  <sheetFormatPr defaultRowHeight="12.75" x14ac:dyDescent="0.2"/>
  <sheetData>
    <row r="2" spans="1:1" x14ac:dyDescent="0.2">
      <c r="A2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C000"/>
  </sheetPr>
  <dimension ref="A2:A23"/>
  <sheetViews>
    <sheetView workbookViewId="0">
      <selection activeCell="R23" sqref="R23"/>
    </sheetView>
  </sheetViews>
  <sheetFormatPr defaultRowHeight="12.75" x14ac:dyDescent="0.2"/>
  <sheetData>
    <row r="2" spans="1:1" x14ac:dyDescent="0.2">
      <c r="A2" t="s">
        <v>919</v>
      </c>
    </row>
    <row r="3" spans="1:1" x14ac:dyDescent="0.2">
      <c r="A3" t="s">
        <v>920</v>
      </c>
    </row>
    <row r="4" spans="1:1" x14ac:dyDescent="0.2">
      <c r="A4" t="s">
        <v>921</v>
      </c>
    </row>
    <row r="5" spans="1:1" x14ac:dyDescent="0.2">
      <c r="A5" t="s">
        <v>922</v>
      </c>
    </row>
    <row r="6" spans="1:1" x14ac:dyDescent="0.2">
      <c r="A6" t="s">
        <v>923</v>
      </c>
    </row>
    <row r="7" spans="1:1" x14ac:dyDescent="0.2">
      <c r="A7" t="s">
        <v>924</v>
      </c>
    </row>
    <row r="8" spans="1:1" x14ac:dyDescent="0.2">
      <c r="A8" t="s">
        <v>925</v>
      </c>
    </row>
    <row r="9" spans="1:1" x14ac:dyDescent="0.2">
      <c r="A9" t="s">
        <v>926</v>
      </c>
    </row>
    <row r="10" spans="1:1" x14ac:dyDescent="0.2">
      <c r="A10" t="s">
        <v>927</v>
      </c>
    </row>
    <row r="11" spans="1:1" x14ac:dyDescent="0.2">
      <c r="A11" t="s">
        <v>928</v>
      </c>
    </row>
    <row r="12" spans="1:1" x14ac:dyDescent="0.2">
      <c r="A12" t="s">
        <v>929</v>
      </c>
    </row>
    <row r="13" spans="1:1" x14ac:dyDescent="0.2">
      <c r="A13" t="s">
        <v>930</v>
      </c>
    </row>
    <row r="14" spans="1:1" x14ac:dyDescent="0.2">
      <c r="A14" t="s">
        <v>931</v>
      </c>
    </row>
    <row r="15" spans="1:1" x14ac:dyDescent="0.2">
      <c r="A15" t="s">
        <v>932</v>
      </c>
    </row>
    <row r="16" spans="1:1" x14ac:dyDescent="0.2">
      <c r="A16" t="s">
        <v>933</v>
      </c>
    </row>
    <row r="17" spans="1:1" x14ac:dyDescent="0.2">
      <c r="A17" t="s">
        <v>934</v>
      </c>
    </row>
    <row r="18" spans="1:1" x14ac:dyDescent="0.2">
      <c r="A18" t="s">
        <v>935</v>
      </c>
    </row>
    <row r="19" spans="1:1" x14ac:dyDescent="0.2">
      <c r="A19" t="s">
        <v>936</v>
      </c>
    </row>
    <row r="20" spans="1:1" x14ac:dyDescent="0.2">
      <c r="A20" t="s">
        <v>937</v>
      </c>
    </row>
    <row r="21" spans="1:1" x14ac:dyDescent="0.2">
      <c r="A21" t="s">
        <v>938</v>
      </c>
    </row>
    <row r="22" spans="1:1" x14ac:dyDescent="0.2">
      <c r="A22" t="s">
        <v>939</v>
      </c>
    </row>
    <row r="23" spans="1:1" x14ac:dyDescent="0.2">
      <c r="A23" t="s">
        <v>940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C000"/>
  </sheetPr>
  <dimension ref="A2:A23"/>
  <sheetViews>
    <sheetView workbookViewId="0">
      <selection activeCell="Q54" sqref="Q54"/>
    </sheetView>
  </sheetViews>
  <sheetFormatPr defaultRowHeight="12.75" x14ac:dyDescent="0.2"/>
  <sheetData>
    <row r="2" spans="1:1" x14ac:dyDescent="0.2">
      <c r="A2" t="s">
        <v>800</v>
      </c>
    </row>
    <row r="3" spans="1:1" x14ac:dyDescent="0.2">
      <c r="A3" t="s">
        <v>801</v>
      </c>
    </row>
    <row r="4" spans="1:1" x14ac:dyDescent="0.2">
      <c r="A4" t="s">
        <v>753</v>
      </c>
    </row>
    <row r="5" spans="1:1" x14ac:dyDescent="0.2">
      <c r="A5" t="s">
        <v>744</v>
      </c>
    </row>
    <row r="6" spans="1:1" x14ac:dyDescent="0.2">
      <c r="A6" t="s">
        <v>754</v>
      </c>
    </row>
    <row r="7" spans="1:1" x14ac:dyDescent="0.2">
      <c r="A7" t="s">
        <v>755</v>
      </c>
    </row>
    <row r="8" spans="1:1" x14ac:dyDescent="0.2">
      <c r="A8" t="s">
        <v>802</v>
      </c>
    </row>
    <row r="9" spans="1:1" x14ac:dyDescent="0.2">
      <c r="A9" t="s">
        <v>803</v>
      </c>
    </row>
    <row r="10" spans="1:1" x14ac:dyDescent="0.2">
      <c r="A10" t="s">
        <v>804</v>
      </c>
    </row>
    <row r="11" spans="1:1" x14ac:dyDescent="0.2">
      <c r="A11" t="s">
        <v>805</v>
      </c>
    </row>
    <row r="12" spans="1:1" x14ac:dyDescent="0.2">
      <c r="A12" t="s">
        <v>806</v>
      </c>
    </row>
    <row r="13" spans="1:1" x14ac:dyDescent="0.2">
      <c r="A13" t="s">
        <v>807</v>
      </c>
    </row>
    <row r="14" spans="1:1" x14ac:dyDescent="0.2">
      <c r="A14" t="s">
        <v>808</v>
      </c>
    </row>
    <row r="15" spans="1:1" x14ac:dyDescent="0.2">
      <c r="A15" t="s">
        <v>777</v>
      </c>
    </row>
    <row r="16" spans="1:1" x14ac:dyDescent="0.2">
      <c r="A16" t="s">
        <v>809</v>
      </c>
    </row>
    <row r="17" spans="1:1" x14ac:dyDescent="0.2">
      <c r="A17" t="s">
        <v>810</v>
      </c>
    </row>
    <row r="18" spans="1:1" x14ac:dyDescent="0.2">
      <c r="A18" t="s">
        <v>811</v>
      </c>
    </row>
    <row r="19" spans="1:1" x14ac:dyDescent="0.2">
      <c r="A19" t="s">
        <v>812</v>
      </c>
    </row>
    <row r="20" spans="1:1" x14ac:dyDescent="0.2">
      <c r="A20" t="s">
        <v>813</v>
      </c>
    </row>
    <row r="21" spans="1:1" x14ac:dyDescent="0.2">
      <c r="A21" t="s">
        <v>814</v>
      </c>
    </row>
    <row r="22" spans="1:1" x14ac:dyDescent="0.2">
      <c r="A22" t="s">
        <v>815</v>
      </c>
    </row>
    <row r="23" spans="1:1" x14ac:dyDescent="0.2">
      <c r="A23" t="s">
        <v>816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C000"/>
  </sheetPr>
  <dimension ref="A2:A23"/>
  <sheetViews>
    <sheetView workbookViewId="0">
      <selection activeCell="A3" sqref="A3:A23"/>
    </sheetView>
  </sheetViews>
  <sheetFormatPr defaultRowHeight="12.75" x14ac:dyDescent="0.2"/>
  <sheetData>
    <row r="2" spans="1:1" x14ac:dyDescent="0.2">
      <c r="A2" t="s">
        <v>784</v>
      </c>
    </row>
    <row r="3" spans="1:1" x14ac:dyDescent="0.2">
      <c r="A3" t="s">
        <v>785</v>
      </c>
    </row>
    <row r="4" spans="1:1" x14ac:dyDescent="0.2">
      <c r="A4" t="s">
        <v>749</v>
      </c>
    </row>
    <row r="5" spans="1:1" x14ac:dyDescent="0.2">
      <c r="A5" t="s">
        <v>743</v>
      </c>
    </row>
    <row r="6" spans="1:1" x14ac:dyDescent="0.2">
      <c r="A6" t="s">
        <v>750</v>
      </c>
    </row>
    <row r="7" spans="1:1" x14ac:dyDescent="0.2">
      <c r="A7" t="s">
        <v>751</v>
      </c>
    </row>
    <row r="8" spans="1:1" x14ac:dyDescent="0.2">
      <c r="A8" t="s">
        <v>752</v>
      </c>
    </row>
    <row r="9" spans="1:1" x14ac:dyDescent="0.2">
      <c r="A9" t="s">
        <v>786</v>
      </c>
    </row>
    <row r="10" spans="1:1" x14ac:dyDescent="0.2">
      <c r="A10" t="s">
        <v>787</v>
      </c>
    </row>
    <row r="11" spans="1:1" x14ac:dyDescent="0.2">
      <c r="A11" t="s">
        <v>788</v>
      </c>
    </row>
    <row r="12" spans="1:1" x14ac:dyDescent="0.2">
      <c r="A12" t="s">
        <v>789</v>
      </c>
    </row>
    <row r="13" spans="1:1" x14ac:dyDescent="0.2">
      <c r="A13" t="s">
        <v>790</v>
      </c>
    </row>
    <row r="14" spans="1:1" x14ac:dyDescent="0.2">
      <c r="A14" t="s">
        <v>791</v>
      </c>
    </row>
    <row r="15" spans="1:1" x14ac:dyDescent="0.2">
      <c r="A15" t="s">
        <v>776</v>
      </c>
    </row>
    <row r="16" spans="1:1" x14ac:dyDescent="0.2">
      <c r="A16" t="s">
        <v>792</v>
      </c>
    </row>
    <row r="17" spans="1:1" x14ac:dyDescent="0.2">
      <c r="A17" t="s">
        <v>793</v>
      </c>
    </row>
    <row r="18" spans="1:1" x14ac:dyDescent="0.2">
      <c r="A18" t="s">
        <v>794</v>
      </c>
    </row>
    <row r="19" spans="1:1" x14ac:dyDescent="0.2">
      <c r="A19" t="s">
        <v>795</v>
      </c>
    </row>
    <row r="20" spans="1:1" x14ac:dyDescent="0.2">
      <c r="A20" t="s">
        <v>796</v>
      </c>
    </row>
    <row r="21" spans="1:1" x14ac:dyDescent="0.2">
      <c r="A21" t="s">
        <v>797</v>
      </c>
    </row>
    <row r="22" spans="1:1" x14ac:dyDescent="0.2">
      <c r="A22" t="s">
        <v>798</v>
      </c>
    </row>
    <row r="23" spans="1:1" x14ac:dyDescent="0.2">
      <c r="A23" t="s">
        <v>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9"/>
  <sheetViews>
    <sheetView topLeftCell="A64" workbookViewId="0">
      <selection activeCell="G115" sqref="G115"/>
    </sheetView>
  </sheetViews>
  <sheetFormatPr defaultRowHeight="12.75" x14ac:dyDescent="0.2"/>
  <sheetData>
    <row r="1" spans="1:1" x14ac:dyDescent="0.2">
      <c r="A1" t="s">
        <v>6</v>
      </c>
    </row>
    <row r="2" spans="1:1" x14ac:dyDescent="0.2">
      <c r="A2" s="4" t="s">
        <v>580</v>
      </c>
    </row>
    <row r="3" spans="1:1" x14ac:dyDescent="0.2">
      <c r="A3" s="4" t="s">
        <v>265</v>
      </c>
    </row>
    <row r="4" spans="1:1" x14ac:dyDescent="0.2">
      <c r="A4" s="4" t="s">
        <v>266</v>
      </c>
    </row>
    <row r="5" spans="1:1" x14ac:dyDescent="0.2">
      <c r="A5" s="4" t="s">
        <v>267</v>
      </c>
    </row>
    <row r="6" spans="1:1" x14ac:dyDescent="0.2">
      <c r="A6" s="4" t="s">
        <v>268</v>
      </c>
    </row>
    <row r="7" spans="1:1" x14ac:dyDescent="0.2">
      <c r="A7" s="4" t="s">
        <v>269</v>
      </c>
    </row>
    <row r="8" spans="1:1" x14ac:dyDescent="0.2">
      <c r="A8" s="4" t="s">
        <v>270</v>
      </c>
    </row>
    <row r="9" spans="1:1" x14ac:dyDescent="0.2">
      <c r="A9" s="4" t="s">
        <v>271</v>
      </c>
    </row>
    <row r="10" spans="1:1" x14ac:dyDescent="0.2">
      <c r="A10" s="4" t="s">
        <v>272</v>
      </c>
    </row>
    <row r="11" spans="1:1" x14ac:dyDescent="0.2">
      <c r="A11" s="4" t="s">
        <v>273</v>
      </c>
    </row>
    <row r="12" spans="1:1" x14ac:dyDescent="0.2">
      <c r="A12" s="4" t="s">
        <v>263</v>
      </c>
    </row>
    <row r="13" spans="1:1" x14ac:dyDescent="0.2">
      <c r="A13" s="4" t="s">
        <v>274</v>
      </c>
    </row>
    <row r="14" spans="1:1" x14ac:dyDescent="0.2">
      <c r="A14" s="4" t="s">
        <v>275</v>
      </c>
    </row>
    <row r="15" spans="1:1" x14ac:dyDescent="0.2">
      <c r="A15" s="4" t="s">
        <v>276</v>
      </c>
    </row>
    <row r="16" spans="1:1" x14ac:dyDescent="0.2">
      <c r="A16" s="4" t="s">
        <v>277</v>
      </c>
    </row>
    <row r="17" spans="1:1" x14ac:dyDescent="0.2">
      <c r="A17" s="4" t="s">
        <v>278</v>
      </c>
    </row>
    <row r="18" spans="1:1" x14ac:dyDescent="0.2">
      <c r="A18" s="4" t="s">
        <v>279</v>
      </c>
    </row>
    <row r="19" spans="1:1" x14ac:dyDescent="0.2">
      <c r="A19" s="4" t="s">
        <v>280</v>
      </c>
    </row>
    <row r="20" spans="1:1" x14ac:dyDescent="0.2">
      <c r="A20" s="4" t="s">
        <v>281</v>
      </c>
    </row>
    <row r="21" spans="1:1" x14ac:dyDescent="0.2">
      <c r="A21" s="4" t="s">
        <v>282</v>
      </c>
    </row>
    <row r="22" spans="1:1" x14ac:dyDescent="0.2">
      <c r="A22" s="4" t="s">
        <v>283</v>
      </c>
    </row>
    <row r="23" spans="1:1" x14ac:dyDescent="0.2">
      <c r="A23" s="4" t="s">
        <v>264</v>
      </c>
    </row>
    <row r="24" spans="1:1" x14ac:dyDescent="0.2">
      <c r="A24" s="4" t="s">
        <v>284</v>
      </c>
    </row>
    <row r="25" spans="1:1" x14ac:dyDescent="0.2">
      <c r="A25" s="4" t="s">
        <v>285</v>
      </c>
    </row>
    <row r="26" spans="1:1" x14ac:dyDescent="0.2">
      <c r="A26" s="4" t="s">
        <v>286</v>
      </c>
    </row>
    <row r="27" spans="1:1" x14ac:dyDescent="0.2">
      <c r="A27" s="4" t="s">
        <v>287</v>
      </c>
    </row>
    <row r="28" spans="1:1" x14ac:dyDescent="0.2">
      <c r="A28" s="4" t="s">
        <v>288</v>
      </c>
    </row>
    <row r="29" spans="1:1" x14ac:dyDescent="0.2">
      <c r="A29" s="4" t="s">
        <v>289</v>
      </c>
    </row>
    <row r="30" spans="1:1" x14ac:dyDescent="0.2">
      <c r="A30" s="4" t="s">
        <v>290</v>
      </c>
    </row>
    <row r="31" spans="1:1" x14ac:dyDescent="0.2">
      <c r="A31" s="4" t="s">
        <v>291</v>
      </c>
    </row>
    <row r="32" spans="1:1" x14ac:dyDescent="0.2">
      <c r="A32" s="4" t="s">
        <v>292</v>
      </c>
    </row>
    <row r="33" spans="1:1" x14ac:dyDescent="0.2">
      <c r="A33" s="4" t="s">
        <v>293</v>
      </c>
    </row>
    <row r="34" spans="1:1" x14ac:dyDescent="0.2">
      <c r="A34" s="4" t="s">
        <v>294</v>
      </c>
    </row>
    <row r="35" spans="1:1" x14ac:dyDescent="0.2">
      <c r="A35" s="4" t="s">
        <v>295</v>
      </c>
    </row>
    <row r="36" spans="1:1" x14ac:dyDescent="0.2">
      <c r="A36" s="4" t="s">
        <v>296</v>
      </c>
    </row>
    <row r="37" spans="1:1" x14ac:dyDescent="0.2">
      <c r="A37" s="4" t="s">
        <v>297</v>
      </c>
    </row>
    <row r="38" spans="1:1" x14ac:dyDescent="0.2">
      <c r="A38" s="4" t="s">
        <v>298</v>
      </c>
    </row>
    <row r="39" spans="1:1" x14ac:dyDescent="0.2">
      <c r="A39" s="4" t="s">
        <v>299</v>
      </c>
    </row>
    <row r="40" spans="1:1" x14ac:dyDescent="0.2">
      <c r="A40" s="4" t="s">
        <v>300</v>
      </c>
    </row>
    <row r="41" spans="1:1" x14ac:dyDescent="0.2">
      <c r="A41" s="4" t="s">
        <v>301</v>
      </c>
    </row>
    <row r="42" spans="1:1" x14ac:dyDescent="0.2">
      <c r="A42" s="4" t="s">
        <v>302</v>
      </c>
    </row>
    <row r="43" spans="1:1" x14ac:dyDescent="0.2">
      <c r="A43" s="4" t="s">
        <v>303</v>
      </c>
    </row>
    <row r="44" spans="1:1" x14ac:dyDescent="0.2">
      <c r="A44" s="4" t="s">
        <v>304</v>
      </c>
    </row>
    <row r="45" spans="1:1" x14ac:dyDescent="0.2">
      <c r="A45" s="4" t="s">
        <v>305</v>
      </c>
    </row>
    <row r="46" spans="1:1" x14ac:dyDescent="0.2">
      <c r="A46" s="4" t="s">
        <v>306</v>
      </c>
    </row>
    <row r="47" spans="1:1" x14ac:dyDescent="0.2">
      <c r="A47" s="4" t="s">
        <v>307</v>
      </c>
    </row>
    <row r="48" spans="1:1" x14ac:dyDescent="0.2">
      <c r="A48" s="4" t="s">
        <v>308</v>
      </c>
    </row>
    <row r="49" spans="1:1" x14ac:dyDescent="0.2">
      <c r="A49" s="4" t="s">
        <v>309</v>
      </c>
    </row>
    <row r="50" spans="1:1" x14ac:dyDescent="0.2">
      <c r="A50" s="4" t="s">
        <v>310</v>
      </c>
    </row>
    <row r="51" spans="1:1" x14ac:dyDescent="0.2">
      <c r="A51" s="4" t="s">
        <v>311</v>
      </c>
    </row>
    <row r="52" spans="1:1" x14ac:dyDescent="0.2">
      <c r="A52" s="4" t="s">
        <v>312</v>
      </c>
    </row>
    <row r="53" spans="1:1" x14ac:dyDescent="0.2">
      <c r="A53" s="4" t="s">
        <v>313</v>
      </c>
    </row>
    <row r="54" spans="1:1" x14ac:dyDescent="0.2">
      <c r="A54" s="4" t="s">
        <v>314</v>
      </c>
    </row>
    <row r="55" spans="1:1" x14ac:dyDescent="0.2">
      <c r="A55" s="4" t="s">
        <v>315</v>
      </c>
    </row>
    <row r="56" spans="1:1" x14ac:dyDescent="0.2">
      <c r="A56" s="4" t="s">
        <v>316</v>
      </c>
    </row>
    <row r="57" spans="1:1" x14ac:dyDescent="0.2">
      <c r="A57" s="4" t="s">
        <v>317</v>
      </c>
    </row>
    <row r="58" spans="1:1" x14ac:dyDescent="0.2">
      <c r="A58" s="4" t="s">
        <v>318</v>
      </c>
    </row>
    <row r="59" spans="1:1" x14ac:dyDescent="0.2">
      <c r="A59" s="4" t="s">
        <v>319</v>
      </c>
    </row>
    <row r="60" spans="1:1" x14ac:dyDescent="0.2">
      <c r="A60" s="4" t="s">
        <v>320</v>
      </c>
    </row>
    <row r="61" spans="1:1" x14ac:dyDescent="0.2">
      <c r="A61" s="4" t="s">
        <v>321</v>
      </c>
    </row>
    <row r="62" spans="1:1" x14ac:dyDescent="0.2">
      <c r="A62" s="4" t="s">
        <v>322</v>
      </c>
    </row>
    <row r="63" spans="1:1" x14ac:dyDescent="0.2">
      <c r="A63" s="4" t="s">
        <v>323</v>
      </c>
    </row>
    <row r="64" spans="1:1" x14ac:dyDescent="0.2">
      <c r="A64" s="4" t="s">
        <v>324</v>
      </c>
    </row>
    <row r="65" spans="1:1" x14ac:dyDescent="0.2">
      <c r="A65" s="4" t="s">
        <v>325</v>
      </c>
    </row>
    <row r="66" spans="1:1" x14ac:dyDescent="0.2">
      <c r="A66" s="4" t="s">
        <v>326</v>
      </c>
    </row>
    <row r="67" spans="1:1" x14ac:dyDescent="0.2">
      <c r="A67" s="4" t="s">
        <v>327</v>
      </c>
    </row>
    <row r="68" spans="1:1" x14ac:dyDescent="0.2">
      <c r="A68" s="4" t="s">
        <v>328</v>
      </c>
    </row>
    <row r="69" spans="1:1" x14ac:dyDescent="0.2">
      <c r="A69" s="4" t="s">
        <v>329</v>
      </c>
    </row>
    <row r="70" spans="1:1" x14ac:dyDescent="0.2">
      <c r="A70" s="4" t="s">
        <v>330</v>
      </c>
    </row>
    <row r="71" spans="1:1" x14ac:dyDescent="0.2">
      <c r="A71" s="4" t="s">
        <v>331</v>
      </c>
    </row>
    <row r="72" spans="1:1" x14ac:dyDescent="0.2">
      <c r="A72" s="4" t="s">
        <v>332</v>
      </c>
    </row>
    <row r="73" spans="1:1" x14ac:dyDescent="0.2">
      <c r="A73" s="4" t="s">
        <v>333</v>
      </c>
    </row>
    <row r="74" spans="1:1" x14ac:dyDescent="0.2">
      <c r="A74" s="4" t="s">
        <v>334</v>
      </c>
    </row>
    <row r="75" spans="1:1" x14ac:dyDescent="0.2">
      <c r="A75" s="4" t="s">
        <v>335</v>
      </c>
    </row>
    <row r="76" spans="1:1" x14ac:dyDescent="0.2">
      <c r="A76" s="4" t="s">
        <v>336</v>
      </c>
    </row>
    <row r="77" spans="1:1" x14ac:dyDescent="0.2">
      <c r="A77" s="4" t="s">
        <v>337</v>
      </c>
    </row>
    <row r="78" spans="1:1" x14ac:dyDescent="0.2">
      <c r="A78" s="4" t="s">
        <v>338</v>
      </c>
    </row>
    <row r="79" spans="1:1" x14ac:dyDescent="0.2">
      <c r="A79" s="4" t="s">
        <v>339</v>
      </c>
    </row>
    <row r="80" spans="1:1" x14ac:dyDescent="0.2">
      <c r="A80" s="4" t="s">
        <v>340</v>
      </c>
    </row>
    <row r="81" spans="1:1" x14ac:dyDescent="0.2">
      <c r="A81" s="4" t="s">
        <v>341</v>
      </c>
    </row>
    <row r="82" spans="1:1" x14ac:dyDescent="0.2">
      <c r="A82" s="4" t="s">
        <v>342</v>
      </c>
    </row>
    <row r="83" spans="1:1" x14ac:dyDescent="0.2">
      <c r="A83" s="4" t="s">
        <v>343</v>
      </c>
    </row>
    <row r="84" spans="1:1" x14ac:dyDescent="0.2">
      <c r="A84" s="4" t="s">
        <v>344</v>
      </c>
    </row>
    <row r="85" spans="1:1" x14ac:dyDescent="0.2">
      <c r="A85" s="4" t="s">
        <v>345</v>
      </c>
    </row>
    <row r="86" spans="1:1" x14ac:dyDescent="0.2">
      <c r="A86" s="4" t="s">
        <v>346</v>
      </c>
    </row>
    <row r="87" spans="1:1" x14ac:dyDescent="0.2">
      <c r="A87" s="4" t="s">
        <v>347</v>
      </c>
    </row>
    <row r="88" spans="1:1" x14ac:dyDescent="0.2">
      <c r="A88" s="4" t="s">
        <v>348</v>
      </c>
    </row>
    <row r="89" spans="1:1" x14ac:dyDescent="0.2">
      <c r="A89" s="4" t="s">
        <v>349</v>
      </c>
    </row>
    <row r="90" spans="1:1" x14ac:dyDescent="0.2">
      <c r="A90" s="4" t="s">
        <v>350</v>
      </c>
    </row>
    <row r="91" spans="1:1" x14ac:dyDescent="0.2">
      <c r="A91" s="4" t="s">
        <v>351</v>
      </c>
    </row>
    <row r="92" spans="1:1" x14ac:dyDescent="0.2">
      <c r="A92" s="4" t="s">
        <v>352</v>
      </c>
    </row>
    <row r="93" spans="1:1" x14ac:dyDescent="0.2">
      <c r="A93" s="4" t="s">
        <v>353</v>
      </c>
    </row>
    <row r="94" spans="1:1" x14ac:dyDescent="0.2">
      <c r="A94" s="4" t="s">
        <v>354</v>
      </c>
    </row>
    <row r="95" spans="1:1" x14ac:dyDescent="0.2">
      <c r="A95" s="4" t="s">
        <v>355</v>
      </c>
    </row>
    <row r="96" spans="1:1" x14ac:dyDescent="0.2">
      <c r="A96" s="4" t="s">
        <v>356</v>
      </c>
    </row>
    <row r="97" spans="1:1" x14ac:dyDescent="0.2">
      <c r="A97" s="4" t="s">
        <v>357</v>
      </c>
    </row>
    <row r="98" spans="1:1" x14ac:dyDescent="0.2">
      <c r="A98" s="4" t="s">
        <v>358</v>
      </c>
    </row>
    <row r="99" spans="1:1" x14ac:dyDescent="0.2">
      <c r="A99" s="4" t="s">
        <v>359</v>
      </c>
    </row>
    <row r="100" spans="1:1" x14ac:dyDescent="0.2">
      <c r="A100" s="4" t="s">
        <v>360</v>
      </c>
    </row>
    <row r="101" spans="1:1" x14ac:dyDescent="0.2">
      <c r="A101" s="4" t="s">
        <v>361</v>
      </c>
    </row>
    <row r="102" spans="1:1" x14ac:dyDescent="0.2">
      <c r="A102" s="4" t="s">
        <v>362</v>
      </c>
    </row>
    <row r="103" spans="1:1" x14ac:dyDescent="0.2">
      <c r="A103" s="4" t="s">
        <v>363</v>
      </c>
    </row>
    <row r="104" spans="1:1" x14ac:dyDescent="0.2">
      <c r="A104" s="4" t="s">
        <v>364</v>
      </c>
    </row>
    <row r="105" spans="1:1" x14ac:dyDescent="0.2">
      <c r="A105" s="4" t="s">
        <v>365</v>
      </c>
    </row>
    <row r="106" spans="1:1" x14ac:dyDescent="0.2">
      <c r="A106" s="4" t="s">
        <v>366</v>
      </c>
    </row>
    <row r="107" spans="1:1" x14ac:dyDescent="0.2">
      <c r="A107" s="4" t="s">
        <v>367</v>
      </c>
    </row>
    <row r="108" spans="1:1" x14ac:dyDescent="0.2">
      <c r="A108" s="4" t="s">
        <v>368</v>
      </c>
    </row>
    <row r="109" spans="1:1" x14ac:dyDescent="0.2">
      <c r="A109" s="4" t="s">
        <v>369</v>
      </c>
    </row>
    <row r="110" spans="1:1" x14ac:dyDescent="0.2">
      <c r="A110" s="4" t="s">
        <v>370</v>
      </c>
    </row>
    <row r="111" spans="1:1" x14ac:dyDescent="0.2">
      <c r="A111" s="4" t="s">
        <v>371</v>
      </c>
    </row>
    <row r="112" spans="1:1" x14ac:dyDescent="0.2">
      <c r="A112" s="4" t="s">
        <v>372</v>
      </c>
    </row>
    <row r="113" spans="1:1" x14ac:dyDescent="0.2">
      <c r="A113" s="4" t="s">
        <v>373</v>
      </c>
    </row>
    <row r="114" spans="1:1" x14ac:dyDescent="0.2">
      <c r="A114" s="4" t="s">
        <v>374</v>
      </c>
    </row>
    <row r="115" spans="1:1" x14ac:dyDescent="0.2">
      <c r="A115" s="4" t="s">
        <v>375</v>
      </c>
    </row>
    <row r="116" spans="1:1" x14ac:dyDescent="0.2">
      <c r="A116" s="4" t="s">
        <v>376</v>
      </c>
    </row>
    <row r="117" spans="1:1" x14ac:dyDescent="0.2">
      <c r="A117" s="4" t="s">
        <v>377</v>
      </c>
    </row>
    <row r="118" spans="1:1" x14ac:dyDescent="0.2">
      <c r="A118" s="4" t="s">
        <v>378</v>
      </c>
    </row>
    <row r="119" spans="1:1" x14ac:dyDescent="0.2">
      <c r="A119" s="4" t="s">
        <v>379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3"/>
  <sheetViews>
    <sheetView workbookViewId="0">
      <selection activeCell="I57" sqref="I57"/>
    </sheetView>
  </sheetViews>
  <sheetFormatPr defaultRowHeight="12.75" x14ac:dyDescent="0.2"/>
  <cols>
    <col min="1" max="1" width="11.7109375" style="13" customWidth="1"/>
    <col min="2" max="2" width="9.140625" style="13"/>
  </cols>
  <sheetData>
    <row r="1" spans="1:6" x14ac:dyDescent="0.2">
      <c r="A1" s="14" t="s">
        <v>2</v>
      </c>
      <c r="B1" s="13" t="s">
        <v>1</v>
      </c>
    </row>
    <row r="2" spans="1:6" x14ac:dyDescent="0.2">
      <c r="A2" s="15" t="s">
        <v>580</v>
      </c>
      <c r="B2" s="13">
        <v>1.45028E-2</v>
      </c>
      <c r="F2" s="2"/>
    </row>
    <row r="3" spans="1:6" x14ac:dyDescent="0.2">
      <c r="A3" s="15" t="s">
        <v>265</v>
      </c>
      <c r="B3" s="13">
        <v>5.6870000000000002E-3</v>
      </c>
      <c r="F3" s="2"/>
    </row>
    <row r="4" spans="1:6" x14ac:dyDescent="0.2">
      <c r="A4" s="15" t="s">
        <v>266</v>
      </c>
      <c r="B4" s="13">
        <v>1.10901E-2</v>
      </c>
      <c r="F4" s="2"/>
    </row>
    <row r="5" spans="1:6" x14ac:dyDescent="0.2">
      <c r="A5" s="15" t="s">
        <v>267</v>
      </c>
      <c r="B5" s="13">
        <v>8.5319000000000002E-3</v>
      </c>
      <c r="F5" s="2"/>
    </row>
    <row r="6" spans="1:6" x14ac:dyDescent="0.2">
      <c r="A6" s="15" t="s">
        <v>269</v>
      </c>
      <c r="B6" s="13">
        <v>1.4786799999999999E-2</v>
      </c>
      <c r="F6" s="2"/>
    </row>
    <row r="7" spans="1:6" x14ac:dyDescent="0.2">
      <c r="A7" s="15" t="s">
        <v>270</v>
      </c>
      <c r="B7" s="13">
        <v>5.4031000000000001E-3</v>
      </c>
      <c r="F7" s="2"/>
    </row>
    <row r="8" spans="1:6" x14ac:dyDescent="0.2">
      <c r="A8" s="15" t="s">
        <v>263</v>
      </c>
      <c r="B8" s="13">
        <v>1.9905900000000001E-2</v>
      </c>
      <c r="F8" s="2"/>
    </row>
    <row r="9" spans="1:6" x14ac:dyDescent="0.2">
      <c r="A9" s="15" t="s">
        <v>274</v>
      </c>
      <c r="B9" s="13">
        <v>1.3364300000000001E-2</v>
      </c>
      <c r="F9" s="2"/>
    </row>
    <row r="10" spans="1:6" x14ac:dyDescent="0.2">
      <c r="A10" s="15" t="s">
        <v>275</v>
      </c>
      <c r="B10" s="13">
        <v>9.6676000000000002E-3</v>
      </c>
      <c r="F10" s="2"/>
    </row>
    <row r="11" spans="1:6" x14ac:dyDescent="0.2">
      <c r="A11" s="15" t="s">
        <v>276</v>
      </c>
      <c r="B11" s="13">
        <v>3.9805999999999999E-3</v>
      </c>
      <c r="F11" s="2"/>
    </row>
    <row r="12" spans="1:6" x14ac:dyDescent="0.2">
      <c r="A12" s="15" t="s">
        <v>277</v>
      </c>
      <c r="B12" s="13">
        <v>2.5592899999999998E-2</v>
      </c>
      <c r="F12" s="2"/>
    </row>
    <row r="13" spans="1:6" x14ac:dyDescent="0.2">
      <c r="A13" s="15" t="s">
        <v>278</v>
      </c>
      <c r="B13" s="13">
        <v>7.1094000000000001E-3</v>
      </c>
      <c r="F13" s="2"/>
    </row>
    <row r="14" spans="1:6" x14ac:dyDescent="0.2">
      <c r="A14" s="15" t="s">
        <v>279</v>
      </c>
      <c r="B14" s="13">
        <v>3.1288000000000002E-3</v>
      </c>
      <c r="F14" s="2"/>
    </row>
    <row r="15" spans="1:6" x14ac:dyDescent="0.2">
      <c r="A15" s="15" t="s">
        <v>280</v>
      </c>
      <c r="B15" s="13">
        <v>1.7061E-2</v>
      </c>
      <c r="F15" s="2"/>
    </row>
    <row r="16" spans="1:6" x14ac:dyDescent="0.2">
      <c r="A16" s="15" t="s">
        <v>281</v>
      </c>
      <c r="B16" s="13">
        <v>1.2796399999999999E-2</v>
      </c>
      <c r="F16" s="2"/>
    </row>
    <row r="17" spans="1:6" x14ac:dyDescent="0.2">
      <c r="A17" s="15" t="s">
        <v>282</v>
      </c>
      <c r="B17" s="13">
        <v>5.1190999999999997E-3</v>
      </c>
      <c r="F17" s="2"/>
    </row>
    <row r="18" spans="1:6" x14ac:dyDescent="0.2">
      <c r="A18" s="15" t="s">
        <v>283</v>
      </c>
      <c r="B18" s="13">
        <v>3.9805999999999999E-3</v>
      </c>
      <c r="F18" s="2"/>
    </row>
    <row r="19" spans="1:6" x14ac:dyDescent="0.2">
      <c r="A19" s="15" t="s">
        <v>264</v>
      </c>
      <c r="B19" s="13">
        <v>2.8448000000000002E-3</v>
      </c>
      <c r="F19" s="2"/>
    </row>
    <row r="20" spans="1:6" x14ac:dyDescent="0.2">
      <c r="A20" s="15" t="s">
        <v>284</v>
      </c>
      <c r="B20" s="13">
        <v>1.9903E-3</v>
      </c>
      <c r="F20" s="2"/>
    </row>
    <row r="21" spans="1:6" x14ac:dyDescent="0.2">
      <c r="A21" s="15" t="s">
        <v>288</v>
      </c>
      <c r="B21" s="13">
        <v>1.7631600000000001E-2</v>
      </c>
      <c r="F21" s="2"/>
    </row>
    <row r="22" spans="1:6" x14ac:dyDescent="0.2">
      <c r="A22" s="15" t="s">
        <v>289</v>
      </c>
      <c r="B22" s="13">
        <v>4.8351999999999996E-3</v>
      </c>
      <c r="F22" s="2"/>
    </row>
    <row r="23" spans="1:6" x14ac:dyDescent="0.2">
      <c r="A23" s="15" t="s">
        <v>290</v>
      </c>
      <c r="B23" s="13">
        <v>6.8255E-3</v>
      </c>
      <c r="F23" s="2"/>
    </row>
    <row r="24" spans="1:6" x14ac:dyDescent="0.2">
      <c r="A24" s="15" t="s">
        <v>292</v>
      </c>
      <c r="B24" s="13">
        <v>1.22285E-2</v>
      </c>
      <c r="F24" s="2"/>
    </row>
    <row r="25" spans="1:6" x14ac:dyDescent="0.2">
      <c r="A25" s="15" t="s">
        <v>293</v>
      </c>
      <c r="B25" s="13">
        <v>1.67771E-2</v>
      </c>
      <c r="F25" s="2"/>
    </row>
    <row r="26" spans="1:6" x14ac:dyDescent="0.2">
      <c r="A26" s="15" t="s">
        <v>294</v>
      </c>
      <c r="B26" s="13">
        <v>6.5414999999999996E-3</v>
      </c>
      <c r="F26" s="2"/>
    </row>
    <row r="27" spans="1:6" x14ac:dyDescent="0.2">
      <c r="A27" s="15" t="s">
        <v>295</v>
      </c>
      <c r="B27" s="13">
        <v>1.67771E-2</v>
      </c>
      <c r="F27" s="2"/>
    </row>
    <row r="28" spans="1:6" x14ac:dyDescent="0.2">
      <c r="A28" s="15" t="s">
        <v>296</v>
      </c>
      <c r="B28" s="13">
        <v>9.3837E-3</v>
      </c>
      <c r="F28" s="2"/>
    </row>
    <row r="29" spans="1:6" x14ac:dyDescent="0.2">
      <c r="A29" s="15" t="s">
        <v>297</v>
      </c>
      <c r="B29" s="13">
        <v>8.8158000000000004E-3</v>
      </c>
      <c r="F29" s="2"/>
    </row>
    <row r="30" spans="1:6" x14ac:dyDescent="0.2">
      <c r="A30" s="15" t="s">
        <v>300</v>
      </c>
      <c r="B30" s="13">
        <v>7.2326999999999999E-3</v>
      </c>
      <c r="F30" s="2"/>
    </row>
    <row r="31" spans="1:6" x14ac:dyDescent="0.2">
      <c r="A31" s="15" t="s">
        <v>301</v>
      </c>
      <c r="B31" s="13">
        <v>5.3575000000000003E-3</v>
      </c>
      <c r="F31" s="2"/>
    </row>
    <row r="32" spans="1:6" x14ac:dyDescent="0.2">
      <c r="A32" s="15" t="s">
        <v>302</v>
      </c>
      <c r="B32" s="13">
        <v>9.9114000000000008E-3</v>
      </c>
      <c r="F32" s="2"/>
    </row>
    <row r="33" spans="1:6" x14ac:dyDescent="0.2">
      <c r="A33" s="15" t="s">
        <v>303</v>
      </c>
      <c r="B33" s="13">
        <v>9.9114000000000008E-3</v>
      </c>
      <c r="F33" s="2"/>
    </row>
    <row r="34" spans="1:6" x14ac:dyDescent="0.2">
      <c r="A34" s="15" t="s">
        <v>304</v>
      </c>
      <c r="B34" s="13">
        <v>4.8218000000000002E-3</v>
      </c>
      <c r="F34" s="2"/>
    </row>
    <row r="35" spans="1:6" x14ac:dyDescent="0.2">
      <c r="A35" s="15" t="s">
        <v>305</v>
      </c>
      <c r="B35" s="13">
        <v>4.2859999999999999E-3</v>
      </c>
      <c r="F35" s="2"/>
    </row>
    <row r="36" spans="1:6" x14ac:dyDescent="0.2">
      <c r="A36" s="15" t="s">
        <v>306</v>
      </c>
      <c r="B36" s="13">
        <v>1.4197400000000001E-2</v>
      </c>
      <c r="F36" s="2"/>
    </row>
    <row r="37" spans="1:6" x14ac:dyDescent="0.2">
      <c r="A37" s="15" t="s">
        <v>307</v>
      </c>
      <c r="B37" s="13">
        <v>7.5005000000000002E-3</v>
      </c>
      <c r="F37" s="2"/>
    </row>
    <row r="38" spans="1:6" x14ac:dyDescent="0.2">
      <c r="A38" s="15" t="s">
        <v>308</v>
      </c>
      <c r="B38" s="13">
        <v>9.1077999999999992E-3</v>
      </c>
      <c r="F38" s="2"/>
    </row>
    <row r="39" spans="1:6" x14ac:dyDescent="0.2">
      <c r="A39" s="15" t="s">
        <v>309</v>
      </c>
      <c r="B39" s="13">
        <v>5.3575000000000003E-3</v>
      </c>
      <c r="F39" s="2"/>
    </row>
    <row r="40" spans="1:6" x14ac:dyDescent="0.2">
      <c r="A40" s="15" t="s">
        <v>310</v>
      </c>
      <c r="B40" s="13">
        <v>2.3305200000000002E-2</v>
      </c>
      <c r="F40" s="2"/>
    </row>
    <row r="41" spans="1:6" x14ac:dyDescent="0.2">
      <c r="A41" s="15" t="s">
        <v>311</v>
      </c>
      <c r="B41" s="13">
        <v>4.5538999999999996E-3</v>
      </c>
      <c r="F41" s="2"/>
    </row>
    <row r="42" spans="1:6" x14ac:dyDescent="0.2">
      <c r="A42" s="15" t="s">
        <v>312</v>
      </c>
      <c r="B42" s="13">
        <v>4.5538999999999996E-3</v>
      </c>
      <c r="F42" s="2"/>
    </row>
    <row r="43" spans="1:6" x14ac:dyDescent="0.2">
      <c r="A43" s="15" t="s">
        <v>313</v>
      </c>
      <c r="B43" s="13">
        <v>4.8218000000000002E-3</v>
      </c>
      <c r="F43" s="2"/>
    </row>
    <row r="44" spans="1:6" x14ac:dyDescent="0.2">
      <c r="A44" s="15" t="s">
        <v>314</v>
      </c>
      <c r="B44" s="13">
        <v>6.1611000000000001E-3</v>
      </c>
      <c r="F44" s="2"/>
    </row>
    <row r="45" spans="1:6" x14ac:dyDescent="0.2">
      <c r="A45" s="15" t="s">
        <v>315</v>
      </c>
      <c r="B45" s="13">
        <v>3.0269999999999998E-2</v>
      </c>
      <c r="F45" s="2"/>
    </row>
    <row r="46" spans="1:6" x14ac:dyDescent="0.2">
      <c r="A46" s="15" t="s">
        <v>316</v>
      </c>
      <c r="B46" s="13">
        <v>1.6876200000000001E-2</v>
      </c>
      <c r="F46" s="2"/>
    </row>
    <row r="47" spans="1:6" x14ac:dyDescent="0.2">
      <c r="A47" s="15" t="s">
        <v>317</v>
      </c>
      <c r="B47" s="13">
        <v>2.25016E-2</v>
      </c>
      <c r="F47" s="2"/>
    </row>
    <row r="48" spans="1:6" x14ac:dyDescent="0.2">
      <c r="A48" s="15" t="s">
        <v>318</v>
      </c>
      <c r="B48" s="13">
        <v>3.2144999999999999E-3</v>
      </c>
      <c r="F48" s="2"/>
    </row>
    <row r="49" spans="1:6" x14ac:dyDescent="0.2">
      <c r="A49" s="15" t="s">
        <v>319</v>
      </c>
      <c r="B49" s="13">
        <v>3.2144999999999999E-3</v>
      </c>
      <c r="F49" s="2"/>
    </row>
    <row r="50" spans="1:6" x14ac:dyDescent="0.2">
      <c r="A50" s="15" t="s">
        <v>320</v>
      </c>
      <c r="B50" s="13">
        <v>7.4201699999999995E-2</v>
      </c>
      <c r="F50" s="2"/>
    </row>
    <row r="51" spans="1:6" x14ac:dyDescent="0.2">
      <c r="A51" s="15" t="s">
        <v>321</v>
      </c>
      <c r="B51" s="13">
        <v>2.0894300000000001E-2</v>
      </c>
      <c r="F51" s="2"/>
    </row>
    <row r="52" spans="1:6" x14ac:dyDescent="0.2">
      <c r="A52" s="15" t="s">
        <v>323</v>
      </c>
      <c r="B52" s="13">
        <v>2.0626499999999999E-2</v>
      </c>
      <c r="F52" s="2"/>
    </row>
    <row r="53" spans="1:6" x14ac:dyDescent="0.2">
      <c r="A53" s="15" t="s">
        <v>327</v>
      </c>
      <c r="B53" s="13">
        <v>1.04472E-2</v>
      </c>
      <c r="F53" s="2"/>
    </row>
    <row r="54" spans="1:6" x14ac:dyDescent="0.2">
      <c r="A54" s="15" t="s">
        <v>328</v>
      </c>
      <c r="B54" s="13">
        <v>7.5005000000000002E-3</v>
      </c>
      <c r="F54" s="2"/>
    </row>
    <row r="55" spans="1:6" x14ac:dyDescent="0.2">
      <c r="A55" s="15" t="s">
        <v>330</v>
      </c>
      <c r="B55" s="13">
        <v>0</v>
      </c>
      <c r="F55" s="2"/>
    </row>
    <row r="56" spans="1:6" x14ac:dyDescent="0.2">
      <c r="A56" s="15" t="s">
        <v>331</v>
      </c>
      <c r="B56" s="13">
        <v>1.7679799999999999E-2</v>
      </c>
      <c r="F56" s="2"/>
    </row>
    <row r="57" spans="1:6" x14ac:dyDescent="0.2">
      <c r="A57" s="15" t="s">
        <v>335</v>
      </c>
      <c r="B57" s="13">
        <v>1.8215599999999998E-2</v>
      </c>
      <c r="F57" s="2"/>
    </row>
    <row r="58" spans="1:6" x14ac:dyDescent="0.2">
      <c r="A58" s="15" t="s">
        <v>336</v>
      </c>
      <c r="B58" s="13">
        <v>1.2590199999999999E-2</v>
      </c>
      <c r="F58" s="2"/>
    </row>
    <row r="59" spans="1:6" x14ac:dyDescent="0.2">
      <c r="A59" s="15" t="s">
        <v>337</v>
      </c>
      <c r="B59" s="13">
        <v>1.8215599999999998E-2</v>
      </c>
      <c r="F59" s="2"/>
    </row>
    <row r="60" spans="1:6" x14ac:dyDescent="0.2">
      <c r="A60" s="15" t="s">
        <v>338</v>
      </c>
      <c r="B60" s="13">
        <v>1.6340400000000001E-2</v>
      </c>
      <c r="F60" s="2"/>
    </row>
    <row r="61" spans="1:6" x14ac:dyDescent="0.2">
      <c r="A61" s="15" t="s">
        <v>339</v>
      </c>
      <c r="B61" s="13">
        <v>1.90192E-2</v>
      </c>
      <c r="F61" s="2"/>
    </row>
    <row r="62" spans="1:6" x14ac:dyDescent="0.2">
      <c r="A62" s="15" t="s">
        <v>340</v>
      </c>
      <c r="B62" s="13">
        <v>1.04472E-2</v>
      </c>
      <c r="F62" s="2"/>
    </row>
    <row r="63" spans="1:6" x14ac:dyDescent="0.2">
      <c r="A63" s="15" t="s">
        <v>341</v>
      </c>
      <c r="B63" s="13">
        <v>3.4823899999999998E-2</v>
      </c>
      <c r="F63" s="2"/>
    </row>
    <row r="64" spans="1:6" x14ac:dyDescent="0.2">
      <c r="A64" s="15" t="s">
        <v>343</v>
      </c>
      <c r="B64" s="13">
        <v>1.44653E-2</v>
      </c>
      <c r="F64" s="2"/>
    </row>
    <row r="65" spans="1:6" x14ac:dyDescent="0.2">
      <c r="A65" s="15" t="s">
        <v>344</v>
      </c>
      <c r="B65" s="13">
        <v>5.3575000000000003E-3</v>
      </c>
      <c r="F65" s="2"/>
    </row>
    <row r="66" spans="1:6" x14ac:dyDescent="0.2">
      <c r="A66" s="15" t="s">
        <v>345</v>
      </c>
      <c r="B66" s="13">
        <v>2.9466000000000002E-3</v>
      </c>
      <c r="F66" s="2"/>
    </row>
    <row r="67" spans="1:6" x14ac:dyDescent="0.2">
      <c r="A67" s="15" t="s">
        <v>346</v>
      </c>
      <c r="B67" s="13">
        <v>6.4289999999999998E-3</v>
      </c>
      <c r="F67" s="2"/>
    </row>
    <row r="68" spans="1:6" x14ac:dyDescent="0.2">
      <c r="A68" s="15" t="s">
        <v>347</v>
      </c>
      <c r="B68" s="13">
        <v>5.6254E-3</v>
      </c>
      <c r="F68" s="2"/>
    </row>
    <row r="69" spans="1:6" x14ac:dyDescent="0.2">
      <c r="A69" s="15" t="s">
        <v>349</v>
      </c>
      <c r="B69" s="13">
        <v>1.2858100000000001E-2</v>
      </c>
      <c r="F69" s="2"/>
    </row>
    <row r="70" spans="1:6" x14ac:dyDescent="0.2">
      <c r="A70" s="15" t="s">
        <v>351</v>
      </c>
      <c r="B70" s="13">
        <v>2.0894300000000001E-2</v>
      </c>
      <c r="F70" s="2"/>
    </row>
    <row r="71" spans="1:6" x14ac:dyDescent="0.2">
      <c r="A71" s="15" t="s">
        <v>353</v>
      </c>
      <c r="B71" s="13">
        <v>1.7411900000000001E-2</v>
      </c>
      <c r="F71" s="2"/>
    </row>
    <row r="72" spans="1:6" x14ac:dyDescent="0.2">
      <c r="A72" s="15" t="s">
        <v>354</v>
      </c>
      <c r="B72" s="13">
        <v>3.2144999999999999E-3</v>
      </c>
      <c r="F72" s="2"/>
    </row>
    <row r="73" spans="1:6" x14ac:dyDescent="0.2">
      <c r="A73" s="15" t="s">
        <v>355</v>
      </c>
      <c r="B73" s="13">
        <v>8.0362999999999997E-3</v>
      </c>
      <c r="F73" s="2"/>
    </row>
    <row r="74" spans="1:6" x14ac:dyDescent="0.2">
      <c r="A74" s="15" t="s">
        <v>356</v>
      </c>
      <c r="B74" s="13">
        <v>1.12508E-2</v>
      </c>
      <c r="F74" s="2"/>
    </row>
    <row r="75" spans="1:6" x14ac:dyDescent="0.2">
      <c r="A75" s="15" t="s">
        <v>357</v>
      </c>
      <c r="B75" s="13">
        <v>1.0179300000000001E-2</v>
      </c>
      <c r="F75" s="2"/>
    </row>
    <row r="76" spans="1:6" x14ac:dyDescent="0.2">
      <c r="A76" s="15" t="s">
        <v>358</v>
      </c>
      <c r="B76" s="13">
        <v>4.0181000000000001E-3</v>
      </c>
      <c r="F76" s="2"/>
    </row>
    <row r="77" spans="1:6" x14ac:dyDescent="0.2">
      <c r="A77" s="15" t="s">
        <v>359</v>
      </c>
      <c r="B77" s="13">
        <v>9.1077999999999992E-3</v>
      </c>
      <c r="F77" s="2"/>
    </row>
    <row r="78" spans="1:6" x14ac:dyDescent="0.2">
      <c r="A78" s="15" t="s">
        <v>361</v>
      </c>
      <c r="B78" s="13">
        <v>9.9114000000000008E-3</v>
      </c>
      <c r="F78" s="2"/>
    </row>
    <row r="79" spans="1:6" x14ac:dyDescent="0.2">
      <c r="A79" s="15" t="s">
        <v>362</v>
      </c>
      <c r="B79" s="13">
        <v>5.8932999999999998E-3</v>
      </c>
      <c r="F79" s="2"/>
    </row>
    <row r="80" spans="1:6" x14ac:dyDescent="0.2">
      <c r="A80" s="15" t="s">
        <v>363</v>
      </c>
      <c r="B80" s="13">
        <v>1.3393999999999999E-3</v>
      </c>
      <c r="F80" s="2"/>
    </row>
    <row r="81" spans="1:6" x14ac:dyDescent="0.2">
      <c r="A81" s="15" t="s">
        <v>364</v>
      </c>
      <c r="B81" s="13">
        <v>6.1611000000000001E-3</v>
      </c>
      <c r="F81" s="2"/>
    </row>
    <row r="82" spans="1:6" x14ac:dyDescent="0.2">
      <c r="A82" s="15" t="s">
        <v>365</v>
      </c>
      <c r="B82" s="13">
        <v>1.0179300000000001E-2</v>
      </c>
      <c r="F82" s="2"/>
    </row>
    <row r="83" spans="1:6" x14ac:dyDescent="0.2">
      <c r="A83" s="15" t="s">
        <v>366</v>
      </c>
      <c r="B83" s="13">
        <v>8.3041999999999994E-3</v>
      </c>
      <c r="F83" s="2"/>
    </row>
    <row r="84" spans="1:6" x14ac:dyDescent="0.2">
      <c r="A84" s="15" t="s">
        <v>367</v>
      </c>
      <c r="B84" s="13">
        <v>1.15187E-2</v>
      </c>
      <c r="F84" s="2"/>
    </row>
    <row r="85" spans="1:6" x14ac:dyDescent="0.2">
      <c r="A85" s="15" t="s">
        <v>368</v>
      </c>
      <c r="B85" s="13">
        <v>7.5005000000000002E-3</v>
      </c>
      <c r="F85" s="2"/>
    </row>
    <row r="86" spans="1:6" x14ac:dyDescent="0.2">
      <c r="A86" s="15" t="s">
        <v>369</v>
      </c>
      <c r="B86" s="13">
        <v>5.3580000000000001E-4</v>
      </c>
      <c r="F86" s="2"/>
    </row>
    <row r="87" spans="1:6" x14ac:dyDescent="0.2">
      <c r="A87" s="15" t="s">
        <v>370</v>
      </c>
      <c r="B87" s="13">
        <v>2.1429999999999999E-3</v>
      </c>
      <c r="F87" s="2"/>
    </row>
    <row r="88" spans="1:6" x14ac:dyDescent="0.2">
      <c r="A88" s="15" t="s">
        <v>371</v>
      </c>
      <c r="B88" s="13">
        <v>1.04472E-2</v>
      </c>
      <c r="F88" s="2"/>
    </row>
    <row r="89" spans="1:6" x14ac:dyDescent="0.2">
      <c r="A89" s="15" t="s">
        <v>373</v>
      </c>
      <c r="B89" s="13">
        <v>6.6969000000000004E-3</v>
      </c>
      <c r="F89" s="2"/>
    </row>
    <row r="90" spans="1:6" x14ac:dyDescent="0.2">
      <c r="A90" s="15" t="s">
        <v>375</v>
      </c>
      <c r="B90" s="13">
        <v>2.2742999999999999E-3</v>
      </c>
      <c r="F90" s="2"/>
    </row>
    <row r="91" spans="1:6" x14ac:dyDescent="0.2">
      <c r="A91" s="15" t="s">
        <v>376</v>
      </c>
      <c r="B91" s="13">
        <v>6.2548999999999999E-3</v>
      </c>
      <c r="F91" s="2"/>
    </row>
    <row r="92" spans="1:6" x14ac:dyDescent="0.2">
      <c r="A92" s="15" t="s">
        <v>378</v>
      </c>
      <c r="B92" s="13">
        <v>5.6870000000000002E-3</v>
      </c>
      <c r="F92" s="2"/>
    </row>
    <row r="93" spans="1:6" x14ac:dyDescent="0.2">
      <c r="A93" s="15" t="s">
        <v>379</v>
      </c>
      <c r="B93" s="13">
        <v>8.8398999999999995E-3</v>
      </c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127"/>
  <sheetViews>
    <sheetView workbookViewId="0">
      <selection activeCell="H54" sqref="H54"/>
    </sheetView>
  </sheetViews>
  <sheetFormatPr defaultRowHeight="12.75" x14ac:dyDescent="0.2"/>
  <cols>
    <col min="1" max="1" width="27.5703125" customWidth="1"/>
  </cols>
  <sheetData>
    <row r="1" spans="1:81" x14ac:dyDescent="0.2">
      <c r="A1" s="7" t="s">
        <v>3</v>
      </c>
      <c r="B1" t="s">
        <v>592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</row>
    <row r="2" spans="1:81" x14ac:dyDescent="0.2">
      <c r="A2" s="1" t="s">
        <v>667</v>
      </c>
      <c r="B2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</row>
    <row r="3" spans="1:81" x14ac:dyDescent="0.2">
      <c r="A3" s="1" t="s">
        <v>668</v>
      </c>
      <c r="B3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</row>
    <row r="4" spans="1:81" x14ac:dyDescent="0.2">
      <c r="A4" s="1" t="s">
        <v>669</v>
      </c>
      <c r="B4">
        <v>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</row>
    <row r="5" spans="1:81" x14ac:dyDescent="0.2">
      <c r="A5" s="1" t="s">
        <v>670</v>
      </c>
      <c r="B5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</row>
    <row r="6" spans="1:81" x14ac:dyDescent="0.2">
      <c r="A6" s="1" t="s">
        <v>671</v>
      </c>
      <c r="B6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</row>
    <row r="7" spans="1:81" x14ac:dyDescent="0.2">
      <c r="A7" s="1" t="s">
        <v>672</v>
      </c>
      <c r="B7">
        <v>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</row>
    <row r="8" spans="1:81" x14ac:dyDescent="0.2">
      <c r="A8" s="1" t="s">
        <v>673</v>
      </c>
      <c r="B8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</row>
    <row r="9" spans="1:81" x14ac:dyDescent="0.2">
      <c r="A9" s="1" t="s">
        <v>674</v>
      </c>
      <c r="B9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</row>
    <row r="10" spans="1:81" x14ac:dyDescent="0.2">
      <c r="A10" s="1" t="s">
        <v>675</v>
      </c>
      <c r="B10">
        <v>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</row>
    <row r="11" spans="1:81" x14ac:dyDescent="0.2">
      <c r="A11" s="1" t="s">
        <v>676</v>
      </c>
      <c r="B11">
        <v>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</row>
    <row r="12" spans="1:81" x14ac:dyDescent="0.2">
      <c r="A12" s="1" t="s">
        <v>677</v>
      </c>
      <c r="B12">
        <v>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</row>
    <row r="13" spans="1:81" x14ac:dyDescent="0.2">
      <c r="A13" s="1" t="s">
        <v>678</v>
      </c>
      <c r="B13">
        <v>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</row>
    <row r="14" spans="1:81" x14ac:dyDescent="0.2">
      <c r="A14" s="1" t="s">
        <v>679</v>
      </c>
      <c r="B14"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</row>
    <row r="15" spans="1:81" x14ac:dyDescent="0.2">
      <c r="A15" s="1" t="s">
        <v>680</v>
      </c>
      <c r="B15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</row>
    <row r="16" spans="1:81" x14ac:dyDescent="0.2">
      <c r="A16" s="1" t="s">
        <v>681</v>
      </c>
      <c r="B16">
        <v>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</row>
    <row r="17" spans="1:81" x14ac:dyDescent="0.2">
      <c r="A17" s="1" t="s">
        <v>682</v>
      </c>
      <c r="B17">
        <v>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</row>
    <row r="18" spans="1:81" x14ac:dyDescent="0.2">
      <c r="A18" s="1" t="s">
        <v>683</v>
      </c>
      <c r="B18">
        <v>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</row>
    <row r="19" spans="1:81" x14ac:dyDescent="0.2">
      <c r="A19" s="1" t="s">
        <v>684</v>
      </c>
      <c r="B19">
        <v>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</row>
    <row r="20" spans="1:81" x14ac:dyDescent="0.2">
      <c r="A20" s="1" t="s">
        <v>685</v>
      </c>
      <c r="B20">
        <v>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</row>
    <row r="21" spans="1:81" x14ac:dyDescent="0.2">
      <c r="A21" s="1" t="s">
        <v>686</v>
      </c>
      <c r="B21">
        <v>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</row>
    <row r="22" spans="1:81" x14ac:dyDescent="0.2">
      <c r="A22" s="1" t="s">
        <v>687</v>
      </c>
      <c r="B22">
        <v>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</row>
    <row r="23" spans="1:81" x14ac:dyDescent="0.2">
      <c r="A23" s="1" t="s">
        <v>688</v>
      </c>
      <c r="B23">
        <v>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</row>
    <row r="24" spans="1:81" x14ac:dyDescent="0.2">
      <c r="A24" s="1" t="s">
        <v>689</v>
      </c>
      <c r="B24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</row>
    <row r="25" spans="1:81" x14ac:dyDescent="0.2">
      <c r="A25" s="1" t="s">
        <v>690</v>
      </c>
      <c r="B25">
        <v>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</row>
    <row r="26" spans="1:81" x14ac:dyDescent="0.2">
      <c r="A26" s="1" t="s">
        <v>691</v>
      </c>
      <c r="B26">
        <v>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</row>
    <row r="27" spans="1:81" x14ac:dyDescent="0.2">
      <c r="A27" s="1" t="s">
        <v>692</v>
      </c>
      <c r="B27">
        <v>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</row>
    <row r="28" spans="1:81" x14ac:dyDescent="0.2">
      <c r="A28" s="1" t="s">
        <v>693</v>
      </c>
      <c r="B28">
        <v>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</row>
    <row r="29" spans="1:81" x14ac:dyDescent="0.2">
      <c r="A29" s="1" t="s">
        <v>694</v>
      </c>
      <c r="B29">
        <v>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</row>
    <row r="30" spans="1:81" x14ac:dyDescent="0.2">
      <c r="A30" s="1" t="s">
        <v>695</v>
      </c>
      <c r="B30">
        <v>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</row>
    <row r="31" spans="1:81" x14ac:dyDescent="0.2">
      <c r="A31" s="1" t="s">
        <v>696</v>
      </c>
      <c r="B31">
        <v>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</row>
    <row r="32" spans="1:81" x14ac:dyDescent="0.2">
      <c r="A32" s="1" t="s">
        <v>697</v>
      </c>
      <c r="B32">
        <v>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</row>
    <row r="33" spans="1:81" x14ac:dyDescent="0.2">
      <c r="A33" s="1" t="s">
        <v>698</v>
      </c>
      <c r="B33">
        <v>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:81" x14ac:dyDescent="0.2">
      <c r="A34" s="1" t="s">
        <v>699</v>
      </c>
      <c r="B34">
        <v>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</row>
    <row r="35" spans="1:81" x14ac:dyDescent="0.2">
      <c r="A35" s="1" t="s">
        <v>700</v>
      </c>
      <c r="B35">
        <v>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</row>
    <row r="36" spans="1:81" x14ac:dyDescent="0.2">
      <c r="A36" s="1" t="s">
        <v>701</v>
      </c>
      <c r="B36">
        <v>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</row>
    <row r="37" spans="1:81" x14ac:dyDescent="0.2">
      <c r="A37" s="1" t="s">
        <v>702</v>
      </c>
      <c r="B37">
        <v>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</row>
    <row r="38" spans="1:81" x14ac:dyDescent="0.2">
      <c r="A38" s="1" t="s">
        <v>703</v>
      </c>
      <c r="B38">
        <v>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</row>
    <row r="39" spans="1:81" x14ac:dyDescent="0.2">
      <c r="A39" s="1" t="s">
        <v>704</v>
      </c>
      <c r="B39">
        <v>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</row>
    <row r="40" spans="1:81" x14ac:dyDescent="0.2">
      <c r="A40" s="1" t="s">
        <v>705</v>
      </c>
      <c r="B40">
        <v>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</row>
    <row r="41" spans="1:81" x14ac:dyDescent="0.2">
      <c r="A41" s="1" t="s">
        <v>706</v>
      </c>
      <c r="B41">
        <v>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</row>
    <row r="42" spans="1:81" x14ac:dyDescent="0.2">
      <c r="A42" s="1" t="s">
        <v>707</v>
      </c>
      <c r="B42">
        <v>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</row>
    <row r="43" spans="1:81" x14ac:dyDescent="0.2">
      <c r="A43" s="1" t="s">
        <v>708</v>
      </c>
      <c r="B43">
        <v>1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</row>
    <row r="44" spans="1:81" x14ac:dyDescent="0.2">
      <c r="A44" s="1" t="s">
        <v>709</v>
      </c>
      <c r="B44">
        <v>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</row>
    <row r="45" spans="1:81" x14ac:dyDescent="0.2">
      <c r="A45" s="1" t="s">
        <v>710</v>
      </c>
      <c r="B45">
        <v>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</row>
    <row r="46" spans="1:81" x14ac:dyDescent="0.2">
      <c r="A46" s="1" t="s">
        <v>711</v>
      </c>
      <c r="B46">
        <v>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</row>
    <row r="47" spans="1:81" x14ac:dyDescent="0.2">
      <c r="A47" s="1" t="s">
        <v>712</v>
      </c>
      <c r="B47">
        <v>1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</row>
    <row r="48" spans="1:81" x14ac:dyDescent="0.2">
      <c r="A48" s="1" t="s">
        <v>713</v>
      </c>
      <c r="B48">
        <v>1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</row>
    <row r="49" spans="1:81" x14ac:dyDescent="0.2">
      <c r="A49" s="1" t="s">
        <v>714</v>
      </c>
      <c r="B49">
        <v>1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</row>
    <row r="50" spans="1:81" x14ac:dyDescent="0.2">
      <c r="A50" s="1" t="s">
        <v>715</v>
      </c>
      <c r="B50">
        <v>1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</row>
    <row r="51" spans="1:81" x14ac:dyDescent="0.2">
      <c r="A51" s="1" t="s">
        <v>716</v>
      </c>
      <c r="B51">
        <v>1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</row>
    <row r="52" spans="1:81" x14ac:dyDescent="0.2">
      <c r="A52" s="1" t="s">
        <v>717</v>
      </c>
      <c r="B52">
        <v>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</row>
    <row r="53" spans="1:81" x14ac:dyDescent="0.2">
      <c r="A53" s="1" t="s">
        <v>718</v>
      </c>
      <c r="B53">
        <v>1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</row>
    <row r="54" spans="1:81" x14ac:dyDescent="0.2">
      <c r="A54" s="1" t="s">
        <v>719</v>
      </c>
      <c r="B54">
        <v>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</row>
    <row r="55" spans="1:81" x14ac:dyDescent="0.2">
      <c r="A55" s="1" t="s">
        <v>720</v>
      </c>
      <c r="B55"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</row>
    <row r="56" spans="1:81" x14ac:dyDescent="0.2">
      <c r="A56" s="1" t="s">
        <v>731</v>
      </c>
      <c r="B56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</row>
    <row r="57" spans="1:81" x14ac:dyDescent="0.2">
      <c r="A57" s="1" t="s">
        <v>732</v>
      </c>
      <c r="B57">
        <v>1</v>
      </c>
      <c r="G57" s="3"/>
    </row>
    <row r="58" spans="1:81" x14ac:dyDescent="0.2">
      <c r="A58" s="1" t="s">
        <v>733</v>
      </c>
      <c r="B58">
        <v>1</v>
      </c>
      <c r="G58" s="3"/>
    </row>
    <row r="59" spans="1:81" x14ac:dyDescent="0.2">
      <c r="A59" s="1" t="s">
        <v>734</v>
      </c>
      <c r="B59">
        <v>1</v>
      </c>
    </row>
    <row r="60" spans="1:81" x14ac:dyDescent="0.2">
      <c r="A60" s="1" t="s">
        <v>735</v>
      </c>
      <c r="B60">
        <v>1</v>
      </c>
    </row>
    <row r="61" spans="1:81" x14ac:dyDescent="0.2">
      <c r="A61" s="1" t="s">
        <v>736</v>
      </c>
      <c r="B61">
        <v>1</v>
      </c>
    </row>
    <row r="62" spans="1:81" x14ac:dyDescent="0.2">
      <c r="A62" s="1" t="s">
        <v>737</v>
      </c>
      <c r="B62">
        <v>1</v>
      </c>
    </row>
    <row r="63" spans="1:81" x14ac:dyDescent="0.2">
      <c r="A63" s="1" t="s">
        <v>738</v>
      </c>
      <c r="B63">
        <v>1</v>
      </c>
    </row>
    <row r="64" spans="1:81" x14ac:dyDescent="0.2">
      <c r="A64" s="1" t="s">
        <v>739</v>
      </c>
      <c r="B64">
        <v>1</v>
      </c>
    </row>
    <row r="65" spans="1:2" x14ac:dyDescent="0.2">
      <c r="A65" s="1" t="s">
        <v>740</v>
      </c>
      <c r="B65">
        <v>1</v>
      </c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8"/>
  <sheetViews>
    <sheetView topLeftCell="A31" workbookViewId="0">
      <selection activeCell="C56" sqref="C56"/>
    </sheetView>
  </sheetViews>
  <sheetFormatPr defaultRowHeight="12.75" x14ac:dyDescent="0.2"/>
  <cols>
    <col min="1" max="1" width="23.140625" customWidth="1"/>
    <col min="2" max="2" width="9" style="13" bestFit="1" customWidth="1"/>
    <col min="3" max="3" width="9.42578125" style="13" bestFit="1" customWidth="1"/>
    <col min="4" max="11" width="9" style="13" bestFit="1" customWidth="1"/>
  </cols>
  <sheetData>
    <row r="1" spans="1:11" x14ac:dyDescent="0.2">
      <c r="B1" s="13" t="s">
        <v>38</v>
      </c>
      <c r="C1" s="13" t="s">
        <v>34</v>
      </c>
      <c r="D1" s="13" t="s">
        <v>39</v>
      </c>
      <c r="E1" s="13" t="s">
        <v>35</v>
      </c>
      <c r="F1" s="13" t="s">
        <v>40</v>
      </c>
      <c r="G1" s="13" t="s">
        <v>36</v>
      </c>
      <c r="H1" s="13" t="s">
        <v>41</v>
      </c>
      <c r="I1" s="13" t="s">
        <v>37</v>
      </c>
      <c r="J1" s="13" t="s">
        <v>665</v>
      </c>
      <c r="K1" s="13" t="s">
        <v>666</v>
      </c>
    </row>
    <row r="2" spans="1:11" x14ac:dyDescent="0.2">
      <c r="A2" s="3" t="s">
        <v>611</v>
      </c>
      <c r="B2" s="16">
        <v>0</v>
      </c>
      <c r="C2" s="16">
        <v>1000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/>
    </row>
    <row r="3" spans="1:11" x14ac:dyDescent="0.2">
      <c r="A3" s="3" t="s">
        <v>612</v>
      </c>
      <c r="B3" s="16">
        <v>22.387979998000002</v>
      </c>
      <c r="C3" s="16">
        <v>20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/>
    </row>
    <row r="4" spans="1:11" x14ac:dyDescent="0.2">
      <c r="A4" s="3" t="s">
        <v>613</v>
      </c>
      <c r="B4" s="16">
        <v>29.904777598000003</v>
      </c>
      <c r="C4" s="16">
        <v>12.82</v>
      </c>
      <c r="D4" s="16">
        <v>31.216841998000007</v>
      </c>
      <c r="E4" s="16">
        <v>18.736923000000001</v>
      </c>
      <c r="F4" s="16">
        <v>34.246986598000007</v>
      </c>
      <c r="G4" s="16">
        <v>25.64</v>
      </c>
      <c r="H4" s="16">
        <v>0</v>
      </c>
      <c r="I4" s="16">
        <v>0</v>
      </c>
      <c r="J4" s="16">
        <v>0</v>
      </c>
      <c r="K4" s="16"/>
    </row>
    <row r="5" spans="1:11" x14ac:dyDescent="0.2">
      <c r="A5" s="3" t="s">
        <v>614</v>
      </c>
      <c r="B5" s="16">
        <v>25.211734552999999</v>
      </c>
      <c r="C5" s="16">
        <v>239</v>
      </c>
      <c r="D5" s="16">
        <v>26.230311632999999</v>
      </c>
      <c r="E5" s="16">
        <v>253</v>
      </c>
      <c r="F5" s="16">
        <v>27.248888712999999</v>
      </c>
      <c r="G5" s="16">
        <v>267</v>
      </c>
      <c r="H5" s="16">
        <v>28.267470162999999</v>
      </c>
      <c r="I5" s="16">
        <v>281</v>
      </c>
      <c r="J5" s="16">
        <v>29.286047243000002</v>
      </c>
      <c r="K5" s="16">
        <v>295</v>
      </c>
    </row>
    <row r="6" spans="1:11" x14ac:dyDescent="0.2">
      <c r="A6" s="3" t="s">
        <v>615</v>
      </c>
      <c r="B6" s="16">
        <v>0</v>
      </c>
      <c r="C6" s="16">
        <v>258.75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/>
    </row>
    <row r="7" spans="1:11" x14ac:dyDescent="0.2">
      <c r="A7" s="3" t="s">
        <v>616</v>
      </c>
      <c r="B7" s="16">
        <v>24.905069357000002</v>
      </c>
      <c r="C7" s="16">
        <v>56.975000000000001</v>
      </c>
      <c r="D7" s="16">
        <v>26.821270656999999</v>
      </c>
      <c r="E7" s="16">
        <v>66.650000000000006</v>
      </c>
      <c r="F7" s="16">
        <v>28.763377317000003</v>
      </c>
      <c r="G7" s="16">
        <v>76.325000000000003</v>
      </c>
      <c r="H7" s="16">
        <v>30.706406047000002</v>
      </c>
      <c r="I7" s="16">
        <v>80</v>
      </c>
      <c r="J7" s="16">
        <v>0</v>
      </c>
      <c r="K7" s="16"/>
    </row>
    <row r="8" spans="1:11" x14ac:dyDescent="0.2">
      <c r="A8" s="3" t="s">
        <v>617</v>
      </c>
      <c r="B8" s="16">
        <v>0</v>
      </c>
      <c r="C8" s="16">
        <v>258.75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/>
    </row>
    <row r="9" spans="1:11" x14ac:dyDescent="0.2">
      <c r="A9" s="3" t="s">
        <v>618</v>
      </c>
      <c r="B9" s="16">
        <v>29.664772847000005</v>
      </c>
      <c r="C9" s="16">
        <v>58.3</v>
      </c>
      <c r="D9" s="16">
        <v>31.963812367000003</v>
      </c>
      <c r="E9" s="16">
        <v>68.2</v>
      </c>
      <c r="F9" s="16">
        <v>34.293926956999996</v>
      </c>
      <c r="G9" s="16">
        <v>78.099999999999994</v>
      </c>
      <c r="H9" s="16">
        <v>36.625142787000001</v>
      </c>
      <c r="I9" s="16">
        <v>88</v>
      </c>
      <c r="J9" s="16">
        <v>0</v>
      </c>
      <c r="K9" s="16"/>
    </row>
    <row r="10" spans="1:11" x14ac:dyDescent="0.2">
      <c r="A10" s="3" t="s">
        <v>619</v>
      </c>
      <c r="B10" s="16">
        <v>27.252499198000002</v>
      </c>
      <c r="C10" s="16">
        <v>22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/>
    </row>
    <row r="11" spans="1:11" x14ac:dyDescent="0.2">
      <c r="A11" s="3" t="s">
        <v>620</v>
      </c>
      <c r="B11" s="16">
        <v>24.608014236999999</v>
      </c>
      <c r="C11" s="16">
        <v>285.11290000000002</v>
      </c>
      <c r="D11" s="16">
        <v>26.500324747000004</v>
      </c>
      <c r="E11" s="16">
        <v>328.22579999999999</v>
      </c>
      <c r="F11" s="16">
        <v>28.418217237000004</v>
      </c>
      <c r="G11" s="16">
        <v>371.33870000000002</v>
      </c>
      <c r="H11" s="16">
        <v>30.337014317000005</v>
      </c>
      <c r="I11" s="16">
        <v>414.45159999999998</v>
      </c>
      <c r="J11" s="16">
        <v>40.411302047</v>
      </c>
      <c r="K11" s="16">
        <v>439.99999000000003</v>
      </c>
    </row>
    <row r="12" spans="1:11" x14ac:dyDescent="0.2">
      <c r="A12" s="3" t="s">
        <v>621</v>
      </c>
      <c r="B12" s="16">
        <v>0</v>
      </c>
      <c r="C12" s="16">
        <v>1000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/>
    </row>
    <row r="13" spans="1:11" x14ac:dyDescent="0.2">
      <c r="A13" s="3" t="s">
        <v>622</v>
      </c>
      <c r="B13" s="16">
        <v>0</v>
      </c>
      <c r="C13" s="16">
        <v>1000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/>
    </row>
    <row r="14" spans="1:11" x14ac:dyDescent="0.2">
      <c r="A14" s="3" t="s">
        <v>623</v>
      </c>
      <c r="B14" s="16">
        <v>46.103822988000005</v>
      </c>
      <c r="C14" s="16">
        <v>30.15</v>
      </c>
      <c r="D14" s="16">
        <v>49.337535588000009</v>
      </c>
      <c r="E14" s="16">
        <v>48.24</v>
      </c>
      <c r="F14" s="16">
        <v>54.286647987999999</v>
      </c>
      <c r="G14" s="16">
        <v>60.3</v>
      </c>
      <c r="H14" s="16">
        <v>0</v>
      </c>
      <c r="I14" s="16">
        <v>0</v>
      </c>
      <c r="J14" s="16">
        <v>0</v>
      </c>
      <c r="K14" s="16"/>
    </row>
    <row r="15" spans="1:11" x14ac:dyDescent="0.2">
      <c r="A15" s="3" t="s">
        <v>624</v>
      </c>
      <c r="B15" s="16">
        <v>2.9152750969999999</v>
      </c>
      <c r="C15" s="16">
        <v>102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/>
    </row>
    <row r="16" spans="1:11" x14ac:dyDescent="0.2">
      <c r="A16" s="3" t="s">
        <v>625</v>
      </c>
      <c r="B16" s="16">
        <v>28.146870598000003</v>
      </c>
      <c r="C16" s="16">
        <v>7.5</v>
      </c>
      <c r="D16" s="16">
        <v>29.485441798000004</v>
      </c>
      <c r="E16" s="16">
        <v>12</v>
      </c>
      <c r="F16" s="16">
        <v>32.576813998000006</v>
      </c>
      <c r="G16" s="16">
        <v>15</v>
      </c>
      <c r="H16" s="16">
        <v>0</v>
      </c>
      <c r="I16" s="16">
        <v>0</v>
      </c>
      <c r="J16" s="16">
        <v>0</v>
      </c>
      <c r="K16" s="16"/>
    </row>
    <row r="17" spans="1:11" x14ac:dyDescent="0.2">
      <c r="A17" s="3" t="s">
        <v>626</v>
      </c>
      <c r="B17" s="16">
        <v>29.438232047000003</v>
      </c>
      <c r="C17" s="16">
        <v>40.270000000000003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/>
    </row>
    <row r="18" spans="1:11" x14ac:dyDescent="0.2">
      <c r="A18" s="3" t="s">
        <v>627</v>
      </c>
      <c r="B18" s="16">
        <v>0</v>
      </c>
      <c r="C18" s="16">
        <v>1000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/>
    </row>
    <row r="19" spans="1:11" x14ac:dyDescent="0.2">
      <c r="A19" s="3" t="s">
        <v>628</v>
      </c>
      <c r="B19" s="16">
        <v>31.878179998000004</v>
      </c>
      <c r="C19" s="16">
        <v>7.5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/>
    </row>
    <row r="20" spans="1:11" x14ac:dyDescent="0.2">
      <c r="A20" s="3" t="s">
        <v>629</v>
      </c>
      <c r="B20" s="16">
        <v>35.346497927999998</v>
      </c>
      <c r="C20" s="16">
        <v>21.69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/>
    </row>
    <row r="21" spans="1:11" x14ac:dyDescent="0.2">
      <c r="A21" s="3" t="s">
        <v>630</v>
      </c>
      <c r="B21" s="16">
        <v>0</v>
      </c>
      <c r="C21" s="16">
        <v>1000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/>
    </row>
    <row r="22" spans="1:11" x14ac:dyDescent="0.2">
      <c r="A22" s="3" t="s">
        <v>631</v>
      </c>
      <c r="B22" s="16">
        <v>0</v>
      </c>
      <c r="C22" s="16">
        <v>258.75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/>
    </row>
    <row r="23" spans="1:11" x14ac:dyDescent="0.2">
      <c r="A23" s="3" t="s">
        <v>632</v>
      </c>
      <c r="B23" s="16">
        <v>46.655928787999997</v>
      </c>
      <c r="C23" s="16">
        <v>100.18420999999999</v>
      </c>
      <c r="D23" s="16">
        <v>49.354272688000009</v>
      </c>
      <c r="E23" s="16">
        <v>141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/>
    </row>
    <row r="24" spans="1:11" x14ac:dyDescent="0.2">
      <c r="A24" s="3" t="s">
        <v>633</v>
      </c>
      <c r="B24" s="16">
        <v>21.696680907000001</v>
      </c>
      <c r="C24" s="16">
        <v>41.869565000000001</v>
      </c>
      <c r="D24" s="16">
        <v>22.625340867000002</v>
      </c>
      <c r="E24" s="16">
        <v>51.039000000000001</v>
      </c>
      <c r="F24" s="16">
        <v>23.810546046999999</v>
      </c>
      <c r="G24" s="16">
        <v>73.188000000000002</v>
      </c>
      <c r="H24" s="16">
        <v>25.320791827000001</v>
      </c>
      <c r="I24" s="16">
        <v>96.3</v>
      </c>
      <c r="J24" s="16">
        <v>0</v>
      </c>
      <c r="K24" s="16"/>
    </row>
    <row r="25" spans="1:11" x14ac:dyDescent="0.2">
      <c r="A25" s="3" t="s">
        <v>634</v>
      </c>
      <c r="B25" s="16">
        <v>0</v>
      </c>
      <c r="C25" s="16">
        <v>258.75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/>
    </row>
    <row r="26" spans="1:11" x14ac:dyDescent="0.2">
      <c r="A26" s="3" t="s">
        <v>635</v>
      </c>
      <c r="B26" s="16">
        <v>27.127345457000004</v>
      </c>
      <c r="C26" s="16">
        <v>110.664</v>
      </c>
      <c r="D26" s="16">
        <v>29.222292867000004</v>
      </c>
      <c r="E26" s="16">
        <v>129.45599999999999</v>
      </c>
      <c r="F26" s="16">
        <v>31.345557877000001</v>
      </c>
      <c r="G26" s="16">
        <v>148.24799999999999</v>
      </c>
      <c r="H26" s="16">
        <v>33.469827987000002</v>
      </c>
      <c r="I26" s="16">
        <v>167.04</v>
      </c>
      <c r="J26" s="16">
        <v>0</v>
      </c>
      <c r="K26" s="16"/>
    </row>
    <row r="27" spans="1:11" x14ac:dyDescent="0.2">
      <c r="A27" s="3" t="s">
        <v>636</v>
      </c>
      <c r="B27" s="16">
        <v>0</v>
      </c>
      <c r="C27" s="16">
        <v>1000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/>
    </row>
    <row r="28" spans="1:11" x14ac:dyDescent="0.2">
      <c r="A28" s="3" t="s">
        <v>637</v>
      </c>
      <c r="B28" s="16">
        <v>11.900476551999999</v>
      </c>
      <c r="C28" s="16">
        <v>237.79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/>
    </row>
    <row r="29" spans="1:11" x14ac:dyDescent="0.2">
      <c r="A29" s="3" t="s">
        <v>638</v>
      </c>
      <c r="B29" s="16">
        <v>25.988348657000003</v>
      </c>
      <c r="C29" s="16">
        <v>390.875</v>
      </c>
      <c r="D29" s="16">
        <v>27.991683387000002</v>
      </c>
      <c r="E29" s="16">
        <v>457.25</v>
      </c>
      <c r="F29" s="16">
        <v>30.022103377000004</v>
      </c>
      <c r="G29" s="16">
        <v>523.625</v>
      </c>
      <c r="H29" s="16">
        <v>32.053476027000002</v>
      </c>
      <c r="I29" s="16">
        <v>590</v>
      </c>
      <c r="J29" s="16">
        <v>40.411302047</v>
      </c>
      <c r="K29" s="16">
        <v>650</v>
      </c>
    </row>
    <row r="30" spans="1:11" x14ac:dyDescent="0.2">
      <c r="A30" s="3" t="s">
        <v>639</v>
      </c>
      <c r="B30" s="16">
        <v>26.339154777000001</v>
      </c>
      <c r="C30" s="16">
        <v>181.36744999999999</v>
      </c>
      <c r="D30" s="16">
        <v>28.370706597000005</v>
      </c>
      <c r="E30" s="16">
        <v>212.16569999999999</v>
      </c>
      <c r="F30" s="16">
        <v>30.429719497000001</v>
      </c>
      <c r="G30" s="16">
        <v>242.96395000000001</v>
      </c>
      <c r="H30" s="16">
        <v>32.489706906999999</v>
      </c>
      <c r="I30" s="16">
        <v>273.76220000000001</v>
      </c>
      <c r="J30" s="16">
        <v>40.411302047</v>
      </c>
      <c r="K30" s="16">
        <v>323.00000999999997</v>
      </c>
    </row>
    <row r="31" spans="1:11" x14ac:dyDescent="0.2">
      <c r="A31" s="3" t="s">
        <v>640</v>
      </c>
      <c r="B31" s="16">
        <v>46.429650188000011</v>
      </c>
      <c r="C31" s="16">
        <v>28.705259999999999</v>
      </c>
      <c r="D31" s="16">
        <v>49.033820588000005</v>
      </c>
      <c r="E31" s="16">
        <v>35.999997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/>
    </row>
    <row r="32" spans="1:11" x14ac:dyDescent="0.2">
      <c r="A32" s="3" t="s">
        <v>641</v>
      </c>
      <c r="B32" s="16">
        <v>22.387979998000002</v>
      </c>
      <c r="C32" s="16">
        <v>25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/>
    </row>
    <row r="33" spans="1:11" x14ac:dyDescent="0.2">
      <c r="A33" s="3" t="s">
        <v>642</v>
      </c>
      <c r="B33" s="16">
        <v>45.638241926000006</v>
      </c>
      <c r="C33" s="16">
        <v>40.65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/>
    </row>
    <row r="34" spans="1:11" x14ac:dyDescent="0.2">
      <c r="A34" s="3" t="s">
        <v>643</v>
      </c>
      <c r="B34" s="16">
        <v>46.103822988000005</v>
      </c>
      <c r="C34" s="16">
        <v>15</v>
      </c>
      <c r="D34" s="16">
        <v>49.337535588000009</v>
      </c>
      <c r="E34" s="16">
        <v>24</v>
      </c>
      <c r="F34" s="16">
        <v>54.286647987999999</v>
      </c>
      <c r="G34" s="16">
        <v>30</v>
      </c>
      <c r="H34" s="16">
        <v>0</v>
      </c>
      <c r="I34" s="16">
        <v>0</v>
      </c>
      <c r="J34" s="16">
        <v>0</v>
      </c>
      <c r="K34" s="16"/>
    </row>
    <row r="35" spans="1:11" x14ac:dyDescent="0.2">
      <c r="A35" s="3" t="s">
        <v>644</v>
      </c>
      <c r="B35" s="16">
        <v>2.9152750969999999</v>
      </c>
      <c r="C35" s="16">
        <v>52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/>
    </row>
    <row r="36" spans="1:11" x14ac:dyDescent="0.2">
      <c r="A36" s="3" t="s">
        <v>645</v>
      </c>
      <c r="B36" s="16">
        <v>182.43874493493101</v>
      </c>
      <c r="C36" s="16">
        <v>12.65</v>
      </c>
      <c r="D36" s="16">
        <v>195.35517471779769</v>
      </c>
      <c r="E36" s="16">
        <v>20.239999999999998</v>
      </c>
      <c r="F36" s="16">
        <v>215.12343204595803</v>
      </c>
      <c r="G36" s="16">
        <v>25.3</v>
      </c>
      <c r="H36" s="16">
        <v>0</v>
      </c>
      <c r="I36" s="16">
        <v>0</v>
      </c>
      <c r="J36" s="16">
        <v>0</v>
      </c>
      <c r="K36" s="16"/>
    </row>
    <row r="37" spans="1:11" x14ac:dyDescent="0.2">
      <c r="A37" s="3" t="s">
        <v>646</v>
      </c>
      <c r="B37" s="16">
        <v>25.070998256999999</v>
      </c>
      <c r="C37" s="16">
        <v>188.8125</v>
      </c>
      <c r="D37" s="16">
        <v>27.000549907</v>
      </c>
      <c r="E37" s="16">
        <v>220.875</v>
      </c>
      <c r="F37" s="16">
        <v>28.956181717</v>
      </c>
      <c r="G37" s="16">
        <v>252.9375</v>
      </c>
      <c r="H37" s="16">
        <v>30.912739967</v>
      </c>
      <c r="I37" s="16">
        <v>285</v>
      </c>
      <c r="J37" s="16">
        <v>0</v>
      </c>
      <c r="K37" s="16"/>
    </row>
    <row r="38" spans="1:11" x14ac:dyDescent="0.2">
      <c r="A38" s="3" t="s">
        <v>647</v>
      </c>
      <c r="B38" s="16">
        <v>30.021530906999999</v>
      </c>
      <c r="C38" s="16">
        <v>80.796195999999995</v>
      </c>
      <c r="D38" s="16">
        <v>32.349263847000003</v>
      </c>
      <c r="E38" s="16">
        <v>94.516306</v>
      </c>
      <c r="F38" s="16">
        <v>34.708465156999999</v>
      </c>
      <c r="G38" s="16">
        <v>108.23641600000001</v>
      </c>
      <c r="H38" s="16">
        <v>37.068780816999997</v>
      </c>
      <c r="I38" s="16">
        <v>132.00000600000001</v>
      </c>
      <c r="J38" s="16">
        <v>0</v>
      </c>
      <c r="K38" s="16"/>
    </row>
    <row r="39" spans="1:11" x14ac:dyDescent="0.2">
      <c r="A39" s="3" t="s">
        <v>648</v>
      </c>
      <c r="B39" s="16">
        <v>32.282219998000002</v>
      </c>
      <c r="C39" s="16">
        <v>6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/>
    </row>
    <row r="40" spans="1:11" x14ac:dyDescent="0.2">
      <c r="A40" s="3" t="s">
        <v>649</v>
      </c>
      <c r="B40" s="16">
        <v>39.868292027000003</v>
      </c>
      <c r="C40" s="16">
        <v>112</v>
      </c>
      <c r="D40" s="16">
        <v>41.310392026999999</v>
      </c>
      <c r="E40" s="16">
        <v>171.5</v>
      </c>
      <c r="F40" s="16">
        <v>42.75249202700001</v>
      </c>
      <c r="G40" s="16">
        <v>231</v>
      </c>
      <c r="H40" s="16">
        <v>44.194592027000006</v>
      </c>
      <c r="I40" s="16">
        <v>290.5</v>
      </c>
      <c r="J40" s="16">
        <v>45.782344127000002</v>
      </c>
      <c r="K40" s="16">
        <v>350</v>
      </c>
    </row>
    <row r="41" spans="1:11" x14ac:dyDescent="0.2">
      <c r="A41" s="3" t="s">
        <v>650</v>
      </c>
      <c r="B41" s="16">
        <v>0</v>
      </c>
      <c r="C41" s="16">
        <v>1000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/>
    </row>
    <row r="42" spans="1:11" x14ac:dyDescent="0.2">
      <c r="A42" s="3" t="s">
        <v>651</v>
      </c>
      <c r="B42" s="16">
        <v>50.899466325999995</v>
      </c>
      <c r="C42" s="16">
        <v>5.98</v>
      </c>
      <c r="D42" s="16">
        <v>52.675877525999994</v>
      </c>
      <c r="E42" s="16">
        <v>7.36</v>
      </c>
      <c r="F42" s="16">
        <v>54.452334125999997</v>
      </c>
      <c r="G42" s="16">
        <v>8.74</v>
      </c>
      <c r="H42" s="16">
        <v>56.228745325999995</v>
      </c>
      <c r="I42" s="16">
        <v>10.119999999999999</v>
      </c>
      <c r="J42" s="16">
        <v>58.184622726000001</v>
      </c>
      <c r="K42" s="16">
        <v>11.5</v>
      </c>
    </row>
    <row r="43" spans="1:11" x14ac:dyDescent="0.2">
      <c r="A43" s="3" t="s">
        <v>652</v>
      </c>
      <c r="B43" s="16">
        <v>2.9152750969999999</v>
      </c>
      <c r="C43" s="16">
        <v>21.6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/>
    </row>
    <row r="44" spans="1:11" x14ac:dyDescent="0.2">
      <c r="A44" s="3" t="s">
        <v>653</v>
      </c>
      <c r="B44" s="16">
        <v>25.211734552999999</v>
      </c>
      <c r="C44" s="16">
        <v>233</v>
      </c>
      <c r="D44" s="16">
        <v>26.230311632999999</v>
      </c>
      <c r="E44" s="16">
        <v>247</v>
      </c>
      <c r="F44" s="16">
        <v>27.248888712999999</v>
      </c>
      <c r="G44" s="16">
        <v>261</v>
      </c>
      <c r="H44" s="16">
        <v>28.267470162999999</v>
      </c>
      <c r="I44" s="16">
        <v>275</v>
      </c>
      <c r="J44" s="16">
        <v>29.286047243000002</v>
      </c>
      <c r="K44" s="16">
        <v>289</v>
      </c>
    </row>
    <row r="45" spans="1:11" x14ac:dyDescent="0.2">
      <c r="A45" s="3" t="s">
        <v>654</v>
      </c>
      <c r="B45" s="16">
        <v>28.946827167999999</v>
      </c>
      <c r="C45" s="16">
        <v>135.04</v>
      </c>
      <c r="D45" s="16">
        <v>30.799772718000003</v>
      </c>
      <c r="E45" s="16">
        <v>154.03</v>
      </c>
      <c r="F45" s="16">
        <v>32.652722638000007</v>
      </c>
      <c r="G45" s="16">
        <v>173.02</v>
      </c>
      <c r="H45" s="16">
        <v>34.505668188000008</v>
      </c>
      <c r="I45" s="16">
        <v>192.01</v>
      </c>
      <c r="J45" s="16">
        <v>36.35860936800001</v>
      </c>
      <c r="K45" s="16">
        <v>211</v>
      </c>
    </row>
    <row r="46" spans="1:11" x14ac:dyDescent="0.2">
      <c r="A46" s="3" t="s">
        <v>655</v>
      </c>
      <c r="B46" s="16">
        <v>0</v>
      </c>
      <c r="C46" s="16">
        <v>1000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/>
    </row>
    <row r="47" spans="1:11" x14ac:dyDescent="0.2">
      <c r="A47" s="3" t="s">
        <v>656</v>
      </c>
      <c r="B47" s="16">
        <v>180.96326477391898</v>
      </c>
      <c r="C47" s="16">
        <v>11.05</v>
      </c>
      <c r="D47" s="16">
        <v>201.99404996255495</v>
      </c>
      <c r="E47" s="16">
        <v>17.68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/>
    </row>
    <row r="48" spans="1:11" x14ac:dyDescent="0.2">
      <c r="A48" s="3" t="s">
        <v>657</v>
      </c>
      <c r="B48" s="16">
        <v>41.192493607999999</v>
      </c>
      <c r="C48" s="16">
        <v>177.3</v>
      </c>
      <c r="D48" s="16">
        <v>43.447396128000008</v>
      </c>
      <c r="E48" s="16">
        <v>197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/>
    </row>
    <row r="49" spans="1:11" x14ac:dyDescent="0.2">
      <c r="A49" s="3" t="s">
        <v>658</v>
      </c>
      <c r="B49" s="16">
        <v>41.123227933000003</v>
      </c>
      <c r="C49" s="16">
        <v>49.673679999999997</v>
      </c>
      <c r="D49" s="16">
        <v>43.368984043000005</v>
      </c>
      <c r="E49" s="16">
        <v>60.5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/>
    </row>
    <row r="50" spans="1:11" x14ac:dyDescent="0.2">
      <c r="A50" s="3" t="s">
        <v>659</v>
      </c>
      <c r="B50" s="16">
        <v>0</v>
      </c>
      <c r="C50" s="16">
        <v>1000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/>
    </row>
    <row r="51" spans="1:11" x14ac:dyDescent="0.2">
      <c r="A51" s="3" t="s">
        <v>660</v>
      </c>
      <c r="B51" s="16">
        <v>35.346497927999998</v>
      </c>
      <c r="C51" s="16">
        <v>21.69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/>
    </row>
    <row r="52" spans="1:11" x14ac:dyDescent="0.2">
      <c r="A52" s="3" t="s">
        <v>661</v>
      </c>
      <c r="B52" s="16">
        <v>28.150879737999997</v>
      </c>
      <c r="C52" s="16">
        <v>78.567999999999998</v>
      </c>
      <c r="D52" s="16">
        <v>29.830449908000002</v>
      </c>
      <c r="E52" s="16">
        <v>94.001000000000005</v>
      </c>
      <c r="F52" s="16">
        <v>31.510020078</v>
      </c>
      <c r="G52" s="16">
        <v>109.434</v>
      </c>
      <c r="H52" s="16">
        <v>33.189590248000002</v>
      </c>
      <c r="I52" s="16">
        <v>124.867</v>
      </c>
      <c r="J52" s="16">
        <v>34.869164788000006</v>
      </c>
      <c r="K52" s="16">
        <v>140.30000000000001</v>
      </c>
    </row>
    <row r="53" spans="1:11" x14ac:dyDescent="0.2">
      <c r="A53" s="3" t="s">
        <v>662</v>
      </c>
      <c r="B53" s="16">
        <v>0</v>
      </c>
      <c r="C53" s="16">
        <v>1000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/>
    </row>
    <row r="54" spans="1:11" x14ac:dyDescent="0.2">
      <c r="A54" s="3" t="s">
        <v>663</v>
      </c>
      <c r="B54" s="16">
        <v>23.524819587999996</v>
      </c>
      <c r="C54" s="16">
        <v>112.2</v>
      </c>
      <c r="D54" s="16">
        <v>24.867816728000001</v>
      </c>
      <c r="E54" s="16">
        <v>165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/>
    </row>
    <row r="55" spans="1:11" x14ac:dyDescent="0.2">
      <c r="A55" s="3" t="s">
        <v>664</v>
      </c>
      <c r="B55" s="16">
        <v>23.434254087000003</v>
      </c>
      <c r="C55" s="16">
        <v>56.015630000000002</v>
      </c>
      <c r="D55" s="16">
        <v>25.232155117000001</v>
      </c>
      <c r="E55" s="16">
        <v>62.343755000000002</v>
      </c>
      <c r="F55" s="16">
        <v>27.054362087000001</v>
      </c>
      <c r="G55" s="16">
        <v>68.671880000000002</v>
      </c>
      <c r="H55" s="16">
        <v>28.877434317000002</v>
      </c>
      <c r="I55" s="16">
        <v>75.000005000000002</v>
      </c>
      <c r="J55" s="16">
        <v>0</v>
      </c>
      <c r="K55" s="16"/>
    </row>
    <row r="56" spans="1:11" x14ac:dyDescent="0.2">
      <c r="A56" s="1" t="s">
        <v>721</v>
      </c>
      <c r="B56" s="16">
        <v>0</v>
      </c>
      <c r="C56" s="16">
        <v>1000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/>
    </row>
    <row r="57" spans="1:11" x14ac:dyDescent="0.2">
      <c r="A57" s="1" t="s">
        <v>722</v>
      </c>
      <c r="B57" s="16">
        <v>0</v>
      </c>
      <c r="C57" s="16">
        <v>1000</v>
      </c>
    </row>
    <row r="58" spans="1:11" x14ac:dyDescent="0.2">
      <c r="A58" s="1" t="s">
        <v>723</v>
      </c>
      <c r="B58" s="16">
        <v>0</v>
      </c>
      <c r="C58" s="16">
        <v>1000</v>
      </c>
    </row>
    <row r="59" spans="1:11" x14ac:dyDescent="0.2">
      <c r="A59" s="1" t="s">
        <v>724</v>
      </c>
      <c r="B59" s="16">
        <v>0</v>
      </c>
      <c r="C59" s="16">
        <v>1000</v>
      </c>
    </row>
    <row r="60" spans="1:11" x14ac:dyDescent="0.2">
      <c r="A60" s="1" t="s">
        <v>725</v>
      </c>
      <c r="B60" s="16">
        <v>0</v>
      </c>
      <c r="C60" s="16">
        <v>1000</v>
      </c>
    </row>
    <row r="61" spans="1:11" x14ac:dyDescent="0.2">
      <c r="A61" s="1" t="s">
        <v>726</v>
      </c>
      <c r="B61" s="16">
        <v>0</v>
      </c>
      <c r="C61" s="16">
        <v>1000</v>
      </c>
    </row>
    <row r="62" spans="1:11" x14ac:dyDescent="0.2">
      <c r="A62" s="1" t="s">
        <v>727</v>
      </c>
      <c r="B62" s="16">
        <v>0</v>
      </c>
      <c r="C62" s="16">
        <v>1000</v>
      </c>
    </row>
    <row r="63" spans="1:11" x14ac:dyDescent="0.2">
      <c r="A63" s="1" t="s">
        <v>728</v>
      </c>
      <c r="B63" s="16">
        <v>0</v>
      </c>
      <c r="C63" s="16">
        <v>1000</v>
      </c>
    </row>
    <row r="64" spans="1:11" x14ac:dyDescent="0.2">
      <c r="A64" s="1" t="s">
        <v>729</v>
      </c>
      <c r="B64" s="16">
        <v>0</v>
      </c>
      <c r="C64" s="16">
        <v>1000</v>
      </c>
    </row>
    <row r="65" spans="1:3" x14ac:dyDescent="0.2">
      <c r="A65" s="1" t="s">
        <v>730</v>
      </c>
      <c r="B65" s="16">
        <v>0</v>
      </c>
      <c r="C65" s="16">
        <v>1000</v>
      </c>
    </row>
    <row r="123" spans="1:3" x14ac:dyDescent="0.2">
      <c r="A123" s="9"/>
      <c r="C123" s="17"/>
    </row>
    <row r="124" spans="1:3" x14ac:dyDescent="0.2">
      <c r="A124" s="9"/>
      <c r="C124" s="17"/>
    </row>
    <row r="125" spans="1:3" x14ac:dyDescent="0.2">
      <c r="A125" s="9"/>
      <c r="C125" s="17"/>
    </row>
    <row r="126" spans="1:3" x14ac:dyDescent="0.2">
      <c r="A126" s="9"/>
      <c r="C126" s="17"/>
    </row>
    <row r="127" spans="1:3" x14ac:dyDescent="0.2">
      <c r="A127" s="9"/>
      <c r="C127" s="17"/>
    </row>
    <row r="128" spans="1:3" x14ac:dyDescent="0.2">
      <c r="C128" s="1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6"/>
  <sheetViews>
    <sheetView workbookViewId="0">
      <selection activeCell="A11" sqref="A11"/>
    </sheetView>
  </sheetViews>
  <sheetFormatPr defaultRowHeight="12.75" x14ac:dyDescent="0.2"/>
  <cols>
    <col min="6" max="6" width="19.28515625" bestFit="1" customWidth="1"/>
  </cols>
  <sheetData>
    <row r="1" spans="1:7" x14ac:dyDescent="0.2">
      <c r="A1" t="s">
        <v>232</v>
      </c>
      <c r="E1" t="s">
        <v>233</v>
      </c>
    </row>
    <row r="2" spans="1:7" x14ac:dyDescent="0.2">
      <c r="A2">
        <v>1</v>
      </c>
      <c r="B2" t="s">
        <v>20</v>
      </c>
      <c r="E2">
        <v>1</v>
      </c>
      <c r="F2" t="s">
        <v>234</v>
      </c>
    </row>
    <row r="3" spans="1:7" x14ac:dyDescent="0.2">
      <c r="A3">
        <v>2</v>
      </c>
      <c r="B3" t="s">
        <v>21</v>
      </c>
      <c r="E3">
        <v>2</v>
      </c>
      <c r="F3" t="s">
        <v>235</v>
      </c>
      <c r="G3" t="s">
        <v>237</v>
      </c>
    </row>
    <row r="4" spans="1:7" x14ac:dyDescent="0.2">
      <c r="A4">
        <v>3</v>
      </c>
      <c r="B4" t="s">
        <v>25</v>
      </c>
      <c r="E4">
        <v>3</v>
      </c>
      <c r="F4" t="s">
        <v>236</v>
      </c>
    </row>
    <row r="5" spans="1:7" x14ac:dyDescent="0.2">
      <c r="A5">
        <v>4</v>
      </c>
      <c r="B5" t="s">
        <v>26</v>
      </c>
      <c r="E5">
        <v>4</v>
      </c>
      <c r="F5" t="s">
        <v>238</v>
      </c>
    </row>
    <row r="6" spans="1:7" x14ac:dyDescent="0.2">
      <c r="A6">
        <v>5</v>
      </c>
      <c r="B6" t="s">
        <v>27</v>
      </c>
    </row>
    <row r="7" spans="1:7" x14ac:dyDescent="0.2">
      <c r="A7">
        <v>6</v>
      </c>
      <c r="B7" t="s">
        <v>28</v>
      </c>
    </row>
    <row r="8" spans="1:7" x14ac:dyDescent="0.2">
      <c r="A8">
        <v>7</v>
      </c>
      <c r="B8" t="s">
        <v>22</v>
      </c>
    </row>
    <row r="9" spans="1:7" x14ac:dyDescent="0.2">
      <c r="A9">
        <v>8</v>
      </c>
      <c r="B9" t="s">
        <v>29</v>
      </c>
    </row>
    <row r="10" spans="1:7" x14ac:dyDescent="0.2">
      <c r="A10">
        <v>9</v>
      </c>
      <c r="B10" t="s">
        <v>30</v>
      </c>
    </row>
    <row r="11" spans="1:7" x14ac:dyDescent="0.2">
      <c r="A11">
        <v>10</v>
      </c>
      <c r="B11" s="1" t="s">
        <v>42</v>
      </c>
    </row>
    <row r="12" spans="1:7" x14ac:dyDescent="0.2">
      <c r="A12">
        <v>11</v>
      </c>
      <c r="B12" s="1" t="s">
        <v>43</v>
      </c>
    </row>
    <row r="13" spans="1:7" x14ac:dyDescent="0.2">
      <c r="A13">
        <v>12</v>
      </c>
      <c r="B13" s="1" t="s">
        <v>251</v>
      </c>
    </row>
    <row r="14" spans="1:7" x14ac:dyDescent="0.2">
      <c r="A14">
        <v>13</v>
      </c>
      <c r="B14" s="1" t="s">
        <v>255</v>
      </c>
    </row>
    <row r="15" spans="1:7" x14ac:dyDescent="0.2">
      <c r="B15" s="1"/>
    </row>
    <row r="16" spans="1:7" x14ac:dyDescent="0.2">
      <c r="A16" s="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7"/>
  <sheetViews>
    <sheetView zoomScaleNormal="100" workbookViewId="0">
      <selection activeCell="K57" sqref="K57"/>
    </sheetView>
  </sheetViews>
  <sheetFormatPr defaultRowHeight="12.75" x14ac:dyDescent="0.2"/>
  <cols>
    <col min="1" max="1" width="25" customWidth="1"/>
  </cols>
  <sheetData>
    <row r="1" spans="1:7" x14ac:dyDescent="0.2">
      <c r="B1" t="s">
        <v>18</v>
      </c>
      <c r="C1" t="s">
        <v>19</v>
      </c>
      <c r="D1" t="s">
        <v>601</v>
      </c>
      <c r="E1" t="s">
        <v>602</v>
      </c>
      <c r="F1" s="1" t="s">
        <v>608</v>
      </c>
      <c r="G1" t="s">
        <v>609</v>
      </c>
    </row>
    <row r="2" spans="1:7" x14ac:dyDescent="0.2">
      <c r="A2" s="1" t="s">
        <v>611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s="1" t="s">
        <v>612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s="1" t="s">
        <v>613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s="1" t="s">
        <v>614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s="1" t="s">
        <v>615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s="1" t="s">
        <v>616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s="1" t="s">
        <v>617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s="1" t="s">
        <v>618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s="1" t="s">
        <v>619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s="1" t="s">
        <v>620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s="1" t="s">
        <v>621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s="1" t="s">
        <v>622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s="1" t="s">
        <v>623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s="1" t="s">
        <v>624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s="1" t="s">
        <v>625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s="1" t="s">
        <v>626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s="1" t="s">
        <v>627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s="1" t="s">
        <v>628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s="1" t="s">
        <v>629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s="1" t="s">
        <v>630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s="1" t="s">
        <v>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 s="1" t="s">
        <v>632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 s="1" t="s">
        <v>633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s="1" t="s">
        <v>634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s="1" t="s">
        <v>635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s="1" t="s">
        <v>636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s="1" t="s">
        <v>637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s="1" t="s">
        <v>638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s="1" t="s">
        <v>639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 s="1" t="s">
        <v>640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s="1" t="s">
        <v>641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s="1" t="s">
        <v>642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 s="1" t="s">
        <v>643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s="1" t="s">
        <v>644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s="1" t="s">
        <v>645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s="1" t="s">
        <v>646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s="1" t="s">
        <v>647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s="1" t="s">
        <v>648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s="1" t="s">
        <v>649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s="1" t="s">
        <v>650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 s="1" t="s">
        <v>651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s="1" t="s">
        <v>652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 s="1" t="s">
        <v>653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s="1" t="s">
        <v>654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s="1" t="s">
        <v>655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s="1" t="s">
        <v>656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s="1" t="s">
        <v>657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 s="1" t="s">
        <v>658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s="1" t="s">
        <v>659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s="1" t="s">
        <v>660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s="1" t="s">
        <v>661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s="1" t="s">
        <v>662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s="1" t="s">
        <v>663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 s="1" t="s">
        <v>664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s="1" t="s">
        <v>721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s="1" t="s">
        <v>722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s="1" t="s">
        <v>723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s="1" t="s">
        <v>724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s="1" t="s">
        <v>725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s="1" t="s">
        <v>726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s="1" t="s">
        <v>727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 s="1" t="s">
        <v>728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 s="1" t="s">
        <v>729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 s="1" t="s">
        <v>730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38"/>
  <sheetViews>
    <sheetView zoomScale="90" zoomScaleNormal="90" workbookViewId="0">
      <pane ySplit="1" topLeftCell="A50" activePane="bottomLeft" state="frozen"/>
      <selection pane="bottomLeft" activeCell="L1" sqref="L1:L1048576"/>
    </sheetView>
  </sheetViews>
  <sheetFormatPr defaultRowHeight="12.75" x14ac:dyDescent="0.2"/>
  <cols>
    <col min="1" max="1" width="29.140625" customWidth="1"/>
    <col min="2" max="2" width="9.140625" style="13"/>
    <col min="3" max="3" width="15.85546875" bestFit="1" customWidth="1"/>
    <col min="4" max="4" width="15.5703125" bestFit="1" customWidth="1"/>
    <col min="5" max="5" width="14.5703125" bestFit="1" customWidth="1"/>
    <col min="6" max="6" width="16.5703125" bestFit="1" customWidth="1"/>
    <col min="7" max="7" width="12.28515625" bestFit="1" customWidth="1"/>
    <col min="9" max="9" width="10.85546875" bestFit="1" customWidth="1"/>
    <col min="10" max="10" width="15" bestFit="1" customWidth="1"/>
    <col min="12" max="12" width="9.140625" style="13"/>
    <col min="19" max="19" width="16.5703125" customWidth="1"/>
  </cols>
  <sheetData>
    <row r="1" spans="1:29" x14ac:dyDescent="0.2">
      <c r="B1" s="13" t="s">
        <v>0</v>
      </c>
      <c r="C1" t="s">
        <v>11</v>
      </c>
      <c r="D1" t="s">
        <v>10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606</v>
      </c>
      <c r="L1" s="13" t="s">
        <v>23</v>
      </c>
      <c r="M1" s="1" t="s">
        <v>45</v>
      </c>
      <c r="N1" t="s">
        <v>240</v>
      </c>
      <c r="O1" t="s">
        <v>241</v>
      </c>
      <c r="P1" t="s">
        <v>242</v>
      </c>
      <c r="Q1" t="s">
        <v>253</v>
      </c>
      <c r="R1" t="s">
        <v>243</v>
      </c>
      <c r="S1" t="s">
        <v>244</v>
      </c>
      <c r="T1" t="s">
        <v>254</v>
      </c>
      <c r="U1" s="1" t="s">
        <v>575</v>
      </c>
      <c r="V1" s="1" t="s">
        <v>576</v>
      </c>
      <c r="W1" s="1" t="s">
        <v>577</v>
      </c>
      <c r="X1" s="1" t="s">
        <v>578</v>
      </c>
      <c r="Y1" s="1" t="s">
        <v>579</v>
      </c>
      <c r="Z1" s="1" t="s">
        <v>599</v>
      </c>
      <c r="AA1" t="s">
        <v>603</v>
      </c>
      <c r="AB1" t="s">
        <v>604</v>
      </c>
      <c r="AC1" t="s">
        <v>605</v>
      </c>
    </row>
    <row r="2" spans="1:29" x14ac:dyDescent="0.2">
      <c r="A2" s="14" t="s">
        <v>611</v>
      </c>
      <c r="B2" s="14">
        <v>59.43</v>
      </c>
      <c r="C2" s="13">
        <v>0</v>
      </c>
      <c r="D2" s="16">
        <v>0</v>
      </c>
      <c r="E2" s="13">
        <v>0</v>
      </c>
      <c r="F2" s="13">
        <v>0</v>
      </c>
      <c r="G2" s="18">
        <v>45</v>
      </c>
      <c r="H2" s="13">
        <v>0</v>
      </c>
      <c r="I2" s="13">
        <v>7</v>
      </c>
      <c r="J2" s="13">
        <v>0.01</v>
      </c>
      <c r="K2" s="13">
        <v>0.01</v>
      </c>
      <c r="M2" s="13"/>
      <c r="N2" s="13">
        <v>1</v>
      </c>
      <c r="O2" s="19">
        <v>24</v>
      </c>
      <c r="P2" s="13">
        <v>0</v>
      </c>
      <c r="Q2" s="13">
        <v>0</v>
      </c>
      <c r="R2" s="13">
        <v>0</v>
      </c>
      <c r="S2" s="13">
        <v>0</v>
      </c>
      <c r="T2" s="13">
        <v>1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3</v>
      </c>
      <c r="AA2" s="13">
        <v>0</v>
      </c>
      <c r="AB2" s="13">
        <v>0</v>
      </c>
      <c r="AC2" s="13">
        <v>0</v>
      </c>
    </row>
    <row r="3" spans="1:29" x14ac:dyDescent="0.2">
      <c r="A3" s="14" t="s">
        <v>612</v>
      </c>
      <c r="B3" s="14">
        <v>20</v>
      </c>
      <c r="C3" s="13">
        <v>7.4151E-3</v>
      </c>
      <c r="D3" s="16">
        <v>106.01000209999999</v>
      </c>
      <c r="E3" s="13">
        <v>6</v>
      </c>
      <c r="F3" s="13">
        <v>6</v>
      </c>
      <c r="G3" s="18">
        <v>0.41666666699999999</v>
      </c>
      <c r="H3" s="13">
        <v>9</v>
      </c>
      <c r="I3" s="13">
        <v>2</v>
      </c>
      <c r="J3" s="13">
        <v>0.5</v>
      </c>
      <c r="K3" s="13">
        <v>0.5</v>
      </c>
      <c r="L3" s="13">
        <v>1</v>
      </c>
      <c r="M3" s="13"/>
      <c r="N3" s="13">
        <v>1</v>
      </c>
      <c r="O3" s="19">
        <v>24</v>
      </c>
      <c r="P3" s="13">
        <v>20</v>
      </c>
      <c r="Q3" s="13">
        <v>0</v>
      </c>
      <c r="R3" s="13">
        <v>0</v>
      </c>
      <c r="S3" s="13">
        <v>0</v>
      </c>
      <c r="T3" s="13">
        <v>1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3</v>
      </c>
      <c r="AA3" s="13">
        <v>0</v>
      </c>
      <c r="AB3" s="13">
        <v>0</v>
      </c>
      <c r="AC3" s="13">
        <v>0</v>
      </c>
    </row>
    <row r="4" spans="1:29" x14ac:dyDescent="0.2">
      <c r="A4" s="14" t="s">
        <v>613</v>
      </c>
      <c r="B4" s="14">
        <v>25.64</v>
      </c>
      <c r="C4" s="13">
        <v>2.8870340502190093</v>
      </c>
      <c r="D4" s="16">
        <v>135.9048004</v>
      </c>
      <c r="E4" s="13">
        <v>8</v>
      </c>
      <c r="F4" s="13">
        <v>4</v>
      </c>
      <c r="G4" s="18">
        <v>0.41666666699999999</v>
      </c>
      <c r="H4" s="13">
        <v>7.691999912</v>
      </c>
      <c r="I4" s="13">
        <v>1</v>
      </c>
      <c r="J4" s="13">
        <v>0.5</v>
      </c>
      <c r="K4" s="13">
        <v>0.5</v>
      </c>
      <c r="L4" s="13">
        <v>1</v>
      </c>
      <c r="M4" s="13"/>
      <c r="N4" s="13">
        <v>1</v>
      </c>
      <c r="O4" s="19">
        <v>24</v>
      </c>
      <c r="P4" s="13">
        <v>21.5</v>
      </c>
      <c r="Q4" s="13">
        <v>0</v>
      </c>
      <c r="R4" s="13">
        <v>0</v>
      </c>
      <c r="S4" s="13">
        <v>0</v>
      </c>
      <c r="T4" s="13">
        <v>1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3</v>
      </c>
      <c r="AA4" s="13">
        <v>0</v>
      </c>
      <c r="AB4" s="13">
        <v>0</v>
      </c>
      <c r="AC4" s="13">
        <v>0</v>
      </c>
    </row>
    <row r="5" spans="1:29" x14ac:dyDescent="0.2">
      <c r="A5" s="14" t="s">
        <v>614</v>
      </c>
      <c r="B5" s="14">
        <v>295</v>
      </c>
      <c r="C5" s="13">
        <v>682.88346272160004</v>
      </c>
      <c r="D5" s="16">
        <v>3392.32</v>
      </c>
      <c r="E5" s="13">
        <v>1</v>
      </c>
      <c r="F5" s="13">
        <v>1</v>
      </c>
      <c r="G5" s="18">
        <v>5.3333333329999997</v>
      </c>
      <c r="H5" s="13">
        <v>225</v>
      </c>
      <c r="I5" s="13">
        <v>2</v>
      </c>
      <c r="J5" s="13">
        <v>0.75</v>
      </c>
      <c r="K5" s="13">
        <v>0.75</v>
      </c>
      <c r="L5" s="13">
        <v>1</v>
      </c>
      <c r="M5" s="13"/>
      <c r="N5" s="13">
        <v>1</v>
      </c>
      <c r="O5" s="19">
        <v>24</v>
      </c>
      <c r="P5" s="13">
        <v>289</v>
      </c>
      <c r="Q5" s="13">
        <v>0</v>
      </c>
      <c r="R5" s="13">
        <v>0</v>
      </c>
      <c r="S5" s="13">
        <v>0</v>
      </c>
      <c r="T5" s="13">
        <v>1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3</v>
      </c>
      <c r="AA5" s="13">
        <v>0</v>
      </c>
      <c r="AB5" s="13">
        <v>0</v>
      </c>
      <c r="AC5" s="13">
        <v>0</v>
      </c>
    </row>
    <row r="6" spans="1:29" x14ac:dyDescent="0.2">
      <c r="A6" s="14" t="s">
        <v>615</v>
      </c>
      <c r="B6" s="14">
        <v>258.75</v>
      </c>
      <c r="C6" s="13">
        <v>0</v>
      </c>
      <c r="D6" s="16">
        <v>0</v>
      </c>
      <c r="E6" s="13">
        <v>1</v>
      </c>
      <c r="F6" s="13">
        <v>1</v>
      </c>
      <c r="G6" s="18">
        <v>2.5</v>
      </c>
      <c r="H6" s="13">
        <v>0</v>
      </c>
      <c r="I6" s="13">
        <v>4</v>
      </c>
      <c r="J6" s="13">
        <v>0.01</v>
      </c>
      <c r="K6" s="13">
        <v>0.01</v>
      </c>
      <c r="L6" s="13">
        <v>0</v>
      </c>
      <c r="M6" s="13"/>
      <c r="N6" s="13">
        <v>1</v>
      </c>
      <c r="O6" s="19">
        <v>24</v>
      </c>
      <c r="P6" s="13">
        <v>76</v>
      </c>
      <c r="Q6" s="13">
        <v>0</v>
      </c>
      <c r="R6" s="13">
        <v>0</v>
      </c>
      <c r="S6" s="13">
        <v>0</v>
      </c>
      <c r="T6" s="13">
        <v>1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3</v>
      </c>
      <c r="AA6" s="13">
        <v>0</v>
      </c>
      <c r="AB6" s="13">
        <v>0</v>
      </c>
      <c r="AC6" s="13">
        <v>0</v>
      </c>
    </row>
    <row r="7" spans="1:29" x14ac:dyDescent="0.2">
      <c r="A7" s="14" t="s">
        <v>616</v>
      </c>
      <c r="B7" s="14">
        <v>80</v>
      </c>
      <c r="C7" s="13">
        <v>80.334892835999995</v>
      </c>
      <c r="D7" s="16">
        <v>6699.8320309999999</v>
      </c>
      <c r="E7" s="13">
        <v>8</v>
      </c>
      <c r="F7" s="13">
        <v>4</v>
      </c>
      <c r="G7" s="18">
        <v>0.86666666699999995</v>
      </c>
      <c r="H7" s="13">
        <v>44</v>
      </c>
      <c r="I7" s="13">
        <v>3</v>
      </c>
      <c r="J7" s="13">
        <v>1</v>
      </c>
      <c r="K7" s="13">
        <v>1</v>
      </c>
      <c r="L7" s="13">
        <v>1</v>
      </c>
      <c r="M7" s="13"/>
      <c r="N7" s="13">
        <v>0</v>
      </c>
      <c r="O7" s="19">
        <v>24</v>
      </c>
      <c r="P7" s="13">
        <v>0</v>
      </c>
      <c r="Q7" s="13">
        <v>0</v>
      </c>
      <c r="R7" s="13">
        <v>0</v>
      </c>
      <c r="S7" s="13">
        <v>0</v>
      </c>
      <c r="T7" s="13">
        <v>1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3</v>
      </c>
      <c r="AA7" s="13">
        <v>0</v>
      </c>
      <c r="AB7" s="13">
        <v>0</v>
      </c>
      <c r="AC7" s="13">
        <v>0</v>
      </c>
    </row>
    <row r="8" spans="1:29" x14ac:dyDescent="0.2">
      <c r="A8" s="14" t="s">
        <v>617</v>
      </c>
      <c r="B8" s="14">
        <v>258.75</v>
      </c>
      <c r="C8" s="13">
        <v>0</v>
      </c>
      <c r="D8" s="16">
        <v>0</v>
      </c>
      <c r="E8" s="13">
        <v>1</v>
      </c>
      <c r="F8" s="13">
        <v>1</v>
      </c>
      <c r="G8" s="18">
        <v>2.5</v>
      </c>
      <c r="H8" s="13">
        <v>0</v>
      </c>
      <c r="I8" s="13">
        <v>4</v>
      </c>
      <c r="J8" s="13">
        <v>0.01</v>
      </c>
      <c r="K8" s="13">
        <v>0.01</v>
      </c>
      <c r="L8" s="13">
        <v>0</v>
      </c>
      <c r="M8" s="13"/>
      <c r="N8" s="13">
        <v>0</v>
      </c>
      <c r="O8" s="19">
        <v>24</v>
      </c>
      <c r="P8" s="13">
        <v>0</v>
      </c>
      <c r="Q8" s="13">
        <v>0</v>
      </c>
      <c r="R8" s="13">
        <v>0</v>
      </c>
      <c r="S8" s="13">
        <v>0</v>
      </c>
      <c r="T8" s="13">
        <v>1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3</v>
      </c>
      <c r="AA8" s="13">
        <v>0</v>
      </c>
      <c r="AB8" s="13">
        <v>0</v>
      </c>
      <c r="AC8" s="13">
        <v>0</v>
      </c>
    </row>
    <row r="9" spans="1:29" x14ac:dyDescent="0.2">
      <c r="A9" s="14" t="s">
        <v>618</v>
      </c>
      <c r="B9" s="14">
        <v>88</v>
      </c>
      <c r="C9" s="13">
        <v>116.62563554791936</v>
      </c>
      <c r="D9" s="16">
        <v>7369.8149409999996</v>
      </c>
      <c r="E9" s="13">
        <v>8</v>
      </c>
      <c r="F9" s="13">
        <v>4</v>
      </c>
      <c r="G9" s="18">
        <v>0.63333333300000005</v>
      </c>
      <c r="H9" s="13">
        <v>48.400001529999997</v>
      </c>
      <c r="I9" s="13">
        <v>3</v>
      </c>
      <c r="J9" s="13">
        <v>1.5</v>
      </c>
      <c r="K9" s="13">
        <v>1.5</v>
      </c>
      <c r="L9" s="13">
        <v>1</v>
      </c>
      <c r="M9" s="13"/>
      <c r="N9" s="13">
        <v>0</v>
      </c>
      <c r="O9" s="19">
        <v>24</v>
      </c>
      <c r="P9" s="13">
        <v>0</v>
      </c>
      <c r="Q9" s="13">
        <v>0</v>
      </c>
      <c r="R9" s="13">
        <v>0</v>
      </c>
      <c r="S9" s="13">
        <v>0</v>
      </c>
      <c r="T9" s="13">
        <v>1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3</v>
      </c>
      <c r="AA9" s="13">
        <v>0</v>
      </c>
      <c r="AB9" s="13">
        <v>0</v>
      </c>
      <c r="AC9" s="13">
        <v>0</v>
      </c>
    </row>
    <row r="10" spans="1:29" x14ac:dyDescent="0.2">
      <c r="A10" s="14" t="s">
        <v>619</v>
      </c>
      <c r="B10" s="14">
        <v>22</v>
      </c>
      <c r="C10" s="13">
        <v>1.2874739485881777</v>
      </c>
      <c r="D10" s="16">
        <v>116.6110001</v>
      </c>
      <c r="E10" s="13">
        <v>8</v>
      </c>
      <c r="F10" s="13">
        <v>8</v>
      </c>
      <c r="G10" s="18">
        <v>0.41666666699999999</v>
      </c>
      <c r="H10" s="13">
        <v>6.5999999049999998</v>
      </c>
      <c r="I10" s="13">
        <v>1</v>
      </c>
      <c r="J10" s="13">
        <v>0.5</v>
      </c>
      <c r="K10" s="13">
        <v>0.5</v>
      </c>
      <c r="L10" s="13">
        <v>1</v>
      </c>
      <c r="M10" s="13"/>
      <c r="N10" s="13">
        <v>1</v>
      </c>
      <c r="O10" s="19">
        <v>24</v>
      </c>
      <c r="P10" s="13">
        <v>22</v>
      </c>
      <c r="Q10" s="13">
        <v>0</v>
      </c>
      <c r="R10" s="13">
        <v>0</v>
      </c>
      <c r="S10" s="13">
        <v>0</v>
      </c>
      <c r="T10" s="13">
        <v>1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3</v>
      </c>
      <c r="AA10" s="13">
        <v>0</v>
      </c>
      <c r="AB10" s="13">
        <v>0</v>
      </c>
      <c r="AC10" s="13">
        <v>0</v>
      </c>
    </row>
    <row r="11" spans="1:29" x14ac:dyDescent="0.2">
      <c r="A11" s="14" t="s">
        <v>620</v>
      </c>
      <c r="B11" s="14">
        <v>440</v>
      </c>
      <c r="C11" s="13">
        <v>2249.8403208599998</v>
      </c>
      <c r="D11" s="16">
        <v>36849.070310000003</v>
      </c>
      <c r="E11" s="13">
        <v>8</v>
      </c>
      <c r="F11" s="13">
        <v>8</v>
      </c>
      <c r="G11" s="18">
        <v>4</v>
      </c>
      <c r="H11" s="13">
        <v>242</v>
      </c>
      <c r="I11" s="13">
        <v>3</v>
      </c>
      <c r="J11" s="13">
        <v>1.25</v>
      </c>
      <c r="K11" s="13">
        <v>1.25</v>
      </c>
      <c r="L11" s="13">
        <v>1</v>
      </c>
      <c r="M11" s="13"/>
      <c r="N11" s="13">
        <v>0</v>
      </c>
      <c r="O11" s="19">
        <v>24</v>
      </c>
      <c r="P11" s="13">
        <v>0</v>
      </c>
      <c r="Q11" s="13">
        <v>0</v>
      </c>
      <c r="R11" s="13">
        <v>0</v>
      </c>
      <c r="S11" s="13">
        <v>0</v>
      </c>
      <c r="T11" s="13">
        <v>1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3</v>
      </c>
      <c r="AA11" s="13">
        <v>0</v>
      </c>
      <c r="AB11" s="13">
        <v>0</v>
      </c>
      <c r="AC11" s="13">
        <v>0</v>
      </c>
    </row>
    <row r="12" spans="1:29" x14ac:dyDescent="0.2">
      <c r="A12" s="14" t="s">
        <v>621</v>
      </c>
      <c r="B12" s="14">
        <v>59.43</v>
      </c>
      <c r="C12" s="13">
        <v>0</v>
      </c>
      <c r="D12" s="16">
        <v>0</v>
      </c>
      <c r="E12" s="13">
        <v>0</v>
      </c>
      <c r="F12" s="13">
        <v>0</v>
      </c>
      <c r="G12" s="18">
        <v>45</v>
      </c>
      <c r="H12" s="13">
        <v>0</v>
      </c>
      <c r="I12" s="13">
        <v>7</v>
      </c>
      <c r="J12" s="13">
        <v>0.01</v>
      </c>
      <c r="K12" s="13">
        <v>0.01</v>
      </c>
      <c r="M12" s="13"/>
      <c r="N12" s="13">
        <v>1</v>
      </c>
      <c r="O12" s="19">
        <v>24</v>
      </c>
      <c r="P12" s="13">
        <v>0</v>
      </c>
      <c r="Q12" s="13">
        <v>0</v>
      </c>
      <c r="R12" s="13">
        <v>0</v>
      </c>
      <c r="S12" s="13">
        <v>0</v>
      </c>
      <c r="T12" s="13">
        <v>1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3</v>
      </c>
      <c r="AA12" s="13">
        <v>0</v>
      </c>
      <c r="AB12" s="13">
        <v>0</v>
      </c>
      <c r="AC12" s="13">
        <v>0</v>
      </c>
    </row>
    <row r="13" spans="1:29" x14ac:dyDescent="0.2">
      <c r="A13" s="14" t="s">
        <v>622</v>
      </c>
      <c r="B13" s="14">
        <v>59.43</v>
      </c>
      <c r="C13" s="13">
        <v>0</v>
      </c>
      <c r="D13" s="16">
        <v>0</v>
      </c>
      <c r="E13" s="13">
        <v>0</v>
      </c>
      <c r="F13" s="13">
        <v>0</v>
      </c>
      <c r="G13" s="18">
        <v>45</v>
      </c>
      <c r="H13" s="13">
        <v>0</v>
      </c>
      <c r="I13" s="13">
        <v>7</v>
      </c>
      <c r="J13" s="13">
        <v>0.01</v>
      </c>
      <c r="K13" s="13">
        <v>0.01</v>
      </c>
      <c r="M13" s="13"/>
      <c r="N13" s="13">
        <v>1</v>
      </c>
      <c r="O13" s="19">
        <v>24</v>
      </c>
      <c r="P13" s="13">
        <v>0</v>
      </c>
      <c r="Q13" s="13">
        <v>0</v>
      </c>
      <c r="R13" s="13">
        <v>0</v>
      </c>
      <c r="S13" s="13">
        <v>0</v>
      </c>
      <c r="T13" s="13">
        <v>1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3</v>
      </c>
      <c r="AA13" s="13">
        <v>0</v>
      </c>
      <c r="AB13" s="13">
        <v>0</v>
      </c>
      <c r="AC13" s="13">
        <v>0</v>
      </c>
    </row>
    <row r="14" spans="1:29" x14ac:dyDescent="0.2">
      <c r="A14" s="14" t="s">
        <v>623</v>
      </c>
      <c r="B14" s="14">
        <v>60.3</v>
      </c>
      <c r="C14" s="13">
        <v>5.5875520982422637</v>
      </c>
      <c r="D14" s="16">
        <v>6584.1748049999997</v>
      </c>
      <c r="E14" s="13">
        <v>2</v>
      </c>
      <c r="F14" s="13">
        <v>2</v>
      </c>
      <c r="G14" s="18">
        <v>6</v>
      </c>
      <c r="H14" s="13">
        <v>6.8138999939999998</v>
      </c>
      <c r="I14" s="13">
        <v>2</v>
      </c>
      <c r="J14" s="13">
        <v>0.25</v>
      </c>
      <c r="K14" s="13">
        <v>0.25</v>
      </c>
      <c r="L14" s="13">
        <v>1</v>
      </c>
      <c r="M14" s="13"/>
      <c r="N14" s="13">
        <v>0</v>
      </c>
      <c r="O14" s="19">
        <v>24</v>
      </c>
      <c r="P14" s="13">
        <v>0</v>
      </c>
      <c r="Q14" s="13">
        <v>0</v>
      </c>
      <c r="R14" s="13">
        <v>0</v>
      </c>
      <c r="S14" s="13">
        <v>0</v>
      </c>
      <c r="T14" s="13">
        <v>1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3</v>
      </c>
      <c r="AA14" s="13">
        <v>0</v>
      </c>
      <c r="AB14" s="13">
        <v>0</v>
      </c>
      <c r="AC14" s="13">
        <v>0</v>
      </c>
    </row>
    <row r="15" spans="1:29" x14ac:dyDescent="0.2">
      <c r="A15" s="14" t="s">
        <v>624</v>
      </c>
      <c r="B15" s="14">
        <v>102</v>
      </c>
      <c r="C15" s="13">
        <v>0</v>
      </c>
      <c r="D15" s="16">
        <v>0</v>
      </c>
      <c r="E15" s="13">
        <v>16</v>
      </c>
      <c r="F15" s="13">
        <v>6</v>
      </c>
      <c r="G15" s="18">
        <v>2.3833333329999999</v>
      </c>
      <c r="H15" s="13">
        <v>51</v>
      </c>
      <c r="I15" s="13">
        <v>1</v>
      </c>
      <c r="J15" s="13">
        <v>0.5</v>
      </c>
      <c r="K15" s="13">
        <v>0.5</v>
      </c>
      <c r="L15" s="13">
        <v>1</v>
      </c>
      <c r="M15" s="13"/>
      <c r="N15" s="13">
        <v>1</v>
      </c>
      <c r="O15" s="19">
        <v>24</v>
      </c>
      <c r="P15" s="13">
        <v>102</v>
      </c>
      <c r="Q15" s="13">
        <v>0</v>
      </c>
      <c r="R15" s="13">
        <v>0</v>
      </c>
      <c r="S15" s="13">
        <v>0</v>
      </c>
      <c r="T15" s="13">
        <v>1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3</v>
      </c>
      <c r="AA15" s="13">
        <v>0</v>
      </c>
      <c r="AB15" s="13">
        <v>0</v>
      </c>
      <c r="AC15" s="13">
        <v>0</v>
      </c>
    </row>
    <row r="16" spans="1:29" x14ac:dyDescent="0.2">
      <c r="A16" s="14" t="s">
        <v>625</v>
      </c>
      <c r="B16" s="14">
        <v>15</v>
      </c>
      <c r="C16" s="13">
        <v>0.92248254539999996</v>
      </c>
      <c r="D16" s="16">
        <v>79.507499690000003</v>
      </c>
      <c r="E16" s="13">
        <v>6</v>
      </c>
      <c r="F16" s="13">
        <v>8</v>
      </c>
      <c r="G16" s="18">
        <v>0.4</v>
      </c>
      <c r="H16" s="13">
        <v>4.5</v>
      </c>
      <c r="I16" s="13">
        <v>1</v>
      </c>
      <c r="J16" s="13">
        <v>0.25</v>
      </c>
      <c r="K16" s="13">
        <v>0.25</v>
      </c>
      <c r="L16" s="13">
        <v>1</v>
      </c>
      <c r="M16" s="13"/>
      <c r="N16" s="13">
        <v>0</v>
      </c>
      <c r="O16" s="19">
        <v>24</v>
      </c>
      <c r="P16" s="13">
        <v>0</v>
      </c>
      <c r="Q16" s="13">
        <v>0</v>
      </c>
      <c r="R16" s="13">
        <v>0</v>
      </c>
      <c r="S16" s="13">
        <v>0</v>
      </c>
      <c r="T16" s="13">
        <v>1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3</v>
      </c>
      <c r="AA16" s="13">
        <v>0</v>
      </c>
      <c r="AB16" s="13">
        <v>0</v>
      </c>
      <c r="AC16" s="13">
        <v>0</v>
      </c>
    </row>
    <row r="17" spans="1:29" x14ac:dyDescent="0.2">
      <c r="A17" s="14" t="s">
        <v>626</v>
      </c>
      <c r="B17" s="14">
        <v>40.270000000000003</v>
      </c>
      <c r="C17" s="13">
        <v>65.807959158045733</v>
      </c>
      <c r="D17" s="16">
        <v>3372.5280760000001</v>
      </c>
      <c r="E17" s="13">
        <v>8</v>
      </c>
      <c r="F17" s="13">
        <v>4</v>
      </c>
      <c r="G17" s="18">
        <v>0.3</v>
      </c>
      <c r="H17" s="13">
        <v>39.867298130000002</v>
      </c>
      <c r="I17" s="13">
        <v>3</v>
      </c>
      <c r="J17" s="13">
        <v>2.25</v>
      </c>
      <c r="K17" s="13">
        <v>2.25</v>
      </c>
      <c r="L17" s="13">
        <v>1</v>
      </c>
      <c r="M17" s="13"/>
      <c r="N17" s="13">
        <v>0</v>
      </c>
      <c r="O17" s="19">
        <v>24</v>
      </c>
      <c r="P17" s="13">
        <v>0</v>
      </c>
      <c r="Q17" s="13">
        <v>0</v>
      </c>
      <c r="R17" s="13">
        <v>0</v>
      </c>
      <c r="S17" s="13">
        <v>0</v>
      </c>
      <c r="T17" s="13">
        <v>1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3</v>
      </c>
      <c r="AA17" s="13">
        <v>0</v>
      </c>
      <c r="AB17" s="13">
        <v>0</v>
      </c>
      <c r="AC17" s="13">
        <v>0</v>
      </c>
    </row>
    <row r="18" spans="1:29" x14ac:dyDescent="0.2">
      <c r="A18" s="14" t="s">
        <v>627</v>
      </c>
      <c r="B18" s="14">
        <v>59.43</v>
      </c>
      <c r="C18" s="13">
        <v>0</v>
      </c>
      <c r="D18" s="16">
        <v>0</v>
      </c>
      <c r="E18" s="13">
        <v>0</v>
      </c>
      <c r="F18" s="13">
        <v>0</v>
      </c>
      <c r="G18" s="18">
        <v>45</v>
      </c>
      <c r="H18" s="13">
        <v>0</v>
      </c>
      <c r="I18" s="13">
        <v>7</v>
      </c>
      <c r="J18" s="13">
        <v>0.01</v>
      </c>
      <c r="K18" s="13">
        <v>0.01</v>
      </c>
      <c r="M18" s="13"/>
      <c r="N18" s="13">
        <v>1</v>
      </c>
      <c r="O18" s="19">
        <v>24</v>
      </c>
      <c r="P18" s="13">
        <v>0</v>
      </c>
      <c r="Q18" s="13">
        <v>0</v>
      </c>
      <c r="R18" s="13">
        <v>0</v>
      </c>
      <c r="S18" s="13">
        <v>0</v>
      </c>
      <c r="T18" s="13">
        <v>1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3</v>
      </c>
      <c r="AA18" s="13">
        <v>0</v>
      </c>
      <c r="AB18" s="13">
        <v>0</v>
      </c>
      <c r="AC18" s="13">
        <v>0</v>
      </c>
    </row>
    <row r="19" spans="1:29" x14ac:dyDescent="0.2">
      <c r="A19" s="14" t="s">
        <v>628</v>
      </c>
      <c r="B19" s="14">
        <v>7.5</v>
      </c>
      <c r="C19" s="13">
        <v>0.18316125</v>
      </c>
      <c r="D19" s="16">
        <v>39.753749849999998</v>
      </c>
      <c r="E19" s="13">
        <v>5</v>
      </c>
      <c r="F19" s="13">
        <v>8</v>
      </c>
      <c r="G19" s="18">
        <v>0.41666666699999999</v>
      </c>
      <c r="H19" s="13">
        <v>2.25</v>
      </c>
      <c r="I19" s="13">
        <v>1</v>
      </c>
      <c r="J19" s="13">
        <v>0.25</v>
      </c>
      <c r="K19" s="13">
        <v>0.25</v>
      </c>
      <c r="L19" s="13">
        <v>1</v>
      </c>
      <c r="M19" s="13"/>
      <c r="N19" s="13">
        <v>1</v>
      </c>
      <c r="O19" s="19">
        <v>24</v>
      </c>
      <c r="P19" s="13">
        <v>3.3</v>
      </c>
      <c r="Q19" s="13">
        <v>0</v>
      </c>
      <c r="R19" s="13">
        <v>0</v>
      </c>
      <c r="S19" s="13">
        <v>0</v>
      </c>
      <c r="T19" s="13">
        <v>1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3</v>
      </c>
      <c r="AA19" s="13">
        <v>0</v>
      </c>
      <c r="AB19" s="13">
        <v>0</v>
      </c>
      <c r="AC19" s="13">
        <v>0</v>
      </c>
    </row>
    <row r="20" spans="1:29" x14ac:dyDescent="0.2">
      <c r="A20" s="14" t="s">
        <v>629</v>
      </c>
      <c r="B20" s="14">
        <v>21.69</v>
      </c>
      <c r="C20" s="13">
        <v>1.6687132477257383</v>
      </c>
      <c r="D20" s="16">
        <v>114.9677963</v>
      </c>
      <c r="E20" s="13">
        <v>5</v>
      </c>
      <c r="F20" s="13">
        <v>3</v>
      </c>
      <c r="G20" s="18">
        <v>1</v>
      </c>
      <c r="H20" s="13">
        <v>5.4225001339999999</v>
      </c>
      <c r="I20" s="13">
        <v>2</v>
      </c>
      <c r="J20" s="13">
        <v>0.25</v>
      </c>
      <c r="K20" s="13">
        <v>0.25</v>
      </c>
      <c r="L20" s="13">
        <v>1</v>
      </c>
      <c r="M20" s="13"/>
      <c r="N20" s="13">
        <v>0</v>
      </c>
      <c r="O20" s="19">
        <v>24</v>
      </c>
      <c r="P20" s="13">
        <v>0</v>
      </c>
      <c r="Q20" s="13">
        <v>0</v>
      </c>
      <c r="R20" s="13">
        <v>0</v>
      </c>
      <c r="S20" s="13">
        <v>0</v>
      </c>
      <c r="T20" s="13">
        <v>1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3</v>
      </c>
      <c r="AA20" s="13">
        <v>0</v>
      </c>
      <c r="AB20" s="13">
        <v>0</v>
      </c>
      <c r="AC20" s="13">
        <v>0</v>
      </c>
    </row>
    <row r="21" spans="1:29" x14ac:dyDescent="0.2">
      <c r="A21" s="14" t="s">
        <v>630</v>
      </c>
      <c r="B21" s="14">
        <v>59.43</v>
      </c>
      <c r="C21" s="13">
        <v>0</v>
      </c>
      <c r="D21" s="16">
        <v>0</v>
      </c>
      <c r="E21" s="13">
        <v>0</v>
      </c>
      <c r="F21" s="13">
        <v>0</v>
      </c>
      <c r="G21" s="18">
        <v>45</v>
      </c>
      <c r="H21" s="13">
        <v>0</v>
      </c>
      <c r="I21" s="13">
        <v>7</v>
      </c>
      <c r="J21" s="13">
        <v>0.01</v>
      </c>
      <c r="K21" s="13">
        <v>0.01</v>
      </c>
      <c r="M21" s="13"/>
      <c r="N21" s="13">
        <v>1</v>
      </c>
      <c r="O21" s="19">
        <v>24</v>
      </c>
      <c r="P21" s="13">
        <v>0</v>
      </c>
      <c r="Q21" s="13">
        <v>0</v>
      </c>
      <c r="R21" s="13">
        <v>0</v>
      </c>
      <c r="S21" s="13">
        <v>0</v>
      </c>
      <c r="T21" s="13">
        <v>1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3</v>
      </c>
      <c r="AA21" s="13">
        <v>0</v>
      </c>
      <c r="AB21" s="13">
        <v>0</v>
      </c>
      <c r="AC21" s="13">
        <v>0</v>
      </c>
    </row>
    <row r="22" spans="1:29" x14ac:dyDescent="0.2">
      <c r="A22" s="14" t="s">
        <v>631</v>
      </c>
      <c r="B22" s="14">
        <v>258.75</v>
      </c>
      <c r="C22" s="13">
        <v>0</v>
      </c>
      <c r="D22" s="16">
        <v>0</v>
      </c>
      <c r="E22" s="13">
        <v>1</v>
      </c>
      <c r="F22" s="13">
        <v>1</v>
      </c>
      <c r="G22" s="18">
        <v>2.5</v>
      </c>
      <c r="H22" s="13">
        <v>0</v>
      </c>
      <c r="I22" s="13">
        <v>4</v>
      </c>
      <c r="J22" s="13">
        <v>0.01</v>
      </c>
      <c r="K22" s="13">
        <v>0.01</v>
      </c>
      <c r="L22" s="13">
        <v>0</v>
      </c>
      <c r="M22" s="13"/>
      <c r="N22" s="13">
        <v>0</v>
      </c>
      <c r="O22" s="19">
        <v>24</v>
      </c>
      <c r="P22" s="13">
        <v>0</v>
      </c>
      <c r="Q22" s="13">
        <v>0</v>
      </c>
      <c r="R22" s="13">
        <v>0</v>
      </c>
      <c r="S22" s="13">
        <v>0</v>
      </c>
      <c r="T22" s="13">
        <v>1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3</v>
      </c>
      <c r="AA22" s="13">
        <v>0</v>
      </c>
      <c r="AB22" s="13">
        <v>0</v>
      </c>
      <c r="AC22" s="13">
        <v>0</v>
      </c>
    </row>
    <row r="23" spans="1:29" x14ac:dyDescent="0.2">
      <c r="A23" s="14" t="s">
        <v>632</v>
      </c>
      <c r="B23" s="14">
        <v>141</v>
      </c>
      <c r="C23" s="13">
        <v>135.77488713270282</v>
      </c>
      <c r="D23" s="16">
        <v>15395.83008</v>
      </c>
      <c r="E23" s="13">
        <v>1</v>
      </c>
      <c r="F23" s="13">
        <v>1</v>
      </c>
      <c r="G23" s="18">
        <v>2</v>
      </c>
      <c r="H23" s="13">
        <v>63.450000760000002</v>
      </c>
      <c r="I23" s="13">
        <v>2</v>
      </c>
      <c r="J23" s="13">
        <v>0.75</v>
      </c>
      <c r="K23" s="13">
        <v>0.75</v>
      </c>
      <c r="L23" s="13">
        <v>1</v>
      </c>
      <c r="M23" s="13"/>
      <c r="N23" s="13">
        <v>0</v>
      </c>
      <c r="O23" s="19">
        <v>24</v>
      </c>
      <c r="P23" s="13">
        <v>0</v>
      </c>
      <c r="Q23" s="13">
        <v>0</v>
      </c>
      <c r="R23" s="13">
        <v>0</v>
      </c>
      <c r="S23" s="13">
        <v>0</v>
      </c>
      <c r="T23" s="13">
        <v>1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3</v>
      </c>
      <c r="AA23" s="13">
        <v>0</v>
      </c>
      <c r="AB23" s="13">
        <v>0</v>
      </c>
      <c r="AC23" s="13">
        <v>0</v>
      </c>
    </row>
    <row r="24" spans="1:29" x14ac:dyDescent="0.2">
      <c r="A24" s="14" t="s">
        <v>633</v>
      </c>
      <c r="B24" s="14">
        <v>96.3</v>
      </c>
      <c r="C24" s="13">
        <v>89.939610761205188</v>
      </c>
      <c r="D24" s="16">
        <v>8064.9228519999997</v>
      </c>
      <c r="E24" s="13">
        <v>3</v>
      </c>
      <c r="F24" s="13">
        <v>2</v>
      </c>
      <c r="G24" s="18">
        <v>0.76666666699999997</v>
      </c>
      <c r="H24" s="13">
        <v>38.520000459999999</v>
      </c>
      <c r="I24" s="13">
        <v>3</v>
      </c>
      <c r="J24" s="13">
        <v>1</v>
      </c>
      <c r="K24" s="13">
        <v>1</v>
      </c>
      <c r="L24" s="13">
        <v>1</v>
      </c>
      <c r="M24" s="13"/>
      <c r="N24" s="13">
        <v>1</v>
      </c>
      <c r="O24" s="19">
        <v>24</v>
      </c>
      <c r="P24" s="13">
        <v>96.3</v>
      </c>
      <c r="Q24" s="13">
        <v>0</v>
      </c>
      <c r="R24" s="13">
        <v>0</v>
      </c>
      <c r="S24" s="13">
        <v>0</v>
      </c>
      <c r="T24" s="13">
        <v>1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3</v>
      </c>
      <c r="AA24" s="13">
        <v>0</v>
      </c>
      <c r="AB24" s="13">
        <v>0</v>
      </c>
      <c r="AC24" s="13">
        <v>0</v>
      </c>
    </row>
    <row r="25" spans="1:29" x14ac:dyDescent="0.2">
      <c r="A25" s="14" t="s">
        <v>634</v>
      </c>
      <c r="B25" s="14">
        <v>258.75</v>
      </c>
      <c r="C25" s="13">
        <v>0</v>
      </c>
      <c r="D25" s="16">
        <v>0</v>
      </c>
      <c r="E25" s="13">
        <v>1</v>
      </c>
      <c r="F25" s="13">
        <v>1</v>
      </c>
      <c r="G25" s="18">
        <v>2.5</v>
      </c>
      <c r="H25" s="13">
        <v>0</v>
      </c>
      <c r="I25" s="13">
        <v>4</v>
      </c>
      <c r="J25" s="13">
        <v>0.01</v>
      </c>
      <c r="K25" s="13">
        <v>0.01</v>
      </c>
      <c r="L25" s="13">
        <v>0</v>
      </c>
      <c r="M25" s="13"/>
      <c r="N25" s="13">
        <v>0</v>
      </c>
      <c r="O25" s="19">
        <v>24</v>
      </c>
      <c r="P25" s="13">
        <v>0</v>
      </c>
      <c r="Q25" s="13">
        <v>0</v>
      </c>
      <c r="R25" s="13">
        <v>0</v>
      </c>
      <c r="S25" s="13">
        <v>0</v>
      </c>
      <c r="T25" s="13">
        <v>1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3</v>
      </c>
      <c r="AA25" s="13">
        <v>0</v>
      </c>
      <c r="AB25" s="13">
        <v>0</v>
      </c>
      <c r="AC25" s="13">
        <v>0</v>
      </c>
    </row>
    <row r="26" spans="1:29" x14ac:dyDescent="0.2">
      <c r="A26" s="14" t="s">
        <v>635</v>
      </c>
      <c r="B26" s="14">
        <v>167.04</v>
      </c>
      <c r="C26" s="13">
        <v>202.53080857998751</v>
      </c>
      <c r="D26" s="16">
        <v>13989.25</v>
      </c>
      <c r="E26" s="13">
        <v>8</v>
      </c>
      <c r="F26" s="13">
        <v>8</v>
      </c>
      <c r="G26" s="18">
        <v>1.1666666670000001</v>
      </c>
      <c r="H26" s="13">
        <v>66.816001889999995</v>
      </c>
      <c r="I26" s="13">
        <v>3</v>
      </c>
      <c r="J26" s="13">
        <v>1</v>
      </c>
      <c r="K26" s="13">
        <v>1</v>
      </c>
      <c r="L26" s="13">
        <v>1</v>
      </c>
      <c r="M26" s="13"/>
      <c r="N26" s="13">
        <v>1</v>
      </c>
      <c r="O26" s="19">
        <v>24</v>
      </c>
      <c r="P26" s="13">
        <v>155.4</v>
      </c>
      <c r="Q26" s="13">
        <v>0</v>
      </c>
      <c r="R26" s="13">
        <v>0</v>
      </c>
      <c r="S26" s="13">
        <v>0</v>
      </c>
      <c r="T26" s="13">
        <v>1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3</v>
      </c>
      <c r="AA26" s="13">
        <v>0</v>
      </c>
      <c r="AB26" s="13">
        <v>0</v>
      </c>
      <c r="AC26" s="13">
        <v>0</v>
      </c>
    </row>
    <row r="27" spans="1:29" x14ac:dyDescent="0.2">
      <c r="A27" s="14" t="s">
        <v>636</v>
      </c>
      <c r="B27" s="14">
        <v>59.43</v>
      </c>
      <c r="C27" s="13">
        <v>0</v>
      </c>
      <c r="D27" s="16">
        <v>0</v>
      </c>
      <c r="E27" s="13">
        <v>0</v>
      </c>
      <c r="F27" s="13">
        <v>0</v>
      </c>
      <c r="G27" s="18">
        <v>45</v>
      </c>
      <c r="H27" s="13">
        <v>0</v>
      </c>
      <c r="I27" s="13">
        <v>7</v>
      </c>
      <c r="J27" s="13">
        <v>0.01</v>
      </c>
      <c r="K27" s="13">
        <v>0.01</v>
      </c>
      <c r="M27" s="13"/>
      <c r="N27" s="13">
        <v>1</v>
      </c>
      <c r="O27" s="19">
        <v>24</v>
      </c>
      <c r="P27" s="13">
        <v>0</v>
      </c>
      <c r="Q27" s="13">
        <v>0</v>
      </c>
      <c r="R27" s="13">
        <v>0</v>
      </c>
      <c r="S27" s="13">
        <v>0</v>
      </c>
      <c r="T27" s="13">
        <v>1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3</v>
      </c>
      <c r="AA27" s="13">
        <v>0</v>
      </c>
      <c r="AB27" s="13">
        <v>0</v>
      </c>
      <c r="AC27" s="13">
        <v>0</v>
      </c>
    </row>
    <row r="28" spans="1:29" x14ac:dyDescent="0.2">
      <c r="A28" s="14" t="s">
        <v>637</v>
      </c>
      <c r="B28" s="14">
        <v>237.79</v>
      </c>
      <c r="C28" s="13">
        <v>499.54049426853175</v>
      </c>
      <c r="D28" s="16">
        <v>27728.69</v>
      </c>
      <c r="E28" s="13">
        <v>168</v>
      </c>
      <c r="F28" s="13">
        <v>168</v>
      </c>
      <c r="G28" s="18">
        <v>3.8666666670000001</v>
      </c>
      <c r="H28" s="13">
        <v>237.79</v>
      </c>
      <c r="I28" s="13">
        <v>1</v>
      </c>
      <c r="J28" s="13">
        <v>1.25</v>
      </c>
      <c r="K28" s="13">
        <v>1.25</v>
      </c>
      <c r="L28" s="13">
        <v>1</v>
      </c>
      <c r="M28" s="13"/>
      <c r="N28" s="13">
        <v>1</v>
      </c>
      <c r="O28" s="19">
        <v>24</v>
      </c>
      <c r="P28" s="13">
        <v>238</v>
      </c>
      <c r="Q28" s="13">
        <v>0</v>
      </c>
      <c r="R28" s="13">
        <v>0</v>
      </c>
      <c r="S28" s="13">
        <v>0</v>
      </c>
      <c r="T28" s="13">
        <v>1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3</v>
      </c>
      <c r="AA28" s="13">
        <v>0</v>
      </c>
      <c r="AB28" s="13">
        <v>0</v>
      </c>
      <c r="AC28" s="13">
        <v>0</v>
      </c>
    </row>
    <row r="29" spans="1:29" x14ac:dyDescent="0.2">
      <c r="A29" s="14" t="s">
        <v>638</v>
      </c>
      <c r="B29" s="14">
        <v>650</v>
      </c>
      <c r="C29" s="13">
        <v>4568.1463454550003</v>
      </c>
      <c r="D29" s="16">
        <v>54436.140630000002</v>
      </c>
      <c r="E29" s="13">
        <v>8</v>
      </c>
      <c r="F29" s="13">
        <v>4</v>
      </c>
      <c r="G29" s="18">
        <v>5</v>
      </c>
      <c r="H29" s="13">
        <v>324.5</v>
      </c>
      <c r="I29" s="13">
        <v>3</v>
      </c>
      <c r="J29" s="13">
        <v>1.25</v>
      </c>
      <c r="K29" s="13">
        <v>1.25</v>
      </c>
      <c r="L29" s="13">
        <v>1</v>
      </c>
      <c r="M29" s="13"/>
      <c r="N29" s="13">
        <v>0</v>
      </c>
      <c r="O29" s="19">
        <v>24</v>
      </c>
      <c r="P29" s="13">
        <v>0</v>
      </c>
      <c r="Q29" s="13">
        <v>0</v>
      </c>
      <c r="R29" s="13">
        <v>0</v>
      </c>
      <c r="S29" s="13">
        <v>0</v>
      </c>
      <c r="T29" s="13">
        <v>1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3</v>
      </c>
      <c r="AA29" s="13">
        <v>0</v>
      </c>
      <c r="AB29" s="13">
        <v>0</v>
      </c>
      <c r="AC29" s="13">
        <v>0</v>
      </c>
    </row>
    <row r="30" spans="1:29" x14ac:dyDescent="0.2">
      <c r="A30" s="14" t="s">
        <v>639</v>
      </c>
      <c r="B30" s="14">
        <v>323</v>
      </c>
      <c r="C30" s="13">
        <v>997.37154144907311</v>
      </c>
      <c r="D30" s="16">
        <v>27050.570309999999</v>
      </c>
      <c r="E30" s="13">
        <v>8</v>
      </c>
      <c r="F30" s="13">
        <v>4</v>
      </c>
      <c r="G30" s="18">
        <v>6</v>
      </c>
      <c r="H30" s="13">
        <v>150.56919859999999</v>
      </c>
      <c r="I30" s="13">
        <v>3</v>
      </c>
      <c r="J30" s="13">
        <v>0.5</v>
      </c>
      <c r="K30" s="13">
        <v>0.5</v>
      </c>
      <c r="L30" s="13">
        <v>1</v>
      </c>
      <c r="M30" s="13"/>
      <c r="N30" s="13">
        <v>1</v>
      </c>
      <c r="O30" s="19">
        <v>24</v>
      </c>
      <c r="P30" s="13">
        <v>263</v>
      </c>
      <c r="Q30" s="13">
        <v>0</v>
      </c>
      <c r="R30" s="13">
        <v>0</v>
      </c>
      <c r="S30" s="13">
        <v>0</v>
      </c>
      <c r="T30" s="13">
        <v>1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3</v>
      </c>
      <c r="AA30" s="13">
        <v>0</v>
      </c>
      <c r="AB30" s="13">
        <v>0</v>
      </c>
      <c r="AC30" s="13">
        <v>0</v>
      </c>
    </row>
    <row r="31" spans="1:29" x14ac:dyDescent="0.2">
      <c r="A31" s="14" t="s">
        <v>640</v>
      </c>
      <c r="B31" s="14">
        <v>36</v>
      </c>
      <c r="C31" s="13">
        <v>8.7742047540293413</v>
      </c>
      <c r="D31" s="16">
        <v>3930.8510740000002</v>
      </c>
      <c r="E31" s="13">
        <v>1</v>
      </c>
      <c r="F31" s="13">
        <v>1</v>
      </c>
      <c r="G31" s="18">
        <v>1.3333333329999999</v>
      </c>
      <c r="H31" s="13">
        <v>16.200000760000002</v>
      </c>
      <c r="I31" s="13">
        <v>2</v>
      </c>
      <c r="J31" s="13">
        <v>0.25</v>
      </c>
      <c r="K31" s="13">
        <v>0.25</v>
      </c>
      <c r="L31" s="13">
        <v>1</v>
      </c>
      <c r="M31" s="13"/>
      <c r="N31" s="13">
        <v>0</v>
      </c>
      <c r="O31" s="19">
        <v>24</v>
      </c>
      <c r="P31" s="13">
        <v>0</v>
      </c>
      <c r="Q31" s="13">
        <v>0</v>
      </c>
      <c r="R31" s="13">
        <v>0</v>
      </c>
      <c r="S31" s="13">
        <v>0</v>
      </c>
      <c r="T31" s="13">
        <v>1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3</v>
      </c>
      <c r="AA31" s="13">
        <v>0</v>
      </c>
      <c r="AB31" s="13">
        <v>0</v>
      </c>
      <c r="AC31" s="13">
        <v>0</v>
      </c>
    </row>
    <row r="32" spans="1:29" x14ac:dyDescent="0.2">
      <c r="A32" s="14" t="s">
        <v>641</v>
      </c>
      <c r="B32" s="14">
        <v>25</v>
      </c>
      <c r="C32" s="13">
        <v>1.1586093750000002E-2</v>
      </c>
      <c r="D32" s="16">
        <v>132.5124969</v>
      </c>
      <c r="E32" s="13">
        <v>6</v>
      </c>
      <c r="F32" s="13">
        <v>6</v>
      </c>
      <c r="G32" s="18">
        <v>0.41666666699999999</v>
      </c>
      <c r="H32" s="13">
        <v>11.25</v>
      </c>
      <c r="I32" s="13">
        <v>2</v>
      </c>
      <c r="J32" s="13">
        <v>0.5</v>
      </c>
      <c r="K32" s="13">
        <v>0.5</v>
      </c>
      <c r="L32" s="13">
        <v>1</v>
      </c>
      <c r="M32" s="13"/>
      <c r="N32" s="13">
        <v>1</v>
      </c>
      <c r="O32" s="19">
        <v>24</v>
      </c>
      <c r="P32" s="13">
        <v>25</v>
      </c>
      <c r="Q32" s="13">
        <v>0</v>
      </c>
      <c r="R32" s="13">
        <v>0</v>
      </c>
      <c r="S32" s="13">
        <v>0</v>
      </c>
      <c r="T32" s="13">
        <v>1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3</v>
      </c>
      <c r="AA32" s="13">
        <v>0</v>
      </c>
      <c r="AB32" s="13">
        <v>0</v>
      </c>
      <c r="AC32" s="13">
        <v>0</v>
      </c>
    </row>
    <row r="33" spans="1:29" x14ac:dyDescent="0.2">
      <c r="A33" s="14" t="s">
        <v>642</v>
      </c>
      <c r="B33" s="14">
        <v>40.65</v>
      </c>
      <c r="C33" s="13">
        <v>72.653718425062493</v>
      </c>
      <c r="D33" s="16">
        <v>6334.6811520000001</v>
      </c>
      <c r="E33" s="13">
        <v>48</v>
      </c>
      <c r="F33" s="13">
        <v>24</v>
      </c>
      <c r="G33" s="18">
        <v>1</v>
      </c>
      <c r="H33" s="13">
        <v>40.243499999999997</v>
      </c>
      <c r="I33" s="13">
        <v>1</v>
      </c>
      <c r="J33" s="13">
        <v>0.75</v>
      </c>
      <c r="K33" s="13">
        <v>0.75</v>
      </c>
      <c r="L33" s="13">
        <v>1</v>
      </c>
      <c r="M33" s="13"/>
      <c r="N33" s="13">
        <v>0</v>
      </c>
      <c r="O33" s="19">
        <v>24</v>
      </c>
      <c r="P33" s="13">
        <v>0</v>
      </c>
      <c r="Q33" s="13">
        <v>0</v>
      </c>
      <c r="R33" s="13">
        <v>0</v>
      </c>
      <c r="S33" s="13">
        <v>0</v>
      </c>
      <c r="T33" s="13">
        <v>1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3</v>
      </c>
      <c r="AA33" s="13">
        <v>0</v>
      </c>
      <c r="AB33" s="13">
        <v>0</v>
      </c>
      <c r="AC33" s="13">
        <v>0</v>
      </c>
    </row>
    <row r="34" spans="1:29" x14ac:dyDescent="0.2">
      <c r="A34" s="14" t="s">
        <v>643</v>
      </c>
      <c r="B34" s="14">
        <v>30</v>
      </c>
      <c r="C34" s="13">
        <v>6.3212289840000011</v>
      </c>
      <c r="D34" s="16">
        <v>3275.7089839999999</v>
      </c>
      <c r="E34" s="13">
        <v>1</v>
      </c>
      <c r="F34" s="13">
        <v>1</v>
      </c>
      <c r="G34" s="18">
        <v>2.6666666669999999</v>
      </c>
      <c r="H34" s="13">
        <v>9</v>
      </c>
      <c r="I34" s="13">
        <v>2</v>
      </c>
      <c r="J34" s="13">
        <v>0.25</v>
      </c>
      <c r="K34" s="13">
        <v>0.25</v>
      </c>
      <c r="L34" s="13">
        <v>1</v>
      </c>
      <c r="M34" s="13"/>
      <c r="N34" s="13">
        <v>0</v>
      </c>
      <c r="O34" s="19">
        <v>24</v>
      </c>
      <c r="P34" s="13">
        <v>0</v>
      </c>
      <c r="Q34" s="13">
        <v>0</v>
      </c>
      <c r="R34" s="13">
        <v>0</v>
      </c>
      <c r="S34" s="13">
        <v>0</v>
      </c>
      <c r="T34" s="13">
        <v>1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3</v>
      </c>
      <c r="AA34" s="13">
        <v>0</v>
      </c>
      <c r="AB34" s="13">
        <v>0</v>
      </c>
      <c r="AC34" s="13">
        <v>0</v>
      </c>
    </row>
    <row r="35" spans="1:29" x14ac:dyDescent="0.2">
      <c r="A35" s="14" t="s">
        <v>644</v>
      </c>
      <c r="B35" s="14">
        <v>52</v>
      </c>
      <c r="C35" s="13">
        <v>0</v>
      </c>
      <c r="D35" s="16">
        <v>0</v>
      </c>
      <c r="E35" s="13">
        <v>16</v>
      </c>
      <c r="F35" s="13">
        <v>6</v>
      </c>
      <c r="G35" s="18">
        <v>0.55000000000000004</v>
      </c>
      <c r="H35" s="13">
        <v>26</v>
      </c>
      <c r="I35" s="13">
        <v>1</v>
      </c>
      <c r="J35" s="13">
        <v>1</v>
      </c>
      <c r="K35" s="13">
        <v>1</v>
      </c>
      <c r="L35" s="13">
        <v>1</v>
      </c>
      <c r="M35" s="13"/>
      <c r="N35" s="13">
        <v>1</v>
      </c>
      <c r="O35" s="19">
        <v>24</v>
      </c>
      <c r="P35" s="13">
        <v>52</v>
      </c>
      <c r="Q35" s="13">
        <v>0</v>
      </c>
      <c r="R35" s="13">
        <v>0</v>
      </c>
      <c r="S35" s="13">
        <v>0</v>
      </c>
      <c r="T35" s="13">
        <v>1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3</v>
      </c>
      <c r="AA35" s="13">
        <v>0</v>
      </c>
      <c r="AB35" s="13">
        <v>0</v>
      </c>
      <c r="AC35" s="13">
        <v>0</v>
      </c>
    </row>
    <row r="36" spans="1:29" x14ac:dyDescent="0.2">
      <c r="A36" s="14" t="s">
        <v>645</v>
      </c>
      <c r="B36" s="14">
        <v>25.3</v>
      </c>
      <c r="C36" s="13">
        <v>18.696518176406325</v>
      </c>
      <c r="D36" s="16">
        <v>858.25701900000001</v>
      </c>
      <c r="E36" s="13">
        <v>2</v>
      </c>
      <c r="F36" s="13">
        <v>2</v>
      </c>
      <c r="G36" s="18">
        <v>2.6666666669999999</v>
      </c>
      <c r="H36" s="13">
        <v>7.5900001530000001</v>
      </c>
      <c r="I36" s="13">
        <v>2</v>
      </c>
      <c r="J36" s="13">
        <v>0.25</v>
      </c>
      <c r="K36" s="13">
        <v>0.25</v>
      </c>
      <c r="L36" s="13">
        <v>1</v>
      </c>
      <c r="M36" s="13"/>
      <c r="N36" s="13">
        <v>0</v>
      </c>
      <c r="O36" s="19">
        <v>24</v>
      </c>
      <c r="P36" s="13">
        <v>0</v>
      </c>
      <c r="Q36" s="13">
        <v>0</v>
      </c>
      <c r="R36" s="13">
        <v>0</v>
      </c>
      <c r="S36" s="13">
        <v>0</v>
      </c>
      <c r="T36" s="13">
        <v>1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3</v>
      </c>
      <c r="AA36" s="13">
        <v>0</v>
      </c>
      <c r="AB36" s="13">
        <v>0</v>
      </c>
      <c r="AC36" s="13">
        <v>0</v>
      </c>
    </row>
    <row r="37" spans="1:29" x14ac:dyDescent="0.2">
      <c r="A37" s="14" t="s">
        <v>646</v>
      </c>
      <c r="B37" s="15">
        <v>285</v>
      </c>
      <c r="C37" s="13">
        <v>1026.664274295</v>
      </c>
      <c r="D37" s="16">
        <v>23868.150389999999</v>
      </c>
      <c r="E37" s="13">
        <v>8</v>
      </c>
      <c r="F37" s="13">
        <v>4</v>
      </c>
      <c r="G37" s="18">
        <v>2.2999999999999998</v>
      </c>
      <c r="H37" s="13">
        <v>156.75</v>
      </c>
      <c r="I37" s="13">
        <v>3</v>
      </c>
      <c r="J37" s="13">
        <v>1.25</v>
      </c>
      <c r="K37" s="13">
        <v>1.25</v>
      </c>
      <c r="L37" s="13">
        <v>1</v>
      </c>
      <c r="M37" s="13"/>
      <c r="N37" s="13">
        <v>0</v>
      </c>
      <c r="O37" s="19">
        <v>24</v>
      </c>
      <c r="P37" s="13">
        <v>0</v>
      </c>
      <c r="Q37" s="13">
        <v>0</v>
      </c>
      <c r="R37" s="13">
        <v>0</v>
      </c>
      <c r="S37" s="13">
        <v>0</v>
      </c>
      <c r="T37" s="13">
        <v>1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3</v>
      </c>
      <c r="AA37" s="13">
        <v>0</v>
      </c>
      <c r="AB37" s="13">
        <v>0</v>
      </c>
      <c r="AC37" s="13">
        <v>0</v>
      </c>
    </row>
    <row r="38" spans="1:29" x14ac:dyDescent="0.2">
      <c r="A38" s="14" t="s">
        <v>647</v>
      </c>
      <c r="B38" s="14">
        <v>132</v>
      </c>
      <c r="C38" s="13">
        <v>265.68287725749792</v>
      </c>
      <c r="D38" s="16">
        <v>11054.719730000001</v>
      </c>
      <c r="E38" s="13">
        <v>8</v>
      </c>
      <c r="F38" s="13">
        <v>8</v>
      </c>
      <c r="G38" s="18">
        <v>0.7</v>
      </c>
      <c r="H38" s="13">
        <v>72.599998470000003</v>
      </c>
      <c r="I38" s="13">
        <v>3</v>
      </c>
      <c r="J38" s="13">
        <v>1.75</v>
      </c>
      <c r="K38" s="13">
        <v>1.75</v>
      </c>
      <c r="L38" s="13">
        <v>1</v>
      </c>
      <c r="M38" s="13"/>
      <c r="N38" s="13">
        <v>0</v>
      </c>
      <c r="O38" s="19">
        <v>24</v>
      </c>
      <c r="P38" s="13">
        <v>0</v>
      </c>
      <c r="Q38" s="13">
        <v>0</v>
      </c>
      <c r="R38" s="13">
        <v>0</v>
      </c>
      <c r="S38" s="13">
        <v>0</v>
      </c>
      <c r="T38" s="13">
        <v>1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3</v>
      </c>
      <c r="AA38" s="13">
        <v>0</v>
      </c>
      <c r="AB38" s="13">
        <v>0</v>
      </c>
      <c r="AC38" s="13">
        <v>0</v>
      </c>
    </row>
    <row r="39" spans="1:29" x14ac:dyDescent="0.2">
      <c r="A39" s="14" t="s">
        <v>648</v>
      </c>
      <c r="B39" s="15">
        <v>6</v>
      </c>
      <c r="C39" s="13">
        <v>0.11880353923190555</v>
      </c>
      <c r="D39" s="16">
        <v>31.802999499999999</v>
      </c>
      <c r="E39" s="13">
        <v>5</v>
      </c>
      <c r="F39" s="13">
        <v>8</v>
      </c>
      <c r="G39" s="18">
        <v>0.41666666699999999</v>
      </c>
      <c r="H39" s="13">
        <v>1.7999999520000001</v>
      </c>
      <c r="I39" s="13">
        <v>1</v>
      </c>
      <c r="J39" s="13">
        <v>0.25</v>
      </c>
      <c r="K39" s="13">
        <v>0.25</v>
      </c>
      <c r="L39" s="13">
        <v>1</v>
      </c>
      <c r="M39" s="13"/>
      <c r="N39" s="13">
        <v>0</v>
      </c>
      <c r="O39" s="19">
        <v>24</v>
      </c>
      <c r="P39" s="13">
        <v>0</v>
      </c>
      <c r="Q39" s="13">
        <v>0</v>
      </c>
      <c r="R39" s="13">
        <v>0</v>
      </c>
      <c r="S39" s="13">
        <v>0</v>
      </c>
      <c r="T39" s="13">
        <v>1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3</v>
      </c>
      <c r="AA39" s="13">
        <v>0</v>
      </c>
      <c r="AB39" s="13">
        <v>0</v>
      </c>
      <c r="AC39" s="13">
        <v>0</v>
      </c>
    </row>
    <row r="40" spans="1:29" x14ac:dyDescent="0.2">
      <c r="A40" s="14" t="s">
        <v>649</v>
      </c>
      <c r="B40" s="15">
        <v>350</v>
      </c>
      <c r="C40" s="13">
        <v>429.45315000000005</v>
      </c>
      <c r="D40" s="16">
        <v>27827.630860000001</v>
      </c>
      <c r="E40" s="13">
        <v>12</v>
      </c>
      <c r="F40" s="13">
        <v>8</v>
      </c>
      <c r="G40" s="18">
        <v>3.3</v>
      </c>
      <c r="H40" s="13">
        <v>52.5</v>
      </c>
      <c r="I40" s="13">
        <v>1</v>
      </c>
      <c r="J40" s="13">
        <v>0.5</v>
      </c>
      <c r="K40" s="13">
        <v>0.5</v>
      </c>
      <c r="L40" s="13">
        <v>1</v>
      </c>
      <c r="M40" s="13"/>
      <c r="N40" s="13">
        <v>0</v>
      </c>
      <c r="O40" s="19">
        <v>24</v>
      </c>
      <c r="P40" s="13">
        <v>0</v>
      </c>
      <c r="Q40" s="13">
        <v>0</v>
      </c>
      <c r="R40" s="13">
        <v>0</v>
      </c>
      <c r="S40" s="13">
        <v>0</v>
      </c>
      <c r="T40" s="13">
        <v>1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3</v>
      </c>
      <c r="AA40" s="13">
        <v>0</v>
      </c>
      <c r="AB40" s="13">
        <v>0</v>
      </c>
      <c r="AC40" s="13">
        <v>0</v>
      </c>
    </row>
    <row r="41" spans="1:29" x14ac:dyDescent="0.2">
      <c r="A41" s="14" t="s">
        <v>650</v>
      </c>
      <c r="B41" s="14">
        <v>59.43</v>
      </c>
      <c r="C41" s="13">
        <v>0</v>
      </c>
      <c r="D41" s="16">
        <v>0</v>
      </c>
      <c r="E41" s="13">
        <v>0</v>
      </c>
      <c r="F41" s="13">
        <v>0</v>
      </c>
      <c r="G41" s="18">
        <v>45</v>
      </c>
      <c r="H41" s="13">
        <v>0</v>
      </c>
      <c r="I41" s="13">
        <v>7</v>
      </c>
      <c r="J41" s="13">
        <v>0.01</v>
      </c>
      <c r="K41" s="13">
        <v>0.01</v>
      </c>
      <c r="M41" s="13"/>
      <c r="N41" s="13">
        <v>1</v>
      </c>
      <c r="O41" s="19">
        <v>24</v>
      </c>
      <c r="P41" s="13">
        <v>0</v>
      </c>
      <c r="Q41" s="13">
        <v>0</v>
      </c>
      <c r="R41" s="13">
        <v>0</v>
      </c>
      <c r="S41" s="13">
        <v>0</v>
      </c>
      <c r="T41" s="13">
        <v>1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3</v>
      </c>
      <c r="AA41" s="13">
        <v>0</v>
      </c>
      <c r="AB41" s="13">
        <v>0</v>
      </c>
      <c r="AC41" s="13">
        <v>0</v>
      </c>
    </row>
    <row r="42" spans="1:29" x14ac:dyDescent="0.2">
      <c r="A42" s="14" t="s">
        <v>651</v>
      </c>
      <c r="B42" s="15">
        <v>11.5</v>
      </c>
      <c r="C42" s="13">
        <v>0.5941495240000001</v>
      </c>
      <c r="D42" s="16">
        <v>1792.098999</v>
      </c>
      <c r="E42" s="13">
        <v>168</v>
      </c>
      <c r="F42" s="13">
        <v>48</v>
      </c>
      <c r="G42" s="18">
        <v>3.3333333330000001</v>
      </c>
      <c r="H42" s="13">
        <v>4.5999999999999996</v>
      </c>
      <c r="I42" s="13">
        <v>1</v>
      </c>
      <c r="J42" s="13">
        <v>0.25</v>
      </c>
      <c r="K42" s="13">
        <v>0.25</v>
      </c>
      <c r="L42" s="13">
        <v>1</v>
      </c>
      <c r="M42" s="13"/>
      <c r="N42" s="13">
        <v>1</v>
      </c>
      <c r="O42" s="19">
        <v>24</v>
      </c>
      <c r="P42" s="13">
        <v>11.5</v>
      </c>
      <c r="Q42" s="13">
        <v>0</v>
      </c>
      <c r="R42" s="13">
        <v>0</v>
      </c>
      <c r="S42" s="13">
        <v>0</v>
      </c>
      <c r="T42" s="13">
        <v>1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3</v>
      </c>
      <c r="AA42" s="13">
        <v>0</v>
      </c>
      <c r="AB42" s="13">
        <v>0</v>
      </c>
      <c r="AC42" s="13">
        <v>0</v>
      </c>
    </row>
    <row r="43" spans="1:29" x14ac:dyDescent="0.2">
      <c r="A43" s="14" t="s">
        <v>652</v>
      </c>
      <c r="B43" s="15">
        <v>21.6</v>
      </c>
      <c r="C43" s="13">
        <v>0</v>
      </c>
      <c r="D43" s="16">
        <v>0</v>
      </c>
      <c r="E43" s="13">
        <v>16</v>
      </c>
      <c r="F43" s="13">
        <v>6</v>
      </c>
      <c r="G43" s="18">
        <v>0.21666666700000001</v>
      </c>
      <c r="H43" s="13">
        <v>10.80000019</v>
      </c>
      <c r="I43" s="13">
        <v>1</v>
      </c>
      <c r="J43" s="13">
        <v>1</v>
      </c>
      <c r="K43" s="13">
        <v>1</v>
      </c>
      <c r="L43" s="13">
        <v>1</v>
      </c>
      <c r="M43" s="13"/>
      <c r="N43" s="13">
        <v>1</v>
      </c>
      <c r="O43" s="19">
        <v>24</v>
      </c>
      <c r="P43" s="13">
        <v>21.6</v>
      </c>
      <c r="Q43" s="13">
        <v>0</v>
      </c>
      <c r="R43" s="13">
        <v>0</v>
      </c>
      <c r="S43" s="13">
        <v>0</v>
      </c>
      <c r="T43" s="13">
        <v>1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3</v>
      </c>
      <c r="AA43" s="13">
        <v>0</v>
      </c>
      <c r="AB43" s="13">
        <v>0</v>
      </c>
      <c r="AC43" s="13">
        <v>0</v>
      </c>
    </row>
    <row r="44" spans="1:29" x14ac:dyDescent="0.2">
      <c r="A44" s="14" t="s">
        <v>653</v>
      </c>
      <c r="B44" s="15">
        <v>289</v>
      </c>
      <c r="C44" s="13">
        <v>664.67323704902401</v>
      </c>
      <c r="D44" s="16">
        <v>3392.32</v>
      </c>
      <c r="E44" s="13">
        <v>1</v>
      </c>
      <c r="F44" s="13">
        <v>1</v>
      </c>
      <c r="G44" s="18">
        <v>5.3333333329999997</v>
      </c>
      <c r="H44" s="13">
        <v>219</v>
      </c>
      <c r="I44" s="13">
        <v>2</v>
      </c>
      <c r="J44" s="13">
        <v>0.75</v>
      </c>
      <c r="K44" s="13">
        <v>0.75</v>
      </c>
      <c r="L44" s="13">
        <v>1</v>
      </c>
      <c r="M44" s="13"/>
      <c r="N44" s="13">
        <v>1</v>
      </c>
      <c r="O44" s="19">
        <v>24</v>
      </c>
      <c r="P44" s="13">
        <v>281</v>
      </c>
      <c r="Q44" s="13">
        <v>0</v>
      </c>
      <c r="R44" s="13">
        <v>0</v>
      </c>
      <c r="S44" s="13">
        <v>0</v>
      </c>
      <c r="T44" s="13">
        <v>1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3</v>
      </c>
      <c r="AA44" s="13">
        <v>0</v>
      </c>
      <c r="AB44" s="13">
        <v>0</v>
      </c>
      <c r="AC44" s="13">
        <v>0</v>
      </c>
    </row>
    <row r="45" spans="1:29" x14ac:dyDescent="0.2">
      <c r="A45" s="14" t="s">
        <v>654</v>
      </c>
      <c r="B45" s="15">
        <v>211</v>
      </c>
      <c r="C45" s="13">
        <v>743.17607778418255</v>
      </c>
      <c r="D45" s="16">
        <v>23039.150389999999</v>
      </c>
      <c r="E45" s="13">
        <v>1</v>
      </c>
      <c r="F45" s="13">
        <v>1</v>
      </c>
      <c r="G45" s="18">
        <v>5.3333333329999997</v>
      </c>
      <c r="H45" s="13">
        <v>116.0500031</v>
      </c>
      <c r="I45" s="13">
        <v>2</v>
      </c>
      <c r="J45" s="13">
        <v>0.5</v>
      </c>
      <c r="K45" s="13">
        <v>0.5</v>
      </c>
      <c r="L45" s="13">
        <v>1</v>
      </c>
      <c r="M45" s="13"/>
      <c r="N45" s="13">
        <v>0</v>
      </c>
      <c r="O45" s="19">
        <v>24</v>
      </c>
      <c r="P45" s="13">
        <v>0</v>
      </c>
      <c r="Q45" s="13">
        <v>0</v>
      </c>
      <c r="R45" s="13">
        <v>0</v>
      </c>
      <c r="S45" s="13">
        <v>0</v>
      </c>
      <c r="T45" s="13">
        <v>1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3</v>
      </c>
      <c r="AA45" s="13">
        <v>0</v>
      </c>
      <c r="AB45" s="13">
        <v>0</v>
      </c>
      <c r="AC45" s="13">
        <v>0</v>
      </c>
    </row>
    <row r="46" spans="1:29" x14ac:dyDescent="0.2">
      <c r="A46" s="14" t="s">
        <v>655</v>
      </c>
      <c r="B46" s="14">
        <v>59.43</v>
      </c>
      <c r="C46" s="13">
        <v>0</v>
      </c>
      <c r="D46" s="16">
        <v>0</v>
      </c>
      <c r="E46" s="13">
        <v>0</v>
      </c>
      <c r="F46" s="13">
        <v>0</v>
      </c>
      <c r="G46" s="18">
        <v>45</v>
      </c>
      <c r="H46" s="13">
        <v>0</v>
      </c>
      <c r="I46" s="13">
        <v>7</v>
      </c>
      <c r="J46" s="13">
        <v>0.01</v>
      </c>
      <c r="K46" s="13">
        <v>0.01</v>
      </c>
      <c r="M46" s="13"/>
      <c r="N46" s="13">
        <v>1</v>
      </c>
      <c r="O46" s="19">
        <v>24</v>
      </c>
      <c r="P46" s="13">
        <v>0</v>
      </c>
      <c r="Q46" s="13">
        <v>0</v>
      </c>
      <c r="R46" s="13">
        <v>0</v>
      </c>
      <c r="S46" s="13">
        <v>0</v>
      </c>
      <c r="T46" s="13">
        <v>1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3</v>
      </c>
      <c r="AA46" s="13">
        <v>0</v>
      </c>
      <c r="AB46" s="13">
        <v>0</v>
      </c>
      <c r="AC46" s="13">
        <v>0</v>
      </c>
    </row>
    <row r="47" spans="1:29" x14ac:dyDescent="0.2">
      <c r="A47" s="14" t="s">
        <v>656</v>
      </c>
      <c r="B47" s="15">
        <v>17.68</v>
      </c>
      <c r="C47" s="13">
        <v>9.8901735470079419</v>
      </c>
      <c r="D47" s="16">
        <v>599.76208499999996</v>
      </c>
      <c r="E47" s="13">
        <v>2</v>
      </c>
      <c r="F47" s="13">
        <v>2</v>
      </c>
      <c r="G47" s="18">
        <v>0.73333333300000003</v>
      </c>
      <c r="H47" s="13">
        <v>5.3039999010000001</v>
      </c>
      <c r="I47" s="13">
        <v>2</v>
      </c>
      <c r="J47" s="13">
        <v>0.25</v>
      </c>
      <c r="K47" s="13">
        <v>0.25</v>
      </c>
      <c r="L47" s="13">
        <v>1</v>
      </c>
      <c r="M47" s="13"/>
      <c r="N47" s="13">
        <v>0</v>
      </c>
      <c r="O47" s="19">
        <v>24</v>
      </c>
      <c r="P47" s="13">
        <v>0</v>
      </c>
      <c r="Q47" s="13">
        <v>0</v>
      </c>
      <c r="R47" s="13">
        <v>0</v>
      </c>
      <c r="S47" s="13">
        <v>0</v>
      </c>
      <c r="T47" s="13">
        <v>1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3</v>
      </c>
      <c r="AA47" s="13">
        <v>0</v>
      </c>
      <c r="AB47" s="13">
        <v>0</v>
      </c>
      <c r="AC47" s="13">
        <v>0</v>
      </c>
    </row>
    <row r="48" spans="1:29" x14ac:dyDescent="0.2">
      <c r="A48" s="14" t="s">
        <v>657</v>
      </c>
      <c r="B48" s="14">
        <v>197</v>
      </c>
      <c r="C48" s="13">
        <v>731.52179550257165</v>
      </c>
      <c r="D48" s="16">
        <v>21510.490229999999</v>
      </c>
      <c r="E48" s="13">
        <v>2</v>
      </c>
      <c r="F48" s="13">
        <v>2</v>
      </c>
      <c r="G48" s="18">
        <v>10.46666667</v>
      </c>
      <c r="H48" s="13">
        <v>118.1999969</v>
      </c>
      <c r="I48" s="13">
        <v>2</v>
      </c>
      <c r="J48" s="13">
        <v>0.25</v>
      </c>
      <c r="K48" s="13">
        <v>0.25</v>
      </c>
      <c r="L48" s="13">
        <v>1</v>
      </c>
      <c r="M48" s="13"/>
      <c r="N48" s="13">
        <v>0</v>
      </c>
      <c r="O48" s="19">
        <v>24</v>
      </c>
      <c r="P48" s="13">
        <v>0</v>
      </c>
      <c r="Q48" s="13">
        <v>0</v>
      </c>
      <c r="R48" s="13">
        <v>0</v>
      </c>
      <c r="S48" s="13">
        <v>0</v>
      </c>
      <c r="T48" s="13">
        <v>1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3</v>
      </c>
      <c r="AA48" s="13">
        <v>0</v>
      </c>
      <c r="AB48" s="13">
        <v>0</v>
      </c>
      <c r="AC48" s="13">
        <v>0</v>
      </c>
    </row>
    <row r="49" spans="1:29" x14ac:dyDescent="0.2">
      <c r="A49" s="14" t="s">
        <v>658</v>
      </c>
      <c r="B49" s="14">
        <v>60.5</v>
      </c>
      <c r="C49" s="13">
        <v>68.713183902176837</v>
      </c>
      <c r="D49" s="16">
        <v>2052.3540039999998</v>
      </c>
      <c r="E49" s="13">
        <v>2</v>
      </c>
      <c r="F49" s="13">
        <v>2</v>
      </c>
      <c r="G49" s="18">
        <v>3.4666666670000001</v>
      </c>
      <c r="H49" s="13">
        <v>36.299999239999998</v>
      </c>
      <c r="I49" s="13">
        <v>2</v>
      </c>
      <c r="J49" s="13">
        <v>0.25</v>
      </c>
      <c r="K49" s="13">
        <v>0.25</v>
      </c>
      <c r="L49" s="13">
        <v>1</v>
      </c>
      <c r="M49" s="13"/>
      <c r="N49" s="13">
        <v>0</v>
      </c>
      <c r="O49" s="19">
        <v>24</v>
      </c>
      <c r="P49" s="13">
        <v>0</v>
      </c>
      <c r="Q49" s="13">
        <v>0</v>
      </c>
      <c r="R49" s="13">
        <v>0</v>
      </c>
      <c r="S49" s="13">
        <v>0</v>
      </c>
      <c r="T49" s="13">
        <v>1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3</v>
      </c>
      <c r="AA49" s="13">
        <v>0</v>
      </c>
      <c r="AB49" s="13">
        <v>0</v>
      </c>
      <c r="AC49" s="13">
        <v>0</v>
      </c>
    </row>
    <row r="50" spans="1:29" x14ac:dyDescent="0.2">
      <c r="A50" s="14" t="s">
        <v>659</v>
      </c>
      <c r="B50" s="14">
        <v>59.43</v>
      </c>
      <c r="C50" s="13">
        <v>0</v>
      </c>
      <c r="D50" s="16">
        <v>0</v>
      </c>
      <c r="E50" s="13">
        <v>0</v>
      </c>
      <c r="F50" s="13">
        <v>0</v>
      </c>
      <c r="G50" s="18">
        <v>45</v>
      </c>
      <c r="H50" s="13">
        <v>0</v>
      </c>
      <c r="I50" s="13">
        <v>7</v>
      </c>
      <c r="J50" s="13">
        <v>0.01</v>
      </c>
      <c r="K50" s="13">
        <v>0.01</v>
      </c>
      <c r="M50" s="13"/>
      <c r="N50" s="13">
        <v>1</v>
      </c>
      <c r="O50" s="19">
        <v>24</v>
      </c>
      <c r="P50" s="13">
        <v>0</v>
      </c>
      <c r="Q50" s="13">
        <v>0</v>
      </c>
      <c r="R50" s="13">
        <v>0</v>
      </c>
      <c r="S50" s="13">
        <v>0</v>
      </c>
      <c r="T50" s="13">
        <v>1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3</v>
      </c>
      <c r="AA50" s="13">
        <v>0</v>
      </c>
      <c r="AB50" s="13">
        <v>0</v>
      </c>
      <c r="AC50" s="13">
        <v>0</v>
      </c>
    </row>
    <row r="51" spans="1:29" x14ac:dyDescent="0.2">
      <c r="A51" s="14" t="s">
        <v>660</v>
      </c>
      <c r="B51" s="15">
        <v>21.69</v>
      </c>
      <c r="C51" s="13">
        <v>1.6687132477257383</v>
      </c>
      <c r="D51" s="16">
        <v>114.9677963</v>
      </c>
      <c r="E51" s="13">
        <v>5</v>
      </c>
      <c r="F51" s="13">
        <v>3</v>
      </c>
      <c r="G51" s="18">
        <v>1</v>
      </c>
      <c r="H51" s="13">
        <v>5.4225001339999999</v>
      </c>
      <c r="I51" s="13">
        <v>2</v>
      </c>
      <c r="J51" s="13">
        <v>0.25</v>
      </c>
      <c r="K51" s="13">
        <v>0.25</v>
      </c>
      <c r="L51" s="13">
        <v>1</v>
      </c>
      <c r="M51" s="13"/>
      <c r="N51" s="13">
        <v>1</v>
      </c>
      <c r="O51" s="19">
        <v>24</v>
      </c>
      <c r="P51" s="13">
        <v>11.7</v>
      </c>
      <c r="Q51" s="13">
        <v>0</v>
      </c>
      <c r="R51" s="13">
        <v>0</v>
      </c>
      <c r="S51" s="13">
        <v>0</v>
      </c>
      <c r="T51" s="13">
        <v>1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3</v>
      </c>
      <c r="AA51" s="13">
        <v>0</v>
      </c>
      <c r="AB51" s="13">
        <v>0</v>
      </c>
      <c r="AC51" s="13">
        <v>0</v>
      </c>
    </row>
    <row r="52" spans="1:29" x14ac:dyDescent="0.2">
      <c r="A52" s="14" t="s">
        <v>661</v>
      </c>
      <c r="B52" s="14">
        <v>140.30000000000001</v>
      </c>
      <c r="C52" s="13">
        <v>268.8387921153348</v>
      </c>
      <c r="D52" s="16">
        <v>15319.400390000001</v>
      </c>
      <c r="E52" s="13">
        <v>2</v>
      </c>
      <c r="F52" s="13">
        <v>2</v>
      </c>
      <c r="G52" s="18">
        <v>5.3333333329999997</v>
      </c>
      <c r="H52" s="13">
        <v>63.134998320000001</v>
      </c>
      <c r="I52" s="13">
        <v>2</v>
      </c>
      <c r="J52" s="13">
        <v>0.25</v>
      </c>
      <c r="K52" s="13">
        <v>0.25</v>
      </c>
      <c r="L52" s="13">
        <v>1</v>
      </c>
      <c r="M52" s="13"/>
      <c r="N52" s="13">
        <v>0</v>
      </c>
      <c r="O52" s="19">
        <v>24</v>
      </c>
      <c r="P52" s="13">
        <v>0</v>
      </c>
      <c r="Q52" s="13">
        <v>0</v>
      </c>
      <c r="R52" s="13">
        <v>0</v>
      </c>
      <c r="S52" s="13">
        <v>0</v>
      </c>
      <c r="T52" s="13">
        <v>1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3</v>
      </c>
      <c r="AA52" s="13">
        <v>0</v>
      </c>
      <c r="AB52" s="13">
        <v>0</v>
      </c>
      <c r="AC52" s="13">
        <v>0</v>
      </c>
    </row>
    <row r="53" spans="1:29" x14ac:dyDescent="0.2">
      <c r="A53" s="14" t="s">
        <v>662</v>
      </c>
      <c r="B53" s="14">
        <v>59.43</v>
      </c>
      <c r="C53" s="13">
        <v>0</v>
      </c>
      <c r="D53" s="16">
        <v>0</v>
      </c>
      <c r="E53" s="13">
        <v>0</v>
      </c>
      <c r="F53" s="13">
        <v>0</v>
      </c>
      <c r="G53" s="18">
        <v>45</v>
      </c>
      <c r="H53" s="13">
        <v>0</v>
      </c>
      <c r="I53" s="13">
        <v>7</v>
      </c>
      <c r="J53" s="13">
        <v>0.01</v>
      </c>
      <c r="K53" s="13">
        <v>0.01</v>
      </c>
      <c r="M53" s="13"/>
      <c r="N53" s="13">
        <v>1</v>
      </c>
      <c r="O53" s="19">
        <v>24</v>
      </c>
      <c r="P53" s="13">
        <v>0</v>
      </c>
      <c r="Q53" s="13">
        <v>0</v>
      </c>
      <c r="R53" s="13">
        <v>0</v>
      </c>
      <c r="S53" s="13">
        <v>0</v>
      </c>
      <c r="T53" s="13">
        <v>1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3</v>
      </c>
      <c r="AA53" s="13">
        <v>0</v>
      </c>
      <c r="AB53" s="13">
        <v>0</v>
      </c>
      <c r="AC53" s="13">
        <v>0</v>
      </c>
    </row>
    <row r="54" spans="1:29" x14ac:dyDescent="0.2">
      <c r="A54" s="14" t="s">
        <v>663</v>
      </c>
      <c r="B54" s="14">
        <v>165</v>
      </c>
      <c r="C54" s="13">
        <v>49.354606534717398</v>
      </c>
      <c r="D54" s="16">
        <v>18016.400389999999</v>
      </c>
      <c r="E54" s="13">
        <v>2</v>
      </c>
      <c r="F54" s="13">
        <v>2</v>
      </c>
      <c r="G54" s="18">
        <v>2</v>
      </c>
      <c r="H54" s="13">
        <v>39.599998470000003</v>
      </c>
      <c r="I54" s="13">
        <v>2</v>
      </c>
      <c r="J54" s="13">
        <v>0.5</v>
      </c>
      <c r="K54" s="13">
        <v>0.5</v>
      </c>
      <c r="L54" s="13">
        <v>1</v>
      </c>
      <c r="M54" s="13"/>
      <c r="N54" s="13">
        <v>1</v>
      </c>
      <c r="O54" s="19">
        <v>24</v>
      </c>
      <c r="P54" s="13">
        <v>165</v>
      </c>
      <c r="Q54" s="13">
        <v>0</v>
      </c>
      <c r="R54" s="13">
        <v>0</v>
      </c>
      <c r="S54" s="13">
        <v>0</v>
      </c>
      <c r="T54" s="13">
        <v>1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3</v>
      </c>
      <c r="AA54" s="13">
        <v>0</v>
      </c>
      <c r="AB54" s="13">
        <v>0</v>
      </c>
      <c r="AC54" s="13">
        <v>0</v>
      </c>
    </row>
    <row r="55" spans="1:29" x14ac:dyDescent="0.2">
      <c r="A55" s="14" t="s">
        <v>664</v>
      </c>
      <c r="B55" s="15">
        <v>75</v>
      </c>
      <c r="C55" s="13">
        <v>48.180187068750008</v>
      </c>
      <c r="D55" s="16">
        <v>6281.091797</v>
      </c>
      <c r="E55" s="13">
        <v>8</v>
      </c>
      <c r="F55" s="13">
        <v>8</v>
      </c>
      <c r="G55" s="18">
        <v>0.63333333300000005</v>
      </c>
      <c r="H55" s="13">
        <v>41.25</v>
      </c>
      <c r="I55" s="13">
        <v>3</v>
      </c>
      <c r="J55" s="13">
        <v>1.25</v>
      </c>
      <c r="K55" s="13">
        <v>1.25</v>
      </c>
      <c r="L55" s="13">
        <v>1</v>
      </c>
      <c r="M55" s="13"/>
      <c r="N55" s="13">
        <v>1</v>
      </c>
      <c r="O55" s="19">
        <v>24</v>
      </c>
      <c r="P55" s="13">
        <v>68.7</v>
      </c>
      <c r="Q55" s="13">
        <v>0</v>
      </c>
      <c r="R55" s="13">
        <v>0</v>
      </c>
      <c r="S55" s="13">
        <v>0</v>
      </c>
      <c r="T55" s="13">
        <v>1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3</v>
      </c>
      <c r="AA55" s="13">
        <v>0</v>
      </c>
      <c r="AB55" s="13">
        <v>0</v>
      </c>
      <c r="AC55" s="13">
        <v>0</v>
      </c>
    </row>
    <row r="56" spans="1:29" x14ac:dyDescent="0.2">
      <c r="A56" s="14" t="s">
        <v>721</v>
      </c>
      <c r="B56" s="14">
        <v>235.11013215859032</v>
      </c>
      <c r="C56" s="13">
        <v>0</v>
      </c>
      <c r="D56" s="13">
        <v>0</v>
      </c>
      <c r="E56" s="13">
        <v>0</v>
      </c>
      <c r="F56" s="13">
        <v>0</v>
      </c>
      <c r="G56" s="14">
        <f>B56*15</f>
        <v>3526.6519823788549</v>
      </c>
      <c r="H56" s="13">
        <v>0</v>
      </c>
      <c r="I56" s="13">
        <v>10</v>
      </c>
      <c r="J56" s="13">
        <f>3/3600</f>
        <v>8.3333333333333339E-4</v>
      </c>
      <c r="K56" s="13">
        <f>3/3600</f>
        <v>8.3333333333333339E-4</v>
      </c>
      <c r="M56" s="13"/>
      <c r="N56" s="13">
        <v>1</v>
      </c>
      <c r="O56" s="19">
        <v>24</v>
      </c>
      <c r="P56" s="13">
        <v>0</v>
      </c>
      <c r="Q56" s="13">
        <v>0</v>
      </c>
      <c r="R56" s="13">
        <v>0</v>
      </c>
      <c r="S56" s="13">
        <v>0</v>
      </c>
      <c r="T56" s="13">
        <v>1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3</v>
      </c>
      <c r="AA56" s="13">
        <v>0</v>
      </c>
      <c r="AB56" s="13">
        <v>0</v>
      </c>
      <c r="AC56" s="13">
        <v>0</v>
      </c>
    </row>
    <row r="57" spans="1:29" x14ac:dyDescent="0.2">
      <c r="A57" s="14" t="s">
        <v>722</v>
      </c>
      <c r="B57" s="13">
        <v>151.51541850220264</v>
      </c>
      <c r="C57" s="13">
        <v>0</v>
      </c>
      <c r="D57" s="13">
        <v>0</v>
      </c>
      <c r="E57" s="13">
        <v>0</v>
      </c>
      <c r="F57" s="13">
        <v>0</v>
      </c>
      <c r="G57" s="14">
        <f t="shared" ref="G57:G65" si="0">B57*15</f>
        <v>2272.7312775330397</v>
      </c>
      <c r="H57" s="13">
        <v>0</v>
      </c>
      <c r="I57" s="13">
        <v>10</v>
      </c>
      <c r="J57" s="13">
        <f t="shared" ref="J57:K65" si="1">3/3600</f>
        <v>8.3333333333333339E-4</v>
      </c>
      <c r="K57" s="13">
        <f t="shared" si="1"/>
        <v>8.3333333333333339E-4</v>
      </c>
      <c r="M57" s="13"/>
      <c r="N57" s="13">
        <v>1</v>
      </c>
      <c r="O57" s="19">
        <v>24</v>
      </c>
      <c r="P57" s="13">
        <v>0</v>
      </c>
      <c r="Q57" s="13">
        <v>0</v>
      </c>
      <c r="R57" s="13">
        <v>0</v>
      </c>
      <c r="S57" s="13">
        <v>0</v>
      </c>
      <c r="T57" s="13">
        <v>1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3</v>
      </c>
      <c r="AA57" s="13">
        <v>0</v>
      </c>
      <c r="AB57" s="13">
        <v>0</v>
      </c>
      <c r="AC57" s="13">
        <v>0</v>
      </c>
    </row>
    <row r="58" spans="1:29" x14ac:dyDescent="0.2">
      <c r="A58" s="14" t="s">
        <v>723</v>
      </c>
      <c r="B58" s="14">
        <v>0</v>
      </c>
      <c r="C58" s="13">
        <v>0</v>
      </c>
      <c r="D58" s="13">
        <v>0</v>
      </c>
      <c r="E58" s="13">
        <v>0</v>
      </c>
      <c r="F58" s="13">
        <v>0</v>
      </c>
      <c r="G58" s="14">
        <f t="shared" si="0"/>
        <v>0</v>
      </c>
      <c r="H58" s="13">
        <v>0</v>
      </c>
      <c r="I58" s="13">
        <v>10</v>
      </c>
      <c r="J58" s="13">
        <f t="shared" si="1"/>
        <v>8.3333333333333339E-4</v>
      </c>
      <c r="K58" s="13">
        <f t="shared" si="1"/>
        <v>8.3333333333333339E-4</v>
      </c>
      <c r="M58" s="13"/>
      <c r="N58" s="13">
        <v>1</v>
      </c>
      <c r="O58" s="19">
        <v>24</v>
      </c>
      <c r="P58" s="13">
        <v>0</v>
      </c>
      <c r="Q58" s="13">
        <v>0</v>
      </c>
      <c r="R58" s="13">
        <v>0</v>
      </c>
      <c r="S58" s="13">
        <v>0</v>
      </c>
      <c r="T58" s="13">
        <v>1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3</v>
      </c>
      <c r="AA58" s="13">
        <v>0</v>
      </c>
      <c r="AB58" s="13">
        <v>0</v>
      </c>
      <c r="AC58" s="13">
        <v>0</v>
      </c>
    </row>
    <row r="59" spans="1:29" x14ac:dyDescent="0.2">
      <c r="A59" s="14" t="s">
        <v>724</v>
      </c>
      <c r="B59" s="14">
        <v>36.5726872246696</v>
      </c>
      <c r="C59" s="13">
        <v>0</v>
      </c>
      <c r="D59" s="13">
        <v>0</v>
      </c>
      <c r="E59" s="13">
        <v>0</v>
      </c>
      <c r="F59" s="13">
        <v>0</v>
      </c>
      <c r="G59" s="14">
        <f t="shared" si="0"/>
        <v>548.590308370044</v>
      </c>
      <c r="H59" s="13">
        <v>0</v>
      </c>
      <c r="I59" s="13">
        <v>10</v>
      </c>
      <c r="J59" s="13">
        <f t="shared" si="1"/>
        <v>8.3333333333333339E-4</v>
      </c>
      <c r="K59" s="13">
        <f t="shared" si="1"/>
        <v>8.3333333333333339E-4</v>
      </c>
      <c r="M59" s="13"/>
      <c r="N59" s="13">
        <v>1</v>
      </c>
      <c r="O59" s="19">
        <v>24</v>
      </c>
      <c r="P59" s="13">
        <v>0</v>
      </c>
      <c r="Q59" s="13">
        <v>0</v>
      </c>
      <c r="R59" s="13">
        <v>0</v>
      </c>
      <c r="S59" s="13">
        <v>0</v>
      </c>
      <c r="T59" s="13">
        <v>1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3</v>
      </c>
      <c r="AA59" s="13">
        <v>0</v>
      </c>
      <c r="AB59" s="13">
        <v>0</v>
      </c>
      <c r="AC59" s="13">
        <v>0</v>
      </c>
    </row>
    <row r="60" spans="1:29" x14ac:dyDescent="0.2">
      <c r="A60" s="14" t="s">
        <v>725</v>
      </c>
      <c r="B60" s="14">
        <v>130.61674008810573</v>
      </c>
      <c r="C60" s="13">
        <v>0</v>
      </c>
      <c r="D60" s="13">
        <v>0</v>
      </c>
      <c r="E60" s="13">
        <v>0</v>
      </c>
      <c r="F60" s="13">
        <v>0</v>
      </c>
      <c r="G60" s="14">
        <f t="shared" si="0"/>
        <v>1959.251101321586</v>
      </c>
      <c r="H60" s="13">
        <v>0</v>
      </c>
      <c r="I60" s="13">
        <v>10</v>
      </c>
      <c r="J60" s="13">
        <f t="shared" si="1"/>
        <v>8.3333333333333339E-4</v>
      </c>
      <c r="K60" s="13">
        <f t="shared" si="1"/>
        <v>8.3333333333333339E-4</v>
      </c>
      <c r="M60" s="13"/>
      <c r="N60" s="13">
        <v>1</v>
      </c>
      <c r="O60" s="19">
        <v>24</v>
      </c>
      <c r="P60" s="13">
        <v>0</v>
      </c>
      <c r="Q60" s="13">
        <v>0</v>
      </c>
      <c r="R60" s="13">
        <v>0</v>
      </c>
      <c r="S60" s="13">
        <v>0</v>
      </c>
      <c r="T60" s="13">
        <v>1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3</v>
      </c>
      <c r="AA60" s="13">
        <v>0</v>
      </c>
      <c r="AB60" s="13">
        <v>0</v>
      </c>
      <c r="AC60" s="13">
        <v>0</v>
      </c>
    </row>
    <row r="61" spans="1:29" x14ac:dyDescent="0.2">
      <c r="A61" s="14" t="s">
        <v>726</v>
      </c>
      <c r="B61" s="14">
        <v>141.0660792951542</v>
      </c>
      <c r="C61" s="13">
        <v>0</v>
      </c>
      <c r="D61" s="13">
        <v>0</v>
      </c>
      <c r="E61" s="13">
        <v>0</v>
      </c>
      <c r="F61" s="13">
        <v>0</v>
      </c>
      <c r="G61" s="14">
        <f t="shared" si="0"/>
        <v>2115.9911894273127</v>
      </c>
      <c r="H61" s="13">
        <v>0</v>
      </c>
      <c r="I61" s="13">
        <v>10</v>
      </c>
      <c r="J61" s="13">
        <f t="shared" si="1"/>
        <v>8.3333333333333339E-4</v>
      </c>
      <c r="K61" s="13">
        <f t="shared" si="1"/>
        <v>8.3333333333333339E-4</v>
      </c>
      <c r="M61" s="13"/>
      <c r="N61" s="13">
        <v>1</v>
      </c>
      <c r="O61" s="19">
        <v>24</v>
      </c>
      <c r="P61" s="13">
        <v>0</v>
      </c>
      <c r="Q61" s="13">
        <v>0</v>
      </c>
      <c r="R61" s="13">
        <v>0</v>
      </c>
      <c r="S61" s="13">
        <v>0</v>
      </c>
      <c r="T61" s="13">
        <v>1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3</v>
      </c>
      <c r="AA61" s="13">
        <v>0</v>
      </c>
      <c r="AB61" s="13">
        <v>0</v>
      </c>
      <c r="AC61" s="13">
        <v>0</v>
      </c>
    </row>
    <row r="62" spans="1:29" x14ac:dyDescent="0.2">
      <c r="A62" s="14" t="s">
        <v>727</v>
      </c>
      <c r="B62" s="14">
        <v>151.51541850220264</v>
      </c>
      <c r="C62" s="13">
        <v>0</v>
      </c>
      <c r="D62" s="13">
        <v>0</v>
      </c>
      <c r="E62" s="13">
        <v>0</v>
      </c>
      <c r="F62" s="13">
        <v>0</v>
      </c>
      <c r="G62" s="14">
        <f t="shared" si="0"/>
        <v>2272.7312775330397</v>
      </c>
      <c r="H62" s="13">
        <v>0</v>
      </c>
      <c r="I62" s="13">
        <v>10</v>
      </c>
      <c r="J62" s="13">
        <f t="shared" si="1"/>
        <v>8.3333333333333339E-4</v>
      </c>
      <c r="K62" s="13">
        <f t="shared" si="1"/>
        <v>8.3333333333333339E-4</v>
      </c>
      <c r="M62" s="13"/>
      <c r="N62" s="13">
        <v>1</v>
      </c>
      <c r="O62" s="19">
        <v>24</v>
      </c>
      <c r="P62" s="13">
        <v>0</v>
      </c>
      <c r="Q62" s="13">
        <v>0</v>
      </c>
      <c r="R62" s="13">
        <v>0</v>
      </c>
      <c r="S62" s="13">
        <v>0</v>
      </c>
      <c r="T62" s="13">
        <v>1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3</v>
      </c>
      <c r="AA62" s="13">
        <v>0</v>
      </c>
      <c r="AB62" s="13">
        <v>0</v>
      </c>
      <c r="AC62" s="13">
        <v>0</v>
      </c>
    </row>
    <row r="63" spans="1:29" x14ac:dyDescent="0.2">
      <c r="A63" s="14" t="s">
        <v>728</v>
      </c>
      <c r="B63" s="14">
        <v>141.0660792951542</v>
      </c>
      <c r="C63" s="13">
        <v>0</v>
      </c>
      <c r="D63" s="13">
        <v>0</v>
      </c>
      <c r="E63" s="13">
        <v>0</v>
      </c>
      <c r="F63" s="13">
        <v>0</v>
      </c>
      <c r="G63" s="14">
        <f t="shared" si="0"/>
        <v>2115.9911894273127</v>
      </c>
      <c r="H63" s="13">
        <v>0</v>
      </c>
      <c r="I63" s="13">
        <v>10</v>
      </c>
      <c r="J63" s="13">
        <f t="shared" si="1"/>
        <v>8.3333333333333339E-4</v>
      </c>
      <c r="K63" s="13">
        <f t="shared" si="1"/>
        <v>8.3333333333333339E-4</v>
      </c>
      <c r="M63" s="13"/>
      <c r="N63" s="13">
        <v>1</v>
      </c>
      <c r="O63" s="19">
        <v>24</v>
      </c>
      <c r="P63" s="13">
        <v>0</v>
      </c>
      <c r="Q63" s="13">
        <v>0</v>
      </c>
      <c r="R63" s="13">
        <v>0</v>
      </c>
      <c r="S63" s="13">
        <v>0</v>
      </c>
      <c r="T63" s="13">
        <v>1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3</v>
      </c>
      <c r="AA63" s="13">
        <v>0</v>
      </c>
      <c r="AB63" s="13">
        <v>0</v>
      </c>
      <c r="AC63" s="13">
        <v>0</v>
      </c>
    </row>
    <row r="64" spans="1:29" x14ac:dyDescent="0.2">
      <c r="A64" s="14" t="s">
        <v>729</v>
      </c>
      <c r="B64" s="14">
        <v>0</v>
      </c>
      <c r="C64" s="13">
        <v>0</v>
      </c>
      <c r="D64" s="13">
        <v>0</v>
      </c>
      <c r="E64" s="13">
        <v>0</v>
      </c>
      <c r="F64" s="13">
        <v>0</v>
      </c>
      <c r="G64" s="14">
        <f t="shared" si="0"/>
        <v>0</v>
      </c>
      <c r="H64" s="13">
        <v>0</v>
      </c>
      <c r="I64" s="13">
        <v>10</v>
      </c>
      <c r="J64" s="13">
        <f t="shared" si="1"/>
        <v>8.3333333333333339E-4</v>
      </c>
      <c r="K64" s="13">
        <f t="shared" si="1"/>
        <v>8.3333333333333339E-4</v>
      </c>
      <c r="M64" s="13"/>
      <c r="N64" s="13">
        <v>1</v>
      </c>
      <c r="O64" s="19">
        <v>24</v>
      </c>
      <c r="P64" s="13">
        <v>0</v>
      </c>
      <c r="Q64" s="13">
        <v>0</v>
      </c>
      <c r="R64" s="13">
        <v>0</v>
      </c>
      <c r="S64" s="13">
        <v>0</v>
      </c>
      <c r="T64" s="13">
        <v>1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3</v>
      </c>
      <c r="AA64" s="13">
        <v>0</v>
      </c>
      <c r="AB64" s="13">
        <v>0</v>
      </c>
      <c r="AC64" s="13">
        <v>0</v>
      </c>
    </row>
    <row r="65" spans="1:29" x14ac:dyDescent="0.2">
      <c r="A65" s="14" t="s">
        <v>730</v>
      </c>
      <c r="B65" s="14">
        <v>198.53744493392071</v>
      </c>
      <c r="C65" s="13">
        <v>0</v>
      </c>
      <c r="D65" s="13">
        <v>0</v>
      </c>
      <c r="E65" s="13">
        <v>0</v>
      </c>
      <c r="F65" s="13">
        <v>0</v>
      </c>
      <c r="G65" s="14">
        <f t="shared" si="0"/>
        <v>2978.0616740088108</v>
      </c>
      <c r="H65" s="13">
        <v>0</v>
      </c>
      <c r="I65" s="13">
        <v>10</v>
      </c>
      <c r="J65" s="13">
        <f t="shared" si="1"/>
        <v>8.3333333333333339E-4</v>
      </c>
      <c r="K65" s="13">
        <f t="shared" si="1"/>
        <v>8.3333333333333339E-4</v>
      </c>
      <c r="M65" s="13"/>
      <c r="N65" s="13">
        <v>1</v>
      </c>
      <c r="O65" s="19">
        <v>24</v>
      </c>
      <c r="P65" s="13">
        <v>0</v>
      </c>
      <c r="Q65" s="13">
        <v>0</v>
      </c>
      <c r="R65" s="13">
        <v>0</v>
      </c>
      <c r="S65" s="13">
        <v>0</v>
      </c>
      <c r="T65" s="13">
        <v>1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3</v>
      </c>
      <c r="AA65" s="13">
        <v>0</v>
      </c>
      <c r="AB65" s="13">
        <v>0</v>
      </c>
      <c r="AC65" s="13">
        <v>0</v>
      </c>
    </row>
    <row r="66" spans="1:29" x14ac:dyDescent="0.2">
      <c r="A66" s="9"/>
      <c r="B66" s="17"/>
    </row>
    <row r="67" spans="1:29" x14ac:dyDescent="0.2">
      <c r="A67" s="9"/>
      <c r="B67" s="17"/>
    </row>
    <row r="68" spans="1:29" x14ac:dyDescent="0.2">
      <c r="A68" s="9"/>
      <c r="B68" s="20"/>
    </row>
    <row r="69" spans="1:29" x14ac:dyDescent="0.2">
      <c r="A69" s="9"/>
      <c r="B69" s="14"/>
      <c r="C69" s="12"/>
    </row>
    <row r="70" spans="1:29" x14ac:dyDescent="0.2">
      <c r="A70" s="9"/>
      <c r="C70" s="12"/>
      <c r="J70" s="11"/>
    </row>
    <row r="71" spans="1:29" x14ac:dyDescent="0.2">
      <c r="A71" s="9"/>
      <c r="B71" s="14"/>
      <c r="C71" s="12"/>
      <c r="D71" s="10"/>
    </row>
    <row r="72" spans="1:29" x14ac:dyDescent="0.2">
      <c r="A72" s="9"/>
      <c r="B72" s="14"/>
      <c r="C72" s="12"/>
    </row>
    <row r="73" spans="1:29" x14ac:dyDescent="0.2">
      <c r="A73" s="9"/>
      <c r="B73" s="14"/>
      <c r="C73" s="12"/>
    </row>
    <row r="74" spans="1:29" x14ac:dyDescent="0.2">
      <c r="A74" s="9"/>
      <c r="B74" s="14"/>
      <c r="C74" s="12"/>
    </row>
    <row r="75" spans="1:29" x14ac:dyDescent="0.2">
      <c r="A75" s="9"/>
      <c r="B75" s="14"/>
      <c r="C75" s="12"/>
    </row>
    <row r="76" spans="1:29" x14ac:dyDescent="0.2">
      <c r="A76" s="9"/>
      <c r="B76" s="14"/>
      <c r="C76" s="12"/>
    </row>
    <row r="77" spans="1:29" x14ac:dyDescent="0.2">
      <c r="A77" s="9"/>
      <c r="B77" s="14"/>
      <c r="C77" s="12"/>
    </row>
    <row r="78" spans="1:29" x14ac:dyDescent="0.2">
      <c r="A78" s="9"/>
      <c r="B78" s="14"/>
      <c r="C78" s="12"/>
    </row>
    <row r="79" spans="1:29" x14ac:dyDescent="0.2">
      <c r="A79" s="9"/>
      <c r="B79" s="17"/>
    </row>
    <row r="80" spans="1:29" x14ac:dyDescent="0.2">
      <c r="A80" s="9"/>
      <c r="B80" s="17"/>
    </row>
    <row r="81" spans="1:2" x14ac:dyDescent="0.2">
      <c r="A81" s="9"/>
      <c r="B81" s="17"/>
    </row>
    <row r="82" spans="1:2" x14ac:dyDescent="0.2">
      <c r="A82" s="9"/>
      <c r="B82" s="17"/>
    </row>
    <row r="83" spans="1:2" x14ac:dyDescent="0.2">
      <c r="A83" s="9"/>
      <c r="B83" s="17"/>
    </row>
    <row r="84" spans="1:2" x14ac:dyDescent="0.2">
      <c r="A84" s="9"/>
      <c r="B84" s="17"/>
    </row>
    <row r="85" spans="1:2" x14ac:dyDescent="0.2">
      <c r="A85" s="9"/>
      <c r="B85" s="17"/>
    </row>
    <row r="86" spans="1:2" x14ac:dyDescent="0.2">
      <c r="A86" s="9"/>
      <c r="B86" s="17"/>
    </row>
    <row r="87" spans="1:2" x14ac:dyDescent="0.2">
      <c r="A87" s="9"/>
      <c r="B87" s="17"/>
    </row>
    <row r="88" spans="1:2" x14ac:dyDescent="0.2">
      <c r="A88" s="9"/>
      <c r="B88" s="17"/>
    </row>
    <row r="89" spans="1:2" x14ac:dyDescent="0.2">
      <c r="A89" s="9"/>
      <c r="B89" s="17"/>
    </row>
    <row r="90" spans="1:2" x14ac:dyDescent="0.2">
      <c r="A90" s="9"/>
      <c r="B90" s="17"/>
    </row>
    <row r="91" spans="1:2" x14ac:dyDescent="0.2">
      <c r="A91" s="9"/>
      <c r="B91" s="17"/>
    </row>
    <row r="92" spans="1:2" x14ac:dyDescent="0.2">
      <c r="A92" s="9"/>
      <c r="B92" s="17"/>
    </row>
    <row r="93" spans="1:2" x14ac:dyDescent="0.2">
      <c r="A93" s="9"/>
      <c r="B93" s="17"/>
    </row>
    <row r="94" spans="1:2" x14ac:dyDescent="0.2">
      <c r="A94" s="9"/>
      <c r="B94" s="17"/>
    </row>
    <row r="95" spans="1:2" x14ac:dyDescent="0.2">
      <c r="A95" s="9"/>
      <c r="B95" s="17"/>
    </row>
    <row r="96" spans="1:2" x14ac:dyDescent="0.2">
      <c r="A96" s="9"/>
      <c r="B96" s="17"/>
    </row>
    <row r="97" spans="1:2" x14ac:dyDescent="0.2">
      <c r="A97" s="9"/>
      <c r="B97" s="17"/>
    </row>
    <row r="98" spans="1:2" x14ac:dyDescent="0.2">
      <c r="A98" s="9"/>
      <c r="B98" s="17"/>
    </row>
    <row r="99" spans="1:2" x14ac:dyDescent="0.2">
      <c r="A99" s="9"/>
      <c r="B99" s="17"/>
    </row>
    <row r="100" spans="1:2" x14ac:dyDescent="0.2">
      <c r="A100" s="9"/>
      <c r="B100" s="17"/>
    </row>
    <row r="101" spans="1:2" x14ac:dyDescent="0.2">
      <c r="A101" s="9"/>
      <c r="B101" s="17"/>
    </row>
    <row r="102" spans="1:2" x14ac:dyDescent="0.2">
      <c r="A102" s="9"/>
      <c r="B102" s="17"/>
    </row>
    <row r="103" spans="1:2" x14ac:dyDescent="0.2">
      <c r="A103" s="9"/>
      <c r="B103" s="17"/>
    </row>
    <row r="104" spans="1:2" x14ac:dyDescent="0.2">
      <c r="A104" s="9"/>
      <c r="B104" s="17"/>
    </row>
    <row r="105" spans="1:2" x14ac:dyDescent="0.2">
      <c r="A105" s="9"/>
      <c r="B105" s="17"/>
    </row>
    <row r="106" spans="1:2" x14ac:dyDescent="0.2">
      <c r="A106" s="9"/>
      <c r="B106" s="17"/>
    </row>
    <row r="107" spans="1:2" x14ac:dyDescent="0.2">
      <c r="A107" s="9"/>
      <c r="B107" s="17"/>
    </row>
    <row r="108" spans="1:2" x14ac:dyDescent="0.2">
      <c r="A108" s="9"/>
      <c r="B108" s="17"/>
    </row>
    <row r="109" spans="1:2" x14ac:dyDescent="0.2">
      <c r="A109" s="9"/>
      <c r="B109" s="17"/>
    </row>
    <row r="110" spans="1:2" x14ac:dyDescent="0.2">
      <c r="A110" s="9"/>
      <c r="B110" s="17"/>
    </row>
    <row r="111" spans="1:2" x14ac:dyDescent="0.2">
      <c r="A111" s="9"/>
      <c r="B111" s="17"/>
    </row>
    <row r="112" spans="1:2" x14ac:dyDescent="0.2">
      <c r="A112" s="9"/>
      <c r="B112" s="17"/>
    </row>
    <row r="113" spans="1:2" x14ac:dyDescent="0.2">
      <c r="A113" s="9"/>
      <c r="B113" s="17"/>
    </row>
    <row r="114" spans="1:2" x14ac:dyDescent="0.2">
      <c r="A114" s="9"/>
      <c r="B114" s="17"/>
    </row>
    <row r="115" spans="1:2" x14ac:dyDescent="0.2">
      <c r="A115" s="9"/>
      <c r="B115" s="17"/>
    </row>
    <row r="116" spans="1:2" x14ac:dyDescent="0.2">
      <c r="A116" s="9"/>
      <c r="B116" s="17"/>
    </row>
    <row r="117" spans="1:2" x14ac:dyDescent="0.2">
      <c r="A117" s="9"/>
      <c r="B117" s="17"/>
    </row>
    <row r="118" spans="1:2" x14ac:dyDescent="0.2">
      <c r="A118" s="9"/>
      <c r="B118" s="17"/>
    </row>
    <row r="119" spans="1:2" x14ac:dyDescent="0.2">
      <c r="A119" s="9"/>
      <c r="B119" s="17"/>
    </row>
    <row r="120" spans="1:2" x14ac:dyDescent="0.2">
      <c r="A120" s="9"/>
      <c r="B120" s="17"/>
    </row>
    <row r="121" spans="1:2" x14ac:dyDescent="0.2">
      <c r="A121" s="9"/>
      <c r="B121" s="17"/>
    </row>
    <row r="122" spans="1:2" x14ac:dyDescent="0.2">
      <c r="A122" s="9"/>
      <c r="B122" s="17"/>
    </row>
    <row r="123" spans="1:2" x14ac:dyDescent="0.2">
      <c r="A123" s="9"/>
      <c r="B123" s="17"/>
    </row>
    <row r="124" spans="1:2" x14ac:dyDescent="0.2">
      <c r="A124" s="9"/>
      <c r="B124" s="17"/>
    </row>
    <row r="125" spans="1:2" x14ac:dyDescent="0.2">
      <c r="A125" s="9"/>
      <c r="B125" s="17"/>
    </row>
    <row r="126" spans="1:2" x14ac:dyDescent="0.2">
      <c r="A126" s="9"/>
      <c r="B126" s="17"/>
    </row>
    <row r="127" spans="1:2" x14ac:dyDescent="0.2">
      <c r="A127" s="9"/>
      <c r="B127" s="17"/>
    </row>
    <row r="128" spans="1:2" x14ac:dyDescent="0.2">
      <c r="A128" s="9"/>
      <c r="B128" s="17"/>
    </row>
    <row r="129" spans="1:2" x14ac:dyDescent="0.2">
      <c r="A129" s="9"/>
      <c r="B129" s="17"/>
    </row>
    <row r="130" spans="1:2" x14ac:dyDescent="0.2">
      <c r="A130" s="9"/>
      <c r="B130" s="17"/>
    </row>
    <row r="131" spans="1:2" x14ac:dyDescent="0.2">
      <c r="A131" s="9"/>
      <c r="B131" s="17"/>
    </row>
    <row r="132" spans="1:2" x14ac:dyDescent="0.2">
      <c r="A132" s="9"/>
      <c r="B132" s="17"/>
    </row>
    <row r="133" spans="1:2" x14ac:dyDescent="0.2">
      <c r="A133" s="9"/>
      <c r="B133" s="17"/>
    </row>
    <row r="134" spans="1:2" x14ac:dyDescent="0.2">
      <c r="A134" s="9"/>
      <c r="B134" s="17"/>
    </row>
    <row r="135" spans="1:2" x14ac:dyDescent="0.2">
      <c r="A135" s="9"/>
      <c r="B135" s="17"/>
    </row>
    <row r="136" spans="1:2" x14ac:dyDescent="0.2">
      <c r="A136" s="9"/>
      <c r="B136" s="17"/>
    </row>
    <row r="137" spans="1:2" x14ac:dyDescent="0.2">
      <c r="A137" s="9"/>
      <c r="B137" s="17"/>
    </row>
    <row r="138" spans="1:2" x14ac:dyDescent="0.2">
      <c r="A138" s="9"/>
      <c r="B138" s="17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SYSTEM</vt:lpstr>
      <vt:lpstr>RESERVEPARAM</vt:lpstr>
      <vt:lpstr>BUS</vt:lpstr>
      <vt:lpstr>LOAD_DIST</vt:lpstr>
      <vt:lpstr>GENBUS</vt:lpstr>
      <vt:lpstr>COST</vt:lpstr>
      <vt:lpstr>DEFINITIONS</vt:lpstr>
      <vt:lpstr>ASC</vt:lpstr>
      <vt:lpstr>GEN</vt:lpstr>
      <vt:lpstr>STORAGE</vt:lpstr>
      <vt:lpstr>STARTUP</vt:lpstr>
      <vt:lpstr>REGION</vt:lpstr>
      <vt:lpstr>BRANCHDATA</vt:lpstr>
      <vt:lpstr>ACTUAL_LOAD_REF</vt:lpstr>
      <vt:lpstr>ACTUAL_VG_REF</vt:lpstr>
      <vt:lpstr>RTC_LOAD_REF</vt:lpstr>
      <vt:lpstr>RTD_LOAD_REF</vt:lpstr>
      <vt:lpstr>RTC_VG_REF</vt:lpstr>
      <vt:lpstr>RTD_VG_REF</vt:lpstr>
      <vt:lpstr>GENEFFICIENCY</vt:lpstr>
      <vt:lpstr>PUMPEFFICIENCY</vt:lpstr>
      <vt:lpstr>RTC_RESERVE</vt:lpstr>
      <vt:lpstr>RTD_RESERVE</vt:lpstr>
      <vt:lpstr>DA_LOAD_REF</vt:lpstr>
      <vt:lpstr>DA_VG_REF</vt:lpstr>
      <vt:lpstr>DA_RESERVE_REF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Ela</dc:creator>
  <cp:lastModifiedBy>Spyrou, Elina</cp:lastModifiedBy>
  <cp:lastPrinted>2008-09-19T18:27:52Z</cp:lastPrinted>
  <dcterms:created xsi:type="dcterms:W3CDTF">2008-09-19T17:01:07Z</dcterms:created>
  <dcterms:modified xsi:type="dcterms:W3CDTF">2022-08-31T18:27:09Z</dcterms:modified>
</cp:coreProperties>
</file>