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ellTechCompare\"/>
    </mc:Choice>
  </mc:AlternateContent>
  <xr:revisionPtr revIDLastSave="0" documentId="13_ncr:1_{9FC7EEA7-8094-454D-B9B4-B16BB95282E6}" xr6:coauthVersionLast="47" xr6:coauthVersionMax="47" xr10:uidLastSave="{00000000-0000-0000-0000-000000000000}"/>
  <bookViews>
    <workbookView xWindow="-110" yWindow="-110" windowWidth="19420" windowHeight="10420" activeTab="2" xr2:uid="{85F0D699-D82F-416D-B173-86122D0C563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17" i="1" s="1"/>
  <c r="P18" i="1"/>
  <c r="P17" i="1" s="1"/>
  <c r="L18" i="1"/>
  <c r="L17" i="1"/>
  <c r="I6" i="1"/>
  <c r="I5" i="1" s="1"/>
  <c r="F6" i="1"/>
  <c r="F5" i="1" s="1"/>
  <c r="P8" i="1"/>
  <c r="P7" i="1"/>
  <c r="N7" i="1"/>
  <c r="L7" i="1"/>
  <c r="N8" i="1"/>
  <c r="N1" i="1"/>
  <c r="L8" i="1"/>
</calcChain>
</file>

<file path=xl/sharedStrings.xml><?xml version="1.0" encoding="utf-8"?>
<sst xmlns="http://schemas.openxmlformats.org/spreadsheetml/2006/main" count="47" uniqueCount="18">
  <si>
    <t>year</t>
  </si>
  <si>
    <t>PERC</t>
  </si>
  <si>
    <t>ModuleEff</t>
  </si>
  <si>
    <t>SHJ</t>
  </si>
  <si>
    <t>Zhang et al 2021 (hallam)</t>
  </si>
  <si>
    <t>PV ICE DATA</t>
  </si>
  <si>
    <t>Ag_mgpcell</t>
  </si>
  <si>
    <t>BifacialFactor</t>
  </si>
  <si>
    <t>Ag_gpm2</t>
  </si>
  <si>
    <t>TOPCon</t>
  </si>
  <si>
    <t>Gervais et al 2021, Scenario A (more conservative ish)</t>
  </si>
  <si>
    <t xml:space="preserve">166 mm cell size </t>
  </si>
  <si>
    <t>m2 cell area</t>
  </si>
  <si>
    <t>Gervais et al</t>
  </si>
  <si>
    <t>Ag</t>
  </si>
  <si>
    <t>kg/MWp = mg/W</t>
  </si>
  <si>
    <t>Ag g/m2</t>
  </si>
  <si>
    <t>P=eff*A*Irrad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</si>
</sst>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2" fontId="0" fillId="0" borderId="3" xfId="0" applyNumberFormat="1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16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33CA-9B24-4B9D-A167-031DD7B799C9}">
  <dimension ref="A1:P39"/>
  <sheetViews>
    <sheetView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L9" sqref="L9"/>
    </sheetView>
  </sheetViews>
  <sheetFormatPr defaultRowHeight="14.5" x14ac:dyDescent="0.35"/>
  <cols>
    <col min="2" max="2" width="11.08984375" bestFit="1" customWidth="1"/>
    <col min="3" max="3" width="10.26953125" bestFit="1" customWidth="1"/>
    <col min="4" max="4" width="11.90625" bestFit="1" customWidth="1"/>
    <col min="5" max="5" width="10.6328125" customWidth="1"/>
    <col min="6" max="6" width="10.26953125" bestFit="1" customWidth="1"/>
    <col min="7" max="7" width="11.90625" bestFit="1" customWidth="1"/>
    <col min="8" max="8" width="9.54296875" bestFit="1" customWidth="1"/>
    <col min="9" max="9" width="10.26953125" bestFit="1" customWidth="1"/>
    <col min="10" max="10" width="11.90625" bestFit="1" customWidth="1"/>
    <col min="11" max="11" width="9.81640625" customWidth="1"/>
    <col min="12" max="12" width="10.26953125" bestFit="1" customWidth="1"/>
    <col min="13" max="13" width="9.54296875" customWidth="1"/>
    <col min="14" max="14" width="11.81640625" bestFit="1" customWidth="1"/>
    <col min="15" max="15" width="10.81640625" bestFit="1" customWidth="1"/>
    <col min="16" max="16" width="11.81640625" bestFit="1" customWidth="1"/>
  </cols>
  <sheetData>
    <row r="1" spans="1:16" x14ac:dyDescent="0.35">
      <c r="B1" t="s">
        <v>5</v>
      </c>
      <c r="E1" t="s">
        <v>10</v>
      </c>
      <c r="K1" t="s">
        <v>4</v>
      </c>
      <c r="M1" t="s">
        <v>11</v>
      </c>
      <c r="N1">
        <f>0.166^2</f>
        <v>2.7556000000000004E-2</v>
      </c>
      <c r="O1" t="s">
        <v>12</v>
      </c>
    </row>
    <row r="2" spans="1:16" x14ac:dyDescent="0.35">
      <c r="E2" s="14" t="s">
        <v>1</v>
      </c>
      <c r="F2" s="14"/>
      <c r="G2" s="14"/>
      <c r="H2" s="14" t="s">
        <v>3</v>
      </c>
      <c r="I2" s="14"/>
      <c r="J2" s="14"/>
      <c r="K2" s="14" t="s">
        <v>1</v>
      </c>
      <c r="L2" s="14"/>
      <c r="M2" s="14" t="s">
        <v>3</v>
      </c>
      <c r="N2" s="14"/>
      <c r="O2" s="14" t="s">
        <v>9</v>
      </c>
      <c r="P2" s="14"/>
    </row>
    <row r="3" spans="1:16" x14ac:dyDescent="0.35">
      <c r="A3" t="s">
        <v>0</v>
      </c>
      <c r="B3" t="s">
        <v>2</v>
      </c>
      <c r="C3" t="s">
        <v>8</v>
      </c>
      <c r="D3" t="s">
        <v>7</v>
      </c>
      <c r="E3" t="s">
        <v>2</v>
      </c>
      <c r="F3" t="s">
        <v>6</v>
      </c>
      <c r="G3" t="s">
        <v>7</v>
      </c>
      <c r="H3" t="s">
        <v>2</v>
      </c>
      <c r="I3" t="s">
        <v>6</v>
      </c>
      <c r="J3" t="s">
        <v>7</v>
      </c>
      <c r="K3" t="s">
        <v>2</v>
      </c>
      <c r="L3" t="s">
        <v>6</v>
      </c>
      <c r="M3" t="s">
        <v>2</v>
      </c>
      <c r="N3" t="s">
        <v>6</v>
      </c>
      <c r="O3" t="s">
        <v>2</v>
      </c>
      <c r="P3" t="s">
        <v>6</v>
      </c>
    </row>
    <row r="4" spans="1:16" x14ac:dyDescent="0.35">
      <c r="A4">
        <v>2015</v>
      </c>
      <c r="B4" s="4">
        <v>17</v>
      </c>
      <c r="C4" s="4">
        <v>4.5200525970000003</v>
      </c>
      <c r="D4" s="2">
        <v>0.6</v>
      </c>
    </row>
    <row r="5" spans="1:16" x14ac:dyDescent="0.35">
      <c r="A5">
        <v>2016</v>
      </c>
      <c r="B5" s="4">
        <v>17.5</v>
      </c>
      <c r="C5" s="4">
        <v>4.0997570090000002</v>
      </c>
      <c r="D5" s="2">
        <v>0.6</v>
      </c>
      <c r="F5" s="13">
        <f>F6/$N$1</f>
        <v>3.7378429380171281</v>
      </c>
      <c r="I5" s="13">
        <f>I6/$N$1</f>
        <v>9.9796777471331097</v>
      </c>
    </row>
    <row r="6" spans="1:16" x14ac:dyDescent="0.35">
      <c r="A6">
        <v>2017</v>
      </c>
      <c r="B6" s="4">
        <v>17.7</v>
      </c>
      <c r="C6" s="4">
        <v>4.079110301</v>
      </c>
      <c r="D6" s="2">
        <v>0.6</v>
      </c>
      <c r="F6">
        <f>F7/1000</f>
        <v>0.10299999999999999</v>
      </c>
      <c r="I6">
        <f>I7/1000</f>
        <v>0.27500000000000002</v>
      </c>
    </row>
    <row r="7" spans="1:16" x14ac:dyDescent="0.35">
      <c r="A7">
        <v>2018</v>
      </c>
      <c r="B7" s="4">
        <v>18.399999999999999</v>
      </c>
      <c r="C7" s="4">
        <v>4.3128338230000001</v>
      </c>
      <c r="D7" s="2">
        <v>0.6</v>
      </c>
      <c r="E7">
        <v>17</v>
      </c>
      <c r="F7">
        <v>103</v>
      </c>
      <c r="H7">
        <v>20</v>
      </c>
      <c r="I7">
        <v>275</v>
      </c>
      <c r="L7" s="13">
        <f>L8/$N$1</f>
        <v>3.4838147771810126</v>
      </c>
      <c r="N7" s="13">
        <f>N8/$N$1</f>
        <v>7.9111627231818833</v>
      </c>
      <c r="P7" s="13">
        <f>P8/$N$1</f>
        <v>5.9152271737552615</v>
      </c>
    </row>
    <row r="8" spans="1:16" x14ac:dyDescent="0.35">
      <c r="A8">
        <v>2019</v>
      </c>
      <c r="B8" s="4">
        <v>19.2</v>
      </c>
      <c r="C8" s="4">
        <v>4.1473098100000003</v>
      </c>
      <c r="D8" s="2">
        <v>0.65</v>
      </c>
      <c r="L8">
        <f>L9/1000</f>
        <v>9.6000000000000002E-2</v>
      </c>
      <c r="N8">
        <f>N9/1000</f>
        <v>0.218</v>
      </c>
      <c r="P8">
        <f>P9/1000</f>
        <v>0.16300000000000001</v>
      </c>
    </row>
    <row r="9" spans="1:16" x14ac:dyDescent="0.35">
      <c r="A9">
        <v>2020</v>
      </c>
      <c r="B9" s="4">
        <v>20</v>
      </c>
      <c r="C9" s="12">
        <v>3.5949654450000001</v>
      </c>
      <c r="D9" s="2">
        <v>0.7</v>
      </c>
      <c r="E9">
        <v>18</v>
      </c>
      <c r="F9">
        <v>97</v>
      </c>
      <c r="H9">
        <v>20.5</v>
      </c>
      <c r="I9">
        <v>255</v>
      </c>
      <c r="K9">
        <v>22.8</v>
      </c>
      <c r="L9">
        <v>96</v>
      </c>
      <c r="M9">
        <v>23.5</v>
      </c>
      <c r="N9">
        <v>218</v>
      </c>
      <c r="O9">
        <v>23.2</v>
      </c>
      <c r="P9">
        <v>163</v>
      </c>
    </row>
    <row r="10" spans="1:16" x14ac:dyDescent="0.35">
      <c r="A10">
        <v>2021</v>
      </c>
      <c r="B10" s="4">
        <v>20.9</v>
      </c>
      <c r="C10" s="12">
        <v>3.3412788689999999</v>
      </c>
      <c r="D10" s="2">
        <v>0.7</v>
      </c>
      <c r="E10">
        <v>18</v>
      </c>
      <c r="F10">
        <v>97</v>
      </c>
      <c r="H10">
        <v>20.5</v>
      </c>
      <c r="I10">
        <v>255</v>
      </c>
    </row>
    <row r="11" spans="1:16" s="1" customFormat="1" x14ac:dyDescent="0.35">
      <c r="A11" s="1">
        <v>2022</v>
      </c>
      <c r="B11" s="5">
        <v>21.480425369999999</v>
      </c>
      <c r="C11" s="5">
        <v>3.0936340219999998</v>
      </c>
      <c r="D11" s="3">
        <v>0.705454545454545</v>
      </c>
      <c r="E11">
        <v>18</v>
      </c>
      <c r="F11">
        <v>97</v>
      </c>
      <c r="H11">
        <v>20.5</v>
      </c>
      <c r="I11">
        <v>255</v>
      </c>
    </row>
    <row r="12" spans="1:16" x14ac:dyDescent="0.35">
      <c r="A12">
        <v>2023</v>
      </c>
      <c r="B12" s="4">
        <v>21.88587403</v>
      </c>
      <c r="C12" s="4">
        <v>2.8988638820000001</v>
      </c>
      <c r="D12" s="2">
        <v>0.71090909090909005</v>
      </c>
      <c r="E12">
        <v>18</v>
      </c>
      <c r="F12">
        <v>97</v>
      </c>
      <c r="H12">
        <v>20.5</v>
      </c>
      <c r="I12">
        <v>255</v>
      </c>
    </row>
    <row r="13" spans="1:16" x14ac:dyDescent="0.35">
      <c r="A13">
        <v>2024</v>
      </c>
      <c r="B13" s="4">
        <v>22.205627280000002</v>
      </c>
      <c r="C13" s="4">
        <v>2.692895407</v>
      </c>
      <c r="D13" s="2">
        <v>0.71636363636363598</v>
      </c>
      <c r="E13">
        <v>18</v>
      </c>
      <c r="F13">
        <v>97</v>
      </c>
      <c r="H13">
        <v>20.5</v>
      </c>
      <c r="I13">
        <v>255</v>
      </c>
    </row>
    <row r="14" spans="1:16" x14ac:dyDescent="0.35">
      <c r="A14">
        <v>2025</v>
      </c>
      <c r="B14" s="4">
        <v>22.470349479999999</v>
      </c>
      <c r="C14" s="4">
        <v>2.542951049</v>
      </c>
      <c r="D14" s="2">
        <v>0.72181818181818103</v>
      </c>
      <c r="E14">
        <v>19</v>
      </c>
      <c r="F14">
        <v>84</v>
      </c>
      <c r="H14">
        <v>22</v>
      </c>
      <c r="I14">
        <v>210</v>
      </c>
    </row>
    <row r="15" spans="1:16" x14ac:dyDescent="0.35">
      <c r="A15">
        <v>2026</v>
      </c>
      <c r="B15" s="4">
        <v>22.6966295</v>
      </c>
      <c r="C15" s="4">
        <v>2.4012622069999998</v>
      </c>
      <c r="D15" s="2">
        <v>0.72727272727272696</v>
      </c>
      <c r="E15">
        <v>19</v>
      </c>
      <c r="F15">
        <v>84</v>
      </c>
      <c r="H15">
        <v>22</v>
      </c>
      <c r="I15">
        <v>210</v>
      </c>
    </row>
    <row r="16" spans="1:16" x14ac:dyDescent="0.35">
      <c r="A16">
        <v>2027</v>
      </c>
      <c r="B16" s="4">
        <v>22.894483210000001</v>
      </c>
      <c r="C16" s="4">
        <v>2.2668844890000002</v>
      </c>
      <c r="D16" s="2">
        <v>0.73272727272727201</v>
      </c>
      <c r="E16">
        <v>19</v>
      </c>
      <c r="F16">
        <v>84</v>
      </c>
      <c r="H16">
        <v>22</v>
      </c>
      <c r="I16">
        <v>210</v>
      </c>
    </row>
    <row r="17" spans="1:16" x14ac:dyDescent="0.35">
      <c r="A17">
        <v>2028</v>
      </c>
      <c r="B17" s="4">
        <v>23.070433690000002</v>
      </c>
      <c r="C17" s="4">
        <v>2.1296348279999999</v>
      </c>
      <c r="D17" s="2">
        <v>0.73818181818181805</v>
      </c>
      <c r="E17">
        <v>19</v>
      </c>
      <c r="F17">
        <v>84</v>
      </c>
      <c r="H17">
        <v>22</v>
      </c>
      <c r="I17">
        <v>210</v>
      </c>
      <c r="L17" s="13">
        <f>L18/$N$1</f>
        <v>2.0685150239512264</v>
      </c>
      <c r="N17" s="13">
        <f>N18/$N$1</f>
        <v>3.5926839889679196</v>
      </c>
      <c r="P17" s="13">
        <f>P18/$N$1</f>
        <v>3.4475250399187107</v>
      </c>
    </row>
    <row r="18" spans="1:16" x14ac:dyDescent="0.35">
      <c r="A18">
        <v>2029</v>
      </c>
      <c r="B18" s="4">
        <v>23.228972280000001</v>
      </c>
      <c r="C18" s="4">
        <v>1.9927764130000001</v>
      </c>
      <c r="D18" s="2">
        <v>0.74363636363636298</v>
      </c>
      <c r="E18">
        <v>19</v>
      </c>
      <c r="F18">
        <v>84</v>
      </c>
      <c r="H18">
        <v>22</v>
      </c>
      <c r="I18">
        <v>210</v>
      </c>
      <c r="L18">
        <f>L19/1000</f>
        <v>5.7000000000000002E-2</v>
      </c>
      <c r="N18">
        <f>N19/1000</f>
        <v>9.9000000000000005E-2</v>
      </c>
      <c r="P18">
        <f>P19/1000</f>
        <v>9.5000000000000001E-2</v>
      </c>
    </row>
    <row r="19" spans="1:16" s="9" customFormat="1" x14ac:dyDescent="0.35">
      <c r="A19" s="6">
        <v>2030</v>
      </c>
      <c r="B19" s="7">
        <v>23.373326200000001</v>
      </c>
      <c r="C19" s="7">
        <v>1.856311209</v>
      </c>
      <c r="D19" s="8">
        <v>0.74909090909090903</v>
      </c>
      <c r="E19" s="10">
        <v>20</v>
      </c>
      <c r="F19" s="10">
        <v>72</v>
      </c>
      <c r="H19" s="10">
        <v>23</v>
      </c>
      <c r="I19" s="10">
        <v>173</v>
      </c>
      <c r="K19" s="9">
        <v>24.5</v>
      </c>
      <c r="L19" s="9">
        <v>57</v>
      </c>
      <c r="M19" s="9">
        <v>25.3</v>
      </c>
      <c r="N19" s="9">
        <v>99</v>
      </c>
      <c r="O19" s="9">
        <v>25</v>
      </c>
      <c r="P19" s="9">
        <v>95</v>
      </c>
    </row>
    <row r="20" spans="1:16" x14ac:dyDescent="0.35">
      <c r="A20">
        <v>2031</v>
      </c>
      <c r="B20" s="4">
        <v>23.505894179999999</v>
      </c>
      <c r="C20" s="4">
        <v>1.856311209</v>
      </c>
      <c r="D20" s="2">
        <v>0.75454545454545396</v>
      </c>
      <c r="E20" s="10">
        <v>20</v>
      </c>
      <c r="F20" s="10">
        <v>72</v>
      </c>
      <c r="H20" s="10">
        <v>23</v>
      </c>
      <c r="I20" s="10">
        <v>173</v>
      </c>
    </row>
    <row r="21" spans="1:16" x14ac:dyDescent="0.35">
      <c r="A21">
        <v>2032</v>
      </c>
      <c r="B21" s="4">
        <v>23.62850877</v>
      </c>
      <c r="C21" s="4">
        <v>1.856311209</v>
      </c>
      <c r="D21" s="2">
        <v>0.76</v>
      </c>
      <c r="E21" s="10">
        <v>20</v>
      </c>
      <c r="F21" s="10">
        <v>72</v>
      </c>
      <c r="H21" s="10">
        <v>23</v>
      </c>
      <c r="I21" s="10">
        <v>173</v>
      </c>
    </row>
    <row r="22" spans="1:16" x14ac:dyDescent="0.35">
      <c r="A22">
        <v>2033</v>
      </c>
      <c r="B22" s="4">
        <v>23.742602300000001</v>
      </c>
      <c r="C22" s="4">
        <v>1.856311209</v>
      </c>
      <c r="D22" s="2">
        <v>0.76222222222222202</v>
      </c>
      <c r="E22" s="10">
        <v>20</v>
      </c>
      <c r="F22" s="10">
        <v>72</v>
      </c>
      <c r="H22" s="10">
        <v>23</v>
      </c>
      <c r="I22" s="10">
        <v>173</v>
      </c>
    </row>
    <row r="23" spans="1:16" x14ac:dyDescent="0.35">
      <c r="A23">
        <v>2034</v>
      </c>
      <c r="B23" s="4">
        <v>23.849315969999999</v>
      </c>
      <c r="C23" s="4">
        <v>1.856311209</v>
      </c>
      <c r="D23" s="2">
        <v>0.76444444444444404</v>
      </c>
      <c r="E23" s="10">
        <v>20</v>
      </c>
      <c r="F23" s="10">
        <v>72</v>
      </c>
      <c r="H23" s="10">
        <v>23</v>
      </c>
      <c r="I23" s="10">
        <v>173</v>
      </c>
    </row>
    <row r="24" spans="1:16" x14ac:dyDescent="0.35">
      <c r="A24">
        <v>2035</v>
      </c>
      <c r="B24" s="4">
        <v>23.949574089999999</v>
      </c>
      <c r="C24" s="4">
        <v>1.856311209</v>
      </c>
      <c r="D24" s="2">
        <v>0.76666666666666605</v>
      </c>
      <c r="E24" s="11">
        <v>22</v>
      </c>
      <c r="F24">
        <v>62</v>
      </c>
      <c r="H24" s="11">
        <v>24</v>
      </c>
      <c r="I24" s="11">
        <v>143</v>
      </c>
    </row>
    <row r="25" spans="1:16" x14ac:dyDescent="0.35">
      <c r="A25">
        <v>2036</v>
      </c>
      <c r="B25" s="4">
        <v>24.044135990000001</v>
      </c>
      <c r="C25" s="4">
        <v>1.856311209</v>
      </c>
      <c r="D25" s="2">
        <v>0.76888888888888896</v>
      </c>
      <c r="E25" s="11">
        <v>22</v>
      </c>
      <c r="F25">
        <v>62</v>
      </c>
      <c r="H25" s="11">
        <v>24</v>
      </c>
      <c r="I25" s="11">
        <v>143</v>
      </c>
    </row>
    <row r="26" spans="1:16" x14ac:dyDescent="0.35">
      <c r="A26">
        <v>2037</v>
      </c>
      <c r="B26" s="4">
        <v>24.133633240000002</v>
      </c>
      <c r="C26" s="4">
        <v>1.856311209</v>
      </c>
      <c r="D26" s="2">
        <v>0.77111111111111097</v>
      </c>
      <c r="E26" s="11">
        <v>22</v>
      </c>
      <c r="F26">
        <v>62</v>
      </c>
      <c r="H26" s="11">
        <v>24</v>
      </c>
      <c r="I26" s="11">
        <v>143</v>
      </c>
    </row>
    <row r="27" spans="1:16" x14ac:dyDescent="0.35">
      <c r="A27">
        <v>2038</v>
      </c>
      <c r="B27" s="4">
        <v>24.218596949999998</v>
      </c>
      <c r="C27" s="4">
        <v>1.856311209</v>
      </c>
      <c r="D27" s="2">
        <v>0.77333333333333298</v>
      </c>
      <c r="E27" s="11">
        <v>22</v>
      </c>
      <c r="F27">
        <v>62</v>
      </c>
      <c r="H27" s="11">
        <v>24</v>
      </c>
      <c r="I27" s="11">
        <v>143</v>
      </c>
    </row>
    <row r="28" spans="1:16" x14ac:dyDescent="0.35">
      <c r="A28">
        <v>2039</v>
      </c>
      <c r="B28" s="4">
        <v>24.299478069999999</v>
      </c>
      <c r="C28" s="4">
        <v>1.856311209</v>
      </c>
      <c r="D28" s="2">
        <v>0.775555555555555</v>
      </c>
      <c r="E28" s="11">
        <v>22</v>
      </c>
      <c r="F28">
        <v>62</v>
      </c>
      <c r="H28" s="11">
        <v>24</v>
      </c>
      <c r="I28" s="11">
        <v>143</v>
      </c>
    </row>
    <row r="29" spans="1:16" x14ac:dyDescent="0.35">
      <c r="A29">
        <v>2040</v>
      </c>
      <c r="B29" s="4">
        <v>24.376662799999998</v>
      </c>
      <c r="C29" s="4">
        <v>1.856311209</v>
      </c>
      <c r="D29" s="2">
        <v>0.77777777777777701</v>
      </c>
      <c r="E29" s="11">
        <v>23</v>
      </c>
      <c r="F29">
        <v>54</v>
      </c>
      <c r="H29" s="11">
        <v>25</v>
      </c>
      <c r="I29" s="11">
        <v>118</v>
      </c>
    </row>
    <row r="30" spans="1:16" x14ac:dyDescent="0.35">
      <c r="A30">
        <v>2041</v>
      </c>
      <c r="B30" s="4">
        <v>24.450484530000001</v>
      </c>
      <c r="C30" s="4">
        <v>1.856311209</v>
      </c>
      <c r="D30" s="2">
        <v>0.78</v>
      </c>
      <c r="E30" s="11">
        <v>23</v>
      </c>
      <c r="F30">
        <v>54</v>
      </c>
      <c r="H30" s="11">
        <v>25</v>
      </c>
      <c r="I30" s="11">
        <v>118</v>
      </c>
    </row>
    <row r="31" spans="1:16" x14ac:dyDescent="0.35">
      <c r="A31">
        <v>2042</v>
      </c>
      <c r="B31" s="4">
        <v>24.52123306</v>
      </c>
      <c r="C31" s="4">
        <v>1.856311209</v>
      </c>
      <c r="D31" s="2">
        <v>0.78222222222222204</v>
      </c>
      <c r="E31" s="11">
        <v>23</v>
      </c>
      <c r="F31">
        <v>54</v>
      </c>
      <c r="H31" s="11">
        <v>25</v>
      </c>
      <c r="I31" s="11">
        <v>118</v>
      </c>
    </row>
    <row r="32" spans="1:16" x14ac:dyDescent="0.35">
      <c r="A32">
        <v>2043</v>
      </c>
      <c r="B32" s="4">
        <v>24.589161900000001</v>
      </c>
      <c r="C32" s="4">
        <v>1.856311209</v>
      </c>
      <c r="D32" s="2">
        <v>0.78444444444444394</v>
      </c>
      <c r="E32" s="11">
        <v>23</v>
      </c>
      <c r="F32">
        <v>54</v>
      </c>
      <c r="H32" s="11">
        <v>25</v>
      </c>
      <c r="I32" s="11">
        <v>118</v>
      </c>
    </row>
    <row r="33" spans="1:9" x14ac:dyDescent="0.35">
      <c r="A33">
        <v>2044</v>
      </c>
      <c r="B33" s="4">
        <v>24.654494150000001</v>
      </c>
      <c r="C33" s="4">
        <v>1.856311209</v>
      </c>
      <c r="D33" s="2">
        <v>0.78666666666666596</v>
      </c>
      <c r="E33" s="11">
        <v>23</v>
      </c>
      <c r="F33">
        <v>54</v>
      </c>
      <c r="H33" s="11">
        <v>25</v>
      </c>
      <c r="I33" s="11">
        <v>118</v>
      </c>
    </row>
    <row r="34" spans="1:9" x14ac:dyDescent="0.35">
      <c r="A34">
        <v>2045</v>
      </c>
      <c r="B34" s="4">
        <v>24.717427180000001</v>
      </c>
      <c r="C34" s="4">
        <v>1.856311209</v>
      </c>
      <c r="D34" s="2">
        <v>0.78888888888888897</v>
      </c>
      <c r="E34" s="11">
        <v>24</v>
      </c>
      <c r="F34">
        <v>46</v>
      </c>
      <c r="H34" s="11">
        <v>25</v>
      </c>
      <c r="I34" s="11">
        <v>97</v>
      </c>
    </row>
    <row r="35" spans="1:9" x14ac:dyDescent="0.35">
      <c r="A35">
        <v>2046</v>
      </c>
      <c r="B35" s="4">
        <v>24.778136459999999</v>
      </c>
      <c r="C35" s="4">
        <v>1.856311209</v>
      </c>
      <c r="D35" s="2">
        <v>0.79111111111111099</v>
      </c>
      <c r="E35" s="11">
        <v>24</v>
      </c>
      <c r="F35">
        <v>46</v>
      </c>
      <c r="H35" s="11">
        <v>25</v>
      </c>
      <c r="I35" s="11">
        <v>97</v>
      </c>
    </row>
    <row r="36" spans="1:9" x14ac:dyDescent="0.35">
      <c r="A36">
        <v>2047</v>
      </c>
      <c r="B36" s="4">
        <v>24.8367787</v>
      </c>
      <c r="C36" s="4">
        <v>1.856311209</v>
      </c>
      <c r="D36" s="2">
        <v>0.793333333333333</v>
      </c>
      <c r="E36" s="11">
        <v>24</v>
      </c>
      <c r="F36">
        <v>46</v>
      </c>
      <c r="H36" s="11">
        <v>25</v>
      </c>
      <c r="I36" s="11">
        <v>97</v>
      </c>
    </row>
    <row r="37" spans="1:9" x14ac:dyDescent="0.35">
      <c r="A37">
        <v>2048</v>
      </c>
      <c r="B37" s="4">
        <v>24.893494459999999</v>
      </c>
      <c r="C37" s="4">
        <v>1.856311209</v>
      </c>
      <c r="D37" s="2">
        <v>0.79555555555555502</v>
      </c>
      <c r="E37" s="11">
        <v>24</v>
      </c>
      <c r="F37">
        <v>46</v>
      </c>
      <c r="H37" s="11">
        <v>25</v>
      </c>
      <c r="I37" s="11">
        <v>97</v>
      </c>
    </row>
    <row r="38" spans="1:9" x14ac:dyDescent="0.35">
      <c r="A38">
        <v>2049</v>
      </c>
      <c r="B38" s="4">
        <v>24.94841027</v>
      </c>
      <c r="C38" s="4">
        <v>1.856311209</v>
      </c>
      <c r="D38" s="2">
        <v>0.79777777777777703</v>
      </c>
      <c r="E38" s="11">
        <v>24</v>
      </c>
      <c r="F38">
        <v>46</v>
      </c>
      <c r="H38" s="11">
        <v>25</v>
      </c>
      <c r="I38" s="11">
        <v>97</v>
      </c>
    </row>
    <row r="39" spans="1:9" x14ac:dyDescent="0.35">
      <c r="A39">
        <v>2050</v>
      </c>
      <c r="B39" s="4">
        <v>25.001640479999999</v>
      </c>
      <c r="C39" s="4">
        <v>1.856311209</v>
      </c>
      <c r="D39" s="2">
        <v>0.8</v>
      </c>
      <c r="E39" s="11">
        <v>24</v>
      </c>
      <c r="F39">
        <v>40</v>
      </c>
      <c r="H39" s="11">
        <v>25</v>
      </c>
      <c r="I39" s="11">
        <v>80</v>
      </c>
    </row>
  </sheetData>
  <mergeCells count="5">
    <mergeCell ref="E2:G2"/>
    <mergeCell ref="H2:J2"/>
    <mergeCell ref="K2:L2"/>
    <mergeCell ref="M2:N2"/>
    <mergeCell ref="O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F439B-CDD0-4172-BD6A-ADD077A27350}">
  <dimension ref="A1:G34"/>
  <sheetViews>
    <sheetView workbookViewId="0">
      <selection activeCell="E3" sqref="E3"/>
    </sheetView>
  </sheetViews>
  <sheetFormatPr defaultRowHeight="14.5" x14ac:dyDescent="0.35"/>
  <sheetData>
    <row r="1" spans="1:7" x14ac:dyDescent="0.35">
      <c r="B1" t="s">
        <v>4</v>
      </c>
    </row>
    <row r="2" spans="1:7" x14ac:dyDescent="0.35">
      <c r="B2" t="s">
        <v>1</v>
      </c>
      <c r="D2" t="s">
        <v>3</v>
      </c>
      <c r="F2" t="s">
        <v>9</v>
      </c>
    </row>
    <row r="3" spans="1:7" x14ac:dyDescent="0.35">
      <c r="A3" t="s">
        <v>0</v>
      </c>
      <c r="B3" t="s">
        <v>2</v>
      </c>
      <c r="C3" t="s">
        <v>6</v>
      </c>
      <c r="D3" t="s">
        <v>2</v>
      </c>
      <c r="E3" t="s">
        <v>6</v>
      </c>
      <c r="F3" t="s">
        <v>2</v>
      </c>
      <c r="G3" t="s">
        <v>6</v>
      </c>
    </row>
    <row r="4" spans="1:7" x14ac:dyDescent="0.35">
      <c r="A4">
        <v>2020</v>
      </c>
      <c r="B4">
        <v>22.8</v>
      </c>
      <c r="C4">
        <v>96</v>
      </c>
      <c r="D4">
        <v>23.5</v>
      </c>
      <c r="E4">
        <v>218</v>
      </c>
      <c r="F4">
        <v>23.2</v>
      </c>
      <c r="G4">
        <v>163</v>
      </c>
    </row>
    <row r="5" spans="1:7" x14ac:dyDescent="0.35">
      <c r="A5">
        <v>2021</v>
      </c>
    </row>
    <row r="6" spans="1:7" x14ac:dyDescent="0.35">
      <c r="A6" s="1">
        <v>2022</v>
      </c>
    </row>
    <row r="7" spans="1:7" x14ac:dyDescent="0.35">
      <c r="A7">
        <v>2023</v>
      </c>
    </row>
    <row r="8" spans="1:7" x14ac:dyDescent="0.35">
      <c r="A8">
        <v>2024</v>
      </c>
    </row>
    <row r="9" spans="1:7" x14ac:dyDescent="0.35">
      <c r="A9">
        <v>2025</v>
      </c>
    </row>
    <row r="10" spans="1:7" x14ac:dyDescent="0.35">
      <c r="A10">
        <v>2026</v>
      </c>
    </row>
    <row r="11" spans="1:7" x14ac:dyDescent="0.35">
      <c r="A11">
        <v>2027</v>
      </c>
    </row>
    <row r="12" spans="1:7" x14ac:dyDescent="0.35">
      <c r="A12">
        <v>2028</v>
      </c>
    </row>
    <row r="13" spans="1:7" x14ac:dyDescent="0.35">
      <c r="A13">
        <v>2029</v>
      </c>
    </row>
    <row r="14" spans="1:7" x14ac:dyDescent="0.35">
      <c r="A14" s="6">
        <v>2030</v>
      </c>
      <c r="B14">
        <v>24.5</v>
      </c>
      <c r="C14">
        <v>57</v>
      </c>
      <c r="D14">
        <v>25.3</v>
      </c>
      <c r="E14">
        <v>99</v>
      </c>
      <c r="F14">
        <v>25</v>
      </c>
      <c r="G14">
        <v>95</v>
      </c>
    </row>
    <row r="15" spans="1:7" x14ac:dyDescent="0.35">
      <c r="A15">
        <v>2031</v>
      </c>
    </row>
    <row r="16" spans="1:7" x14ac:dyDescent="0.35">
      <c r="A16">
        <v>2032</v>
      </c>
    </row>
    <row r="17" spans="1:1" x14ac:dyDescent="0.35">
      <c r="A17">
        <v>2033</v>
      </c>
    </row>
    <row r="18" spans="1:1" x14ac:dyDescent="0.35">
      <c r="A18">
        <v>2034</v>
      </c>
    </row>
    <row r="19" spans="1:1" x14ac:dyDescent="0.35">
      <c r="A19">
        <v>2035</v>
      </c>
    </row>
    <row r="20" spans="1:1" x14ac:dyDescent="0.35">
      <c r="A20">
        <v>2036</v>
      </c>
    </row>
    <row r="21" spans="1:1" x14ac:dyDescent="0.35">
      <c r="A21">
        <v>2037</v>
      </c>
    </row>
    <row r="22" spans="1:1" x14ac:dyDescent="0.35">
      <c r="A22">
        <v>2038</v>
      </c>
    </row>
    <row r="23" spans="1:1" x14ac:dyDescent="0.35">
      <c r="A23">
        <v>2039</v>
      </c>
    </row>
    <row r="24" spans="1:1" x14ac:dyDescent="0.35">
      <c r="A24">
        <v>2040</v>
      </c>
    </row>
    <row r="25" spans="1:1" x14ac:dyDescent="0.35">
      <c r="A25">
        <v>2041</v>
      </c>
    </row>
    <row r="26" spans="1:1" x14ac:dyDescent="0.35">
      <c r="A26">
        <v>2042</v>
      </c>
    </row>
    <row r="27" spans="1:1" x14ac:dyDescent="0.35">
      <c r="A27">
        <v>2043</v>
      </c>
    </row>
    <row r="28" spans="1:1" x14ac:dyDescent="0.35">
      <c r="A28">
        <v>2044</v>
      </c>
    </row>
    <row r="29" spans="1:1" x14ac:dyDescent="0.35">
      <c r="A29">
        <v>2045</v>
      </c>
    </row>
    <row r="30" spans="1:1" x14ac:dyDescent="0.35">
      <c r="A30">
        <v>2046</v>
      </c>
    </row>
    <row r="31" spans="1:1" x14ac:dyDescent="0.35">
      <c r="A31">
        <v>2047</v>
      </c>
    </row>
    <row r="32" spans="1:1" x14ac:dyDescent="0.35">
      <c r="A32">
        <v>2048</v>
      </c>
    </row>
    <row r="33" spans="1:1" x14ac:dyDescent="0.35">
      <c r="A33">
        <v>2049</v>
      </c>
    </row>
    <row r="34" spans="1:1" x14ac:dyDescent="0.35">
      <c r="A34">
        <v>2050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2BEA9-6600-4070-9B96-7BCF412C8B0A}">
  <dimension ref="A1:H32"/>
  <sheetViews>
    <sheetView tabSelected="1" workbookViewId="0">
      <selection activeCell="B7" sqref="B7"/>
    </sheetView>
  </sheetViews>
  <sheetFormatPr defaultRowHeight="14.5" x14ac:dyDescent="0.35"/>
  <sheetData>
    <row r="1" spans="1:8" x14ac:dyDescent="0.35">
      <c r="B1" t="s">
        <v>13</v>
      </c>
      <c r="E1" t="s">
        <v>16</v>
      </c>
      <c r="F1" t="s">
        <v>1</v>
      </c>
      <c r="G1" t="s">
        <v>3</v>
      </c>
      <c r="H1" t="s">
        <v>9</v>
      </c>
    </row>
    <row r="2" spans="1:8" x14ac:dyDescent="0.35">
      <c r="B2" t="s">
        <v>15</v>
      </c>
      <c r="E2">
        <v>2020</v>
      </c>
      <c r="F2">
        <v>3.48381477718101</v>
      </c>
      <c r="G2">
        <v>7.9111627231818797</v>
      </c>
      <c r="H2">
        <v>5.9152271737552597</v>
      </c>
    </row>
    <row r="3" spans="1:8" x14ac:dyDescent="0.35">
      <c r="B3" t="s">
        <v>1</v>
      </c>
      <c r="C3" t="s">
        <v>3</v>
      </c>
      <c r="E3">
        <v>2021</v>
      </c>
      <c r="F3">
        <v>3.34228480185803</v>
      </c>
      <c r="G3">
        <v>7.4793148497604802</v>
      </c>
      <c r="H3">
        <v>5.6684569603716</v>
      </c>
    </row>
    <row r="4" spans="1:8" x14ac:dyDescent="0.35">
      <c r="A4" t="s">
        <v>14</v>
      </c>
      <c r="B4">
        <v>21</v>
      </c>
      <c r="C4">
        <v>47</v>
      </c>
      <c r="E4">
        <v>2022</v>
      </c>
      <c r="F4">
        <v>3.2007548265350501</v>
      </c>
      <c r="G4">
        <v>7.0474669763390896</v>
      </c>
      <c r="H4">
        <v>5.4216867469879499</v>
      </c>
    </row>
    <row r="5" spans="1:8" x14ac:dyDescent="0.35">
      <c r="E5">
        <v>2023</v>
      </c>
      <c r="F5">
        <v>3.0592248512120701</v>
      </c>
      <c r="G5">
        <v>6.6156191029176901</v>
      </c>
      <c r="H5">
        <v>5.1749165336042902</v>
      </c>
    </row>
    <row r="6" spans="1:8" x14ac:dyDescent="0.35">
      <c r="E6">
        <v>2024</v>
      </c>
      <c r="F6">
        <v>2.9176948758890902</v>
      </c>
      <c r="G6">
        <v>6.1837712294962897</v>
      </c>
      <c r="H6">
        <v>4.9281463202206401</v>
      </c>
    </row>
    <row r="7" spans="1:8" x14ac:dyDescent="0.35">
      <c r="B7" t="s">
        <v>17</v>
      </c>
      <c r="E7">
        <v>2025</v>
      </c>
      <c r="F7">
        <v>2.7761649005661102</v>
      </c>
      <c r="G7">
        <v>5.7519233560748999</v>
      </c>
      <c r="H7">
        <v>4.6813761068369804</v>
      </c>
    </row>
    <row r="8" spans="1:8" x14ac:dyDescent="0.35">
      <c r="E8">
        <v>2026</v>
      </c>
      <c r="F8">
        <v>2.63463492524314</v>
      </c>
      <c r="G8">
        <v>5.3200754826535004</v>
      </c>
      <c r="H8">
        <v>4.4346058934533303</v>
      </c>
    </row>
    <row r="9" spans="1:8" x14ac:dyDescent="0.35">
      <c r="E9">
        <v>2027</v>
      </c>
      <c r="F9">
        <v>2.4931049499201601</v>
      </c>
      <c r="G9">
        <v>4.8882276092321</v>
      </c>
      <c r="H9">
        <v>4.1878356800696697</v>
      </c>
    </row>
    <row r="10" spans="1:8" x14ac:dyDescent="0.35">
      <c r="E10">
        <v>2028</v>
      </c>
      <c r="F10">
        <v>2.3515749745971801</v>
      </c>
      <c r="G10">
        <v>4.4563797358107102</v>
      </c>
      <c r="H10">
        <v>3.9410654666860201</v>
      </c>
    </row>
    <row r="11" spans="1:8" x14ac:dyDescent="0.35">
      <c r="E11">
        <v>2029</v>
      </c>
      <c r="F11">
        <v>2.2100449992742002</v>
      </c>
      <c r="G11">
        <v>4.0245318623893098</v>
      </c>
      <c r="H11">
        <v>3.6942952533023599</v>
      </c>
    </row>
    <row r="12" spans="1:8" x14ac:dyDescent="0.35">
      <c r="E12">
        <v>2030</v>
      </c>
      <c r="F12">
        <v>2.0685150239512202</v>
      </c>
      <c r="G12">
        <v>3.5926839889679099</v>
      </c>
      <c r="H12">
        <v>3.4475250399187098</v>
      </c>
    </row>
    <row r="13" spans="1:8" x14ac:dyDescent="0.35">
      <c r="E13">
        <v>2031</v>
      </c>
      <c r="F13">
        <v>2.0376687472782602</v>
      </c>
      <c r="G13">
        <v>3.5582087385687302</v>
      </c>
      <c r="H13">
        <v>3.4148642763826298</v>
      </c>
    </row>
    <row r="14" spans="1:8" x14ac:dyDescent="0.35">
      <c r="E14">
        <v>2032</v>
      </c>
      <c r="F14">
        <v>2.0068224706053099</v>
      </c>
      <c r="G14">
        <v>3.5237334881695399</v>
      </c>
      <c r="H14">
        <v>3.38220351284656</v>
      </c>
    </row>
    <row r="15" spans="1:8" x14ac:dyDescent="0.35">
      <c r="E15">
        <v>2033</v>
      </c>
      <c r="F15">
        <v>1.9759761939323499</v>
      </c>
      <c r="G15">
        <v>3.48925823777035</v>
      </c>
      <c r="H15">
        <v>3.3495427493104901</v>
      </c>
    </row>
    <row r="16" spans="1:8" x14ac:dyDescent="0.35">
      <c r="E16">
        <v>2034</v>
      </c>
      <c r="F16">
        <v>1.9451299172593901</v>
      </c>
      <c r="G16">
        <v>3.45478298737117</v>
      </c>
      <c r="H16">
        <v>3.3168819857744198</v>
      </c>
    </row>
    <row r="17" spans="5:8" x14ac:dyDescent="0.35">
      <c r="E17">
        <v>2035</v>
      </c>
      <c r="F17">
        <v>1.9142836405864401</v>
      </c>
      <c r="G17">
        <v>3.4203077369719801</v>
      </c>
      <c r="H17">
        <v>3.28422122223835</v>
      </c>
    </row>
    <row r="18" spans="5:8" x14ac:dyDescent="0.35">
      <c r="E18">
        <v>2036</v>
      </c>
      <c r="F18">
        <v>1.88343736391348</v>
      </c>
      <c r="G18">
        <v>3.3858324865727898</v>
      </c>
      <c r="H18">
        <v>3.25156045870227</v>
      </c>
    </row>
    <row r="19" spans="5:8" x14ac:dyDescent="0.35">
      <c r="E19">
        <v>2037</v>
      </c>
      <c r="F19">
        <v>1.85259108724052</v>
      </c>
      <c r="G19">
        <v>3.3513572361735999</v>
      </c>
      <c r="H19">
        <v>3.2188996951662001</v>
      </c>
    </row>
    <row r="20" spans="5:8" x14ac:dyDescent="0.35">
      <c r="E20">
        <v>2038</v>
      </c>
      <c r="F20">
        <v>1.82174481056757</v>
      </c>
      <c r="G20">
        <v>3.3168819857744198</v>
      </c>
      <c r="H20">
        <v>3.1862389316301298</v>
      </c>
    </row>
    <row r="21" spans="5:8" x14ac:dyDescent="0.35">
      <c r="E21">
        <v>2039</v>
      </c>
      <c r="F21">
        <v>1.79089853389461</v>
      </c>
      <c r="G21">
        <v>3.28240673537523</v>
      </c>
      <c r="H21">
        <v>3.15357816809406</v>
      </c>
    </row>
    <row r="22" spans="5:8" x14ac:dyDescent="0.35">
      <c r="E22">
        <v>2040</v>
      </c>
      <c r="F22">
        <v>1.7600522572216499</v>
      </c>
      <c r="G22">
        <v>3.2479314849760401</v>
      </c>
      <c r="H22">
        <v>3.1209174045579902</v>
      </c>
    </row>
    <row r="23" spans="5:8" x14ac:dyDescent="0.35">
      <c r="E23">
        <v>2041</v>
      </c>
      <c r="F23">
        <v>1.7292059805486999</v>
      </c>
      <c r="G23">
        <v>3.21345623457686</v>
      </c>
      <c r="H23">
        <v>3.0882566410219101</v>
      </c>
    </row>
    <row r="24" spans="5:8" x14ac:dyDescent="0.35">
      <c r="E24">
        <v>2042</v>
      </c>
      <c r="F24">
        <v>1.6983597038757401</v>
      </c>
      <c r="G24">
        <v>3.1789809841776702</v>
      </c>
      <c r="H24">
        <v>3.0555958774858398</v>
      </c>
    </row>
    <row r="25" spans="5:8" x14ac:dyDescent="0.35">
      <c r="E25">
        <v>2043</v>
      </c>
      <c r="F25">
        <v>1.6675134272027801</v>
      </c>
      <c r="G25">
        <v>3.1445057337784799</v>
      </c>
      <c r="H25">
        <v>3.02293511394977</v>
      </c>
    </row>
    <row r="26" spans="5:8" x14ac:dyDescent="0.35">
      <c r="E26">
        <v>2044</v>
      </c>
      <c r="F26">
        <v>1.63666715052983</v>
      </c>
      <c r="G26">
        <v>3.1100304833793002</v>
      </c>
      <c r="H26">
        <v>2.9902743504137002</v>
      </c>
    </row>
    <row r="27" spans="5:8" x14ac:dyDescent="0.35">
      <c r="E27">
        <v>2045</v>
      </c>
      <c r="F27">
        <v>1.60582087385687</v>
      </c>
      <c r="G27">
        <v>3.0755552329801099</v>
      </c>
      <c r="H27">
        <v>2.9576135868776299</v>
      </c>
    </row>
    <row r="28" spans="5:8" x14ac:dyDescent="0.35">
      <c r="E28">
        <v>2046</v>
      </c>
      <c r="F28">
        <v>1.57497459718391</v>
      </c>
      <c r="G28">
        <v>3.04107998258092</v>
      </c>
      <c r="H28">
        <v>2.9249528233415498</v>
      </c>
    </row>
    <row r="29" spans="5:8" x14ac:dyDescent="0.35">
      <c r="E29">
        <v>2047</v>
      </c>
      <c r="F29">
        <v>1.5441283205109499</v>
      </c>
      <c r="G29">
        <v>3.0066047321817302</v>
      </c>
      <c r="H29">
        <v>2.89229205980548</v>
      </c>
    </row>
    <row r="30" spans="5:8" x14ac:dyDescent="0.35">
      <c r="E30">
        <v>2048</v>
      </c>
      <c r="F30">
        <v>1.5132820438379999</v>
      </c>
      <c r="G30">
        <v>2.9721294817825501</v>
      </c>
      <c r="H30">
        <v>2.8596312962694102</v>
      </c>
    </row>
    <row r="31" spans="5:8" x14ac:dyDescent="0.35">
      <c r="E31">
        <v>2049</v>
      </c>
      <c r="F31">
        <v>1.4824357671650401</v>
      </c>
      <c r="G31">
        <v>2.9376542313833598</v>
      </c>
      <c r="H31">
        <v>2.8269705327333399</v>
      </c>
    </row>
    <row r="32" spans="5:8" x14ac:dyDescent="0.35">
      <c r="E32">
        <v>2050</v>
      </c>
      <c r="F32">
        <v>1.4515894904920801</v>
      </c>
      <c r="G32">
        <v>2.9031789809841699</v>
      </c>
      <c r="H32">
        <v>2.79430976919727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2022-10-19T20:31:44Z</dcterms:created>
  <dcterms:modified xsi:type="dcterms:W3CDTF">2022-11-02T01:59:58Z</dcterms:modified>
</cp:coreProperties>
</file>