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40009_{C5842638-7005-483F-BCDD-351243DD6549}" xr6:coauthVersionLast="47" xr6:coauthVersionMax="47" xr10:uidLastSave="{00000000-0000-0000-0000-000000000000}"/>
  <bookViews>
    <workbookView xWindow="28680" yWindow="-2340" windowWidth="29040" windowHeight="15840" activeTab="1"/>
  </bookViews>
  <sheets>
    <sheet name="r2-usyearly" sheetId="1" r:id="rId1"/>
    <sheet name="r1-heathercode-check" sheetId="2" r:id="rId2"/>
    <sheet name="r1-func" sheetId="3" r:id="rId3"/>
  </sheets>
  <calcPr calcId="0"/>
</workbook>
</file>

<file path=xl/calcChain.xml><?xml version="1.0" encoding="utf-8"?>
<calcChain xmlns="http://schemas.openxmlformats.org/spreadsheetml/2006/main">
  <c r="AE4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U3" i="2"/>
  <c r="V3" i="2"/>
  <c r="W3" i="2"/>
  <c r="X3" i="2"/>
  <c r="Y3" i="2"/>
  <c r="T3" i="2"/>
</calcChain>
</file>

<file path=xl/sharedStrings.xml><?xml version="1.0" encoding="utf-8"?>
<sst xmlns="http://schemas.openxmlformats.org/spreadsheetml/2006/main" count="80" uniqueCount="43">
  <si>
    <t>year</t>
  </si>
  <si>
    <t>VirginStock_glass_USHistory_[MillionTonnes]</t>
  </si>
  <si>
    <t>VirginStock_aluminium_frames_USHistory_[MillionTonnes]</t>
  </si>
  <si>
    <t>VirginStock_silver_USHistory_[MillionTonnes]</t>
  </si>
  <si>
    <t>VirginStock_silicon_USHistory_[MillionTonnes]</t>
  </si>
  <si>
    <t>VirginStock_copper_USHistory_[MillionTonnes]</t>
  </si>
  <si>
    <t>VirginStock_encapsulant_USHistory_[MillionTonnes]</t>
  </si>
  <si>
    <t>WasteAll_glass_USHistory_[MillionTonnes]</t>
  </si>
  <si>
    <t>WasteAll_aluminium_frames_USHistory_[MillionTonnes]</t>
  </si>
  <si>
    <t>WasteAll_silver_USHistory_[MillionTonnes]</t>
  </si>
  <si>
    <t>WasteAll_silicon_USHistory_[MillionTonnes]</t>
  </si>
  <si>
    <t>WasteAll_copper_USHistory_[MillionTonnes]</t>
  </si>
  <si>
    <t>WasteAll_encapsulant_USHistory_[MillionTonnes]</t>
  </si>
  <si>
    <t>WasteEOL_glass_USHistory_[MillionTonnes]</t>
  </si>
  <si>
    <t>WasteEOL_aluminium_frames_USHistory_[MillionTonnes]</t>
  </si>
  <si>
    <t>WasteEOL_silver_USHistory_[MillionTonnes]</t>
  </si>
  <si>
    <t>WasteEOL_silicon_USHistory_[MillionTonnes]</t>
  </si>
  <si>
    <t>WasteEOL_copper_USHistory_[MillionTonnes]</t>
  </si>
  <si>
    <t>WasteEOL_encapsulant_USHistory_[MillionTonnes]</t>
  </si>
  <si>
    <t>WasteMFG_glass_USHistory_[MillionTonnes]</t>
  </si>
  <si>
    <t>WasteMFG_aluminium_frames_USHistory_[MillionTonnes]</t>
  </si>
  <si>
    <t>WasteMFG_silver_USHistory_[MillionTonnes]</t>
  </si>
  <si>
    <t>WasteMFG_silicon_USHistory_[MillionTonnes]</t>
  </si>
  <si>
    <t>WasteMFG_copper_USHistory_[MillionTonnes]</t>
  </si>
  <si>
    <t>WasteMFG_encapsulant_USHistory_[MillionTonnes]</t>
  </si>
  <si>
    <t>newInstalledCapacity_USHistory_[MW]</t>
  </si>
  <si>
    <t>Capacity_USHistory_[MW]</t>
  </si>
  <si>
    <t>Waste_glass</t>
  </si>
  <si>
    <t>Waste_aluminium_frames</t>
  </si>
  <si>
    <t>Waste_silver</t>
  </si>
  <si>
    <t>Waste_silicon</t>
  </si>
  <si>
    <t>Waste_copper</t>
  </si>
  <si>
    <t>Waste_encapsulant</t>
  </si>
  <si>
    <t>Waste_Module</t>
  </si>
  <si>
    <t>new_Installed_Capacity_[MW]</t>
  </si>
  <si>
    <t>Active_Capacity_[W]</t>
  </si>
  <si>
    <t>Decommissioned_yearly_[MW]</t>
  </si>
  <si>
    <t>WASTE CHECK</t>
  </si>
  <si>
    <t>New Installs Check</t>
  </si>
  <si>
    <t>Active Capacity Check</t>
  </si>
  <si>
    <t>R1</t>
  </si>
  <si>
    <t>R2</t>
  </si>
  <si>
    <t>More wastes in r2??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</si>
</sst>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0" borderId="0" xfId="0" applyAlignment="1">
      <alignment horizontal="center"/>
    </xf>
    <xf numFmtId="0" fontId="16" fillId="33" borderId="0" xfId="0" applyFont="1" applyFill="1"/>
    <xf numFmtId="0" fontId="16" fillId="34" borderId="0" xfId="0" applyFont="1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H1" sqref="H1"/>
    </sheetView>
  </sheetViews>
  <sheetFormatPr defaultRowHeight="14.5" x14ac:dyDescent="0.35"/>
  <cols>
    <col min="28" max="28" width="3.5429687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1995</v>
      </c>
      <c r="B2">
        <v>800</v>
      </c>
      <c r="C2">
        <v>309.11854099999999</v>
      </c>
      <c r="D2">
        <v>8.8000000000000007</v>
      </c>
      <c r="E2">
        <v>84.842142859999996</v>
      </c>
      <c r="F2">
        <v>0.53759999999999997</v>
      </c>
      <c r="G2">
        <v>84.6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12.5</v>
      </c>
      <c r="AA2">
        <v>12.5</v>
      </c>
    </row>
    <row r="3" spans="1:27" x14ac:dyDescent="0.35">
      <c r="A3">
        <v>1996</v>
      </c>
      <c r="B3">
        <v>608.986876661417</v>
      </c>
      <c r="C3">
        <v>229.69588474187699</v>
      </c>
      <c r="D3">
        <v>6.4378612674548004</v>
      </c>
      <c r="E3">
        <v>63.3183230253928</v>
      </c>
      <c r="F3">
        <v>0.40923918111647201</v>
      </c>
      <c r="G3">
        <v>64.400362206944806</v>
      </c>
      <c r="H3">
        <v>2.6786188464611701E-3</v>
      </c>
      <c r="I3">
        <v>1.0350134371414699E-3</v>
      </c>
      <c r="J3" s="1">
        <v>2.9464807311072899E-5</v>
      </c>
      <c r="K3">
        <v>2.8407470354868398E-4</v>
      </c>
      <c r="L3" s="1">
        <v>1.80003186482191E-6</v>
      </c>
      <c r="M3">
        <v>2.83263943013269E-4</v>
      </c>
      <c r="N3">
        <v>2.6786188464611701E-3</v>
      </c>
      <c r="O3">
        <v>1.0350134371414699E-3</v>
      </c>
      <c r="P3" s="1">
        <v>2.9464807311072899E-5</v>
      </c>
      <c r="Q3">
        <v>2.8407470354868398E-4</v>
      </c>
      <c r="R3" s="1">
        <v>1.80003186482191E-6</v>
      </c>
      <c r="S3">
        <v>2.83263943013269E-4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9.6676666670000007</v>
      </c>
      <c r="AA3">
        <v>22.098875043774299</v>
      </c>
    </row>
    <row r="4" spans="1:27" x14ac:dyDescent="0.35">
      <c r="A4">
        <v>1997</v>
      </c>
      <c r="B4">
        <v>721.86335403726696</v>
      </c>
      <c r="C4">
        <v>243.62888198757699</v>
      </c>
      <c r="D4">
        <v>7.3217568764058996</v>
      </c>
      <c r="E4">
        <v>73.553364130434701</v>
      </c>
      <c r="F4">
        <v>0.48509217391304299</v>
      </c>
      <c r="G4">
        <v>76.337049689441002</v>
      </c>
      <c r="H4">
        <v>5.9173186761562697E-2</v>
      </c>
      <c r="I4">
        <v>2.28456091043189E-2</v>
      </c>
      <c r="J4">
        <v>6.5003117380853497E-4</v>
      </c>
      <c r="K4">
        <v>6.2712348145318002E-3</v>
      </c>
      <c r="L4" s="1">
        <v>3.9764381503690002E-5</v>
      </c>
      <c r="M4">
        <v>6.2575645000226502E-3</v>
      </c>
      <c r="N4">
        <v>5.9173186761443501E-2</v>
      </c>
      <c r="O4">
        <v>2.28456091043189E-2</v>
      </c>
      <c r="P4">
        <v>6.5003117380853497E-4</v>
      </c>
      <c r="Q4">
        <v>6.2712348145318002E-3</v>
      </c>
      <c r="R4" s="1">
        <v>3.9764381503690002E-5</v>
      </c>
      <c r="S4">
        <v>6.2575645000226502E-3</v>
      </c>
      <c r="T4" s="1">
        <v>1.1920928955078099E-13</v>
      </c>
      <c r="U4">
        <v>0</v>
      </c>
      <c r="V4">
        <v>0</v>
      </c>
      <c r="W4">
        <v>0</v>
      </c>
      <c r="X4">
        <v>0</v>
      </c>
      <c r="Y4">
        <v>0</v>
      </c>
      <c r="Z4">
        <v>11.622</v>
      </c>
      <c r="AA4">
        <v>33.598416111185799</v>
      </c>
    </row>
    <row r="5" spans="1:27" x14ac:dyDescent="0.35">
      <c r="A5">
        <v>1998</v>
      </c>
      <c r="B5">
        <v>721.65390505359801</v>
      </c>
      <c r="C5">
        <v>229.15873228982301</v>
      </c>
      <c r="D5">
        <v>7.0103522201340702</v>
      </c>
      <c r="E5">
        <v>72.031369064561204</v>
      </c>
      <c r="F5">
        <v>0.484951424196018</v>
      </c>
      <c r="G5">
        <v>76.314900459417998</v>
      </c>
      <c r="H5">
        <v>0.38563632569392198</v>
      </c>
      <c r="I5">
        <v>0.14860789911083799</v>
      </c>
      <c r="J5">
        <v>4.2233560204685602E-3</v>
      </c>
      <c r="K5">
        <v>4.0807305178368801E-2</v>
      </c>
      <c r="L5">
        <v>2.5914761086631499E-4</v>
      </c>
      <c r="M5">
        <v>4.0781041442132203E-2</v>
      </c>
      <c r="N5">
        <v>0.38563632569392198</v>
      </c>
      <c r="O5">
        <v>0.14860789911083799</v>
      </c>
      <c r="P5">
        <v>4.2233560204685602E-3</v>
      </c>
      <c r="Q5">
        <v>4.0807305178368801E-2</v>
      </c>
      <c r="R5">
        <v>2.5914761086631499E-4</v>
      </c>
      <c r="S5">
        <v>4.0781041442132203E-2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11.781000000000001</v>
      </c>
      <c r="AA5">
        <v>45.1886836776089</v>
      </c>
    </row>
    <row r="6" spans="1:27" x14ac:dyDescent="0.35">
      <c r="A6">
        <v>1999</v>
      </c>
      <c r="B6">
        <v>177.945619335347</v>
      </c>
      <c r="C6">
        <v>55.267660889199298</v>
      </c>
      <c r="D6">
        <v>1.65235217963783</v>
      </c>
      <c r="E6">
        <v>17.391483329101199</v>
      </c>
      <c r="F6">
        <v>0.119579456193353</v>
      </c>
      <c r="G6">
        <v>18.8177492447129</v>
      </c>
      <c r="H6">
        <v>1.4780190859308899</v>
      </c>
      <c r="I6">
        <v>0.56868437255436</v>
      </c>
      <c r="J6">
        <v>1.6146275476897301E-2</v>
      </c>
      <c r="K6">
        <v>0.156204767679434</v>
      </c>
      <c r="L6">
        <v>9.932288257455599E-4</v>
      </c>
      <c r="M6">
        <v>0.156300518337191</v>
      </c>
      <c r="N6">
        <v>1.4780190859308899</v>
      </c>
      <c r="O6">
        <v>0.56868437255436</v>
      </c>
      <c r="P6">
        <v>1.6146275476897301E-2</v>
      </c>
      <c r="Q6">
        <v>0.156204767679434</v>
      </c>
      <c r="R6">
        <v>9.932288257455599E-4</v>
      </c>
      <c r="S6">
        <v>0.156300518337191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2.9449999999999998</v>
      </c>
      <c r="AA6">
        <v>47.862469469395698</v>
      </c>
    </row>
    <row r="7" spans="1:27" x14ac:dyDescent="0.35">
      <c r="A7">
        <v>2000</v>
      </c>
      <c r="B7">
        <v>203.079980149031</v>
      </c>
      <c r="C7">
        <v>61.786126032076297</v>
      </c>
      <c r="D7">
        <v>1.15117337322391</v>
      </c>
      <c r="E7">
        <v>19.4256880286319</v>
      </c>
      <c r="F7">
        <v>0.13646974666014899</v>
      </c>
      <c r="G7">
        <v>21.47570790076</v>
      </c>
      <c r="H7">
        <v>4.1823351643116302</v>
      </c>
      <c r="I7">
        <v>1.60725322866404</v>
      </c>
      <c r="J7">
        <v>4.5604181591653498E-2</v>
      </c>
      <c r="K7">
        <v>0.44159971010709398</v>
      </c>
      <c r="L7">
        <v>2.81052923041741E-3</v>
      </c>
      <c r="M7">
        <v>0.44228194362595502</v>
      </c>
      <c r="N7">
        <v>4.1823351643116302</v>
      </c>
      <c r="O7">
        <v>1.60725322866404</v>
      </c>
      <c r="P7">
        <v>4.5604181591653498E-2</v>
      </c>
      <c r="Q7">
        <v>0.44159971010709398</v>
      </c>
      <c r="R7">
        <v>2.81052923041741E-3</v>
      </c>
      <c r="S7">
        <v>0.44228194362595502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3.4066666670000001</v>
      </c>
      <c r="AA7">
        <v>50.942013263060197</v>
      </c>
    </row>
    <row r="8" spans="1:27" x14ac:dyDescent="0.35">
      <c r="A8">
        <v>2001</v>
      </c>
      <c r="B8">
        <v>357.61764705882302</v>
      </c>
      <c r="C8">
        <v>106.728030831341</v>
      </c>
      <c r="D8">
        <v>1.9290917645143</v>
      </c>
      <c r="E8">
        <v>33.464390626915801</v>
      </c>
      <c r="F8">
        <v>0.240319058823529</v>
      </c>
      <c r="G8">
        <v>37.818066176470502</v>
      </c>
      <c r="H8">
        <v>9.7299617421392703</v>
      </c>
      <c r="I8">
        <v>3.7351288907635398</v>
      </c>
      <c r="J8">
        <v>0.105938969965123</v>
      </c>
      <c r="K8">
        <v>1.0265967985430899</v>
      </c>
      <c r="L8">
        <v>6.5385342907175901E-3</v>
      </c>
      <c r="M8">
        <v>1.0289434542312199</v>
      </c>
      <c r="N8">
        <v>9.7299617421392703</v>
      </c>
      <c r="O8">
        <v>3.7351288907635398</v>
      </c>
      <c r="P8">
        <v>0.105938969965123</v>
      </c>
      <c r="Q8">
        <v>1.0265967985430899</v>
      </c>
      <c r="R8">
        <v>6.5385342907175901E-3</v>
      </c>
      <c r="S8">
        <v>1.0289434542312199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6.0795000000000003</v>
      </c>
      <c r="AA8">
        <v>56.5917158961364</v>
      </c>
    </row>
    <row r="9" spans="1:27" x14ac:dyDescent="0.35">
      <c r="A9">
        <v>2002</v>
      </c>
      <c r="B9">
        <v>641.39271284880795</v>
      </c>
      <c r="C9">
        <v>187.99920718232099</v>
      </c>
      <c r="D9">
        <v>3.28393068978589</v>
      </c>
      <c r="E9">
        <v>58.6851425396964</v>
      </c>
      <c r="F9">
        <v>0.43101590303439902</v>
      </c>
      <c r="G9">
        <v>67.827279383761393</v>
      </c>
      <c r="H9">
        <v>19.713473097556001</v>
      </c>
      <c r="I9">
        <v>7.5589670011750503</v>
      </c>
      <c r="J9">
        <v>0.21435587234582701</v>
      </c>
      <c r="K9">
        <v>2.07857522240753</v>
      </c>
      <c r="L9">
        <v>1.3247453921557699E-2</v>
      </c>
      <c r="M9">
        <v>2.0846997800665501</v>
      </c>
      <c r="N9">
        <v>19.713473097556001</v>
      </c>
      <c r="O9">
        <v>7.5589670011750503</v>
      </c>
      <c r="P9">
        <v>0.21435587234582701</v>
      </c>
      <c r="Q9">
        <v>2.07857522240753</v>
      </c>
      <c r="R9">
        <v>1.32474539215576E-2</v>
      </c>
      <c r="S9">
        <v>2.0846997800665501</v>
      </c>
      <c r="T9">
        <v>0</v>
      </c>
      <c r="U9">
        <v>0</v>
      </c>
      <c r="V9">
        <v>0</v>
      </c>
      <c r="W9">
        <v>0</v>
      </c>
      <c r="X9" s="1">
        <v>5.8207660913467405E-17</v>
      </c>
      <c r="Y9">
        <v>0</v>
      </c>
      <c r="Z9">
        <v>11.001666670000001</v>
      </c>
      <c r="AA9">
        <v>66.979151047118407</v>
      </c>
    </row>
    <row r="10" spans="1:27" x14ac:dyDescent="0.35">
      <c r="A10">
        <v>2003</v>
      </c>
      <c r="B10">
        <v>1654.9406106757399</v>
      </c>
      <c r="C10">
        <v>479.496711209034</v>
      </c>
      <c r="D10">
        <v>8.0193693600467402</v>
      </c>
      <c r="E10">
        <v>147.97976548272601</v>
      </c>
      <c r="F10">
        <v>1.11212009037409</v>
      </c>
      <c r="G10">
        <v>175.00996957895899</v>
      </c>
      <c r="H10">
        <v>35.934120127514703</v>
      </c>
      <c r="I10">
        <v>13.760135997172901</v>
      </c>
      <c r="J10">
        <v>0.39021182030368901</v>
      </c>
      <c r="K10">
        <v>3.78636382770024</v>
      </c>
      <c r="L10">
        <v>2.41477287256898E-2</v>
      </c>
      <c r="M10">
        <v>3.8000332034846802</v>
      </c>
      <c r="N10">
        <v>35.934120127514703</v>
      </c>
      <c r="O10">
        <v>13.760135997172901</v>
      </c>
      <c r="P10">
        <v>0.39021182030368901</v>
      </c>
      <c r="Q10">
        <v>3.78636382770024</v>
      </c>
      <c r="R10">
        <v>2.41477287256898E-2</v>
      </c>
      <c r="S10">
        <v>3.8000332034846802</v>
      </c>
      <c r="T10">
        <v>0</v>
      </c>
      <c r="U10" s="1">
        <v>5.9604644775390597E-14</v>
      </c>
      <c r="V10">
        <v>0</v>
      </c>
      <c r="W10">
        <v>0</v>
      </c>
      <c r="X10">
        <v>0</v>
      </c>
      <c r="Y10">
        <v>0</v>
      </c>
      <c r="Z10">
        <v>28.63966667</v>
      </c>
      <c r="AA10">
        <v>94.699188096730694</v>
      </c>
    </row>
    <row r="11" spans="1:27" x14ac:dyDescent="0.35">
      <c r="A11">
        <v>2004</v>
      </c>
      <c r="B11">
        <v>1792.9546535100301</v>
      </c>
      <c r="C11">
        <v>505.617529276396</v>
      </c>
      <c r="D11">
        <v>8.1963641300114105</v>
      </c>
      <c r="E11">
        <v>156.59217705093201</v>
      </c>
      <c r="F11">
        <v>1.2048655271587401</v>
      </c>
      <c r="G11">
        <v>189.604954608686</v>
      </c>
      <c r="H11">
        <v>60.016960509069399</v>
      </c>
      <c r="I11">
        <v>22.943124455208899</v>
      </c>
      <c r="J11">
        <v>0.65074343755244002</v>
      </c>
      <c r="K11">
        <v>6.3193005225389101</v>
      </c>
      <c r="L11">
        <v>4.0331397462094597E-2</v>
      </c>
      <c r="M11">
        <v>6.3467935738340904</v>
      </c>
      <c r="N11">
        <v>60.016960509069399</v>
      </c>
      <c r="O11">
        <v>22.9431244552088</v>
      </c>
      <c r="P11">
        <v>0.65074343755244002</v>
      </c>
      <c r="Q11">
        <v>6.3193005225389101</v>
      </c>
      <c r="R11">
        <v>4.0331397462094597E-2</v>
      </c>
      <c r="S11">
        <v>6.3467935738340904</v>
      </c>
      <c r="T11">
        <v>0</v>
      </c>
      <c r="U11" s="1">
        <v>5.9604644775390597E-14</v>
      </c>
      <c r="V11">
        <v>0</v>
      </c>
      <c r="W11">
        <v>0</v>
      </c>
      <c r="X11">
        <v>0</v>
      </c>
      <c r="Y11">
        <v>0</v>
      </c>
      <c r="Z11">
        <v>31.302</v>
      </c>
      <c r="AA11">
        <v>124.556503257386</v>
      </c>
    </row>
    <row r="12" spans="1:27" x14ac:dyDescent="0.35">
      <c r="A12">
        <v>2005</v>
      </c>
      <c r="B12">
        <v>2715.4303697543</v>
      </c>
      <c r="C12">
        <v>717.49574070257199</v>
      </c>
      <c r="D12">
        <v>11.6685922184282</v>
      </c>
      <c r="E12">
        <v>197.63241659868001</v>
      </c>
      <c r="F12">
        <v>1.8247692084748901</v>
      </c>
      <c r="G12">
        <v>287.15676160151702</v>
      </c>
      <c r="H12">
        <v>742.83277308072297</v>
      </c>
      <c r="I12">
        <v>286.56747345111103</v>
      </c>
      <c r="J12">
        <v>8.1546597620104393</v>
      </c>
      <c r="K12">
        <v>78.700109745493904</v>
      </c>
      <c r="L12">
        <v>0.49918362351024598</v>
      </c>
      <c r="M12">
        <v>78.554565753286496</v>
      </c>
      <c r="N12">
        <v>742.83277308072297</v>
      </c>
      <c r="O12">
        <v>286.56747345111103</v>
      </c>
      <c r="P12">
        <v>8.1546597620104393</v>
      </c>
      <c r="Q12">
        <v>78.700109745493904</v>
      </c>
      <c r="R12">
        <v>0.49918362351024598</v>
      </c>
      <c r="S12">
        <v>78.554565753286496</v>
      </c>
      <c r="T12">
        <v>0</v>
      </c>
      <c r="U12">
        <v>0</v>
      </c>
      <c r="V12">
        <v>0</v>
      </c>
      <c r="W12">
        <v>0</v>
      </c>
      <c r="X12" s="1">
        <v>2.3283064365386898E-16</v>
      </c>
      <c r="Y12">
        <v>0</v>
      </c>
      <c r="Z12">
        <v>47.821745960000001</v>
      </c>
      <c r="AA12">
        <v>160.657162668132</v>
      </c>
    </row>
    <row r="13" spans="1:27" x14ac:dyDescent="0.35">
      <c r="A13">
        <v>2006</v>
      </c>
      <c r="B13">
        <v>3512.1073395083699</v>
      </c>
      <c r="C13">
        <v>914.67544711689902</v>
      </c>
      <c r="D13">
        <v>14.1287060959679</v>
      </c>
      <c r="E13">
        <v>204.492449842875</v>
      </c>
      <c r="F13">
        <v>2.3601361321496199</v>
      </c>
      <c r="G13">
        <v>371.40535115300997</v>
      </c>
      <c r="H13">
        <v>547.03692640575105</v>
      </c>
      <c r="I13">
        <v>205.98989775343301</v>
      </c>
      <c r="J13">
        <v>5.77786794927</v>
      </c>
      <c r="K13">
        <v>56.855355694359503</v>
      </c>
      <c r="L13">
        <v>0.36760881454466499</v>
      </c>
      <c r="M13">
        <v>57.849154967408197</v>
      </c>
      <c r="N13">
        <v>547.03692640575105</v>
      </c>
      <c r="O13">
        <v>205.98989775343301</v>
      </c>
      <c r="P13">
        <v>5.77786794927</v>
      </c>
      <c r="Q13">
        <v>56.855355694359503</v>
      </c>
      <c r="R13">
        <v>0.36760881454466499</v>
      </c>
      <c r="S13">
        <v>57.849154967408197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62.38868454</v>
      </c>
      <c r="AA13">
        <v>213.87724438594</v>
      </c>
    </row>
    <row r="14" spans="1:27" x14ac:dyDescent="0.35">
      <c r="A14">
        <v>2007</v>
      </c>
      <c r="B14">
        <v>5343.0866306379203</v>
      </c>
      <c r="C14">
        <v>1372.2930974132801</v>
      </c>
      <c r="D14">
        <v>20.0289418849454</v>
      </c>
      <c r="E14">
        <v>295.54615811544801</v>
      </c>
      <c r="F14">
        <v>3.5905542157886798</v>
      </c>
      <c r="G14">
        <v>565.03141118995995</v>
      </c>
      <c r="H14">
        <v>14.4169918786074</v>
      </c>
      <c r="I14">
        <v>4.7356199134430197</v>
      </c>
      <c r="J14">
        <v>0.140784429353316</v>
      </c>
      <c r="K14">
        <v>1.45167356680253</v>
      </c>
      <c r="L14">
        <v>9.6882185424237398E-3</v>
      </c>
      <c r="M14">
        <v>1.5245968911627299</v>
      </c>
      <c r="N14">
        <v>14.4169918786074</v>
      </c>
      <c r="O14">
        <v>4.7356199134430197</v>
      </c>
      <c r="P14">
        <v>0.140784429353316</v>
      </c>
      <c r="Q14">
        <v>1.45167356680253</v>
      </c>
      <c r="R14">
        <v>9.6882185424242099E-3</v>
      </c>
      <c r="S14">
        <v>1.5245968911627299</v>
      </c>
      <c r="T14">
        <v>0</v>
      </c>
      <c r="U14">
        <v>0</v>
      </c>
      <c r="V14">
        <v>0</v>
      </c>
      <c r="W14">
        <v>0</v>
      </c>
      <c r="X14" s="1">
        <v>-4.6566128730773904E-16</v>
      </c>
      <c r="Y14">
        <v>0</v>
      </c>
      <c r="Z14">
        <v>95.730302109999997</v>
      </c>
      <c r="AA14">
        <v>308.11469985087098</v>
      </c>
    </row>
    <row r="15" spans="1:27" x14ac:dyDescent="0.35">
      <c r="A15">
        <v>2008</v>
      </c>
      <c r="B15">
        <v>10945.499732837599</v>
      </c>
      <c r="C15">
        <v>2773.7595953891</v>
      </c>
      <c r="D15">
        <v>38.027793351652299</v>
      </c>
      <c r="E15">
        <v>573.57154975002504</v>
      </c>
      <c r="F15">
        <v>7.35537582046691</v>
      </c>
      <c r="G15">
        <v>1157.4865967475801</v>
      </c>
      <c r="H15">
        <v>27.288533230200201</v>
      </c>
      <c r="I15">
        <v>8.9257808944119095</v>
      </c>
      <c r="J15">
        <v>0.26287822052329402</v>
      </c>
      <c r="K15">
        <v>2.73788880633336</v>
      </c>
      <c r="L15">
        <v>1.83378943306945E-2</v>
      </c>
      <c r="M15">
        <v>2.8857623890936699</v>
      </c>
      <c r="N15">
        <v>27.288533230200201</v>
      </c>
      <c r="O15">
        <v>8.9257808944119095</v>
      </c>
      <c r="P15">
        <v>0.26287822052329402</v>
      </c>
      <c r="Q15">
        <v>2.73788880633336</v>
      </c>
      <c r="R15">
        <v>1.83378943306945E-2</v>
      </c>
      <c r="S15">
        <v>2.8857623890936699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197.77909940000001</v>
      </c>
      <c r="AA15">
        <v>503.63831297570698</v>
      </c>
    </row>
    <row r="16" spans="1:27" x14ac:dyDescent="0.35">
      <c r="A16">
        <v>2009</v>
      </c>
      <c r="B16">
        <v>14678.445899591599</v>
      </c>
      <c r="C16">
        <v>3671.9974379308401</v>
      </c>
      <c r="D16">
        <v>46.971026878693401</v>
      </c>
      <c r="E16">
        <v>769.18726125335297</v>
      </c>
      <c r="F16">
        <v>9.8639156445256209</v>
      </c>
      <c r="G16">
        <v>1552.2456538818201</v>
      </c>
      <c r="H16">
        <v>48.864010040213998</v>
      </c>
      <c r="I16">
        <v>15.892406497565901</v>
      </c>
      <c r="J16">
        <v>0.46184988642950903</v>
      </c>
      <c r="K16">
        <v>4.8747557636135399</v>
      </c>
      <c r="L16">
        <v>3.2836614747023797E-2</v>
      </c>
      <c r="M16">
        <v>5.1673690617526304</v>
      </c>
      <c r="N16">
        <v>48.864010040213998</v>
      </c>
      <c r="O16">
        <v>15.892406497565901</v>
      </c>
      <c r="P16">
        <v>0.46184988642950903</v>
      </c>
      <c r="Q16">
        <v>4.8747557636136598</v>
      </c>
      <c r="R16">
        <v>3.2836614747023797E-2</v>
      </c>
      <c r="S16">
        <v>5.1673690617526304</v>
      </c>
      <c r="T16">
        <v>0</v>
      </c>
      <c r="U16">
        <v>0</v>
      </c>
      <c r="V16">
        <v>0</v>
      </c>
      <c r="W16" s="1">
        <v>-1.1920928955078099E-13</v>
      </c>
      <c r="X16">
        <v>0</v>
      </c>
      <c r="Y16">
        <v>0</v>
      </c>
      <c r="Z16">
        <v>267.47390309999997</v>
      </c>
      <c r="AA16">
        <v>767.35337519224299</v>
      </c>
    </row>
    <row r="17" spans="1:27" x14ac:dyDescent="0.35">
      <c r="A17">
        <v>2010</v>
      </c>
      <c r="B17">
        <v>27624.639782312901</v>
      </c>
      <c r="C17">
        <v>6861.7901435075901</v>
      </c>
      <c r="D17">
        <v>42.5675538928637</v>
      </c>
      <c r="E17">
        <v>1447.60018619265</v>
      </c>
      <c r="F17">
        <v>18.5637579337142</v>
      </c>
      <c r="G17">
        <v>2921.3056569795899</v>
      </c>
      <c r="H17">
        <v>83.1992441943746</v>
      </c>
      <c r="I17">
        <v>26.858875318345099</v>
      </c>
      <c r="J17">
        <v>0.76660474876169005</v>
      </c>
      <c r="K17">
        <v>8.2304031712556895</v>
      </c>
      <c r="L17">
        <v>5.59098920986172E-2</v>
      </c>
      <c r="M17">
        <v>8.7983200735547094</v>
      </c>
      <c r="N17">
        <v>83.199244194370806</v>
      </c>
      <c r="O17">
        <v>26.858875318345099</v>
      </c>
      <c r="P17">
        <v>0.76660474876169005</v>
      </c>
      <c r="Q17">
        <v>8.2304031712556895</v>
      </c>
      <c r="R17">
        <v>5.59098920986172E-2</v>
      </c>
      <c r="S17">
        <v>8.7983200735547094</v>
      </c>
      <c r="T17" s="1">
        <v>3.8146972656249998E-12</v>
      </c>
      <c r="U17">
        <v>0</v>
      </c>
      <c r="V17">
        <v>0</v>
      </c>
      <c r="W17">
        <v>0</v>
      </c>
      <c r="X17">
        <v>0</v>
      </c>
      <c r="Y17">
        <v>0</v>
      </c>
      <c r="Z17">
        <v>507.602756</v>
      </c>
      <c r="AA17">
        <v>1269.0891360196599</v>
      </c>
    </row>
    <row r="18" spans="1:27" x14ac:dyDescent="0.35">
      <c r="A18">
        <v>2011</v>
      </c>
      <c r="B18">
        <v>78475.688953642297</v>
      </c>
      <c r="C18">
        <v>19291.218846031199</v>
      </c>
      <c r="D18">
        <v>100.77109136624701</v>
      </c>
      <c r="E18">
        <v>4112.3222903932401</v>
      </c>
      <c r="F18">
        <v>52.7356629768476</v>
      </c>
      <c r="G18">
        <v>8298.8041068476796</v>
      </c>
      <c r="H18">
        <v>134.90327741871101</v>
      </c>
      <c r="I18">
        <v>43.137477484117397</v>
      </c>
      <c r="J18">
        <v>1.20245321493246</v>
      </c>
      <c r="K18">
        <v>13.188116844539399</v>
      </c>
      <c r="L18">
        <v>9.0655002425373901E-2</v>
      </c>
      <c r="M18">
        <v>14.2660215870287</v>
      </c>
      <c r="N18">
        <v>134.90327741871101</v>
      </c>
      <c r="O18">
        <v>43.137477484117397</v>
      </c>
      <c r="P18">
        <v>1.20245321493246</v>
      </c>
      <c r="Q18">
        <v>13.188116844539399</v>
      </c>
      <c r="R18">
        <v>9.0655002425373901E-2</v>
      </c>
      <c r="S18">
        <v>14.2660215870287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1481.228629</v>
      </c>
      <c r="AA18">
        <v>2742.1691197979399</v>
      </c>
    </row>
    <row r="19" spans="1:27" x14ac:dyDescent="0.35">
      <c r="A19">
        <v>2012</v>
      </c>
      <c r="B19">
        <v>136815.55627324601</v>
      </c>
      <c r="C19">
        <v>33238.496118326097</v>
      </c>
      <c r="D19">
        <v>139.15695554366499</v>
      </c>
      <c r="E19">
        <v>7098.4922649592199</v>
      </c>
      <c r="F19">
        <v>91.029756253090895</v>
      </c>
      <c r="G19">
        <v>14324.9951246493</v>
      </c>
      <c r="H19">
        <v>688.60689095121995</v>
      </c>
      <c r="I19">
        <v>227.91641965296699</v>
      </c>
      <c r="J19">
        <v>6.6505384511650396</v>
      </c>
      <c r="K19">
        <v>68.979273784738695</v>
      </c>
      <c r="L19">
        <v>0.46274383071920999</v>
      </c>
      <c r="M19">
        <v>72.820178718088002</v>
      </c>
      <c r="N19">
        <v>688.60689095120495</v>
      </c>
      <c r="O19">
        <v>227.91641965297001</v>
      </c>
      <c r="P19">
        <v>6.6505384511650396</v>
      </c>
      <c r="Q19">
        <v>68.979273784738695</v>
      </c>
      <c r="R19">
        <v>0.46274383071920999</v>
      </c>
      <c r="S19">
        <v>72.820178718089906</v>
      </c>
      <c r="T19" s="1">
        <v>1.5258789062499999E-11</v>
      </c>
      <c r="U19" s="1">
        <v>-3.8146972656249998E-12</v>
      </c>
      <c r="V19">
        <v>0</v>
      </c>
      <c r="W19">
        <v>0</v>
      </c>
      <c r="X19">
        <v>0</v>
      </c>
      <c r="Y19" s="1">
        <v>-1.9073486328124999E-12</v>
      </c>
      <c r="Z19">
        <v>2607.6232260000002</v>
      </c>
      <c r="AA19">
        <v>5328.9922305991704</v>
      </c>
    </row>
    <row r="20" spans="1:27" x14ac:dyDescent="0.35">
      <c r="A20">
        <v>2013</v>
      </c>
      <c r="B20">
        <v>171048.10021800001</v>
      </c>
      <c r="C20">
        <v>33946.720119730198</v>
      </c>
      <c r="D20">
        <v>120.588789368848</v>
      </c>
      <c r="E20">
        <v>8787.5961486997494</v>
      </c>
      <c r="F20">
        <v>112.69051308479899</v>
      </c>
      <c r="G20">
        <v>17733.663331424999</v>
      </c>
      <c r="H20">
        <v>684.92016119686105</v>
      </c>
      <c r="I20">
        <v>213.53549461825</v>
      </c>
      <c r="J20">
        <v>6.10905728454716</v>
      </c>
      <c r="K20">
        <v>66.423124751887599</v>
      </c>
      <c r="L20">
        <v>0.460266347930819</v>
      </c>
      <c r="M20">
        <v>72.430306984651295</v>
      </c>
      <c r="N20">
        <v>684.92016119686105</v>
      </c>
      <c r="O20">
        <v>213.53549461824699</v>
      </c>
      <c r="P20">
        <v>6.1090572845471396</v>
      </c>
      <c r="Q20">
        <v>66.423124751887599</v>
      </c>
      <c r="R20">
        <v>0.46026634793083399</v>
      </c>
      <c r="S20">
        <v>72.430306984651295</v>
      </c>
      <c r="T20">
        <v>0</v>
      </c>
      <c r="U20" s="1">
        <v>3.8146972656249998E-12</v>
      </c>
      <c r="V20" s="1">
        <v>1.4901161193847599E-14</v>
      </c>
      <c r="W20">
        <v>0</v>
      </c>
      <c r="X20" s="1">
        <v>-1.4901161193847599E-14</v>
      </c>
      <c r="Y20">
        <v>0</v>
      </c>
      <c r="Z20">
        <v>3353.8843179999999</v>
      </c>
      <c r="AA20">
        <v>8654.2302068389399</v>
      </c>
    </row>
    <row r="21" spans="1:27" x14ac:dyDescent="0.35">
      <c r="A21">
        <v>2014</v>
      </c>
      <c r="B21">
        <v>150355.14659133399</v>
      </c>
      <c r="C21">
        <v>28878.002940486502</v>
      </c>
      <c r="D21">
        <v>96.853763176622806</v>
      </c>
      <c r="E21">
        <v>7600.8880767445398</v>
      </c>
      <c r="F21">
        <v>97.472387530601196</v>
      </c>
      <c r="G21">
        <v>15376.7405395884</v>
      </c>
      <c r="H21">
        <v>333.71087951758</v>
      </c>
      <c r="I21">
        <v>97.694635504045806</v>
      </c>
      <c r="J21">
        <v>2.1969739703300299</v>
      </c>
      <c r="K21">
        <v>29.268860101580799</v>
      </c>
      <c r="L21">
        <v>0.22425367322742501</v>
      </c>
      <c r="M21">
        <v>35.289919559226497</v>
      </c>
      <c r="N21">
        <v>333.71087951758</v>
      </c>
      <c r="O21">
        <v>97.694635504045806</v>
      </c>
      <c r="P21">
        <v>2.1969739703300299</v>
      </c>
      <c r="Q21">
        <v>29.268860101580799</v>
      </c>
      <c r="R21">
        <v>0.22425367322742501</v>
      </c>
      <c r="S21">
        <v>35.289919559226497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2955.356988</v>
      </c>
      <c r="AA21">
        <v>11576.1473487562</v>
      </c>
    </row>
    <row r="22" spans="1:27" x14ac:dyDescent="0.35">
      <c r="A22">
        <v>2015</v>
      </c>
      <c r="B22">
        <v>234706.015121242</v>
      </c>
      <c r="C22">
        <v>42664.3314112714</v>
      </c>
      <c r="D22">
        <v>128.97241203128499</v>
      </c>
      <c r="E22">
        <v>11961.766685556</v>
      </c>
      <c r="F22">
        <v>165.155811885568</v>
      </c>
      <c r="G22">
        <v>24261.368678485102</v>
      </c>
      <c r="H22">
        <v>331.901309112251</v>
      </c>
      <c r="I22">
        <v>92.377310735895307</v>
      </c>
      <c r="J22">
        <v>1.5231535181137199</v>
      </c>
      <c r="K22">
        <v>26.2323668002918</v>
      </c>
      <c r="L22">
        <v>0.22303712777144</v>
      </c>
      <c r="M22">
        <v>35.098476580803897</v>
      </c>
      <c r="N22">
        <v>331.901309112251</v>
      </c>
      <c r="O22">
        <v>92.377310735895307</v>
      </c>
      <c r="P22">
        <v>1.5231535181137199</v>
      </c>
      <c r="Q22">
        <v>26.232366800289899</v>
      </c>
      <c r="R22">
        <v>0.22303712777144</v>
      </c>
      <c r="S22">
        <v>35.098476580803897</v>
      </c>
      <c r="T22">
        <v>0</v>
      </c>
      <c r="U22">
        <v>0</v>
      </c>
      <c r="V22">
        <v>0</v>
      </c>
      <c r="W22" s="1">
        <v>1.9073486328124999E-12</v>
      </c>
      <c r="X22">
        <v>0</v>
      </c>
      <c r="Y22">
        <v>0</v>
      </c>
      <c r="Z22">
        <v>4850.6758659999996</v>
      </c>
      <c r="AA22">
        <v>16384.530559751402</v>
      </c>
    </row>
    <row r="23" spans="1:27" x14ac:dyDescent="0.35">
      <c r="A23">
        <v>2016</v>
      </c>
      <c r="B23">
        <v>494911.48234135099</v>
      </c>
      <c r="C23">
        <v>85682.697904307104</v>
      </c>
      <c r="D23">
        <v>248.68792694635499</v>
      </c>
      <c r="E23">
        <v>25429.5443621622</v>
      </c>
      <c r="F23">
        <v>376.10637016268799</v>
      </c>
      <c r="G23">
        <v>51730.761241103901</v>
      </c>
      <c r="H23">
        <v>533.88244262494902</v>
      </c>
      <c r="I23">
        <v>147.61842197165399</v>
      </c>
      <c r="J23">
        <v>2.4057325734309001</v>
      </c>
      <c r="K23">
        <v>41.324933052956098</v>
      </c>
      <c r="L23">
        <v>0.35876523845538399</v>
      </c>
      <c r="M23">
        <v>56.457476219760899</v>
      </c>
      <c r="N23">
        <v>533.88244262494902</v>
      </c>
      <c r="O23">
        <v>147.61842197165399</v>
      </c>
      <c r="P23">
        <v>2.4057325734309298</v>
      </c>
      <c r="Q23">
        <v>41.324933052956098</v>
      </c>
      <c r="R23">
        <v>0.35876523845532399</v>
      </c>
      <c r="S23">
        <v>56.457476219768502</v>
      </c>
      <c r="T23">
        <v>0</v>
      </c>
      <c r="U23">
        <v>0</v>
      </c>
      <c r="V23" s="1">
        <v>-2.9802322387695299E-14</v>
      </c>
      <c r="W23">
        <v>0</v>
      </c>
      <c r="X23" s="1">
        <v>5.9604644775390597E-14</v>
      </c>
      <c r="Y23" s="1">
        <v>-7.6293945312499997E-12</v>
      </c>
      <c r="Z23">
        <v>10615.35772</v>
      </c>
      <c r="AA23">
        <v>26939.916749409698</v>
      </c>
    </row>
    <row r="24" spans="1:27" x14ac:dyDescent="0.35">
      <c r="A24">
        <v>2017</v>
      </c>
      <c r="B24">
        <v>364236.24608450802</v>
      </c>
      <c r="C24">
        <v>60626.772029072403</v>
      </c>
      <c r="D24">
        <v>179.22854409371601</v>
      </c>
      <c r="E24">
        <v>18419.749580330801</v>
      </c>
      <c r="F24">
        <v>316.52337392483702</v>
      </c>
      <c r="G24">
        <v>37259.108455285401</v>
      </c>
      <c r="H24">
        <v>814.01638746063998</v>
      </c>
      <c r="I24">
        <v>223.435985006838</v>
      </c>
      <c r="J24">
        <v>3.5886462593802002</v>
      </c>
      <c r="K24">
        <v>61.529888117477597</v>
      </c>
      <c r="L24">
        <v>0.54700203301745598</v>
      </c>
      <c r="M24">
        <v>86.079557949971203</v>
      </c>
      <c r="N24">
        <v>814.01638746057904</v>
      </c>
      <c r="O24">
        <v>223.435985006838</v>
      </c>
      <c r="P24">
        <v>3.5886462593802002</v>
      </c>
      <c r="Q24">
        <v>61.529888117477597</v>
      </c>
      <c r="R24">
        <v>0.54700203301745598</v>
      </c>
      <c r="S24">
        <v>86.079557949971203</v>
      </c>
      <c r="T24" s="1">
        <v>6.1035156249999997E-11</v>
      </c>
      <c r="U24">
        <v>0</v>
      </c>
      <c r="V24">
        <v>0</v>
      </c>
      <c r="W24">
        <v>0</v>
      </c>
      <c r="X24">
        <v>0</v>
      </c>
      <c r="Y24">
        <v>0</v>
      </c>
      <c r="Z24">
        <v>7777.0518480000001</v>
      </c>
      <c r="AA24">
        <v>34620.817036294997</v>
      </c>
    </row>
    <row r="25" spans="1:27" x14ac:dyDescent="0.35">
      <c r="A25">
        <v>2018</v>
      </c>
      <c r="B25">
        <v>328702.08796234301</v>
      </c>
      <c r="C25">
        <v>53601.752848945798</v>
      </c>
      <c r="D25">
        <v>169.77389420007</v>
      </c>
      <c r="E25">
        <v>16173.2303105927</v>
      </c>
      <c r="F25">
        <v>293.45365402713003</v>
      </c>
      <c r="G25">
        <v>33418.954280590297</v>
      </c>
      <c r="H25">
        <v>1178.4904846315501</v>
      </c>
      <c r="I25">
        <v>320.74908584749301</v>
      </c>
      <c r="J25">
        <v>5.0541377194021102</v>
      </c>
      <c r="K25">
        <v>86.595108250197995</v>
      </c>
      <c r="L25">
        <v>0.79188683369021695</v>
      </c>
      <c r="M25">
        <v>124.616017696635</v>
      </c>
      <c r="N25">
        <v>1178.4904846315501</v>
      </c>
      <c r="O25">
        <v>320.74908584749301</v>
      </c>
      <c r="P25">
        <v>5.0541377194021102</v>
      </c>
      <c r="Q25">
        <v>86.595108250197995</v>
      </c>
      <c r="R25">
        <v>0.79188683369021695</v>
      </c>
      <c r="S25">
        <v>124.616017696635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7243.1254749999998</v>
      </c>
      <c r="AA25">
        <v>41738.863941563097</v>
      </c>
    </row>
    <row r="26" spans="1:27" x14ac:dyDescent="0.35">
      <c r="A26">
        <v>2019</v>
      </c>
      <c r="B26">
        <v>386473.57517742098</v>
      </c>
      <c r="C26">
        <v>60329.257353280002</v>
      </c>
      <c r="D26">
        <v>186.21268075969701</v>
      </c>
      <c r="E26">
        <v>18055.967607758401</v>
      </c>
      <c r="F26">
        <v>370.92124093751897</v>
      </c>
      <c r="G26">
        <v>38223.504999627097</v>
      </c>
      <c r="H26">
        <v>1624.0738249866199</v>
      </c>
      <c r="I26">
        <v>437.59914879091201</v>
      </c>
      <c r="J26">
        <v>6.71942835504223</v>
      </c>
      <c r="K26">
        <v>115.280064646176</v>
      </c>
      <c r="L26">
        <v>1.09121068020376</v>
      </c>
      <c r="M26">
        <v>171.71836779670201</v>
      </c>
      <c r="N26">
        <v>1624.0738249866199</v>
      </c>
      <c r="O26">
        <v>437.59914879091201</v>
      </c>
      <c r="P26">
        <v>6.7194283550421998</v>
      </c>
      <c r="Q26">
        <v>115.280064646176</v>
      </c>
      <c r="R26">
        <v>1.0912106802038199</v>
      </c>
      <c r="S26">
        <v>171.71836779670201</v>
      </c>
      <c r="T26">
        <v>0</v>
      </c>
      <c r="U26">
        <v>0</v>
      </c>
      <c r="V26" s="1">
        <v>2.9802322387695299E-14</v>
      </c>
      <c r="W26">
        <v>0</v>
      </c>
      <c r="X26" s="1">
        <v>-5.9604644775390597E-14</v>
      </c>
      <c r="Y26">
        <v>0</v>
      </c>
      <c r="Z26">
        <v>8620.7291819999991</v>
      </c>
      <c r="AA26">
        <v>50205.930390094698</v>
      </c>
    </row>
    <row r="27" spans="1:27" x14ac:dyDescent="0.35">
      <c r="A27">
        <v>2020</v>
      </c>
      <c r="B27">
        <v>611363.93862499995</v>
      </c>
      <c r="C27">
        <v>91522.183512020201</v>
      </c>
      <c r="D27">
        <v>244.87017254481299</v>
      </c>
      <c r="E27">
        <v>25887.282058983601</v>
      </c>
      <c r="F27">
        <v>560.26289087999999</v>
      </c>
      <c r="G27">
        <v>57859.733813749997</v>
      </c>
      <c r="H27">
        <v>2149.7414186606702</v>
      </c>
      <c r="I27">
        <v>572.66570332300796</v>
      </c>
      <c r="J27">
        <v>8.4950861306492094</v>
      </c>
      <c r="K27">
        <v>146.504935964488</v>
      </c>
      <c r="L27">
        <v>1.4442261653853701</v>
      </c>
      <c r="M27">
        <v>227.26424722959899</v>
      </c>
      <c r="N27">
        <v>2149.7414186606702</v>
      </c>
      <c r="O27">
        <v>572.66570332300796</v>
      </c>
      <c r="P27">
        <v>8.4950861306492094</v>
      </c>
      <c r="Q27">
        <v>146.504935964488</v>
      </c>
      <c r="R27">
        <v>1.4442261653853701</v>
      </c>
      <c r="S27">
        <v>227.26424722959899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13622.95</v>
      </c>
      <c r="AA27">
        <v>63641.215132402998</v>
      </c>
    </row>
    <row r="28" spans="1:27" x14ac:dyDescent="0.35">
      <c r="A28">
        <v>2021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2733.4343948590899</v>
      </c>
      <c r="I28">
        <v>717.80650677985705</v>
      </c>
      <c r="J28">
        <v>10.127402763684501</v>
      </c>
      <c r="K28">
        <v>177.044907865467</v>
      </c>
      <c r="L28">
        <v>1.8360563356595501</v>
      </c>
      <c r="M28">
        <v>288.89429676528999</v>
      </c>
      <c r="N28">
        <v>2733.4343948590899</v>
      </c>
      <c r="O28">
        <v>717.80650677985705</v>
      </c>
      <c r="P28">
        <v>10.127402763684501</v>
      </c>
      <c r="Q28">
        <v>177.044907865467</v>
      </c>
      <c r="R28">
        <v>1.8360563356595501</v>
      </c>
      <c r="S28">
        <v>288.89429676528999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63376.267887399801</v>
      </c>
    </row>
    <row r="29" spans="1:27" x14ac:dyDescent="0.35">
      <c r="A29">
        <v>2022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3410.8010773226301</v>
      </c>
      <c r="I29">
        <v>881.47455395618101</v>
      </c>
      <c r="J29">
        <v>11.612179426608799</v>
      </c>
      <c r="K29">
        <v>208.89750233942101</v>
      </c>
      <c r="L29">
        <v>2.2907022723909698</v>
      </c>
      <c r="M29">
        <v>360.33024484821698</v>
      </c>
      <c r="N29">
        <v>3410.8010773226301</v>
      </c>
      <c r="O29">
        <v>881.47455395618101</v>
      </c>
      <c r="P29">
        <v>11.612179426608799</v>
      </c>
      <c r="Q29">
        <v>208.89750233942101</v>
      </c>
      <c r="R29">
        <v>2.2907022723909698</v>
      </c>
      <c r="S29">
        <v>360.33024484821698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63100.705296642598</v>
      </c>
    </row>
    <row r="30" spans="1:27" x14ac:dyDescent="0.35">
      <c r="A30">
        <v>2023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4275.3637973436198</v>
      </c>
      <c r="I30">
        <v>1087.1199721210701</v>
      </c>
      <c r="J30">
        <v>13.1096432762322</v>
      </c>
      <c r="K30">
        <v>248.61716394252099</v>
      </c>
      <c r="L30">
        <v>2.87137758961088</v>
      </c>
      <c r="M30">
        <v>451.37905466541002</v>
      </c>
      <c r="N30">
        <v>4275.3637973436198</v>
      </c>
      <c r="O30">
        <v>1087.1199721210701</v>
      </c>
      <c r="P30">
        <v>13.1096432762322</v>
      </c>
      <c r="Q30">
        <v>248.61716394252099</v>
      </c>
      <c r="R30">
        <v>2.87137758961088</v>
      </c>
      <c r="S30">
        <v>451.37905466541002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62811.061569525002</v>
      </c>
    </row>
    <row r="31" spans="1:27" x14ac:dyDescent="0.35">
      <c r="A31">
        <v>2024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5365.43248651665</v>
      </c>
      <c r="I31">
        <v>1339.0278423842601</v>
      </c>
      <c r="J31">
        <v>14.3663201358312</v>
      </c>
      <c r="K31">
        <v>296.75829098122</v>
      </c>
      <c r="L31">
        <v>3.6049444421360999</v>
      </c>
      <c r="M31">
        <v>565.95425548769697</v>
      </c>
      <c r="N31">
        <v>5365.43248651665</v>
      </c>
      <c r="O31">
        <v>1339.0278423842601</v>
      </c>
      <c r="P31">
        <v>14.3663201358312</v>
      </c>
      <c r="Q31">
        <v>296.75829098122</v>
      </c>
      <c r="R31">
        <v>3.6049444421360999</v>
      </c>
      <c r="S31">
        <v>565.95425548769697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62502.925979525098</v>
      </c>
    </row>
    <row r="32" spans="1:27" x14ac:dyDescent="0.35">
      <c r="A32">
        <v>2025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6946.7037620547098</v>
      </c>
      <c r="I32">
        <v>1703.5418315463501</v>
      </c>
      <c r="J32">
        <v>16.0524974087914</v>
      </c>
      <c r="K32">
        <v>371.36478730795801</v>
      </c>
      <c r="L32">
        <v>4.6725504708194103</v>
      </c>
      <c r="M32">
        <v>731.93336795796199</v>
      </c>
      <c r="N32">
        <v>6946.7037620547098</v>
      </c>
      <c r="O32">
        <v>1703.5418315463501</v>
      </c>
      <c r="P32">
        <v>16.0524974087914</v>
      </c>
      <c r="Q32">
        <v>371.36478730795801</v>
      </c>
      <c r="R32">
        <v>4.6725504708194103</v>
      </c>
      <c r="S32">
        <v>731.93336795796199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62167.307355212899</v>
      </c>
    </row>
    <row r="33" spans="1:27" x14ac:dyDescent="0.35">
      <c r="A33">
        <v>2026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9394.90471671263</v>
      </c>
      <c r="I33">
        <v>2270.9700143770701</v>
      </c>
      <c r="J33">
        <v>18.968077017795402</v>
      </c>
      <c r="K33">
        <v>494.67696920875801</v>
      </c>
      <c r="L33">
        <v>6.3319020281547198</v>
      </c>
      <c r="M33">
        <v>988.71174333710803</v>
      </c>
      <c r="N33">
        <v>9394.90471671263</v>
      </c>
      <c r="O33">
        <v>2270.9700143770701</v>
      </c>
      <c r="P33">
        <v>18.968077017795402</v>
      </c>
      <c r="Q33">
        <v>494.67696920875801</v>
      </c>
      <c r="R33">
        <v>6.3319020281547198</v>
      </c>
      <c r="S33">
        <v>988.71174333710803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61788.672668366198</v>
      </c>
    </row>
    <row r="34" spans="1:27" x14ac:dyDescent="0.35">
      <c r="A34">
        <v>2027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12229.027483325301</v>
      </c>
      <c r="I34">
        <v>2899.04529899931</v>
      </c>
      <c r="J34">
        <v>20.292181201223599</v>
      </c>
      <c r="K34">
        <v>637.51494092976304</v>
      </c>
      <c r="L34">
        <v>8.2692591858980702</v>
      </c>
      <c r="M34">
        <v>1284.92380524744</v>
      </c>
      <c r="N34">
        <v>12229.027483325301</v>
      </c>
      <c r="O34">
        <v>2899.04529899931</v>
      </c>
      <c r="P34">
        <v>20.292181201223599</v>
      </c>
      <c r="Q34">
        <v>637.51494092976304</v>
      </c>
      <c r="R34">
        <v>8.2692591858980702</v>
      </c>
      <c r="S34">
        <v>1284.92380524744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61358.257219792002</v>
      </c>
    </row>
    <row r="35" spans="1:27" x14ac:dyDescent="0.35">
      <c r="A35">
        <v>2028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17017.6310865206</v>
      </c>
      <c r="I35">
        <v>3974.6020640698398</v>
      </c>
      <c r="J35">
        <v>25.152141386646399</v>
      </c>
      <c r="K35">
        <v>885.25552502031303</v>
      </c>
      <c r="L35">
        <v>11.554781842483401</v>
      </c>
      <c r="M35">
        <v>1785.7366988271799</v>
      </c>
      <c r="N35">
        <v>17017.6310865206</v>
      </c>
      <c r="O35">
        <v>3974.6020640698398</v>
      </c>
      <c r="P35">
        <v>25.152141386646399</v>
      </c>
      <c r="Q35">
        <v>885.25552502031303</v>
      </c>
      <c r="R35">
        <v>11.554781842483401</v>
      </c>
      <c r="S35">
        <v>1785.7366988271799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60841.5137023641</v>
      </c>
    </row>
    <row r="36" spans="1:27" x14ac:dyDescent="0.35">
      <c r="A36">
        <v>2029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23788.8290727776</v>
      </c>
      <c r="I36">
        <v>5474.0418842361896</v>
      </c>
      <c r="J36">
        <v>32.203444970961101</v>
      </c>
      <c r="K36">
        <v>1233.8106464457501</v>
      </c>
      <c r="L36">
        <v>16.233113204783798</v>
      </c>
      <c r="M36">
        <v>2493.1607297711898</v>
      </c>
      <c r="N36">
        <v>23788.8290727776</v>
      </c>
      <c r="O36">
        <v>5474.0418842361896</v>
      </c>
      <c r="P36">
        <v>32.203444970961101</v>
      </c>
      <c r="Q36">
        <v>1233.8106464457501</v>
      </c>
      <c r="R36">
        <v>16.233113204783798</v>
      </c>
      <c r="S36">
        <v>2493.1607297711898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60202.215278210402</v>
      </c>
    </row>
    <row r="37" spans="1:27" x14ac:dyDescent="0.35">
      <c r="A37">
        <v>2030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36021.596788488801</v>
      </c>
      <c r="I37">
        <v>8231.6705332347792</v>
      </c>
      <c r="J37">
        <v>51.371131852958897</v>
      </c>
      <c r="K37">
        <v>1867.1292590057101</v>
      </c>
      <c r="L37">
        <v>24.681412309944498</v>
      </c>
      <c r="M37">
        <v>3773.84661016054</v>
      </c>
      <c r="N37">
        <v>36021.596788488801</v>
      </c>
      <c r="O37">
        <v>8231.6705332347792</v>
      </c>
      <c r="P37">
        <v>51.371131852958897</v>
      </c>
      <c r="Q37">
        <v>1867.1292590057101</v>
      </c>
      <c r="R37">
        <v>24.681412309944498</v>
      </c>
      <c r="S37">
        <v>3773.84661016054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59346.968176455397</v>
      </c>
    </row>
    <row r="38" spans="1:27" x14ac:dyDescent="0.35">
      <c r="A38">
        <v>2031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39401.735277294902</v>
      </c>
      <c r="I38">
        <v>8635.3290805309807</v>
      </c>
      <c r="J38">
        <v>36.999545228442301</v>
      </c>
      <c r="K38">
        <v>2032.8160321314699</v>
      </c>
      <c r="L38">
        <v>27.337893150132199</v>
      </c>
      <c r="M38">
        <v>4112.52014908197</v>
      </c>
      <c r="N38">
        <v>39401.735277294902</v>
      </c>
      <c r="O38">
        <v>8635.3290805309807</v>
      </c>
      <c r="P38">
        <v>36.999545228442301</v>
      </c>
      <c r="Q38">
        <v>2032.8160321314699</v>
      </c>
      <c r="R38">
        <v>27.337893150132199</v>
      </c>
      <c r="S38">
        <v>4112.52014908197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58411.762815698203</v>
      </c>
    </row>
    <row r="39" spans="1:27" x14ac:dyDescent="0.35">
      <c r="A39">
        <v>2032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62047.645674676198</v>
      </c>
      <c r="I39">
        <v>13646.0537156723</v>
      </c>
      <c r="J39">
        <v>61.7304087713215</v>
      </c>
      <c r="K39">
        <v>3203.0345677466298</v>
      </c>
      <c r="L39">
        <v>43.1781857660716</v>
      </c>
      <c r="M39">
        <v>6480.8861280476103</v>
      </c>
      <c r="N39">
        <v>62047.645674676198</v>
      </c>
      <c r="O39">
        <v>13646.0537156723</v>
      </c>
      <c r="P39">
        <v>61.7304087713215</v>
      </c>
      <c r="Q39">
        <v>3203.0345677466298</v>
      </c>
      <c r="R39">
        <v>43.1781857660716</v>
      </c>
      <c r="S39">
        <v>6480.8861280476103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57067.465744273599</v>
      </c>
    </row>
    <row r="40" spans="1:27" x14ac:dyDescent="0.35">
      <c r="A40">
        <v>2033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63486.477408319799</v>
      </c>
      <c r="I40">
        <v>13140.5760764276</v>
      </c>
      <c r="J40">
        <v>50.760225295094202</v>
      </c>
      <c r="K40">
        <v>3255.3622471045101</v>
      </c>
      <c r="L40">
        <v>45.110773086669703</v>
      </c>
      <c r="M40">
        <v>6596.9278329851804</v>
      </c>
      <c r="N40">
        <v>63486.477408319799</v>
      </c>
      <c r="O40">
        <v>13140.5760764276</v>
      </c>
      <c r="P40">
        <v>50.760225295094202</v>
      </c>
      <c r="Q40">
        <v>3255.3622471045101</v>
      </c>
      <c r="R40">
        <v>45.110773086669703</v>
      </c>
      <c r="S40">
        <v>6596.9278329851804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55672.468539180598</v>
      </c>
    </row>
    <row r="41" spans="1:27" x14ac:dyDescent="0.35">
      <c r="A41">
        <v>2034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99340.589977533105</v>
      </c>
      <c r="I41">
        <v>20827.768435246198</v>
      </c>
      <c r="J41">
        <v>84.540075468525202</v>
      </c>
      <c r="K41">
        <v>5102.8253064523396</v>
      </c>
      <c r="L41">
        <v>70.646161766735801</v>
      </c>
      <c r="M41">
        <v>10340.622259184</v>
      </c>
      <c r="N41">
        <v>99340.589977533105</v>
      </c>
      <c r="O41">
        <v>20827.768435246198</v>
      </c>
      <c r="P41">
        <v>84.540075468525202</v>
      </c>
      <c r="Q41">
        <v>5102.8253064523396</v>
      </c>
      <c r="R41">
        <v>70.646161766735801</v>
      </c>
      <c r="S41">
        <v>10340.622259184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53618.087902936903</v>
      </c>
    </row>
    <row r="42" spans="1:27" x14ac:dyDescent="0.35">
      <c r="A42">
        <v>2035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124695.439777204</v>
      </c>
      <c r="I42">
        <v>25487.9684023437</v>
      </c>
      <c r="J42">
        <v>92.823245137395602</v>
      </c>
      <c r="K42">
        <v>6372.9075273155404</v>
      </c>
      <c r="L42">
        <v>89.533272578962794</v>
      </c>
      <c r="M42">
        <v>12925.793469370299</v>
      </c>
      <c r="N42">
        <v>124695.439777204</v>
      </c>
      <c r="O42">
        <v>25487.9684023437</v>
      </c>
      <c r="P42">
        <v>92.823245137395602</v>
      </c>
      <c r="Q42">
        <v>6372.9075273155404</v>
      </c>
      <c r="R42">
        <v>89.533272578962794</v>
      </c>
      <c r="S42">
        <v>12925.793469370299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51075.377511418301</v>
      </c>
    </row>
    <row r="43" spans="1:27" x14ac:dyDescent="0.35">
      <c r="A43">
        <v>2036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101864.69886832099</v>
      </c>
      <c r="I43">
        <v>18160.326409325298</v>
      </c>
      <c r="J43">
        <v>57.135412915663998</v>
      </c>
      <c r="K43">
        <v>5147.48907849221</v>
      </c>
      <c r="L43">
        <v>77.343900107535603</v>
      </c>
      <c r="M43">
        <v>10483.362327447099</v>
      </c>
      <c r="N43">
        <v>101864.69886832099</v>
      </c>
      <c r="O43">
        <v>18160.326409325298</v>
      </c>
      <c r="P43">
        <v>57.135412915663998</v>
      </c>
      <c r="Q43">
        <v>5147.48907849221</v>
      </c>
      <c r="R43">
        <v>77.343900107535603</v>
      </c>
      <c r="S43">
        <v>10483.362327447099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48897.033474818702</v>
      </c>
    </row>
    <row r="44" spans="1:27" x14ac:dyDescent="0.35">
      <c r="A44">
        <v>2037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211525.213092324</v>
      </c>
      <c r="I44">
        <v>39159.170378762698</v>
      </c>
      <c r="J44">
        <v>129.211641294098</v>
      </c>
      <c r="K44">
        <v>10744.6500435499</v>
      </c>
      <c r="L44">
        <v>153.69192980634199</v>
      </c>
      <c r="M44">
        <v>21819.1014227206</v>
      </c>
      <c r="N44">
        <v>211525.213092324</v>
      </c>
      <c r="O44">
        <v>39159.170378762698</v>
      </c>
      <c r="P44">
        <v>129.211641294098</v>
      </c>
      <c r="Q44">
        <v>10744.6500435499</v>
      </c>
      <c r="R44">
        <v>153.69192980634199</v>
      </c>
      <c r="S44">
        <v>21819.1014227206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44680.061660992003</v>
      </c>
    </row>
    <row r="45" spans="1:27" x14ac:dyDescent="0.35">
      <c r="A45">
        <v>2038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143341.93413062301</v>
      </c>
      <c r="I45">
        <v>24724.364885315099</v>
      </c>
      <c r="J45">
        <v>75.102271537595001</v>
      </c>
      <c r="K45">
        <v>7194.8134794970701</v>
      </c>
      <c r="L45">
        <v>113.788009716365</v>
      </c>
      <c r="M45">
        <v>14706.8048545815</v>
      </c>
      <c r="N45">
        <v>143341.93413062301</v>
      </c>
      <c r="O45">
        <v>24724.364885315099</v>
      </c>
      <c r="P45">
        <v>75.102271537595001</v>
      </c>
      <c r="Q45">
        <v>7194.8134794970701</v>
      </c>
      <c r="R45">
        <v>113.788009716365</v>
      </c>
      <c r="S45">
        <v>14706.8048545815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41668.520219412901</v>
      </c>
    </row>
    <row r="46" spans="1:27" x14ac:dyDescent="0.35">
      <c r="A46">
        <v>2039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174801.85775748501</v>
      </c>
      <c r="I46">
        <v>29982.640188308</v>
      </c>
      <c r="J46">
        <v>90.897622516258394</v>
      </c>
      <c r="K46">
        <v>8753.7050480412399</v>
      </c>
      <c r="L46">
        <v>140.23729642194999</v>
      </c>
      <c r="M46">
        <v>17914.685874180999</v>
      </c>
      <c r="N46">
        <v>174801.85775748501</v>
      </c>
      <c r="O46">
        <v>29982.640188308</v>
      </c>
      <c r="P46">
        <v>90.897622516258394</v>
      </c>
      <c r="Q46">
        <v>8753.7050480412399</v>
      </c>
      <c r="R46">
        <v>140.23729642194999</v>
      </c>
      <c r="S46">
        <v>17914.685874180999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38039.415774533503</v>
      </c>
    </row>
    <row r="47" spans="1:27" x14ac:dyDescent="0.35">
      <c r="A47">
        <v>2040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236509.622654234</v>
      </c>
      <c r="I47">
        <v>41043.731849964599</v>
      </c>
      <c r="J47">
        <v>126.34992178607899</v>
      </c>
      <c r="K47">
        <v>11829.126189872801</v>
      </c>
      <c r="L47">
        <v>186.47236060682201</v>
      </c>
      <c r="M47">
        <v>24200.0552592846</v>
      </c>
      <c r="N47">
        <v>236509.622654234</v>
      </c>
      <c r="O47">
        <v>41043.731849964599</v>
      </c>
      <c r="P47">
        <v>126.34992178607899</v>
      </c>
      <c r="Q47">
        <v>11829.126189872801</v>
      </c>
      <c r="R47">
        <v>186.47236060682201</v>
      </c>
      <c r="S47">
        <v>24200.0552592846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33249.939936375296</v>
      </c>
    </row>
    <row r="48" spans="1:27" x14ac:dyDescent="0.35">
      <c r="A48">
        <v>2041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205776.45774206601</v>
      </c>
      <c r="I48">
        <v>34453.278627080297</v>
      </c>
      <c r="J48">
        <v>103.107286135875</v>
      </c>
      <c r="K48">
        <v>10217.828071748099</v>
      </c>
      <c r="L48">
        <v>172.12166724761801</v>
      </c>
      <c r="M48">
        <v>21010.511125793801</v>
      </c>
      <c r="N48">
        <v>205776.45774206601</v>
      </c>
      <c r="O48">
        <v>34453.278627080297</v>
      </c>
      <c r="P48">
        <v>103.107286135875</v>
      </c>
      <c r="Q48">
        <v>10217.828071748099</v>
      </c>
      <c r="R48">
        <v>172.12166724761801</v>
      </c>
      <c r="S48">
        <v>21010.511125793801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28996.978290635299</v>
      </c>
    </row>
    <row r="49" spans="1:27" x14ac:dyDescent="0.35">
      <c r="A49">
        <v>2042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214115.09350536601</v>
      </c>
      <c r="I49">
        <v>35595.459518331503</v>
      </c>
      <c r="J49">
        <v>106.578013847073</v>
      </c>
      <c r="K49">
        <v>10569.913683082301</v>
      </c>
      <c r="L49">
        <v>181.42630553268401</v>
      </c>
      <c r="M49">
        <v>21794.118339353099</v>
      </c>
      <c r="N49">
        <v>214115.09350536601</v>
      </c>
      <c r="O49">
        <v>35595.459518331503</v>
      </c>
      <c r="P49">
        <v>106.578013847073</v>
      </c>
      <c r="Q49">
        <v>10569.913683082301</v>
      </c>
      <c r="R49">
        <v>181.42630553268401</v>
      </c>
      <c r="S49">
        <v>21794.118339353099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24591.1564600282</v>
      </c>
    </row>
    <row r="50" spans="1:27" x14ac:dyDescent="0.35">
      <c r="A50">
        <v>2043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223040.92004817701</v>
      </c>
      <c r="I50">
        <v>37015.270619266601</v>
      </c>
      <c r="J50">
        <v>110.90392133226599</v>
      </c>
      <c r="K50">
        <v>10951.818609468801</v>
      </c>
      <c r="L50">
        <v>189.41031963637801</v>
      </c>
      <c r="M50">
        <v>22636.946861160599</v>
      </c>
      <c r="N50">
        <v>223040.92004817701</v>
      </c>
      <c r="O50">
        <v>37015.270619266601</v>
      </c>
      <c r="P50">
        <v>110.90392133226599</v>
      </c>
      <c r="Q50">
        <v>10951.818609468801</v>
      </c>
      <c r="R50">
        <v>189.41031963637801</v>
      </c>
      <c r="S50">
        <v>22636.946861160599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20037.058109900201</v>
      </c>
    </row>
    <row r="51" spans="1:27" x14ac:dyDescent="0.35">
      <c r="A51">
        <v>2044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210415.662315008</v>
      </c>
      <c r="I51">
        <v>34437.3625397785</v>
      </c>
      <c r="J51">
        <v>102.372763653741</v>
      </c>
      <c r="K51">
        <v>10257.0358406128</v>
      </c>
      <c r="L51">
        <v>181.914931914721</v>
      </c>
      <c r="M51">
        <v>21298.805256207099</v>
      </c>
      <c r="N51">
        <v>210415.662315008</v>
      </c>
      <c r="O51">
        <v>34437.3625397785</v>
      </c>
      <c r="P51">
        <v>102.372763653741</v>
      </c>
      <c r="Q51">
        <v>10257.0358406128</v>
      </c>
      <c r="R51">
        <v>181.914931914721</v>
      </c>
      <c r="S51">
        <v>21298.805256207099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15735.491211686</v>
      </c>
    </row>
    <row r="52" spans="1:27" x14ac:dyDescent="0.35">
      <c r="A52">
        <v>2045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133124.197920031</v>
      </c>
      <c r="I52">
        <v>21036.295382013301</v>
      </c>
      <c r="J52">
        <v>62.742033925441298</v>
      </c>
      <c r="K52">
        <v>6244.2278997620597</v>
      </c>
      <c r="L52">
        <v>122.006698518462</v>
      </c>
      <c r="M52">
        <v>13192.397427485001</v>
      </c>
      <c r="N52">
        <v>133124.197920031</v>
      </c>
      <c r="O52">
        <v>21036.295382013301</v>
      </c>
      <c r="P52">
        <v>62.742033925441298</v>
      </c>
      <c r="Q52">
        <v>6244.2278997620597</v>
      </c>
      <c r="R52">
        <v>122.006698518462</v>
      </c>
      <c r="S52">
        <v>13192.397427485001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12987.7788730051</v>
      </c>
    </row>
    <row r="53" spans="1:27" x14ac:dyDescent="0.35">
      <c r="A53">
        <v>2046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126502.026510521</v>
      </c>
      <c r="I53">
        <v>19877.8703184767</v>
      </c>
      <c r="J53">
        <v>58.447359181590102</v>
      </c>
      <c r="K53">
        <v>5869.91443515643</v>
      </c>
      <c r="L53">
        <v>115.824180286534</v>
      </c>
      <c r="M53">
        <v>12471.106531015001</v>
      </c>
      <c r="N53">
        <v>126502.026510521</v>
      </c>
      <c r="O53">
        <v>19877.8703184767</v>
      </c>
      <c r="P53">
        <v>58.447359181590102</v>
      </c>
      <c r="Q53">
        <v>5869.91443515643</v>
      </c>
      <c r="R53">
        <v>115.824180286534</v>
      </c>
      <c r="S53">
        <v>12471.106531015001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10402.3871259314</v>
      </c>
    </row>
    <row r="54" spans="1:27" x14ac:dyDescent="0.35">
      <c r="A54">
        <v>2047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92751.245131341304</v>
      </c>
      <c r="I54">
        <v>14226.6714561754</v>
      </c>
      <c r="J54">
        <v>40.784177580781702</v>
      </c>
      <c r="K54">
        <v>4131.1442039843996</v>
      </c>
      <c r="L54">
        <v>85.816865717343902</v>
      </c>
      <c r="M54">
        <v>8981.0125831867208</v>
      </c>
      <c r="N54">
        <v>92751.245131341304</v>
      </c>
      <c r="O54">
        <v>14226.6714561754</v>
      </c>
      <c r="P54">
        <v>40.784177580781702</v>
      </c>
      <c r="Q54">
        <v>4131.1442039843996</v>
      </c>
      <c r="R54">
        <v>85.816865717343902</v>
      </c>
      <c r="S54">
        <v>8981.0125831867208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8511.4684624563797</v>
      </c>
    </row>
    <row r="55" spans="1:27" x14ac:dyDescent="0.35">
      <c r="A55">
        <v>2048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84603.144314165795</v>
      </c>
      <c r="I55">
        <v>12846.257393977599</v>
      </c>
      <c r="J55">
        <v>35.853375034502903</v>
      </c>
      <c r="K55">
        <v>3692.0985068769701</v>
      </c>
      <c r="L55">
        <v>78.053102838774507</v>
      </c>
      <c r="M55">
        <v>8115.8794750745101</v>
      </c>
      <c r="N55">
        <v>84603.144314165795</v>
      </c>
      <c r="O55">
        <v>12846.257393977599</v>
      </c>
      <c r="P55">
        <v>35.853375034502903</v>
      </c>
      <c r="Q55">
        <v>3692.0985068769701</v>
      </c>
      <c r="R55">
        <v>78.053102838774507</v>
      </c>
      <c r="S55">
        <v>8115.8794750745101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6810.6176247912399</v>
      </c>
    </row>
    <row r="56" spans="1:27" x14ac:dyDescent="0.35">
      <c r="A56">
        <v>2049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79688.254766131606</v>
      </c>
      <c r="I56">
        <v>12014.2362614551</v>
      </c>
      <c r="J56">
        <v>32.839917498691101</v>
      </c>
      <c r="K56">
        <v>3425.6991388802298</v>
      </c>
      <c r="L56">
        <v>73.274016749475393</v>
      </c>
      <c r="M56">
        <v>7592.8121384912201</v>
      </c>
      <c r="N56">
        <v>79688.254766131606</v>
      </c>
      <c r="O56">
        <v>12014.2362614551</v>
      </c>
      <c r="P56">
        <v>32.839917498691101</v>
      </c>
      <c r="Q56">
        <v>3425.6991388802298</v>
      </c>
      <c r="R56">
        <v>73.274016749475393</v>
      </c>
      <c r="S56">
        <v>7592.8121384912201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5231.2604995600605</v>
      </c>
    </row>
    <row r="57" spans="1:27" x14ac:dyDescent="0.35">
      <c r="A57">
        <v>2050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73616.699980358695</v>
      </c>
      <c r="I57">
        <v>11037.105601756501</v>
      </c>
      <c r="J57">
        <v>29.696169447024801</v>
      </c>
      <c r="K57">
        <v>3128.5145563434799</v>
      </c>
      <c r="L57">
        <v>67.575605802494806</v>
      </c>
      <c r="M57">
        <v>6978.1477212213504</v>
      </c>
      <c r="N57">
        <v>73616.699980358695</v>
      </c>
      <c r="O57">
        <v>11037.105601756501</v>
      </c>
      <c r="P57">
        <v>29.696169447024801</v>
      </c>
      <c r="Q57">
        <v>3128.5145563434799</v>
      </c>
      <c r="R57">
        <v>67.575605802494806</v>
      </c>
      <c r="S57">
        <v>6978.1477212213504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3790.8964568453198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workbookViewId="0">
      <selection activeCell="U2" sqref="U2"/>
    </sheetView>
  </sheetViews>
  <sheetFormatPr defaultRowHeight="14.5" x14ac:dyDescent="0.35"/>
  <cols>
    <col min="8" max="11" width="8.7265625" style="4"/>
    <col min="12" max="12" width="1.6328125" customWidth="1"/>
    <col min="19" max="19" width="1.36328125" customWidth="1"/>
    <col min="20" max="25" width="8.7265625" style="2"/>
    <col min="26" max="26" width="2" customWidth="1"/>
    <col min="29" max="29" width="1.453125" customWidth="1"/>
    <col min="30" max="31" width="8.7265625" style="3"/>
  </cols>
  <sheetData>
    <row r="1" spans="1:31" x14ac:dyDescent="0.35">
      <c r="B1" s="6" t="s">
        <v>40</v>
      </c>
      <c r="C1" s="6"/>
      <c r="D1" s="6"/>
      <c r="E1" s="6"/>
      <c r="F1" s="6"/>
      <c r="G1" s="6"/>
      <c r="H1" s="6"/>
      <c r="I1" s="6"/>
      <c r="J1" s="6"/>
      <c r="K1" s="6"/>
      <c r="M1" s="6" t="s">
        <v>41</v>
      </c>
      <c r="N1" s="6"/>
      <c r="O1" s="6"/>
      <c r="P1" s="6"/>
      <c r="Q1" s="6"/>
      <c r="R1" s="6"/>
      <c r="U1" s="9" t="s">
        <v>42</v>
      </c>
      <c r="AA1" s="6" t="s">
        <v>41</v>
      </c>
      <c r="AB1" s="6"/>
    </row>
    <row r="2" spans="1:31" x14ac:dyDescent="0.35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T2" s="7" t="s">
        <v>37</v>
      </c>
      <c r="AA2" t="s">
        <v>25</v>
      </c>
      <c r="AB2" t="s">
        <v>26</v>
      </c>
      <c r="AD2" s="8" t="s">
        <v>38</v>
      </c>
      <c r="AE2" s="8" t="s">
        <v>39</v>
      </c>
    </row>
    <row r="3" spans="1:31" x14ac:dyDescent="0.35">
      <c r="A3">
        <v>1995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4">
        <v>0</v>
      </c>
      <c r="I3" s="4">
        <v>12.5</v>
      </c>
      <c r="J3" s="4">
        <v>12500000</v>
      </c>
      <c r="K3" s="4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2">
        <f>B3-M3</f>
        <v>0</v>
      </c>
      <c r="U3" s="2">
        <f t="shared" ref="U3:Y3" si="0">C3-N3</f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AA3">
        <v>12.5</v>
      </c>
      <c r="AB3">
        <v>12.5</v>
      </c>
      <c r="AD3" s="3">
        <f>I3-AA3</f>
        <v>0</v>
      </c>
      <c r="AE3" s="3">
        <f>(J3/1000000)-AB3</f>
        <v>0</v>
      </c>
    </row>
    <row r="4" spans="1:31" x14ac:dyDescent="0.35">
      <c r="A4">
        <v>1996</v>
      </c>
      <c r="B4" s="1">
        <v>2.67861884646117E-9</v>
      </c>
      <c r="C4" s="1">
        <v>1.0350134371414699E-9</v>
      </c>
      <c r="D4" s="1">
        <v>2.9464807311072899E-11</v>
      </c>
      <c r="E4" s="1">
        <v>2.8407470354868401E-10</v>
      </c>
      <c r="F4" s="1">
        <v>1.8000318648219099E-12</v>
      </c>
      <c r="G4" s="1">
        <v>2.8326394301326898E-10</v>
      </c>
      <c r="H4" s="5">
        <v>4.3122357693405E-9</v>
      </c>
      <c r="I4" s="4">
        <v>9.6676666670000007</v>
      </c>
      <c r="J4" s="4">
        <v>22098875.043774299</v>
      </c>
      <c r="K4" s="4">
        <v>6.8791623225667495E-2</v>
      </c>
      <c r="M4">
        <v>2.6786188464611701E-3</v>
      </c>
      <c r="N4">
        <v>1.0350134371414699E-3</v>
      </c>
      <c r="O4" s="1">
        <v>2.9464807311072899E-5</v>
      </c>
      <c r="P4">
        <v>2.8407470354868398E-4</v>
      </c>
      <c r="Q4" s="1">
        <v>1.80003186482191E-6</v>
      </c>
      <c r="R4">
        <v>2.83263943013269E-4</v>
      </c>
      <c r="T4" s="2">
        <f t="shared" ref="T4:T58" si="1">B4-M4</f>
        <v>-2.6786161678423238E-3</v>
      </c>
      <c r="U4" s="2">
        <f t="shared" ref="U4:U58" si="2">C4-N4</f>
        <v>-1.0350124021280328E-3</v>
      </c>
      <c r="V4" s="2">
        <f t="shared" ref="V4:V58" si="3">D4-O4</f>
        <v>-2.946477784626559E-5</v>
      </c>
      <c r="W4" s="2">
        <f t="shared" ref="W4:W58" si="4">E4-P4</f>
        <v>-2.8407441947398044E-4</v>
      </c>
      <c r="X4" s="2">
        <f t="shared" ref="X4:X58" si="5">F4-Q4</f>
        <v>-1.8000300647900451E-6</v>
      </c>
      <c r="Y4" s="2">
        <f t="shared" ref="Y4:Y58" si="6">G4-R4</f>
        <v>-2.8326365974932599E-4</v>
      </c>
      <c r="AA4">
        <v>9.6676666670000007</v>
      </c>
      <c r="AB4">
        <v>22.098875043774299</v>
      </c>
      <c r="AD4" s="3">
        <f t="shared" ref="AD4:AD58" si="7">I4-AA4</f>
        <v>0</v>
      </c>
      <c r="AE4" s="3">
        <f t="shared" ref="AE4:AE58" si="8">(J4/1000000)-AB4</f>
        <v>0</v>
      </c>
    </row>
    <row r="5" spans="1:31" x14ac:dyDescent="0.35">
      <c r="A5">
        <v>1997</v>
      </c>
      <c r="B5" s="1">
        <v>5.91731867615627E-8</v>
      </c>
      <c r="C5" s="1">
        <v>2.28456091043189E-8</v>
      </c>
      <c r="D5" s="1">
        <v>6.5003117380853498E-10</v>
      </c>
      <c r="E5" s="1">
        <v>6.2712348145317998E-9</v>
      </c>
      <c r="F5" s="1">
        <v>3.9764381503690001E-11</v>
      </c>
      <c r="G5" s="1">
        <v>6.2575645000226497E-9</v>
      </c>
      <c r="H5" s="5">
        <v>9.5237390735748296E-8</v>
      </c>
      <c r="I5" s="4">
        <v>11.622</v>
      </c>
      <c r="J5" s="4">
        <v>33598416.111185797</v>
      </c>
      <c r="K5" s="4">
        <v>0.191250555814129</v>
      </c>
      <c r="M5">
        <v>5.9173186761562697E-2</v>
      </c>
      <c r="N5">
        <v>2.28456091043189E-2</v>
      </c>
      <c r="O5">
        <v>6.5003117380853497E-4</v>
      </c>
      <c r="P5">
        <v>6.2712348145318002E-3</v>
      </c>
      <c r="Q5" s="1">
        <v>3.9764381503690002E-5</v>
      </c>
      <c r="R5">
        <v>6.2575645000226502E-3</v>
      </c>
      <c r="T5" s="2">
        <f t="shared" si="1"/>
        <v>-5.9173127588375937E-2</v>
      </c>
      <c r="U5" s="2">
        <f t="shared" si="2"/>
        <v>-2.2845586258709794E-2</v>
      </c>
      <c r="V5" s="2">
        <f t="shared" si="3"/>
        <v>-6.5003052377736112E-4</v>
      </c>
      <c r="W5" s="2">
        <f t="shared" si="4"/>
        <v>-6.2712285432969857E-3</v>
      </c>
      <c r="X5" s="2">
        <f t="shared" si="5"/>
        <v>-3.9764341739308497E-5</v>
      </c>
      <c r="Y5" s="2">
        <f t="shared" si="6"/>
        <v>-6.2575582424581498E-3</v>
      </c>
      <c r="AA5">
        <v>11.622</v>
      </c>
      <c r="AB5">
        <v>33.598416111185799</v>
      </c>
      <c r="AD5" s="3">
        <f t="shared" si="7"/>
        <v>0</v>
      </c>
      <c r="AE5" s="3">
        <f t="shared" si="8"/>
        <v>0</v>
      </c>
    </row>
    <row r="6" spans="1:31" x14ac:dyDescent="0.35">
      <c r="A6">
        <v>1998</v>
      </c>
      <c r="B6" s="1">
        <v>3.8563632569392202E-7</v>
      </c>
      <c r="C6" s="1">
        <v>1.4860789911083699E-7</v>
      </c>
      <c r="D6" s="1">
        <v>4.2233560204685596E-9</v>
      </c>
      <c r="E6" s="1">
        <v>4.0807305178368798E-8</v>
      </c>
      <c r="F6" s="1">
        <v>2.5914761086631497E-10</v>
      </c>
      <c r="G6" s="1">
        <v>4.0781041442132203E-8</v>
      </c>
      <c r="H6" s="5">
        <v>6.2031507505659595E-7</v>
      </c>
      <c r="I6" s="4">
        <v>11.781000000000001</v>
      </c>
      <c r="J6" s="4">
        <v>45188683.6776089</v>
      </c>
      <c r="K6" s="4">
        <v>0.38198298939103997</v>
      </c>
      <c r="M6">
        <v>0.38563632569392198</v>
      </c>
      <c r="N6">
        <v>0.14860789911083799</v>
      </c>
      <c r="O6">
        <v>4.2233560204685602E-3</v>
      </c>
      <c r="P6">
        <v>4.0807305178368801E-2</v>
      </c>
      <c r="Q6">
        <v>2.5914761086631499E-4</v>
      </c>
      <c r="R6">
        <v>4.0781041442132203E-2</v>
      </c>
      <c r="T6" s="2">
        <f t="shared" si="1"/>
        <v>-0.38563594005759627</v>
      </c>
      <c r="U6" s="2">
        <f t="shared" si="2"/>
        <v>-0.1486077505029389</v>
      </c>
      <c r="V6" s="2">
        <f t="shared" si="3"/>
        <v>-4.2233517971125394E-3</v>
      </c>
      <c r="W6" s="2">
        <f t="shared" si="4"/>
        <v>-4.080726437106362E-2</v>
      </c>
      <c r="X6" s="2">
        <f t="shared" si="5"/>
        <v>-2.5914735171870412E-4</v>
      </c>
      <c r="Y6" s="2">
        <f t="shared" si="6"/>
        <v>-4.0781000661090763E-2</v>
      </c>
      <c r="AA6">
        <v>11.781000000000001</v>
      </c>
      <c r="AB6">
        <v>45.1886836776089</v>
      </c>
      <c r="AD6" s="3">
        <f t="shared" si="7"/>
        <v>0</v>
      </c>
      <c r="AE6" s="3">
        <f t="shared" si="8"/>
        <v>0</v>
      </c>
    </row>
    <row r="7" spans="1:31" x14ac:dyDescent="0.35">
      <c r="A7">
        <v>1999</v>
      </c>
      <c r="B7" s="1">
        <v>1.47801908593089E-6</v>
      </c>
      <c r="C7" s="1">
        <v>5.6868437255435999E-7</v>
      </c>
      <c r="D7" s="1">
        <v>1.61462754768973E-8</v>
      </c>
      <c r="E7" s="1">
        <v>1.56204767679434E-7</v>
      </c>
      <c r="F7" s="1">
        <v>9.9322882574555994E-10</v>
      </c>
      <c r="G7" s="1">
        <v>1.5630051833719099E-7</v>
      </c>
      <c r="H7" s="5">
        <v>2.3763482488045201E-6</v>
      </c>
      <c r="I7" s="4">
        <v>2.9449999999999998</v>
      </c>
      <c r="J7" s="4">
        <v>47862469.469395697</v>
      </c>
      <c r="K7" s="4">
        <v>0.653197197604235</v>
      </c>
      <c r="M7">
        <v>1.4780190859308899</v>
      </c>
      <c r="N7">
        <v>0.56868437255436</v>
      </c>
      <c r="O7">
        <v>1.6146275476897301E-2</v>
      </c>
      <c r="P7">
        <v>0.156204767679434</v>
      </c>
      <c r="Q7">
        <v>9.932288257455599E-4</v>
      </c>
      <c r="R7">
        <v>0.156300518337191</v>
      </c>
      <c r="T7" s="2">
        <f t="shared" si="1"/>
        <v>-1.4780176079118039</v>
      </c>
      <c r="U7" s="2">
        <f t="shared" si="2"/>
        <v>-0.5686838038699874</v>
      </c>
      <c r="V7" s="2">
        <f t="shared" si="3"/>
        <v>-1.6146259330621825E-2</v>
      </c>
      <c r="W7" s="2">
        <f t="shared" si="4"/>
        <v>-0.15620461147466633</v>
      </c>
      <c r="X7" s="2">
        <f t="shared" si="5"/>
        <v>-9.9322783251673411E-4</v>
      </c>
      <c r="Y7" s="2">
        <f t="shared" si="6"/>
        <v>-0.15630036203667266</v>
      </c>
      <c r="AA7">
        <v>2.9449999999999998</v>
      </c>
      <c r="AB7">
        <v>47.862469469395698</v>
      </c>
      <c r="AD7" s="3">
        <f t="shared" si="7"/>
        <v>0</v>
      </c>
      <c r="AE7" s="3">
        <f t="shared" si="8"/>
        <v>0</v>
      </c>
    </row>
    <row r="8" spans="1:31" x14ac:dyDescent="0.35">
      <c r="A8">
        <v>2000</v>
      </c>
      <c r="B8" s="1">
        <v>4.18233516431163E-6</v>
      </c>
      <c r="C8" s="1">
        <v>1.60725322866404E-6</v>
      </c>
      <c r="D8" s="1">
        <v>4.5604181591653497E-8</v>
      </c>
      <c r="E8" s="1">
        <v>4.4159971010709402E-7</v>
      </c>
      <c r="F8" s="1">
        <v>2.8105292304174101E-9</v>
      </c>
      <c r="G8" s="1">
        <v>4.4228194362595499E-7</v>
      </c>
      <c r="H8" s="5">
        <v>6.7218847575307903E-6</v>
      </c>
      <c r="I8" s="4">
        <v>3.4066666670000001</v>
      </c>
      <c r="J8" s="4">
        <v>50942013.263060197</v>
      </c>
      <c r="K8" s="4">
        <v>0.98032007093972595</v>
      </c>
      <c r="M8">
        <v>4.1823351643116302</v>
      </c>
      <c r="N8">
        <v>1.60725322866404</v>
      </c>
      <c r="O8">
        <v>4.5604181591653498E-2</v>
      </c>
      <c r="P8">
        <v>0.44159971010709398</v>
      </c>
      <c r="Q8">
        <v>2.81052923041741E-3</v>
      </c>
      <c r="R8">
        <v>0.44228194362595502</v>
      </c>
      <c r="T8" s="2">
        <f t="shared" si="1"/>
        <v>-4.1823309819764658</v>
      </c>
      <c r="U8" s="2">
        <f t="shared" si="2"/>
        <v>-1.6072516214108112</v>
      </c>
      <c r="V8" s="2">
        <f t="shared" si="3"/>
        <v>-4.5604135987471907E-2</v>
      </c>
      <c r="W8" s="2">
        <f t="shared" si="4"/>
        <v>-0.44159926850738385</v>
      </c>
      <c r="X8" s="2">
        <f t="shared" si="5"/>
        <v>-2.8105264198881796E-3</v>
      </c>
      <c r="Y8" s="2">
        <f t="shared" si="6"/>
        <v>-0.4422815013440114</v>
      </c>
      <c r="AA8">
        <v>3.4066666670000001</v>
      </c>
      <c r="AB8">
        <v>50.942013263060197</v>
      </c>
      <c r="AD8" s="3">
        <f t="shared" si="7"/>
        <v>0</v>
      </c>
      <c r="AE8" s="3">
        <f t="shared" si="8"/>
        <v>0</v>
      </c>
    </row>
    <row r="9" spans="1:31" x14ac:dyDescent="0.35">
      <c r="A9">
        <v>2001</v>
      </c>
      <c r="B9" s="1">
        <v>9.7299617421392704E-6</v>
      </c>
      <c r="C9" s="1">
        <v>3.7351288907635401E-6</v>
      </c>
      <c r="D9" s="1">
        <v>1.05938969965123E-7</v>
      </c>
      <c r="E9" s="1">
        <v>1.0265967985430901E-6</v>
      </c>
      <c r="F9" s="1">
        <v>6.5385342907175904E-9</v>
      </c>
      <c r="G9" s="1">
        <v>1.02894345423122E-6</v>
      </c>
      <c r="H9" s="5">
        <v>1.5633108389932901E-5</v>
      </c>
      <c r="I9" s="4">
        <v>6.0795000000000003</v>
      </c>
      <c r="J9" s="4">
        <v>56591715.896136403</v>
      </c>
      <c r="K9" s="4">
        <v>1.4101174378635799</v>
      </c>
      <c r="M9">
        <v>9.7299617421392703</v>
      </c>
      <c r="N9">
        <v>3.7351288907635398</v>
      </c>
      <c r="O9">
        <v>0.105938969965123</v>
      </c>
      <c r="P9">
        <v>1.0265967985430899</v>
      </c>
      <c r="Q9">
        <v>6.5385342907175901E-3</v>
      </c>
      <c r="R9">
        <v>1.0289434542312199</v>
      </c>
      <c r="T9" s="2">
        <f t="shared" si="1"/>
        <v>-9.7299520121775274</v>
      </c>
      <c r="U9" s="2">
        <f t="shared" si="2"/>
        <v>-3.7351251556346492</v>
      </c>
      <c r="V9" s="2">
        <f t="shared" si="3"/>
        <v>-0.10593886402615303</v>
      </c>
      <c r="W9" s="2">
        <f t="shared" si="4"/>
        <v>-1.0265957719462915</v>
      </c>
      <c r="X9" s="2">
        <f t="shared" si="5"/>
        <v>-6.5385277521832997E-3</v>
      </c>
      <c r="Y9" s="2">
        <f t="shared" si="6"/>
        <v>-1.0289424252877657</v>
      </c>
      <c r="AA9">
        <v>6.0795000000000003</v>
      </c>
      <c r="AB9">
        <v>56.5917158961364</v>
      </c>
      <c r="AD9" s="3">
        <f t="shared" si="7"/>
        <v>0</v>
      </c>
      <c r="AE9" s="3">
        <f t="shared" si="8"/>
        <v>0</v>
      </c>
    </row>
    <row r="10" spans="1:31" x14ac:dyDescent="0.35">
      <c r="A10">
        <v>2002</v>
      </c>
      <c r="B10" s="1">
        <v>1.9713473097556E-5</v>
      </c>
      <c r="C10" s="1">
        <v>7.5589670011750504E-6</v>
      </c>
      <c r="D10" s="1">
        <v>2.1435587234582701E-7</v>
      </c>
      <c r="E10" s="1">
        <v>2.07857522240753E-6</v>
      </c>
      <c r="F10" s="1">
        <v>1.32474539215577E-8</v>
      </c>
      <c r="G10" s="1">
        <v>2.0846997800665499E-6</v>
      </c>
      <c r="H10" s="5">
        <v>3.1663318427472498E-5</v>
      </c>
      <c r="I10" s="4">
        <v>11.001666670000001</v>
      </c>
      <c r="J10" s="4">
        <v>66979151.047118403</v>
      </c>
      <c r="K10" s="4">
        <v>2.0243489568815298</v>
      </c>
      <c r="M10">
        <v>19.713473097556001</v>
      </c>
      <c r="N10">
        <v>7.5589670011750503</v>
      </c>
      <c r="O10">
        <v>0.21435587234582701</v>
      </c>
      <c r="P10">
        <v>2.07857522240753</v>
      </c>
      <c r="Q10">
        <v>1.3247453921557699E-2</v>
      </c>
      <c r="R10">
        <v>2.0846997800665501</v>
      </c>
      <c r="T10" s="2">
        <f t="shared" si="1"/>
        <v>-19.713453384082904</v>
      </c>
      <c r="U10" s="2">
        <f t="shared" si="2"/>
        <v>-7.5589594422080495</v>
      </c>
      <c r="V10" s="2">
        <f t="shared" si="3"/>
        <v>-0.21435565798995465</v>
      </c>
      <c r="W10" s="2">
        <f t="shared" si="4"/>
        <v>-2.0785731438323074</v>
      </c>
      <c r="X10" s="2">
        <f t="shared" si="5"/>
        <v>-1.3247440674103777E-2</v>
      </c>
      <c r="Y10" s="2">
        <f t="shared" si="6"/>
        <v>-2.0846976953667702</v>
      </c>
      <c r="AA10">
        <v>11.001666670000001</v>
      </c>
      <c r="AB10">
        <v>66.979151047118407</v>
      </c>
      <c r="AD10" s="3">
        <f t="shared" si="7"/>
        <v>0</v>
      </c>
      <c r="AE10" s="3">
        <f t="shared" si="8"/>
        <v>0</v>
      </c>
    </row>
    <row r="11" spans="1:31" x14ac:dyDescent="0.35">
      <c r="A11">
        <v>2003</v>
      </c>
      <c r="B11" s="1">
        <v>3.5934120127514698E-5</v>
      </c>
      <c r="C11" s="1">
        <v>1.37601359971729E-5</v>
      </c>
      <c r="D11" s="1">
        <v>3.9021182030368898E-7</v>
      </c>
      <c r="E11" s="1">
        <v>3.7863638277002401E-6</v>
      </c>
      <c r="F11" s="1">
        <v>2.4147728725689801E-8</v>
      </c>
      <c r="G11" s="1">
        <v>3.8000332034846802E-6</v>
      </c>
      <c r="H11" s="5">
        <v>5.7695012704901898E-5</v>
      </c>
      <c r="I11" s="4">
        <v>28.63966667</v>
      </c>
      <c r="J11" s="4">
        <v>94699188.096730694</v>
      </c>
      <c r="K11" s="4">
        <v>2.9439785772692999</v>
      </c>
      <c r="M11">
        <v>35.934120127514703</v>
      </c>
      <c r="N11">
        <v>13.760135997172901</v>
      </c>
      <c r="O11">
        <v>0.39021182030368901</v>
      </c>
      <c r="P11">
        <v>3.78636382770024</v>
      </c>
      <c r="Q11">
        <v>2.41477287256898E-2</v>
      </c>
      <c r="R11">
        <v>3.8000332034846802</v>
      </c>
      <c r="T11" s="2">
        <f t="shared" si="1"/>
        <v>-35.934084193394575</v>
      </c>
      <c r="U11" s="2">
        <f t="shared" si="2"/>
        <v>-13.760122237036903</v>
      </c>
      <c r="V11" s="2">
        <f t="shared" si="3"/>
        <v>-0.39021143009186871</v>
      </c>
      <c r="W11" s="2">
        <f t="shared" si="4"/>
        <v>-3.7863600413364122</v>
      </c>
      <c r="X11" s="2">
        <f t="shared" si="5"/>
        <v>-2.4147704577961074E-2</v>
      </c>
      <c r="Y11" s="2">
        <f t="shared" si="6"/>
        <v>-3.8000294034514766</v>
      </c>
      <c r="AA11">
        <v>28.63966667</v>
      </c>
      <c r="AB11">
        <v>94.699188096730694</v>
      </c>
      <c r="AD11" s="3">
        <f t="shared" si="7"/>
        <v>0</v>
      </c>
      <c r="AE11" s="3">
        <f t="shared" si="8"/>
        <v>0</v>
      </c>
    </row>
    <row r="12" spans="1:31" x14ac:dyDescent="0.35">
      <c r="A12">
        <v>2004</v>
      </c>
      <c r="B12" s="1">
        <v>6.0016960509069399E-5</v>
      </c>
      <c r="C12" s="1">
        <v>2.2943124455208899E-5</v>
      </c>
      <c r="D12" s="1">
        <v>6.5074343755243996E-7</v>
      </c>
      <c r="E12" s="1">
        <v>6.3193005225389101E-6</v>
      </c>
      <c r="F12" s="1">
        <v>4.0331397462094599E-8</v>
      </c>
      <c r="G12" s="1">
        <v>6.3467935738340897E-6</v>
      </c>
      <c r="H12" s="5">
        <v>9.6317253895665905E-5</v>
      </c>
      <c r="I12" s="4">
        <v>31.302</v>
      </c>
      <c r="J12" s="4">
        <v>124556503.257386</v>
      </c>
      <c r="K12" s="4">
        <v>4.3886634166134098</v>
      </c>
      <c r="M12">
        <v>60.016960509069399</v>
      </c>
      <c r="N12">
        <v>22.943124455208899</v>
      </c>
      <c r="O12">
        <v>0.65074343755244002</v>
      </c>
      <c r="P12">
        <v>6.3193005225389101</v>
      </c>
      <c r="Q12">
        <v>4.0331397462094597E-2</v>
      </c>
      <c r="R12">
        <v>6.3467935738340904</v>
      </c>
      <c r="T12" s="2">
        <f t="shared" si="1"/>
        <v>-60.016900492108888</v>
      </c>
      <c r="U12" s="2">
        <f t="shared" si="2"/>
        <v>-22.943101512084443</v>
      </c>
      <c r="V12" s="2">
        <f t="shared" si="3"/>
        <v>-0.65074278680900244</v>
      </c>
      <c r="W12" s="2">
        <f t="shared" si="4"/>
        <v>-6.3192942032383872</v>
      </c>
      <c r="X12" s="2">
        <f t="shared" si="5"/>
        <v>-4.0331357130697132E-2</v>
      </c>
      <c r="Y12" s="2">
        <f t="shared" si="6"/>
        <v>-6.3467872270405161</v>
      </c>
      <c r="AA12">
        <v>31.302</v>
      </c>
      <c r="AB12">
        <v>124.556503257386</v>
      </c>
      <c r="AD12" s="3">
        <f t="shared" si="7"/>
        <v>0</v>
      </c>
      <c r="AE12" s="3">
        <f t="shared" si="8"/>
        <v>0</v>
      </c>
    </row>
    <row r="13" spans="1:31" x14ac:dyDescent="0.35">
      <c r="A13">
        <v>2005</v>
      </c>
      <c r="B13">
        <v>7.4283277308072305E-4</v>
      </c>
      <c r="C13">
        <v>2.8656747345111099E-4</v>
      </c>
      <c r="D13" s="1">
        <v>8.1546597620104392E-6</v>
      </c>
      <c r="E13" s="1">
        <v>7.8700109745493904E-5</v>
      </c>
      <c r="F13" s="1">
        <v>4.9918362351024599E-7</v>
      </c>
      <c r="G13" s="1">
        <v>7.8554565753286498E-5</v>
      </c>
      <c r="H13" s="4">
        <v>1.19530876541613E-3</v>
      </c>
      <c r="I13" s="4">
        <v>47.821745960000001</v>
      </c>
      <c r="J13" s="4">
        <v>160657162.66813201</v>
      </c>
      <c r="K13" s="4">
        <v>16.109749965867199</v>
      </c>
      <c r="M13">
        <v>742.83277308072297</v>
      </c>
      <c r="N13">
        <v>286.56747345111103</v>
      </c>
      <c r="O13">
        <v>8.1546597620104393</v>
      </c>
      <c r="P13">
        <v>78.700109745493904</v>
      </c>
      <c r="Q13">
        <v>0.49918362351024598</v>
      </c>
      <c r="R13">
        <v>78.554565753286496</v>
      </c>
      <c r="T13" s="2">
        <f t="shared" si="1"/>
        <v>-742.83203024794989</v>
      </c>
      <c r="U13" s="2">
        <f t="shared" si="2"/>
        <v>-286.56718688363759</v>
      </c>
      <c r="V13" s="2">
        <f t="shared" si="3"/>
        <v>-8.1546516073506776</v>
      </c>
      <c r="W13" s="2">
        <f t="shared" si="4"/>
        <v>-78.700031045384165</v>
      </c>
      <c r="X13" s="2">
        <f t="shared" si="5"/>
        <v>-0.49918312432662248</v>
      </c>
      <c r="Y13" s="2">
        <f t="shared" si="6"/>
        <v>-78.55448719872075</v>
      </c>
      <c r="AA13">
        <v>47.821745960000001</v>
      </c>
      <c r="AB13">
        <v>160.657162668132</v>
      </c>
      <c r="AD13" s="3">
        <f t="shared" si="7"/>
        <v>0</v>
      </c>
      <c r="AE13" s="3">
        <f t="shared" si="8"/>
        <v>0</v>
      </c>
    </row>
    <row r="14" spans="1:31" x14ac:dyDescent="0.35">
      <c r="A14">
        <v>2006</v>
      </c>
      <c r="B14">
        <v>5.4703692640575103E-4</v>
      </c>
      <c r="C14">
        <v>2.0598989775343299E-4</v>
      </c>
      <c r="D14" s="1">
        <v>5.7778679492700001E-6</v>
      </c>
      <c r="E14" s="1">
        <v>5.6855355694359502E-5</v>
      </c>
      <c r="F14" s="1">
        <v>3.6760881454466498E-7</v>
      </c>
      <c r="G14" s="1">
        <v>5.7849154967408197E-5</v>
      </c>
      <c r="H14" s="4">
        <v>8.7387681158476802E-4</v>
      </c>
      <c r="I14" s="4">
        <v>62.38868454</v>
      </c>
      <c r="J14" s="4">
        <v>213877244.38593999</v>
      </c>
      <c r="K14" s="4">
        <v>25.278352788058999</v>
      </c>
      <c r="M14">
        <v>547.03692640575105</v>
      </c>
      <c r="N14">
        <v>205.98989775343301</v>
      </c>
      <c r="O14">
        <v>5.77786794927</v>
      </c>
      <c r="P14">
        <v>56.855355694359503</v>
      </c>
      <c r="Q14">
        <v>0.36760881454466499</v>
      </c>
      <c r="R14">
        <v>57.849154967408197</v>
      </c>
      <c r="T14" s="2">
        <f t="shared" si="1"/>
        <v>-547.03637936882467</v>
      </c>
      <c r="U14" s="2">
        <f t="shared" si="2"/>
        <v>-205.98969176353526</v>
      </c>
      <c r="V14" s="2">
        <f t="shared" si="3"/>
        <v>-5.7778621714020506</v>
      </c>
      <c r="W14" s="2">
        <f t="shared" si="4"/>
        <v>-56.855298839003808</v>
      </c>
      <c r="X14" s="2">
        <f t="shared" si="5"/>
        <v>-0.36760844693585043</v>
      </c>
      <c r="Y14" s="2">
        <f t="shared" si="6"/>
        <v>-57.849097118253226</v>
      </c>
      <c r="AA14">
        <v>62.38868454</v>
      </c>
      <c r="AB14">
        <v>213.87724438594</v>
      </c>
      <c r="AD14" s="3">
        <f t="shared" si="7"/>
        <v>0</v>
      </c>
      <c r="AE14" s="3">
        <f t="shared" si="8"/>
        <v>0</v>
      </c>
    </row>
    <row r="15" spans="1:31" x14ac:dyDescent="0.35">
      <c r="A15">
        <v>2007</v>
      </c>
      <c r="B15" s="1">
        <v>1.4416991878607399E-5</v>
      </c>
      <c r="C15" s="1">
        <v>4.73561991344302E-6</v>
      </c>
      <c r="D15" s="1">
        <v>1.4078442935331599E-7</v>
      </c>
      <c r="E15" s="1">
        <v>1.4516735668025301E-6</v>
      </c>
      <c r="F15" s="1">
        <v>9.6882185424237401E-9</v>
      </c>
      <c r="G15" s="1">
        <v>1.5245968911627301E-6</v>
      </c>
      <c r="H15" s="5">
        <v>2.2279354897911401E-5</v>
      </c>
      <c r="I15" s="4">
        <v>95.730302109999997</v>
      </c>
      <c r="J15" s="4">
        <v>308114699.85087103</v>
      </c>
      <c r="K15" s="4">
        <v>26.771199433128</v>
      </c>
      <c r="M15">
        <v>14.4169918786074</v>
      </c>
      <c r="N15">
        <v>4.7356199134430197</v>
      </c>
      <c r="O15">
        <v>0.140784429353316</v>
      </c>
      <c r="P15">
        <v>1.45167356680253</v>
      </c>
      <c r="Q15">
        <v>9.6882185424237398E-3</v>
      </c>
      <c r="R15">
        <v>1.5245968911627299</v>
      </c>
      <c r="T15" s="2">
        <f t="shared" si="1"/>
        <v>-14.41697746161552</v>
      </c>
      <c r="U15" s="2">
        <f t="shared" si="2"/>
        <v>-4.7356151778231066</v>
      </c>
      <c r="V15" s="2">
        <f t="shared" si="3"/>
        <v>-0.14078428856888664</v>
      </c>
      <c r="W15" s="2">
        <f t="shared" si="4"/>
        <v>-1.4516721151289631</v>
      </c>
      <c r="X15" s="2">
        <f t="shared" si="5"/>
        <v>-9.6882088542051981E-3</v>
      </c>
      <c r="Y15" s="2">
        <f t="shared" si="6"/>
        <v>-1.5245953665658387</v>
      </c>
      <c r="AA15">
        <v>95.730302109999997</v>
      </c>
      <c r="AB15">
        <v>308.11469985087098</v>
      </c>
      <c r="AD15" s="3">
        <f t="shared" si="7"/>
        <v>0</v>
      </c>
      <c r="AE15" s="3">
        <f t="shared" si="8"/>
        <v>0</v>
      </c>
    </row>
    <row r="16" spans="1:31" x14ac:dyDescent="0.35">
      <c r="A16">
        <v>2008</v>
      </c>
      <c r="B16" s="1">
        <v>2.7288533230200199E-5</v>
      </c>
      <c r="C16" s="1">
        <v>8.9257808944119101E-6</v>
      </c>
      <c r="D16" s="1">
        <v>2.6287822052329397E-7</v>
      </c>
      <c r="E16" s="1">
        <v>2.7378888063333599E-6</v>
      </c>
      <c r="F16" s="1">
        <v>1.8337894330694502E-8</v>
      </c>
      <c r="G16" s="1">
        <v>2.8857623890936702E-6</v>
      </c>
      <c r="H16" s="5">
        <v>4.21191814348932E-5</v>
      </c>
      <c r="I16" s="4">
        <v>197.77909940000001</v>
      </c>
      <c r="J16" s="4">
        <v>503638312.97570699</v>
      </c>
      <c r="K16" s="4">
        <v>29.026685708292899</v>
      </c>
      <c r="M16">
        <v>27.288533230200201</v>
      </c>
      <c r="N16">
        <v>8.9257808944119095</v>
      </c>
      <c r="O16">
        <v>0.26287822052329402</v>
      </c>
      <c r="P16">
        <v>2.73788880633336</v>
      </c>
      <c r="Q16">
        <v>1.83378943306945E-2</v>
      </c>
      <c r="R16">
        <v>2.8857623890936699</v>
      </c>
      <c r="T16" s="2">
        <f t="shared" si="1"/>
        <v>-27.288505941666973</v>
      </c>
      <c r="U16" s="2">
        <f t="shared" si="2"/>
        <v>-8.9257719686310146</v>
      </c>
      <c r="V16" s="2">
        <f t="shared" si="3"/>
        <v>-0.26287795764507349</v>
      </c>
      <c r="W16" s="2">
        <f t="shared" si="4"/>
        <v>-2.7378860684445536</v>
      </c>
      <c r="X16" s="2">
        <f t="shared" si="5"/>
        <v>-1.8337875992800168E-2</v>
      </c>
      <c r="Y16" s="2">
        <f t="shared" si="6"/>
        <v>-2.8857595033312808</v>
      </c>
      <c r="AA16">
        <v>197.77909940000001</v>
      </c>
      <c r="AB16">
        <v>503.63831297570698</v>
      </c>
      <c r="AD16" s="3">
        <f t="shared" si="7"/>
        <v>0</v>
      </c>
      <c r="AE16" s="3">
        <f t="shared" si="8"/>
        <v>0</v>
      </c>
    </row>
    <row r="17" spans="1:31" x14ac:dyDescent="0.35">
      <c r="A17">
        <v>2009</v>
      </c>
      <c r="B17" s="1">
        <v>4.8864010040214E-5</v>
      </c>
      <c r="C17" s="1">
        <v>1.58924064975659E-5</v>
      </c>
      <c r="D17" s="1">
        <v>4.61849886429509E-7</v>
      </c>
      <c r="E17" s="1">
        <v>4.8747557636135399E-6</v>
      </c>
      <c r="F17" s="1">
        <v>3.2836614747023801E-8</v>
      </c>
      <c r="G17" s="1">
        <v>5.1673690617526296E-6</v>
      </c>
      <c r="H17" s="5">
        <v>7.5293227864322597E-5</v>
      </c>
      <c r="I17" s="4">
        <v>267.47390309999997</v>
      </c>
      <c r="J17" s="4">
        <v>767353375.19224298</v>
      </c>
      <c r="K17" s="4">
        <v>32.785526591756103</v>
      </c>
      <c r="M17">
        <v>48.864010040213998</v>
      </c>
      <c r="N17">
        <v>15.892406497565901</v>
      </c>
      <c r="O17">
        <v>0.46184988642950903</v>
      </c>
      <c r="P17">
        <v>4.8747557636135399</v>
      </c>
      <c r="Q17">
        <v>3.2836614747023797E-2</v>
      </c>
      <c r="R17">
        <v>5.1673690617526304</v>
      </c>
      <c r="T17" s="2">
        <f t="shared" si="1"/>
        <v>-48.863961176203958</v>
      </c>
      <c r="U17" s="2">
        <f t="shared" si="2"/>
        <v>-15.892390605159402</v>
      </c>
      <c r="V17" s="2">
        <f t="shared" si="3"/>
        <v>-0.46184942457962258</v>
      </c>
      <c r="W17" s="2">
        <f t="shared" si="4"/>
        <v>-4.8747508888577764</v>
      </c>
      <c r="X17" s="2">
        <f t="shared" si="5"/>
        <v>-3.283658191040905E-2</v>
      </c>
      <c r="Y17" s="2">
        <f t="shared" si="6"/>
        <v>-5.1673638943835689</v>
      </c>
      <c r="AA17">
        <v>267.47390309999997</v>
      </c>
      <c r="AB17">
        <v>767.35337519224299</v>
      </c>
      <c r="AD17" s="3">
        <f t="shared" si="7"/>
        <v>0</v>
      </c>
      <c r="AE17" s="3">
        <f t="shared" si="8"/>
        <v>0</v>
      </c>
    </row>
    <row r="18" spans="1:31" x14ac:dyDescent="0.35">
      <c r="A18">
        <v>2010</v>
      </c>
      <c r="B18" s="1">
        <v>8.3199244194374602E-5</v>
      </c>
      <c r="C18" s="1">
        <v>2.6858875318345102E-5</v>
      </c>
      <c r="D18" s="1">
        <v>7.6660474876169E-7</v>
      </c>
      <c r="E18" s="1">
        <v>8.2304031712556894E-6</v>
      </c>
      <c r="F18" s="1">
        <v>5.5909892098617202E-8</v>
      </c>
      <c r="G18" s="1">
        <v>8.7983200735547096E-6</v>
      </c>
      <c r="H18" s="4">
        <v>1.2790935739838999E-4</v>
      </c>
      <c r="I18" s="4">
        <v>507.602756</v>
      </c>
      <c r="J18" s="4">
        <v>1269089136.01966</v>
      </c>
      <c r="K18" s="4">
        <v>38.652521764338402</v>
      </c>
      <c r="M18">
        <v>83.1992441943746</v>
      </c>
      <c r="N18">
        <v>26.858875318345099</v>
      </c>
      <c r="O18">
        <v>0.76660474876169005</v>
      </c>
      <c r="P18">
        <v>8.2304031712556895</v>
      </c>
      <c r="Q18">
        <v>5.59098920986172E-2</v>
      </c>
      <c r="R18">
        <v>8.7983200735547094</v>
      </c>
      <c r="T18" s="2">
        <f t="shared" si="1"/>
        <v>-83.199160995130413</v>
      </c>
      <c r="U18" s="2">
        <f t="shared" si="2"/>
        <v>-26.85884845946978</v>
      </c>
      <c r="V18" s="2">
        <f t="shared" si="3"/>
        <v>-0.76660398215694125</v>
      </c>
      <c r="W18" s="2">
        <f t="shared" si="4"/>
        <v>-8.2303949408525181</v>
      </c>
      <c r="X18" s="2">
        <f t="shared" si="5"/>
        <v>-5.5909836188725102E-2</v>
      </c>
      <c r="Y18" s="2">
        <f t="shared" si="6"/>
        <v>-8.7983112752346351</v>
      </c>
      <c r="AA18">
        <v>507.602756</v>
      </c>
      <c r="AB18">
        <v>1269.0891360196599</v>
      </c>
      <c r="AD18" s="3">
        <f t="shared" si="7"/>
        <v>0</v>
      </c>
      <c r="AE18" s="3">
        <f t="shared" si="8"/>
        <v>0</v>
      </c>
    </row>
    <row r="19" spans="1:31" x14ac:dyDescent="0.35">
      <c r="A19">
        <v>2011</v>
      </c>
      <c r="B19">
        <v>1.3490327741871099E-4</v>
      </c>
      <c r="C19" s="1">
        <v>4.31374774841174E-5</v>
      </c>
      <c r="D19" s="1">
        <v>1.2024532149324601E-6</v>
      </c>
      <c r="E19" s="1">
        <v>1.31881168445394E-5</v>
      </c>
      <c r="F19" s="1">
        <v>9.0655002425373905E-8</v>
      </c>
      <c r="G19" s="1">
        <v>1.4266021587028701E-5</v>
      </c>
      <c r="H19" s="4">
        <v>2.0678800155175399E-4</v>
      </c>
      <c r="I19" s="4">
        <v>1481.228629</v>
      </c>
      <c r="J19" s="4">
        <v>2742169119.7979398</v>
      </c>
      <c r="K19" s="4">
        <v>46.801166986050198</v>
      </c>
      <c r="M19">
        <v>134.90327741871101</v>
      </c>
      <c r="N19">
        <v>43.137477484117397</v>
      </c>
      <c r="O19">
        <v>1.20245321493246</v>
      </c>
      <c r="P19">
        <v>13.188116844539399</v>
      </c>
      <c r="Q19">
        <v>9.0655002425373901E-2</v>
      </c>
      <c r="R19">
        <v>14.2660215870287</v>
      </c>
      <c r="T19" s="2">
        <f t="shared" si="1"/>
        <v>-134.90314251543359</v>
      </c>
      <c r="U19" s="2">
        <f t="shared" si="2"/>
        <v>-43.137434346639914</v>
      </c>
      <c r="V19" s="2">
        <f t="shared" si="3"/>
        <v>-1.202452012479245</v>
      </c>
      <c r="W19" s="2">
        <f t="shared" si="4"/>
        <v>-13.188103656422555</v>
      </c>
      <c r="X19" s="2">
        <f t="shared" si="5"/>
        <v>-9.065491177037148E-2</v>
      </c>
      <c r="Y19" s="2">
        <f t="shared" si="6"/>
        <v>-14.266007321007113</v>
      </c>
      <c r="AA19">
        <v>1481.228629</v>
      </c>
      <c r="AB19">
        <v>2742.1691197979399</v>
      </c>
      <c r="AD19" s="3">
        <f t="shared" si="7"/>
        <v>0</v>
      </c>
      <c r="AE19" s="3">
        <f t="shared" si="8"/>
        <v>0</v>
      </c>
    </row>
    <row r="20" spans="1:31" x14ac:dyDescent="0.35">
      <c r="A20">
        <v>2012</v>
      </c>
      <c r="B20">
        <v>6.8860689095121995E-4</v>
      </c>
      <c r="C20">
        <v>2.2791641965296699E-4</v>
      </c>
      <c r="D20" s="1">
        <v>6.6505384511650401E-6</v>
      </c>
      <c r="E20" s="1">
        <v>6.89792737847387E-5</v>
      </c>
      <c r="F20" s="1">
        <v>4.6274383071921001E-7</v>
      </c>
      <c r="G20" s="1">
        <v>7.2820178718088096E-5</v>
      </c>
      <c r="H20" s="4">
        <v>1.06543604538889E-3</v>
      </c>
      <c r="I20" s="4">
        <v>2607.6232260000002</v>
      </c>
      <c r="J20" s="4">
        <v>5328992230.5991697</v>
      </c>
      <c r="K20" s="4">
        <v>67.601282184827994</v>
      </c>
      <c r="M20">
        <v>688.60689095121995</v>
      </c>
      <c r="N20">
        <v>227.91641965296699</v>
      </c>
      <c r="O20">
        <v>6.6505384511650396</v>
      </c>
      <c r="P20">
        <v>68.979273784738695</v>
      </c>
      <c r="Q20">
        <v>0.46274383071920999</v>
      </c>
      <c r="R20">
        <v>72.820178718088002</v>
      </c>
      <c r="T20" s="2">
        <f t="shared" si="1"/>
        <v>-688.60620234432895</v>
      </c>
      <c r="U20" s="2">
        <f t="shared" si="2"/>
        <v>-227.91619173654735</v>
      </c>
      <c r="V20" s="2">
        <f t="shared" si="3"/>
        <v>-6.6505318006265881</v>
      </c>
      <c r="W20" s="2">
        <f t="shared" si="4"/>
        <v>-68.979204805464903</v>
      </c>
      <c r="X20" s="2">
        <f t="shared" si="5"/>
        <v>-0.46274336797537929</v>
      </c>
      <c r="Y20" s="2">
        <f t="shared" si="6"/>
        <v>-72.820105897909286</v>
      </c>
      <c r="AA20">
        <v>2607.6232260000002</v>
      </c>
      <c r="AB20">
        <v>5328.9922305991704</v>
      </c>
      <c r="AD20" s="3">
        <f t="shared" si="7"/>
        <v>0</v>
      </c>
      <c r="AE20" s="3">
        <f t="shared" si="8"/>
        <v>0</v>
      </c>
    </row>
    <row r="21" spans="1:31" x14ac:dyDescent="0.35">
      <c r="A21">
        <v>2013</v>
      </c>
      <c r="B21">
        <v>6.8492016119686098E-4</v>
      </c>
      <c r="C21">
        <v>2.1353549461825E-4</v>
      </c>
      <c r="D21" s="1">
        <v>6.1090572845471597E-6</v>
      </c>
      <c r="E21" s="1">
        <v>6.6423124751887596E-5</v>
      </c>
      <c r="F21" s="1">
        <v>4.6026634793081903E-7</v>
      </c>
      <c r="G21" s="1">
        <v>7.2430306984651305E-5</v>
      </c>
      <c r="H21" s="4">
        <v>1.04387841118412E-3</v>
      </c>
      <c r="I21" s="4">
        <v>3353.8843179999999</v>
      </c>
      <c r="J21" s="4">
        <v>8654230206.8389397</v>
      </c>
      <c r="K21" s="4">
        <v>96.247623945060695</v>
      </c>
      <c r="M21">
        <v>684.92016119686105</v>
      </c>
      <c r="N21">
        <v>213.53549461825</v>
      </c>
      <c r="O21">
        <v>6.10905728454716</v>
      </c>
      <c r="P21">
        <v>66.423124751887599</v>
      </c>
      <c r="Q21">
        <v>0.460266347930819</v>
      </c>
      <c r="R21">
        <v>72.430306984651295</v>
      </c>
      <c r="T21" s="2">
        <f t="shared" si="1"/>
        <v>-684.91947627669981</v>
      </c>
      <c r="U21" s="2">
        <f t="shared" si="2"/>
        <v>-213.53528108275538</v>
      </c>
      <c r="V21" s="2">
        <f t="shared" si="3"/>
        <v>-6.1090511754898751</v>
      </c>
      <c r="W21" s="2">
        <f t="shared" si="4"/>
        <v>-66.423058328762849</v>
      </c>
      <c r="X21" s="2">
        <f t="shared" si="5"/>
        <v>-0.46026588766447107</v>
      </c>
      <c r="Y21" s="2">
        <f t="shared" si="6"/>
        <v>-72.43023455434431</v>
      </c>
      <c r="AA21">
        <v>3353.8843179999999</v>
      </c>
      <c r="AB21">
        <v>8654.2302068389399</v>
      </c>
      <c r="AD21" s="3">
        <f t="shared" si="7"/>
        <v>0</v>
      </c>
      <c r="AE21" s="3">
        <f t="shared" si="8"/>
        <v>0</v>
      </c>
    </row>
    <row r="22" spans="1:31" x14ac:dyDescent="0.35">
      <c r="A22">
        <v>2014</v>
      </c>
      <c r="B22">
        <v>3.3371087951758E-4</v>
      </c>
      <c r="C22" s="1">
        <v>9.7694635504045794E-5</v>
      </c>
      <c r="D22" s="1">
        <v>2.19697397033003E-6</v>
      </c>
      <c r="E22" s="1">
        <v>2.92688601015808E-5</v>
      </c>
      <c r="F22" s="1">
        <v>2.2425367322742501E-7</v>
      </c>
      <c r="G22" s="1">
        <v>3.5289919559226501E-5</v>
      </c>
      <c r="H22" s="4">
        <v>4.9838552232599003E-4</v>
      </c>
      <c r="I22" s="4">
        <v>2955.356988</v>
      </c>
      <c r="J22" s="4">
        <v>11576147348.756201</v>
      </c>
      <c r="K22" s="4">
        <v>129.687470027796</v>
      </c>
      <c r="M22">
        <v>333.71087951758</v>
      </c>
      <c r="N22">
        <v>97.694635504045806</v>
      </c>
      <c r="O22">
        <v>2.1969739703300299</v>
      </c>
      <c r="P22">
        <v>29.268860101580799</v>
      </c>
      <c r="Q22">
        <v>0.22425367322742501</v>
      </c>
      <c r="R22">
        <v>35.289919559226497</v>
      </c>
      <c r="T22" s="2">
        <f t="shared" si="1"/>
        <v>-333.71054580670045</v>
      </c>
      <c r="U22" s="2">
        <f t="shared" si="2"/>
        <v>-97.694537809410306</v>
      </c>
      <c r="V22" s="2">
        <f t="shared" si="3"/>
        <v>-2.1969717733560596</v>
      </c>
      <c r="W22" s="2">
        <f t="shared" si="4"/>
        <v>-29.268830832720699</v>
      </c>
      <c r="X22" s="2">
        <f t="shared" si="5"/>
        <v>-0.2242534489737518</v>
      </c>
      <c r="Y22" s="2">
        <f t="shared" si="6"/>
        <v>-35.289884269306938</v>
      </c>
      <c r="AA22">
        <v>2955.356988</v>
      </c>
      <c r="AB22">
        <v>11576.1473487562</v>
      </c>
      <c r="AD22" s="3">
        <f t="shared" si="7"/>
        <v>0</v>
      </c>
      <c r="AE22" s="3">
        <f t="shared" si="8"/>
        <v>0</v>
      </c>
    </row>
    <row r="23" spans="1:31" x14ac:dyDescent="0.35">
      <c r="A23">
        <v>2015</v>
      </c>
      <c r="B23">
        <v>3.3190130911225099E-4</v>
      </c>
      <c r="C23" s="1">
        <v>9.2377310735895294E-5</v>
      </c>
      <c r="D23" s="1">
        <v>1.5231535181137199E-6</v>
      </c>
      <c r="E23" s="1">
        <v>2.6232366800291799E-5</v>
      </c>
      <c r="F23" s="1">
        <v>2.2303712777143999E-7</v>
      </c>
      <c r="G23" s="1">
        <v>3.5098476580803903E-5</v>
      </c>
      <c r="H23" s="4">
        <v>4.8735565387512698E-4</v>
      </c>
      <c r="I23" s="4">
        <v>4850.6758659999996</v>
      </c>
      <c r="J23" s="4">
        <v>16384530559.7514</v>
      </c>
      <c r="K23" s="4">
        <v>171.98012503255001</v>
      </c>
      <c r="M23">
        <v>331.901309112251</v>
      </c>
      <c r="N23">
        <v>92.377310735895307</v>
      </c>
      <c r="O23">
        <v>1.5231535181137199</v>
      </c>
      <c r="P23">
        <v>26.2323668002918</v>
      </c>
      <c r="Q23">
        <v>0.22303712777144</v>
      </c>
      <c r="R23">
        <v>35.098476580803897</v>
      </c>
      <c r="T23" s="2">
        <f t="shared" si="1"/>
        <v>-331.9009772109419</v>
      </c>
      <c r="U23" s="2">
        <f t="shared" si="2"/>
        <v>-92.377218358584571</v>
      </c>
      <c r="V23" s="2">
        <f t="shared" si="3"/>
        <v>-1.5231519949602017</v>
      </c>
      <c r="W23" s="2">
        <f t="shared" si="4"/>
        <v>-26.232340567925</v>
      </c>
      <c r="X23" s="2">
        <f t="shared" si="5"/>
        <v>-0.22303690473431223</v>
      </c>
      <c r="Y23" s="2">
        <f t="shared" si="6"/>
        <v>-35.098441482327317</v>
      </c>
      <c r="AA23">
        <v>4850.6758659999996</v>
      </c>
      <c r="AB23">
        <v>16384.530559751402</v>
      </c>
      <c r="AD23" s="3">
        <f t="shared" si="7"/>
        <v>0</v>
      </c>
      <c r="AE23" s="3">
        <f t="shared" si="8"/>
        <v>0</v>
      </c>
    </row>
    <row r="24" spans="1:31" x14ac:dyDescent="0.35">
      <c r="A24">
        <v>2016</v>
      </c>
      <c r="B24">
        <v>5.3388244262494902E-4</v>
      </c>
      <c r="C24">
        <v>1.4761842197165401E-4</v>
      </c>
      <c r="D24" s="1">
        <v>2.4057325734309001E-6</v>
      </c>
      <c r="E24" s="1">
        <v>4.1324933052956098E-5</v>
      </c>
      <c r="F24" s="1">
        <v>3.5876523845538398E-7</v>
      </c>
      <c r="G24" s="1">
        <v>5.6457476219760903E-5</v>
      </c>
      <c r="H24" s="4">
        <v>7.8204777168120701E-4</v>
      </c>
      <c r="I24" s="4">
        <v>10615.35772</v>
      </c>
      <c r="J24" s="4">
        <v>26939916749.409698</v>
      </c>
      <c r="K24" s="4">
        <v>231.95165537425399</v>
      </c>
      <c r="M24">
        <v>533.88244262494902</v>
      </c>
      <c r="N24">
        <v>147.61842197165399</v>
      </c>
      <c r="O24">
        <v>2.4057325734309001</v>
      </c>
      <c r="P24">
        <v>41.324933052956098</v>
      </c>
      <c r="Q24">
        <v>0.35876523845538399</v>
      </c>
      <c r="R24">
        <v>56.457476219760899</v>
      </c>
      <c r="T24" s="2">
        <f t="shared" si="1"/>
        <v>-533.88190874250643</v>
      </c>
      <c r="U24" s="2">
        <f t="shared" si="2"/>
        <v>-147.61827435323201</v>
      </c>
      <c r="V24" s="2">
        <f t="shared" si="3"/>
        <v>-2.4057301676983265</v>
      </c>
      <c r="W24" s="2">
        <f t="shared" si="4"/>
        <v>-41.324891728023047</v>
      </c>
      <c r="X24" s="2">
        <f t="shared" si="5"/>
        <v>-0.35876487969014553</v>
      </c>
      <c r="Y24" s="2">
        <f t="shared" si="6"/>
        <v>-56.45741976228468</v>
      </c>
      <c r="AA24">
        <v>10615.35772</v>
      </c>
      <c r="AB24">
        <v>26939.916749409698</v>
      </c>
      <c r="AD24" s="3">
        <f t="shared" si="7"/>
        <v>0</v>
      </c>
      <c r="AE24" s="3">
        <f t="shared" si="8"/>
        <v>0</v>
      </c>
    </row>
    <row r="25" spans="1:31" x14ac:dyDescent="0.35">
      <c r="A25">
        <v>2017</v>
      </c>
      <c r="B25">
        <v>8.1401638746064005E-4</v>
      </c>
      <c r="C25">
        <v>2.2343598500683799E-4</v>
      </c>
      <c r="D25" s="1">
        <v>3.5886462593802001E-6</v>
      </c>
      <c r="E25" s="1">
        <v>6.1529888117477699E-5</v>
      </c>
      <c r="F25" s="1">
        <v>5.4700203301745595E-7</v>
      </c>
      <c r="G25" s="1">
        <v>8.6079557949971205E-5</v>
      </c>
      <c r="H25" s="4">
        <v>1.18919746682732E-3</v>
      </c>
      <c r="I25" s="4">
        <v>7777.0518480000001</v>
      </c>
      <c r="J25" s="4">
        <v>34620817036.294998</v>
      </c>
      <c r="K25" s="4">
        <v>328.10321648894001</v>
      </c>
      <c r="M25">
        <v>814.01638746063998</v>
      </c>
      <c r="N25">
        <v>223.435985006838</v>
      </c>
      <c r="O25">
        <v>3.5886462593802002</v>
      </c>
      <c r="P25">
        <v>61.529888117477597</v>
      </c>
      <c r="Q25">
        <v>0.54700203301745598</v>
      </c>
      <c r="R25">
        <v>86.079557949971203</v>
      </c>
      <c r="T25" s="2">
        <f t="shared" si="1"/>
        <v>-814.01557344425248</v>
      </c>
      <c r="U25" s="2">
        <f t="shared" si="2"/>
        <v>-223.43576157085297</v>
      </c>
      <c r="V25" s="2">
        <f t="shared" si="3"/>
        <v>-3.5886426707339409</v>
      </c>
      <c r="W25" s="2">
        <f t="shared" si="4"/>
        <v>-61.529826587589483</v>
      </c>
      <c r="X25" s="2">
        <f t="shared" si="5"/>
        <v>-0.54700148601542298</v>
      </c>
      <c r="Y25" s="2">
        <f t="shared" si="6"/>
        <v>-86.079471870413258</v>
      </c>
      <c r="AA25">
        <v>7777.0518480000001</v>
      </c>
      <c r="AB25">
        <v>34620.817036294997</v>
      </c>
      <c r="AD25" s="3">
        <f t="shared" si="7"/>
        <v>0</v>
      </c>
      <c r="AE25" s="3">
        <f t="shared" si="8"/>
        <v>0</v>
      </c>
    </row>
    <row r="26" spans="1:31" x14ac:dyDescent="0.35">
      <c r="A26">
        <v>2018</v>
      </c>
      <c r="B26">
        <v>1.1784904846315501E-3</v>
      </c>
      <c r="C26">
        <v>3.2074908584749302E-4</v>
      </c>
      <c r="D26" s="1">
        <v>5.05413771940211E-6</v>
      </c>
      <c r="E26" s="1">
        <v>8.6595108250197997E-5</v>
      </c>
      <c r="F26" s="1">
        <v>7.9188683369021695E-7</v>
      </c>
      <c r="G26">
        <v>1.2461601769663501E-4</v>
      </c>
      <c r="H26" s="4">
        <v>1.7162967209789701E-3</v>
      </c>
      <c r="I26" s="4">
        <v>7243.1254749999998</v>
      </c>
      <c r="J26" s="4">
        <v>41738863941.563103</v>
      </c>
      <c r="K26" s="4">
        <v>453.18178622083298</v>
      </c>
      <c r="M26">
        <v>1178.4904846315501</v>
      </c>
      <c r="N26">
        <v>320.74908584749301</v>
      </c>
      <c r="O26">
        <v>5.0541377194021102</v>
      </c>
      <c r="P26">
        <v>86.595108250197995</v>
      </c>
      <c r="Q26">
        <v>0.79188683369021695</v>
      </c>
      <c r="R26">
        <v>124.616017696635</v>
      </c>
      <c r="T26" s="2">
        <f t="shared" si="1"/>
        <v>-1178.4893061410655</v>
      </c>
      <c r="U26" s="2">
        <f t="shared" si="2"/>
        <v>-320.74876509840715</v>
      </c>
      <c r="V26" s="2">
        <f t="shared" si="3"/>
        <v>-5.0541326652643912</v>
      </c>
      <c r="W26" s="2">
        <f t="shared" si="4"/>
        <v>-86.595021655089752</v>
      </c>
      <c r="X26" s="2">
        <f t="shared" si="5"/>
        <v>-0.79188604180338329</v>
      </c>
      <c r="Y26" s="2">
        <f t="shared" si="6"/>
        <v>-124.6158930806173</v>
      </c>
      <c r="AA26">
        <v>7243.1254749999998</v>
      </c>
      <c r="AB26">
        <v>41738.863941563097</v>
      </c>
      <c r="AD26" s="3">
        <f t="shared" si="7"/>
        <v>0</v>
      </c>
      <c r="AE26" s="3">
        <f t="shared" si="8"/>
        <v>0</v>
      </c>
    </row>
    <row r="27" spans="1:31" x14ac:dyDescent="0.35">
      <c r="A27">
        <v>2019</v>
      </c>
      <c r="B27">
        <v>1.62407382498662E-3</v>
      </c>
      <c r="C27">
        <v>4.3759914879091199E-4</v>
      </c>
      <c r="D27" s="1">
        <v>6.7194283550422297E-6</v>
      </c>
      <c r="E27">
        <v>1.1528006464617601E-4</v>
      </c>
      <c r="F27" s="1">
        <v>1.0912106802037599E-6</v>
      </c>
      <c r="G27">
        <v>1.7171836779670199E-4</v>
      </c>
      <c r="H27" s="4">
        <v>2.3564820452556599E-3</v>
      </c>
      <c r="I27" s="4">
        <v>8620.7291819999991</v>
      </c>
      <c r="J27" s="4">
        <v>50205930390.094704</v>
      </c>
      <c r="K27" s="4">
        <v>606.84451968921996</v>
      </c>
      <c r="M27">
        <v>1624.0738249866199</v>
      </c>
      <c r="N27">
        <v>437.59914879091201</v>
      </c>
      <c r="O27">
        <v>6.71942835504223</v>
      </c>
      <c r="P27">
        <v>115.280064646176</v>
      </c>
      <c r="Q27">
        <v>1.09121068020376</v>
      </c>
      <c r="R27">
        <v>171.71836779670201</v>
      </c>
      <c r="T27" s="2">
        <f t="shared" si="1"/>
        <v>-1624.0722009127949</v>
      </c>
      <c r="U27" s="2">
        <f t="shared" si="2"/>
        <v>-437.59871119176324</v>
      </c>
      <c r="V27" s="2">
        <f t="shared" si="3"/>
        <v>-6.719421635613875</v>
      </c>
      <c r="W27" s="2">
        <f t="shared" si="4"/>
        <v>-115.27994936611135</v>
      </c>
      <c r="X27" s="2">
        <f t="shared" si="5"/>
        <v>-1.0912095889930797</v>
      </c>
      <c r="Y27" s="2">
        <f t="shared" si="6"/>
        <v>-171.71819607833422</v>
      </c>
      <c r="AA27">
        <v>8620.7291819999991</v>
      </c>
      <c r="AB27">
        <v>50205.930390094698</v>
      </c>
      <c r="AD27" s="3">
        <f t="shared" si="7"/>
        <v>0</v>
      </c>
      <c r="AE27" s="3">
        <f t="shared" si="8"/>
        <v>0</v>
      </c>
    </row>
    <row r="28" spans="1:31" x14ac:dyDescent="0.35">
      <c r="A28">
        <v>2020</v>
      </c>
      <c r="B28">
        <v>2.1497414186606701E-3</v>
      </c>
      <c r="C28">
        <v>5.7266570332300799E-4</v>
      </c>
      <c r="D28" s="1">
        <v>8.4950861306492106E-6</v>
      </c>
      <c r="E28">
        <v>1.4650493596448801E-4</v>
      </c>
      <c r="F28" s="1">
        <v>1.4442261653853699E-6</v>
      </c>
      <c r="G28">
        <v>2.2726424722959899E-4</v>
      </c>
      <c r="H28" s="4">
        <v>3.1061156174738E-3</v>
      </c>
      <c r="I28" s="4">
        <v>13622.95</v>
      </c>
      <c r="J28" s="4">
        <v>63641215132.403</v>
      </c>
      <c r="K28" s="4">
        <v>794.50977738097504</v>
      </c>
      <c r="M28">
        <v>2149.7414186606702</v>
      </c>
      <c r="N28">
        <v>572.66570332300796</v>
      </c>
      <c r="O28">
        <v>8.4950861306492094</v>
      </c>
      <c r="P28">
        <v>146.504935964488</v>
      </c>
      <c r="Q28">
        <v>1.4442261653853701</v>
      </c>
      <c r="R28">
        <v>227.26424722959899</v>
      </c>
      <c r="T28" s="2">
        <f t="shared" si="1"/>
        <v>-2149.7392689192516</v>
      </c>
      <c r="U28" s="2">
        <f t="shared" si="2"/>
        <v>-572.66513065730464</v>
      </c>
      <c r="V28" s="2">
        <f t="shared" si="3"/>
        <v>-8.4950776355630779</v>
      </c>
      <c r="W28" s="2">
        <f t="shared" si="4"/>
        <v>-146.50478945955203</v>
      </c>
      <c r="X28" s="2">
        <f t="shared" si="5"/>
        <v>-1.4442247211592047</v>
      </c>
      <c r="Y28" s="2">
        <f t="shared" si="6"/>
        <v>-227.26401996535176</v>
      </c>
      <c r="AA28">
        <v>13622.95</v>
      </c>
      <c r="AB28">
        <v>63641.215132402998</v>
      </c>
      <c r="AD28" s="3">
        <f t="shared" si="7"/>
        <v>0</v>
      </c>
      <c r="AE28" s="3">
        <f t="shared" si="8"/>
        <v>0</v>
      </c>
    </row>
    <row r="29" spans="1:31" x14ac:dyDescent="0.35">
      <c r="A29">
        <v>2021</v>
      </c>
      <c r="B29">
        <v>2.7334343948590902E-3</v>
      </c>
      <c r="C29">
        <v>7.1780650677985699E-4</v>
      </c>
      <c r="D29" s="1">
        <v>1.01274027636845E-5</v>
      </c>
      <c r="E29">
        <v>1.77044907865467E-4</v>
      </c>
      <c r="F29" s="1">
        <v>1.83605633565955E-6</v>
      </c>
      <c r="G29">
        <v>2.8889429676529001E-4</v>
      </c>
      <c r="H29" s="4">
        <v>3.9291435653690497E-3</v>
      </c>
      <c r="I29" s="4">
        <v>0</v>
      </c>
      <c r="J29" s="4">
        <v>63376267887.399803</v>
      </c>
      <c r="K29" s="4">
        <v>1059.4570223841699</v>
      </c>
      <c r="M29">
        <v>2733.4343948590899</v>
      </c>
      <c r="N29">
        <v>717.80650677985705</v>
      </c>
      <c r="O29">
        <v>10.127402763684501</v>
      </c>
      <c r="P29">
        <v>177.044907865467</v>
      </c>
      <c r="Q29">
        <v>1.8360563356595501</v>
      </c>
      <c r="R29">
        <v>288.89429676528999</v>
      </c>
      <c r="T29" s="2">
        <f t="shared" si="1"/>
        <v>-2733.431661424695</v>
      </c>
      <c r="U29" s="2">
        <f t="shared" si="2"/>
        <v>-717.80578897335022</v>
      </c>
      <c r="V29" s="2">
        <f t="shared" si="3"/>
        <v>-10.127392636281737</v>
      </c>
      <c r="W29" s="2">
        <f t="shared" si="4"/>
        <v>-177.04473082055912</v>
      </c>
      <c r="X29" s="2">
        <f t="shared" si="5"/>
        <v>-1.8360544996032144</v>
      </c>
      <c r="Y29" s="2">
        <f t="shared" si="6"/>
        <v>-288.89400787099322</v>
      </c>
      <c r="AA29">
        <v>0</v>
      </c>
      <c r="AB29">
        <v>63376.267887399801</v>
      </c>
      <c r="AD29" s="3">
        <f t="shared" si="7"/>
        <v>0</v>
      </c>
      <c r="AE29" s="3">
        <f t="shared" si="8"/>
        <v>0</v>
      </c>
    </row>
    <row r="30" spans="1:31" x14ac:dyDescent="0.35">
      <c r="A30">
        <v>2022</v>
      </c>
      <c r="B30">
        <v>3.4108010773226298E-3</v>
      </c>
      <c r="C30">
        <v>8.8147455395618099E-4</v>
      </c>
      <c r="D30" s="1">
        <v>1.1612179426608801E-5</v>
      </c>
      <c r="E30">
        <v>2.08897502339421E-4</v>
      </c>
      <c r="F30" s="1">
        <v>2.2907022723909698E-6</v>
      </c>
      <c r="G30">
        <v>3.6033024484821702E-4</v>
      </c>
      <c r="H30" s="4">
        <v>4.8754062601654496E-3</v>
      </c>
      <c r="I30" s="4">
        <v>0</v>
      </c>
      <c r="J30" s="4">
        <v>63100705296.642601</v>
      </c>
      <c r="K30" s="4">
        <v>1335.01961314136</v>
      </c>
      <c r="M30">
        <v>3410.8010773226301</v>
      </c>
      <c r="N30">
        <v>881.47455395618101</v>
      </c>
      <c r="O30">
        <v>11.612179426608799</v>
      </c>
      <c r="P30">
        <v>208.89750233942101</v>
      </c>
      <c r="Q30">
        <v>2.2907022723909698</v>
      </c>
      <c r="R30">
        <v>360.33024484821698</v>
      </c>
      <c r="T30" s="2">
        <f t="shared" si="1"/>
        <v>-3410.7976665215529</v>
      </c>
      <c r="U30" s="2">
        <f t="shared" si="2"/>
        <v>-881.47367248162709</v>
      </c>
      <c r="V30" s="2">
        <f t="shared" si="3"/>
        <v>-11.612167814429373</v>
      </c>
      <c r="W30" s="2">
        <f t="shared" si="4"/>
        <v>-208.89729344191866</v>
      </c>
      <c r="X30" s="2">
        <f t="shared" si="5"/>
        <v>-2.2906999816886975</v>
      </c>
      <c r="Y30" s="2">
        <f t="shared" si="6"/>
        <v>-360.32988451797212</v>
      </c>
      <c r="AA30">
        <v>0</v>
      </c>
      <c r="AB30">
        <v>63100.705296642598</v>
      </c>
      <c r="AD30" s="3">
        <f t="shared" si="7"/>
        <v>0</v>
      </c>
      <c r="AE30" s="3">
        <f t="shared" si="8"/>
        <v>0</v>
      </c>
    </row>
    <row r="31" spans="1:31" x14ac:dyDescent="0.35">
      <c r="A31">
        <v>2023</v>
      </c>
      <c r="B31">
        <v>4.2753637973436199E-3</v>
      </c>
      <c r="C31">
        <v>1.0871199721210699E-3</v>
      </c>
      <c r="D31" s="1">
        <v>1.3109643276232199E-5</v>
      </c>
      <c r="E31">
        <v>2.4861716394252098E-4</v>
      </c>
      <c r="F31" s="1">
        <v>2.8713775896108798E-6</v>
      </c>
      <c r="G31">
        <v>4.5137905466541002E-4</v>
      </c>
      <c r="H31" s="4">
        <v>6.07846100893847E-3</v>
      </c>
      <c r="I31" s="4">
        <v>0</v>
      </c>
      <c r="J31" s="4">
        <v>62811061569.525002</v>
      </c>
      <c r="K31" s="4">
        <v>1624.66334025895</v>
      </c>
      <c r="M31">
        <v>4275.3637973436198</v>
      </c>
      <c r="N31">
        <v>1087.1199721210701</v>
      </c>
      <c r="O31">
        <v>13.1096432762322</v>
      </c>
      <c r="P31">
        <v>248.61716394252099</v>
      </c>
      <c r="Q31">
        <v>2.87137758961088</v>
      </c>
      <c r="R31">
        <v>451.37905466541002</v>
      </c>
      <c r="T31" s="2">
        <f t="shared" si="1"/>
        <v>-4275.3595219798226</v>
      </c>
      <c r="U31" s="2">
        <f t="shared" si="2"/>
        <v>-1087.1188850010979</v>
      </c>
      <c r="V31" s="2">
        <f t="shared" si="3"/>
        <v>-13.109630166588923</v>
      </c>
      <c r="W31" s="2">
        <f t="shared" si="4"/>
        <v>-248.61691532535704</v>
      </c>
      <c r="X31" s="2">
        <f t="shared" si="5"/>
        <v>-2.8713747182332905</v>
      </c>
      <c r="Y31" s="2">
        <f t="shared" si="6"/>
        <v>-451.37860328635537</v>
      </c>
      <c r="AA31">
        <v>0</v>
      </c>
      <c r="AB31">
        <v>62811.061569525002</v>
      </c>
      <c r="AD31" s="3">
        <f t="shared" si="7"/>
        <v>0</v>
      </c>
      <c r="AE31" s="3">
        <f t="shared" si="8"/>
        <v>0</v>
      </c>
    </row>
    <row r="32" spans="1:31" x14ac:dyDescent="0.35">
      <c r="A32">
        <v>2024</v>
      </c>
      <c r="B32">
        <v>5.3654324865166497E-3</v>
      </c>
      <c r="C32">
        <v>1.33902784238426E-3</v>
      </c>
      <c r="D32" s="1">
        <v>1.4366320135831199E-5</v>
      </c>
      <c r="E32">
        <v>2.9675829098122002E-4</v>
      </c>
      <c r="F32" s="1">
        <v>3.6049444421361E-6</v>
      </c>
      <c r="G32">
        <v>5.6595425548769699E-4</v>
      </c>
      <c r="H32" s="4">
        <v>7.5851441399478001E-3</v>
      </c>
      <c r="I32" s="4">
        <v>0</v>
      </c>
      <c r="J32" s="4">
        <v>62502925979.525101</v>
      </c>
      <c r="K32" s="4">
        <v>1932.7989302588101</v>
      </c>
      <c r="M32">
        <v>5365.43248651665</v>
      </c>
      <c r="N32">
        <v>1339.0278423842601</v>
      </c>
      <c r="O32">
        <v>14.3663201358312</v>
      </c>
      <c r="P32">
        <v>296.75829098122</v>
      </c>
      <c r="Q32">
        <v>3.6049444421360999</v>
      </c>
      <c r="R32">
        <v>565.95425548769697</v>
      </c>
      <c r="T32" s="2">
        <f t="shared" si="1"/>
        <v>-5365.4271210841634</v>
      </c>
      <c r="U32" s="2">
        <f t="shared" si="2"/>
        <v>-1339.0265033564178</v>
      </c>
      <c r="V32" s="2">
        <f t="shared" si="3"/>
        <v>-14.366305769511065</v>
      </c>
      <c r="W32" s="2">
        <f t="shared" si="4"/>
        <v>-296.75799422292903</v>
      </c>
      <c r="X32" s="2">
        <f t="shared" si="5"/>
        <v>-3.6049408371916578</v>
      </c>
      <c r="Y32" s="2">
        <f t="shared" si="6"/>
        <v>-565.95368953344143</v>
      </c>
      <c r="AA32">
        <v>0</v>
      </c>
      <c r="AB32">
        <v>62502.925979525098</v>
      </c>
      <c r="AD32" s="3">
        <f t="shared" si="7"/>
        <v>0</v>
      </c>
      <c r="AE32" s="3">
        <f t="shared" si="8"/>
        <v>0</v>
      </c>
    </row>
    <row r="33" spans="1:31" x14ac:dyDescent="0.35">
      <c r="A33">
        <v>2025</v>
      </c>
      <c r="B33">
        <v>6.9467037620547104E-3</v>
      </c>
      <c r="C33">
        <v>1.70354183154635E-3</v>
      </c>
      <c r="D33" s="1">
        <v>1.60524974087914E-5</v>
      </c>
      <c r="E33">
        <v>3.7136478730795798E-4</v>
      </c>
      <c r="F33" s="1">
        <v>4.6725504708194104E-6</v>
      </c>
      <c r="G33">
        <v>7.3193336795796199E-4</v>
      </c>
      <c r="H33" s="4">
        <v>9.7742687967465897E-3</v>
      </c>
      <c r="I33" s="4">
        <v>0</v>
      </c>
      <c r="J33" s="4">
        <v>62167307355.212898</v>
      </c>
      <c r="K33" s="4">
        <v>2268.41755457103</v>
      </c>
      <c r="M33">
        <v>6946.7037620547098</v>
      </c>
      <c r="N33">
        <v>1703.5418315463501</v>
      </c>
      <c r="O33">
        <v>16.0524974087914</v>
      </c>
      <c r="P33">
        <v>371.36478730795801</v>
      </c>
      <c r="Q33">
        <v>4.6725504708194103</v>
      </c>
      <c r="R33">
        <v>731.93336795796199</v>
      </c>
      <c r="T33" s="2">
        <f t="shared" si="1"/>
        <v>-6946.6968153509479</v>
      </c>
      <c r="U33" s="2">
        <f t="shared" si="2"/>
        <v>-1703.5401280045185</v>
      </c>
      <c r="V33" s="2">
        <f t="shared" si="3"/>
        <v>-16.052481356293992</v>
      </c>
      <c r="W33" s="2">
        <f t="shared" si="4"/>
        <v>-371.36441594317068</v>
      </c>
      <c r="X33" s="2">
        <f t="shared" si="5"/>
        <v>-4.6725457982689393</v>
      </c>
      <c r="Y33" s="2">
        <f t="shared" si="6"/>
        <v>-731.93263602459399</v>
      </c>
      <c r="AA33">
        <v>0</v>
      </c>
      <c r="AB33">
        <v>62167.307355212899</v>
      </c>
      <c r="AD33" s="3">
        <f t="shared" si="7"/>
        <v>0</v>
      </c>
      <c r="AE33" s="3">
        <f t="shared" si="8"/>
        <v>0</v>
      </c>
    </row>
    <row r="34" spans="1:31" x14ac:dyDescent="0.35">
      <c r="A34">
        <v>2026</v>
      </c>
      <c r="B34">
        <v>9.3949047167126293E-3</v>
      </c>
      <c r="C34">
        <v>2.27097001437707E-3</v>
      </c>
      <c r="D34" s="1">
        <v>1.8968077017795399E-5</v>
      </c>
      <c r="E34">
        <v>4.9467696920875795E-4</v>
      </c>
      <c r="F34" s="1">
        <v>6.3319020281547204E-6</v>
      </c>
      <c r="G34">
        <v>9.8871174333710799E-4</v>
      </c>
      <c r="H34" s="4">
        <v>1.3174563422681499E-2</v>
      </c>
      <c r="I34" s="4">
        <v>0</v>
      </c>
      <c r="J34" s="4">
        <v>61788672668.366203</v>
      </c>
      <c r="K34" s="4">
        <v>2647.0522414177099</v>
      </c>
      <c r="M34">
        <v>9394.90471671263</v>
      </c>
      <c r="N34">
        <v>2270.9700143770701</v>
      </c>
      <c r="O34">
        <v>18.968077017795402</v>
      </c>
      <c r="P34">
        <v>494.67696920875801</v>
      </c>
      <c r="Q34">
        <v>6.3319020281547198</v>
      </c>
      <c r="R34">
        <v>988.71174333710803</v>
      </c>
      <c r="T34" s="2">
        <f t="shared" si="1"/>
        <v>-9394.8953218079132</v>
      </c>
      <c r="U34" s="2">
        <f t="shared" si="2"/>
        <v>-2270.9677434070559</v>
      </c>
      <c r="V34" s="2">
        <f t="shared" si="3"/>
        <v>-18.968058049718383</v>
      </c>
      <c r="W34" s="2">
        <f t="shared" si="4"/>
        <v>-494.67647453178881</v>
      </c>
      <c r="X34" s="2">
        <f t="shared" si="5"/>
        <v>-6.3318956962526913</v>
      </c>
      <c r="Y34" s="2">
        <f t="shared" si="6"/>
        <v>-988.71075462536464</v>
      </c>
      <c r="AA34">
        <v>0</v>
      </c>
      <c r="AB34">
        <v>61788.672668366198</v>
      </c>
      <c r="AD34" s="3">
        <f t="shared" si="7"/>
        <v>0</v>
      </c>
      <c r="AE34" s="3">
        <f t="shared" si="8"/>
        <v>0</v>
      </c>
    </row>
    <row r="35" spans="1:31" x14ac:dyDescent="0.35">
      <c r="A35">
        <v>2027</v>
      </c>
      <c r="B35">
        <v>1.22290274833253E-2</v>
      </c>
      <c r="C35">
        <v>2.89904529899931E-3</v>
      </c>
      <c r="D35" s="1">
        <v>2.02921812012236E-5</v>
      </c>
      <c r="E35">
        <v>6.3751494092976297E-4</v>
      </c>
      <c r="F35" s="1">
        <v>8.2692591858980703E-6</v>
      </c>
      <c r="G35">
        <v>1.28492380524745E-3</v>
      </c>
      <c r="H35" s="4">
        <v>1.70790729688889E-2</v>
      </c>
      <c r="I35" s="4">
        <v>0</v>
      </c>
      <c r="J35" s="4">
        <v>61358257219.792</v>
      </c>
      <c r="K35" s="4">
        <v>3077.46768999195</v>
      </c>
      <c r="M35">
        <v>12229.027483325301</v>
      </c>
      <c r="N35">
        <v>2899.04529899931</v>
      </c>
      <c r="O35">
        <v>20.292181201223599</v>
      </c>
      <c r="P35">
        <v>637.51494092976304</v>
      </c>
      <c r="Q35">
        <v>8.2692591858980702</v>
      </c>
      <c r="R35">
        <v>1284.92380524744</v>
      </c>
      <c r="T35" s="2">
        <f t="shared" si="1"/>
        <v>-12229.015254297818</v>
      </c>
      <c r="U35" s="2">
        <f t="shared" si="2"/>
        <v>-2899.0423999540112</v>
      </c>
      <c r="V35" s="2">
        <f t="shared" si="3"/>
        <v>-20.292160909042398</v>
      </c>
      <c r="W35" s="2">
        <f t="shared" si="4"/>
        <v>-637.51430341482217</v>
      </c>
      <c r="X35" s="2">
        <f t="shared" si="5"/>
        <v>-8.2692509166388835</v>
      </c>
      <c r="Y35" s="2">
        <f t="shared" si="6"/>
        <v>-1284.9225203236347</v>
      </c>
      <c r="AA35">
        <v>0</v>
      </c>
      <c r="AB35">
        <v>61358.257219792002</v>
      </c>
      <c r="AD35" s="3">
        <f t="shared" si="7"/>
        <v>0</v>
      </c>
      <c r="AE35" s="3">
        <f t="shared" si="8"/>
        <v>0</v>
      </c>
    </row>
    <row r="36" spans="1:31" x14ac:dyDescent="0.35">
      <c r="A36">
        <v>2028</v>
      </c>
      <c r="B36">
        <v>1.7017631086520602E-2</v>
      </c>
      <c r="C36">
        <v>3.9746020640698404E-3</v>
      </c>
      <c r="D36" s="1">
        <v>2.5152141386646401E-5</v>
      </c>
      <c r="E36">
        <v>8.8525552502031297E-4</v>
      </c>
      <c r="F36" s="1">
        <v>1.1554781842483401E-5</v>
      </c>
      <c r="G36">
        <v>1.7857366988271799E-3</v>
      </c>
      <c r="H36" s="4">
        <v>2.3699932297667099E-2</v>
      </c>
      <c r="I36" s="4">
        <v>0</v>
      </c>
      <c r="J36" s="4">
        <v>60841513702.364197</v>
      </c>
      <c r="K36" s="4">
        <v>3594.2112074197998</v>
      </c>
      <c r="M36">
        <v>17017.6310865206</v>
      </c>
      <c r="N36">
        <v>3974.6020640698398</v>
      </c>
      <c r="O36">
        <v>25.152141386646399</v>
      </c>
      <c r="P36">
        <v>885.25552502031303</v>
      </c>
      <c r="Q36">
        <v>11.554781842483401</v>
      </c>
      <c r="R36">
        <v>1785.7366988271799</v>
      </c>
      <c r="T36" s="2">
        <f t="shared" si="1"/>
        <v>-17017.614068889514</v>
      </c>
      <c r="U36" s="2">
        <f t="shared" si="2"/>
        <v>-3974.5980894677759</v>
      </c>
      <c r="V36" s="2">
        <f t="shared" si="3"/>
        <v>-25.152116234505012</v>
      </c>
      <c r="W36" s="2">
        <f t="shared" si="4"/>
        <v>-885.25463976478795</v>
      </c>
      <c r="X36" s="2">
        <f t="shared" si="5"/>
        <v>-11.554770287701558</v>
      </c>
      <c r="Y36" s="2">
        <f t="shared" si="6"/>
        <v>-1785.7349130904811</v>
      </c>
      <c r="AA36">
        <v>0</v>
      </c>
      <c r="AB36">
        <v>60841.5137023641</v>
      </c>
      <c r="AD36" s="3">
        <f t="shared" si="7"/>
        <v>0</v>
      </c>
      <c r="AE36" s="3">
        <f t="shared" si="8"/>
        <v>9.4587448984384537E-11</v>
      </c>
    </row>
    <row r="37" spans="1:31" x14ac:dyDescent="0.35">
      <c r="A37">
        <v>2029</v>
      </c>
      <c r="B37">
        <v>2.3788829072777601E-2</v>
      </c>
      <c r="C37">
        <v>5.4740418842361901E-3</v>
      </c>
      <c r="D37" s="1">
        <v>3.2203444970961102E-5</v>
      </c>
      <c r="E37">
        <v>1.2338106464457499E-3</v>
      </c>
      <c r="F37" s="1">
        <v>1.6233113204783799E-5</v>
      </c>
      <c r="G37">
        <v>2.49316072977119E-3</v>
      </c>
      <c r="H37" s="4">
        <v>3.3038278891406501E-2</v>
      </c>
      <c r="I37" s="4">
        <v>0</v>
      </c>
      <c r="J37" s="4">
        <v>60202215278.210403</v>
      </c>
      <c r="K37" s="4">
        <v>4233.50963157357</v>
      </c>
      <c r="M37">
        <v>23788.8290727776</v>
      </c>
      <c r="N37">
        <v>5474.0418842361896</v>
      </c>
      <c r="O37">
        <v>32.203444970961101</v>
      </c>
      <c r="P37">
        <v>1233.8106464457501</v>
      </c>
      <c r="Q37">
        <v>16.233113204783798</v>
      </c>
      <c r="R37">
        <v>2493.1607297711898</v>
      </c>
      <c r="T37" s="2">
        <f t="shared" si="1"/>
        <v>-23788.805283948528</v>
      </c>
      <c r="U37" s="2">
        <f t="shared" si="2"/>
        <v>-5474.0364101943051</v>
      </c>
      <c r="V37" s="2">
        <f t="shared" si="3"/>
        <v>-32.203412767516127</v>
      </c>
      <c r="W37" s="2">
        <f t="shared" si="4"/>
        <v>-1233.8094126351036</v>
      </c>
      <c r="X37" s="2">
        <f t="shared" si="5"/>
        <v>-16.233096971670594</v>
      </c>
      <c r="Y37" s="2">
        <f t="shared" si="6"/>
        <v>-2493.1582366104599</v>
      </c>
      <c r="AA37">
        <v>0</v>
      </c>
      <c r="AB37">
        <v>60202.215278210402</v>
      </c>
      <c r="AD37" s="3">
        <f t="shared" si="7"/>
        <v>0</v>
      </c>
      <c r="AE37" s="3">
        <f t="shared" si="8"/>
        <v>0</v>
      </c>
    </row>
    <row r="38" spans="1:31" x14ac:dyDescent="0.35">
      <c r="A38">
        <v>2030</v>
      </c>
      <c r="B38">
        <v>3.6021596788488798E-2</v>
      </c>
      <c r="C38">
        <v>8.2316705332347792E-3</v>
      </c>
      <c r="D38" s="1">
        <v>5.1371131852958903E-5</v>
      </c>
      <c r="E38">
        <v>1.86712925900571E-3</v>
      </c>
      <c r="F38" s="1">
        <v>2.46814123099445E-5</v>
      </c>
      <c r="G38">
        <v>3.7738466101605401E-3</v>
      </c>
      <c r="H38" s="4">
        <v>4.9970295735052801E-2</v>
      </c>
      <c r="I38" s="4">
        <v>0</v>
      </c>
      <c r="J38" s="4">
        <v>59346968176.455399</v>
      </c>
      <c r="K38" s="4">
        <v>5088.7567333285497</v>
      </c>
      <c r="M38">
        <v>36021.596788488801</v>
      </c>
      <c r="N38">
        <v>8231.6705332347792</v>
      </c>
      <c r="O38">
        <v>51.371131852958897</v>
      </c>
      <c r="P38">
        <v>1867.1292590057101</v>
      </c>
      <c r="Q38">
        <v>24.681412309944498</v>
      </c>
      <c r="R38">
        <v>3773.84661016054</v>
      </c>
      <c r="T38" s="2">
        <f t="shared" si="1"/>
        <v>-36021.560766892013</v>
      </c>
      <c r="U38" s="2">
        <f t="shared" si="2"/>
        <v>-8231.6623015642454</v>
      </c>
      <c r="V38" s="2">
        <f t="shared" si="3"/>
        <v>-51.371080481827043</v>
      </c>
      <c r="W38" s="2">
        <f t="shared" si="4"/>
        <v>-1867.1273918764512</v>
      </c>
      <c r="X38" s="2">
        <f t="shared" si="5"/>
        <v>-24.681387628532189</v>
      </c>
      <c r="Y38" s="2">
        <f t="shared" si="6"/>
        <v>-3773.8428363139296</v>
      </c>
      <c r="AA38">
        <v>0</v>
      </c>
      <c r="AB38">
        <v>59346.968176455397</v>
      </c>
      <c r="AD38" s="3">
        <f t="shared" si="7"/>
        <v>0</v>
      </c>
      <c r="AE38" s="3">
        <f t="shared" si="8"/>
        <v>0</v>
      </c>
    </row>
    <row r="39" spans="1:31" x14ac:dyDescent="0.35">
      <c r="A39">
        <v>2031</v>
      </c>
      <c r="B39">
        <v>3.9401735277294798E-2</v>
      </c>
      <c r="C39">
        <v>8.6353290805309801E-3</v>
      </c>
      <c r="D39" s="1">
        <v>3.6999545228442299E-5</v>
      </c>
      <c r="E39">
        <v>2.03281603213147E-3</v>
      </c>
      <c r="F39" s="1">
        <v>2.7337893150132201E-5</v>
      </c>
      <c r="G39">
        <v>4.1125201490819696E-3</v>
      </c>
      <c r="H39" s="4">
        <v>5.42467379774179E-2</v>
      </c>
      <c r="I39" s="4">
        <v>0</v>
      </c>
      <c r="J39" s="4">
        <v>58411762815.698196</v>
      </c>
      <c r="K39" s="4">
        <v>6023.9620940857103</v>
      </c>
      <c r="M39">
        <v>39401.735277294902</v>
      </c>
      <c r="N39">
        <v>8635.3290805309807</v>
      </c>
      <c r="O39">
        <v>36.999545228442301</v>
      </c>
      <c r="P39">
        <v>2032.8160321314699</v>
      </c>
      <c r="Q39">
        <v>27.337893150132199</v>
      </c>
      <c r="R39">
        <v>4112.52014908197</v>
      </c>
      <c r="T39" s="2">
        <f t="shared" si="1"/>
        <v>-39401.695875559628</v>
      </c>
      <c r="U39" s="2">
        <f t="shared" si="2"/>
        <v>-8635.3204452018999</v>
      </c>
      <c r="V39" s="2">
        <f t="shared" si="3"/>
        <v>-36.999508228897071</v>
      </c>
      <c r="W39" s="2">
        <f t="shared" si="4"/>
        <v>-2032.8139993154377</v>
      </c>
      <c r="X39" s="2">
        <f t="shared" si="5"/>
        <v>-27.337865812239048</v>
      </c>
      <c r="Y39" s="2">
        <f t="shared" si="6"/>
        <v>-4112.5160365618212</v>
      </c>
      <c r="AA39">
        <v>0</v>
      </c>
      <c r="AB39">
        <v>58411.762815698203</v>
      </c>
      <c r="AD39" s="3">
        <f t="shared" si="7"/>
        <v>0</v>
      </c>
      <c r="AE39" s="3">
        <f t="shared" si="8"/>
        <v>0</v>
      </c>
    </row>
    <row r="40" spans="1:31" x14ac:dyDescent="0.35">
      <c r="A40">
        <v>2032</v>
      </c>
      <c r="B40">
        <v>6.2047645674676202E-2</v>
      </c>
      <c r="C40">
        <v>1.3646053715672299E-2</v>
      </c>
      <c r="D40" s="1">
        <v>6.17304087713215E-5</v>
      </c>
      <c r="E40">
        <v>3.2030345677466301E-3</v>
      </c>
      <c r="F40" s="1">
        <v>4.3178185766071598E-5</v>
      </c>
      <c r="G40">
        <v>6.4808861280476098E-3</v>
      </c>
      <c r="H40" s="4">
        <v>8.5482528680680195E-2</v>
      </c>
      <c r="I40" s="4">
        <v>0</v>
      </c>
      <c r="J40" s="4">
        <v>57067465744.273598</v>
      </c>
      <c r="K40" s="4">
        <v>7368.2591655103097</v>
      </c>
      <c r="M40">
        <v>62047.645674676198</v>
      </c>
      <c r="N40">
        <v>13646.0537156723</v>
      </c>
      <c r="O40">
        <v>61.7304087713215</v>
      </c>
      <c r="P40">
        <v>3203.0345677466298</v>
      </c>
      <c r="Q40">
        <v>43.1781857660716</v>
      </c>
      <c r="R40">
        <v>6480.8861280476103</v>
      </c>
      <c r="T40" s="2">
        <f t="shared" si="1"/>
        <v>-62047.583627030523</v>
      </c>
      <c r="U40" s="2">
        <f t="shared" si="2"/>
        <v>-13646.040069618584</v>
      </c>
      <c r="V40" s="2">
        <f t="shared" si="3"/>
        <v>-61.730347040912726</v>
      </c>
      <c r="W40" s="2">
        <f t="shared" si="4"/>
        <v>-3203.031364712062</v>
      </c>
      <c r="X40" s="2">
        <f t="shared" si="5"/>
        <v>-43.178142587885837</v>
      </c>
      <c r="Y40" s="2">
        <f t="shared" si="6"/>
        <v>-6480.8796471614824</v>
      </c>
      <c r="AA40">
        <v>0</v>
      </c>
      <c r="AB40">
        <v>57067.465744273599</v>
      </c>
      <c r="AD40" s="3">
        <f t="shared" si="7"/>
        <v>0</v>
      </c>
      <c r="AE40" s="3">
        <f t="shared" si="8"/>
        <v>0</v>
      </c>
    </row>
    <row r="41" spans="1:31" x14ac:dyDescent="0.35">
      <c r="A41">
        <v>2033</v>
      </c>
      <c r="B41">
        <v>6.3486477408319794E-2</v>
      </c>
      <c r="C41">
        <v>1.31405760764276E-2</v>
      </c>
      <c r="D41" s="1">
        <v>5.0760225295094201E-5</v>
      </c>
      <c r="E41">
        <v>3.25536224710451E-3</v>
      </c>
      <c r="F41" s="1">
        <v>4.51107730866697E-5</v>
      </c>
      <c r="G41">
        <v>6.5969278329851798E-3</v>
      </c>
      <c r="H41" s="4">
        <v>8.65752145632189E-2</v>
      </c>
      <c r="I41" s="4">
        <v>0</v>
      </c>
      <c r="J41" s="4">
        <v>55672468539.180603</v>
      </c>
      <c r="K41" s="4">
        <v>8763.2563706032997</v>
      </c>
      <c r="M41">
        <v>63486.477408319799</v>
      </c>
      <c r="N41">
        <v>13140.5760764276</v>
      </c>
      <c r="O41">
        <v>50.760225295094202</v>
      </c>
      <c r="P41">
        <v>3255.3622471045101</v>
      </c>
      <c r="Q41">
        <v>45.110773086669703</v>
      </c>
      <c r="R41">
        <v>6596.9278329851804</v>
      </c>
      <c r="T41" s="2">
        <f t="shared" si="1"/>
        <v>-63486.413921842388</v>
      </c>
      <c r="U41" s="2">
        <f t="shared" si="2"/>
        <v>-13140.562935851523</v>
      </c>
      <c r="V41" s="2">
        <f t="shared" si="3"/>
        <v>-50.760174534868909</v>
      </c>
      <c r="W41" s="2">
        <f t="shared" si="4"/>
        <v>-3255.3589917422628</v>
      </c>
      <c r="X41" s="2">
        <f t="shared" si="5"/>
        <v>-45.110727975896616</v>
      </c>
      <c r="Y41" s="2">
        <f t="shared" si="6"/>
        <v>-6596.9212360573474</v>
      </c>
      <c r="AA41">
        <v>0</v>
      </c>
      <c r="AB41">
        <v>55672.468539180598</v>
      </c>
      <c r="AD41" s="3">
        <f t="shared" si="7"/>
        <v>0</v>
      </c>
      <c r="AE41" s="3">
        <f t="shared" si="8"/>
        <v>0</v>
      </c>
    </row>
    <row r="42" spans="1:31" x14ac:dyDescent="0.35">
      <c r="A42">
        <v>2034</v>
      </c>
      <c r="B42">
        <v>9.9340589977533103E-2</v>
      </c>
      <c r="C42">
        <v>2.08277684352462E-2</v>
      </c>
      <c r="D42" s="1">
        <v>8.4540075468525201E-5</v>
      </c>
      <c r="E42">
        <v>5.1028253064523401E-3</v>
      </c>
      <c r="F42" s="1">
        <v>7.0646161766735804E-5</v>
      </c>
      <c r="G42">
        <v>1.0340622259184E-2</v>
      </c>
      <c r="H42" s="4">
        <v>0.135766992215651</v>
      </c>
      <c r="I42" s="4">
        <v>0</v>
      </c>
      <c r="J42" s="4">
        <v>53618087902.936897</v>
      </c>
      <c r="K42" s="4">
        <v>10817.637006847001</v>
      </c>
      <c r="M42">
        <v>99340.589977533105</v>
      </c>
      <c r="N42">
        <v>20827.768435246198</v>
      </c>
      <c r="O42">
        <v>84.540075468525202</v>
      </c>
      <c r="P42">
        <v>5102.8253064523396</v>
      </c>
      <c r="Q42">
        <v>70.646161766735801</v>
      </c>
      <c r="R42">
        <v>10340.622259184</v>
      </c>
      <c r="T42" s="2">
        <f t="shared" si="1"/>
        <v>-99340.490636943126</v>
      </c>
      <c r="U42" s="2">
        <f t="shared" si="2"/>
        <v>-20827.747607477762</v>
      </c>
      <c r="V42" s="2">
        <f t="shared" si="3"/>
        <v>-84.53999092844974</v>
      </c>
      <c r="W42" s="2">
        <f t="shared" si="4"/>
        <v>-5102.8202036270332</v>
      </c>
      <c r="X42" s="2">
        <f t="shared" si="5"/>
        <v>-70.646091120574042</v>
      </c>
      <c r="Y42" s="2">
        <f t="shared" si="6"/>
        <v>-10340.611918561741</v>
      </c>
      <c r="AA42">
        <v>0</v>
      </c>
      <c r="AB42">
        <v>53618.087902936903</v>
      </c>
      <c r="AD42" s="3">
        <f t="shared" si="7"/>
        <v>0</v>
      </c>
      <c r="AE42" s="3">
        <f t="shared" si="8"/>
        <v>0</v>
      </c>
    </row>
    <row r="43" spans="1:31" x14ac:dyDescent="0.35">
      <c r="A43">
        <v>2035</v>
      </c>
      <c r="B43">
        <v>0.124695439777204</v>
      </c>
      <c r="C43">
        <v>2.54879684023437E-2</v>
      </c>
      <c r="D43" s="1">
        <v>9.2823245137395601E-5</v>
      </c>
      <c r="E43">
        <v>6.3729075273155399E-3</v>
      </c>
      <c r="F43" s="1">
        <v>8.9533272578962804E-5</v>
      </c>
      <c r="G43">
        <v>1.2925793469370299E-2</v>
      </c>
      <c r="H43" s="4">
        <v>0.16966446569395</v>
      </c>
      <c r="I43" s="4">
        <v>0</v>
      </c>
      <c r="J43" s="4">
        <v>51075377511.418297</v>
      </c>
      <c r="K43" s="4">
        <v>13360.3473983656</v>
      </c>
      <c r="M43">
        <v>124695.439777204</v>
      </c>
      <c r="N43">
        <v>25487.9684023437</v>
      </c>
      <c r="O43">
        <v>92.823245137395602</v>
      </c>
      <c r="P43">
        <v>6372.9075273155404</v>
      </c>
      <c r="Q43">
        <v>89.533272578962794</v>
      </c>
      <c r="R43">
        <v>12925.793469370299</v>
      </c>
      <c r="T43" s="2">
        <f t="shared" si="1"/>
        <v>-124695.31508176422</v>
      </c>
      <c r="U43" s="2">
        <f t="shared" si="2"/>
        <v>-25487.942914375297</v>
      </c>
      <c r="V43" s="2">
        <f t="shared" si="3"/>
        <v>-92.823152314150462</v>
      </c>
      <c r="W43" s="2">
        <f t="shared" si="4"/>
        <v>-6372.9011544080131</v>
      </c>
      <c r="X43" s="2">
        <f t="shared" si="5"/>
        <v>-89.533183045690222</v>
      </c>
      <c r="Y43" s="2">
        <f t="shared" si="6"/>
        <v>-12925.78054357683</v>
      </c>
      <c r="AA43">
        <v>0</v>
      </c>
      <c r="AB43">
        <v>51075.377511418301</v>
      </c>
      <c r="AD43" s="3">
        <f t="shared" si="7"/>
        <v>0</v>
      </c>
      <c r="AE43" s="3">
        <f t="shared" si="8"/>
        <v>0</v>
      </c>
    </row>
    <row r="44" spans="1:31" x14ac:dyDescent="0.35">
      <c r="A44">
        <v>2036</v>
      </c>
      <c r="B44">
        <v>0.101864698868321</v>
      </c>
      <c r="C44">
        <v>1.81603264093253E-2</v>
      </c>
      <c r="D44" s="1">
        <v>5.7135412915664003E-5</v>
      </c>
      <c r="E44">
        <v>5.14748907849221E-3</v>
      </c>
      <c r="F44" s="1">
        <v>7.7343900107535606E-5</v>
      </c>
      <c r="G44">
        <v>1.04833623274471E-2</v>
      </c>
      <c r="H44" s="4">
        <v>0.13579035599660899</v>
      </c>
      <c r="I44" s="4">
        <v>0</v>
      </c>
      <c r="J44" s="4">
        <v>48897033474.818703</v>
      </c>
      <c r="K44" s="4">
        <v>15538.6914349652</v>
      </c>
      <c r="M44">
        <v>101864.69886832099</v>
      </c>
      <c r="N44">
        <v>18160.326409325298</v>
      </c>
      <c r="O44">
        <v>57.135412915663998</v>
      </c>
      <c r="P44">
        <v>5147.48907849221</v>
      </c>
      <c r="Q44">
        <v>77.343900107535603</v>
      </c>
      <c r="R44">
        <v>10483.362327447099</v>
      </c>
      <c r="T44" s="2">
        <f t="shared" si="1"/>
        <v>-101864.59700362213</v>
      </c>
      <c r="U44" s="2">
        <f t="shared" si="2"/>
        <v>-18160.308248998888</v>
      </c>
      <c r="V44" s="2">
        <f t="shared" si="3"/>
        <v>-57.135355780251082</v>
      </c>
      <c r="W44" s="2">
        <f t="shared" si="4"/>
        <v>-5147.4839310031311</v>
      </c>
      <c r="X44" s="2">
        <f t="shared" si="5"/>
        <v>-77.343822763635501</v>
      </c>
      <c r="Y44" s="2">
        <f t="shared" si="6"/>
        <v>-10483.351844084771</v>
      </c>
      <c r="AA44">
        <v>0</v>
      </c>
      <c r="AB44">
        <v>48897.033474818702</v>
      </c>
      <c r="AD44" s="3">
        <f t="shared" si="7"/>
        <v>0</v>
      </c>
      <c r="AE44" s="3">
        <f t="shared" si="8"/>
        <v>0</v>
      </c>
    </row>
    <row r="45" spans="1:31" x14ac:dyDescent="0.35">
      <c r="A45">
        <v>2037</v>
      </c>
      <c r="B45">
        <v>0.211525213092324</v>
      </c>
      <c r="C45">
        <v>3.9159170378762702E-2</v>
      </c>
      <c r="D45">
        <v>1.2921164129409799E-4</v>
      </c>
      <c r="E45">
        <v>1.0744650043549899E-2</v>
      </c>
      <c r="F45">
        <v>1.5369192980634199E-4</v>
      </c>
      <c r="G45">
        <v>2.1819101422720599E-2</v>
      </c>
      <c r="H45" s="4">
        <v>0.28353103850845701</v>
      </c>
      <c r="I45" s="4">
        <v>0</v>
      </c>
      <c r="J45" s="4">
        <v>44680061660.991997</v>
      </c>
      <c r="K45" s="4">
        <v>19755.663248791901</v>
      </c>
      <c r="M45">
        <v>211525.213092324</v>
      </c>
      <c r="N45">
        <v>39159.170378762698</v>
      </c>
      <c r="O45">
        <v>129.211641294098</v>
      </c>
      <c r="P45">
        <v>10744.6500435499</v>
      </c>
      <c r="Q45">
        <v>153.69192980634199</v>
      </c>
      <c r="R45">
        <v>21819.1014227206</v>
      </c>
      <c r="T45" s="2">
        <f t="shared" si="1"/>
        <v>-211525.00156711091</v>
      </c>
      <c r="U45" s="2">
        <f t="shared" si="2"/>
        <v>-39159.131219592316</v>
      </c>
      <c r="V45" s="2">
        <f t="shared" si="3"/>
        <v>-129.21151208245669</v>
      </c>
      <c r="W45" s="2">
        <f t="shared" si="4"/>
        <v>-10744.639298899856</v>
      </c>
      <c r="X45" s="2">
        <f t="shared" si="5"/>
        <v>-153.69177611441219</v>
      </c>
      <c r="Y45" s="2">
        <f t="shared" si="6"/>
        <v>-21819.079603619179</v>
      </c>
      <c r="AA45">
        <v>0</v>
      </c>
      <c r="AB45">
        <v>44680.061660992003</v>
      </c>
      <c r="AD45" s="3">
        <f t="shared" si="7"/>
        <v>0</v>
      </c>
      <c r="AE45" s="3">
        <f t="shared" si="8"/>
        <v>0</v>
      </c>
    </row>
    <row r="46" spans="1:31" x14ac:dyDescent="0.35">
      <c r="A46">
        <v>2038</v>
      </c>
      <c r="B46">
        <v>0.14334193413062299</v>
      </c>
      <c r="C46">
        <v>2.4724364885315101E-2</v>
      </c>
      <c r="D46" s="1">
        <v>7.5102271537594995E-5</v>
      </c>
      <c r="E46">
        <v>7.1948134794970701E-3</v>
      </c>
      <c r="F46">
        <v>1.13788009716365E-4</v>
      </c>
      <c r="G46">
        <v>1.47068048545815E-2</v>
      </c>
      <c r="H46" s="4">
        <v>0.19015680763126999</v>
      </c>
      <c r="I46" s="4">
        <v>0</v>
      </c>
      <c r="J46" s="4">
        <v>41668520219.412903</v>
      </c>
      <c r="K46" s="4">
        <v>22767.204690371</v>
      </c>
      <c r="M46">
        <v>143341.93413062301</v>
      </c>
      <c r="N46">
        <v>24724.364885315099</v>
      </c>
      <c r="O46">
        <v>75.102271537595001</v>
      </c>
      <c r="P46">
        <v>7194.8134794970701</v>
      </c>
      <c r="Q46">
        <v>113.788009716365</v>
      </c>
      <c r="R46">
        <v>14706.8048545815</v>
      </c>
      <c r="T46" s="2">
        <f t="shared" si="1"/>
        <v>-143341.79078868887</v>
      </c>
      <c r="U46" s="2">
        <f t="shared" si="2"/>
        <v>-24724.340160950214</v>
      </c>
      <c r="V46" s="2">
        <f t="shared" si="3"/>
        <v>-75.102196435323464</v>
      </c>
      <c r="W46" s="2">
        <f t="shared" si="4"/>
        <v>-7194.806284683591</v>
      </c>
      <c r="X46" s="2">
        <f t="shared" si="5"/>
        <v>-113.78789592835528</v>
      </c>
      <c r="Y46" s="2">
        <f t="shared" si="6"/>
        <v>-14706.790147776645</v>
      </c>
      <c r="AA46">
        <v>0</v>
      </c>
      <c r="AB46">
        <v>41668.520219412901</v>
      </c>
      <c r="AD46" s="3">
        <f t="shared" si="7"/>
        <v>0</v>
      </c>
      <c r="AE46" s="3">
        <f t="shared" si="8"/>
        <v>0</v>
      </c>
    </row>
    <row r="47" spans="1:31" x14ac:dyDescent="0.35">
      <c r="A47">
        <v>2039</v>
      </c>
      <c r="B47">
        <v>0.174801857757485</v>
      </c>
      <c r="C47">
        <v>2.9982640188307999E-2</v>
      </c>
      <c r="D47" s="1">
        <v>9.0897622516258398E-5</v>
      </c>
      <c r="E47">
        <v>8.7537050480412399E-3</v>
      </c>
      <c r="F47">
        <v>1.4023729642195001E-4</v>
      </c>
      <c r="G47">
        <v>1.7914685874181002E-2</v>
      </c>
      <c r="H47" s="4">
        <v>0.23168402378695399</v>
      </c>
      <c r="I47" s="4">
        <v>0</v>
      </c>
      <c r="J47" s="4">
        <v>38039415774.533501</v>
      </c>
      <c r="K47" s="4">
        <v>26396.309135250402</v>
      </c>
      <c r="M47">
        <v>174801.85775748501</v>
      </c>
      <c r="N47">
        <v>29982.640188308</v>
      </c>
      <c r="O47">
        <v>90.897622516258394</v>
      </c>
      <c r="P47">
        <v>8753.7050480412399</v>
      </c>
      <c r="Q47">
        <v>140.23729642194999</v>
      </c>
      <c r="R47">
        <v>17914.685874180999</v>
      </c>
      <c r="T47" s="2">
        <f t="shared" si="1"/>
        <v>-174801.68295562724</v>
      </c>
      <c r="U47" s="2">
        <f t="shared" si="2"/>
        <v>-29982.61020566781</v>
      </c>
      <c r="V47" s="2">
        <f t="shared" si="3"/>
        <v>-90.897531618635881</v>
      </c>
      <c r="W47" s="2">
        <f t="shared" si="4"/>
        <v>-8753.6962943361923</v>
      </c>
      <c r="X47" s="2">
        <f t="shared" si="5"/>
        <v>-140.23715618465357</v>
      </c>
      <c r="Y47" s="2">
        <f t="shared" si="6"/>
        <v>-17914.667959495124</v>
      </c>
      <c r="AA47">
        <v>0</v>
      </c>
      <c r="AB47">
        <v>38039.415774533503</v>
      </c>
      <c r="AD47" s="3">
        <f t="shared" si="7"/>
        <v>0</v>
      </c>
      <c r="AE47" s="3">
        <f t="shared" si="8"/>
        <v>0</v>
      </c>
    </row>
    <row r="48" spans="1:31" x14ac:dyDescent="0.35">
      <c r="A48">
        <v>2040</v>
      </c>
      <c r="B48">
        <v>0.236509622654234</v>
      </c>
      <c r="C48">
        <v>4.1043731849964599E-2</v>
      </c>
      <c r="D48">
        <v>1.2634992178607899E-4</v>
      </c>
      <c r="E48">
        <v>1.18291261898728E-2</v>
      </c>
      <c r="F48">
        <v>1.8647236060682199E-4</v>
      </c>
      <c r="G48">
        <v>2.4200055259284599E-2</v>
      </c>
      <c r="H48" s="4">
        <v>0.31389535823574899</v>
      </c>
      <c r="I48" s="4">
        <v>0</v>
      </c>
      <c r="J48" s="4">
        <v>33249939936.375301</v>
      </c>
      <c r="K48" s="4">
        <v>31185.784973408601</v>
      </c>
      <c r="M48">
        <v>236509.622654234</v>
      </c>
      <c r="N48">
        <v>41043.731849964599</v>
      </c>
      <c r="O48">
        <v>126.34992178607899</v>
      </c>
      <c r="P48">
        <v>11829.126189872801</v>
      </c>
      <c r="Q48">
        <v>186.47236060682201</v>
      </c>
      <c r="R48">
        <v>24200.0552592846</v>
      </c>
      <c r="T48" s="2">
        <f t="shared" si="1"/>
        <v>-236509.38614461134</v>
      </c>
      <c r="U48" s="2">
        <f t="shared" si="2"/>
        <v>-41043.690806232749</v>
      </c>
      <c r="V48" s="2">
        <f t="shared" si="3"/>
        <v>-126.34979543615721</v>
      </c>
      <c r="W48" s="2">
        <f t="shared" si="4"/>
        <v>-11829.114360746611</v>
      </c>
      <c r="X48" s="2">
        <f t="shared" si="5"/>
        <v>-186.4721741344614</v>
      </c>
      <c r="Y48" s="2">
        <f t="shared" si="6"/>
        <v>-24200.031059229339</v>
      </c>
      <c r="AA48">
        <v>0</v>
      </c>
      <c r="AB48">
        <v>33249.939936375296</v>
      </c>
      <c r="AD48" s="3">
        <f t="shared" si="7"/>
        <v>0</v>
      </c>
      <c r="AE48" s="3">
        <f t="shared" si="8"/>
        <v>0</v>
      </c>
    </row>
    <row r="49" spans="1:31" x14ac:dyDescent="0.35">
      <c r="A49">
        <v>2041</v>
      </c>
      <c r="B49">
        <v>0.20577645774206599</v>
      </c>
      <c r="C49">
        <v>3.4453278627080301E-2</v>
      </c>
      <c r="D49">
        <v>1.03107286135875E-4</v>
      </c>
      <c r="E49">
        <v>1.02178280717481E-2</v>
      </c>
      <c r="F49">
        <v>1.7212166724761801E-4</v>
      </c>
      <c r="G49">
        <v>2.1010511125793802E-2</v>
      </c>
      <c r="H49" s="4">
        <v>0.27173330452007199</v>
      </c>
      <c r="I49" s="4">
        <v>0</v>
      </c>
      <c r="J49" s="4">
        <v>28996978290.6353</v>
      </c>
      <c r="K49" s="4">
        <v>35438.746619148602</v>
      </c>
      <c r="M49">
        <v>205776.45774206601</v>
      </c>
      <c r="N49">
        <v>34453.278627080297</v>
      </c>
      <c r="O49">
        <v>103.107286135875</v>
      </c>
      <c r="P49">
        <v>10217.828071748099</v>
      </c>
      <c r="Q49">
        <v>172.12166724761801</v>
      </c>
      <c r="R49">
        <v>21010.511125793801</v>
      </c>
      <c r="T49" s="2">
        <f t="shared" si="1"/>
        <v>-205776.25196560827</v>
      </c>
      <c r="U49" s="2">
        <f t="shared" si="2"/>
        <v>-34453.244173801671</v>
      </c>
      <c r="V49" s="2">
        <f t="shared" si="3"/>
        <v>-103.10718302858886</v>
      </c>
      <c r="W49" s="2">
        <f t="shared" si="4"/>
        <v>-10217.817853920027</v>
      </c>
      <c r="X49" s="2">
        <f t="shared" si="5"/>
        <v>-172.12149512595076</v>
      </c>
      <c r="Y49" s="2">
        <f t="shared" si="6"/>
        <v>-21010.490115282675</v>
      </c>
      <c r="AA49">
        <v>0</v>
      </c>
      <c r="AB49">
        <v>28996.978290635299</v>
      </c>
      <c r="AD49" s="3">
        <f t="shared" si="7"/>
        <v>0</v>
      </c>
      <c r="AE49" s="3">
        <f t="shared" si="8"/>
        <v>0</v>
      </c>
    </row>
    <row r="50" spans="1:31" x14ac:dyDescent="0.35">
      <c r="A50">
        <v>2042</v>
      </c>
      <c r="B50">
        <v>0.21411509350536601</v>
      </c>
      <c r="C50">
        <v>3.5595459518331499E-2</v>
      </c>
      <c r="D50">
        <v>1.0657801384707301E-4</v>
      </c>
      <c r="E50">
        <v>1.0569913683082299E-2</v>
      </c>
      <c r="F50">
        <v>1.81426305532684E-4</v>
      </c>
      <c r="G50">
        <v>2.1794118339353099E-2</v>
      </c>
      <c r="H50" s="4">
        <v>0.28236258936551301</v>
      </c>
      <c r="I50" s="4">
        <v>0</v>
      </c>
      <c r="J50" s="4">
        <v>24591156460.028198</v>
      </c>
      <c r="K50" s="4">
        <v>39844.568449755701</v>
      </c>
      <c r="M50">
        <v>214115.09350536601</v>
      </c>
      <c r="N50">
        <v>35595.459518331503</v>
      </c>
      <c r="O50">
        <v>106.578013847073</v>
      </c>
      <c r="P50">
        <v>10569.913683082301</v>
      </c>
      <c r="Q50">
        <v>181.42630553268401</v>
      </c>
      <c r="R50">
        <v>21794.118339353099</v>
      </c>
      <c r="T50" s="2">
        <f t="shared" si="1"/>
        <v>-214114.87939027252</v>
      </c>
      <c r="U50" s="2">
        <f t="shared" si="2"/>
        <v>-35595.423922871982</v>
      </c>
      <c r="V50" s="2">
        <f t="shared" si="3"/>
        <v>-106.57790726905915</v>
      </c>
      <c r="W50" s="2">
        <f t="shared" si="4"/>
        <v>-10569.903113168617</v>
      </c>
      <c r="X50" s="2">
        <f t="shared" si="5"/>
        <v>-181.42612410637847</v>
      </c>
      <c r="Y50" s="2">
        <f t="shared" si="6"/>
        <v>-21794.096545234759</v>
      </c>
      <c r="AA50">
        <v>0</v>
      </c>
      <c r="AB50">
        <v>24591.1564600282</v>
      </c>
      <c r="AD50" s="3">
        <f t="shared" si="7"/>
        <v>0</v>
      </c>
      <c r="AE50" s="3">
        <f t="shared" si="8"/>
        <v>0</v>
      </c>
    </row>
    <row r="51" spans="1:31" x14ac:dyDescent="0.35">
      <c r="A51">
        <v>2043</v>
      </c>
      <c r="B51">
        <v>0.22304092004817699</v>
      </c>
      <c r="C51">
        <v>3.7015270619266599E-2</v>
      </c>
      <c r="D51">
        <v>1.1090392133226601E-4</v>
      </c>
      <c r="E51">
        <v>1.09518186094688E-2</v>
      </c>
      <c r="F51">
        <v>1.8941031963637801E-4</v>
      </c>
      <c r="G51">
        <v>2.2636946861160599E-2</v>
      </c>
      <c r="H51" s="4">
        <v>0.293945270379042</v>
      </c>
      <c r="I51" s="4">
        <v>0</v>
      </c>
      <c r="J51" s="4">
        <v>20037058109.9002</v>
      </c>
      <c r="K51" s="4">
        <v>44398.6667998837</v>
      </c>
      <c r="M51">
        <v>223040.92004817701</v>
      </c>
      <c r="N51">
        <v>37015.270619266601</v>
      </c>
      <c r="O51">
        <v>110.90392133226599</v>
      </c>
      <c r="P51">
        <v>10951.818609468801</v>
      </c>
      <c r="Q51">
        <v>189.41031963637801</v>
      </c>
      <c r="R51">
        <v>22636.946861160599</v>
      </c>
      <c r="T51" s="2">
        <f t="shared" si="1"/>
        <v>-223040.69700725697</v>
      </c>
      <c r="U51" s="2">
        <f t="shared" si="2"/>
        <v>-37015.233603995985</v>
      </c>
      <c r="V51" s="2">
        <f t="shared" si="3"/>
        <v>-110.90381042834466</v>
      </c>
      <c r="W51" s="2">
        <f t="shared" si="4"/>
        <v>-10951.807657650192</v>
      </c>
      <c r="X51" s="2">
        <f t="shared" si="5"/>
        <v>-189.41013022605836</v>
      </c>
      <c r="Y51" s="2">
        <f t="shared" si="6"/>
        <v>-22636.924224213737</v>
      </c>
      <c r="AA51">
        <v>0</v>
      </c>
      <c r="AB51">
        <v>20037.058109900201</v>
      </c>
      <c r="AD51" s="3">
        <f t="shared" si="7"/>
        <v>0</v>
      </c>
      <c r="AE51" s="3">
        <f t="shared" si="8"/>
        <v>0</v>
      </c>
    </row>
    <row r="52" spans="1:31" x14ac:dyDescent="0.35">
      <c r="A52">
        <v>2044</v>
      </c>
      <c r="B52">
        <v>0.210415662315008</v>
      </c>
      <c r="C52">
        <v>3.4437362539778499E-2</v>
      </c>
      <c r="D52">
        <v>1.0237276365374101E-4</v>
      </c>
      <c r="E52">
        <v>1.0257035840612799E-2</v>
      </c>
      <c r="F52">
        <v>1.8191493191472099E-4</v>
      </c>
      <c r="G52">
        <v>2.1298805256207101E-2</v>
      </c>
      <c r="H52" s="4">
        <v>0.27669315364717501</v>
      </c>
      <c r="I52" s="4">
        <v>0</v>
      </c>
      <c r="J52" s="4">
        <v>15735491211.686001</v>
      </c>
      <c r="K52" s="4">
        <v>48700.233698097902</v>
      </c>
      <c r="M52">
        <v>210415.662315008</v>
      </c>
      <c r="N52">
        <v>34437.3625397785</v>
      </c>
      <c r="O52">
        <v>102.372763653741</v>
      </c>
      <c r="P52">
        <v>10257.0358406128</v>
      </c>
      <c r="Q52">
        <v>181.914931914721</v>
      </c>
      <c r="R52">
        <v>21298.805256207099</v>
      </c>
      <c r="T52" s="2">
        <f t="shared" si="1"/>
        <v>-210415.45189934567</v>
      </c>
      <c r="U52" s="2">
        <f t="shared" si="2"/>
        <v>-34437.328102415959</v>
      </c>
      <c r="V52" s="2">
        <f t="shared" si="3"/>
        <v>-102.37266128097735</v>
      </c>
      <c r="W52" s="2">
        <f t="shared" si="4"/>
        <v>-10257.025583576959</v>
      </c>
      <c r="X52" s="2">
        <f t="shared" si="5"/>
        <v>-181.91474999978908</v>
      </c>
      <c r="Y52" s="2">
        <f t="shared" si="6"/>
        <v>-21298.783957401844</v>
      </c>
      <c r="AA52">
        <v>0</v>
      </c>
      <c r="AB52">
        <v>15735.491211686</v>
      </c>
      <c r="AD52" s="3">
        <f t="shared" si="7"/>
        <v>0</v>
      </c>
      <c r="AE52" s="3">
        <f t="shared" si="8"/>
        <v>0</v>
      </c>
    </row>
    <row r="53" spans="1:31" x14ac:dyDescent="0.35">
      <c r="A53">
        <v>2045</v>
      </c>
      <c r="B53">
        <v>0.133124197920031</v>
      </c>
      <c r="C53">
        <v>2.1036295382013299E-2</v>
      </c>
      <c r="D53" s="1">
        <v>6.2742033925441303E-5</v>
      </c>
      <c r="E53">
        <v>6.2442278997620598E-3</v>
      </c>
      <c r="F53">
        <v>1.22006698518462E-4</v>
      </c>
      <c r="G53">
        <v>1.3192397427485E-2</v>
      </c>
      <c r="H53" s="4">
        <v>0.17378186736173601</v>
      </c>
      <c r="I53" s="4">
        <v>0</v>
      </c>
      <c r="J53" s="4">
        <v>12987778873.0051</v>
      </c>
      <c r="K53" s="4">
        <v>51447.946036778798</v>
      </c>
      <c r="M53">
        <v>133124.197920031</v>
      </c>
      <c r="N53">
        <v>21036.295382013301</v>
      </c>
      <c r="O53">
        <v>62.742033925441298</v>
      </c>
      <c r="P53">
        <v>6244.2278997620597</v>
      </c>
      <c r="Q53">
        <v>122.006698518462</v>
      </c>
      <c r="R53">
        <v>13192.397427485001</v>
      </c>
      <c r="T53" s="2">
        <f t="shared" si="1"/>
        <v>-133124.06479583308</v>
      </c>
      <c r="U53" s="2">
        <f t="shared" si="2"/>
        <v>-21036.27434571792</v>
      </c>
      <c r="V53" s="2">
        <f t="shared" si="3"/>
        <v>-62.741971183407372</v>
      </c>
      <c r="W53" s="2">
        <f t="shared" si="4"/>
        <v>-6244.2216555341602</v>
      </c>
      <c r="X53" s="2">
        <f t="shared" si="5"/>
        <v>-122.00657651176348</v>
      </c>
      <c r="Y53" s="2">
        <f t="shared" si="6"/>
        <v>-13192.384235087573</v>
      </c>
      <c r="AA53">
        <v>0</v>
      </c>
      <c r="AB53">
        <v>12987.7788730051</v>
      </c>
      <c r="AD53" s="3">
        <f t="shared" si="7"/>
        <v>0</v>
      </c>
      <c r="AE53" s="3">
        <f t="shared" si="8"/>
        <v>0</v>
      </c>
    </row>
    <row r="54" spans="1:31" x14ac:dyDescent="0.35">
      <c r="A54">
        <v>2046</v>
      </c>
      <c r="B54">
        <v>0.126502026510521</v>
      </c>
      <c r="C54">
        <v>1.9877870318476699E-2</v>
      </c>
      <c r="D54" s="1">
        <v>5.8447359181590101E-5</v>
      </c>
      <c r="E54">
        <v>5.8699144351564304E-3</v>
      </c>
      <c r="F54">
        <v>1.15824180286534E-4</v>
      </c>
      <c r="G54">
        <v>1.2471106531015E-2</v>
      </c>
      <c r="H54" s="4">
        <v>0.16489518933463701</v>
      </c>
      <c r="I54" s="4">
        <v>0</v>
      </c>
      <c r="J54" s="4">
        <v>10402387125.9314</v>
      </c>
      <c r="K54" s="4">
        <v>54033.337783852498</v>
      </c>
      <c r="M54">
        <v>126502.026510521</v>
      </c>
      <c r="N54">
        <v>19877.8703184767</v>
      </c>
      <c r="O54">
        <v>58.447359181590102</v>
      </c>
      <c r="P54">
        <v>5869.91443515643</v>
      </c>
      <c r="Q54">
        <v>115.824180286534</v>
      </c>
      <c r="R54">
        <v>12471.106531015001</v>
      </c>
      <c r="T54" s="2">
        <f t="shared" si="1"/>
        <v>-126501.90000849449</v>
      </c>
      <c r="U54" s="2">
        <f t="shared" si="2"/>
        <v>-19877.85044060638</v>
      </c>
      <c r="V54" s="2">
        <f t="shared" si="3"/>
        <v>-58.447300734230922</v>
      </c>
      <c r="W54" s="2">
        <f t="shared" si="4"/>
        <v>-5869.9085652419944</v>
      </c>
      <c r="X54" s="2">
        <f t="shared" si="5"/>
        <v>-115.82406446235372</v>
      </c>
      <c r="Y54" s="2">
        <f t="shared" si="6"/>
        <v>-12471.09405990847</v>
      </c>
      <c r="AA54">
        <v>0</v>
      </c>
      <c r="AB54">
        <v>10402.3871259314</v>
      </c>
      <c r="AD54" s="3">
        <f t="shared" si="7"/>
        <v>0</v>
      </c>
      <c r="AE54" s="3">
        <f t="shared" si="8"/>
        <v>0</v>
      </c>
    </row>
    <row r="55" spans="1:31" x14ac:dyDescent="0.35">
      <c r="A55">
        <v>2047</v>
      </c>
      <c r="B55">
        <v>9.2751245131341295E-2</v>
      </c>
      <c r="C55">
        <v>1.4226671456175399E-2</v>
      </c>
      <c r="D55" s="1">
        <v>4.0784177580781698E-5</v>
      </c>
      <c r="E55">
        <v>4.1311442039843899E-3</v>
      </c>
      <c r="F55" s="1">
        <v>8.5816865717343901E-5</v>
      </c>
      <c r="G55">
        <v>8.9810125831867194E-3</v>
      </c>
      <c r="H55" s="4">
        <v>0.120216674417986</v>
      </c>
      <c r="I55" s="4">
        <v>0</v>
      </c>
      <c r="J55" s="4">
        <v>8511468462.4563799</v>
      </c>
      <c r="K55" s="4">
        <v>55924.2564473276</v>
      </c>
      <c r="M55">
        <v>92751.245131341304</v>
      </c>
      <c r="N55">
        <v>14226.6714561754</v>
      </c>
      <c r="O55">
        <v>40.784177580781702</v>
      </c>
      <c r="P55">
        <v>4131.1442039843996</v>
      </c>
      <c r="Q55">
        <v>85.816865717343902</v>
      </c>
      <c r="R55">
        <v>8981.0125831867208</v>
      </c>
      <c r="T55" s="2">
        <f t="shared" si="1"/>
        <v>-92751.152380096173</v>
      </c>
      <c r="U55" s="2">
        <f t="shared" si="2"/>
        <v>-14226.657229503944</v>
      </c>
      <c r="V55" s="2">
        <f t="shared" si="3"/>
        <v>-40.784136796604123</v>
      </c>
      <c r="W55" s="2">
        <f t="shared" si="4"/>
        <v>-4131.1400728401959</v>
      </c>
      <c r="X55" s="2">
        <f t="shared" si="5"/>
        <v>-85.816779900478181</v>
      </c>
      <c r="Y55" s="2">
        <f t="shared" si="6"/>
        <v>-8981.003602174138</v>
      </c>
      <c r="AA55">
        <v>0</v>
      </c>
      <c r="AB55">
        <v>8511.4684624563797</v>
      </c>
      <c r="AD55" s="3">
        <f t="shared" si="7"/>
        <v>0</v>
      </c>
      <c r="AE55" s="3">
        <f t="shared" si="8"/>
        <v>0</v>
      </c>
    </row>
    <row r="56" spans="1:31" x14ac:dyDescent="0.35">
      <c r="A56">
        <v>2048</v>
      </c>
      <c r="B56">
        <v>8.4603144314165796E-2</v>
      </c>
      <c r="C56">
        <v>1.28462573939776E-2</v>
      </c>
      <c r="D56" s="1">
        <v>3.5853375034502901E-5</v>
      </c>
      <c r="E56">
        <v>3.6920985068769701E-3</v>
      </c>
      <c r="F56" s="1">
        <v>7.8053102838774503E-5</v>
      </c>
      <c r="G56">
        <v>8.1158794750745104E-3</v>
      </c>
      <c r="H56" s="4">
        <v>0.109371286167968</v>
      </c>
      <c r="I56" s="4">
        <v>0</v>
      </c>
      <c r="J56" s="4">
        <v>6810617624.7912397</v>
      </c>
      <c r="K56" s="4">
        <v>57625.1072849927</v>
      </c>
      <c r="M56">
        <v>84603.144314165795</v>
      </c>
      <c r="N56">
        <v>12846.257393977599</v>
      </c>
      <c r="O56">
        <v>35.853375034502903</v>
      </c>
      <c r="P56">
        <v>3692.0985068769701</v>
      </c>
      <c r="Q56">
        <v>78.053102838774507</v>
      </c>
      <c r="R56">
        <v>8115.8794750745101</v>
      </c>
      <c r="T56" s="2">
        <f t="shared" si="1"/>
        <v>-84603.059711021488</v>
      </c>
      <c r="U56" s="2">
        <f t="shared" si="2"/>
        <v>-12846.244547720205</v>
      </c>
      <c r="V56" s="2">
        <f t="shared" si="3"/>
        <v>-35.853339181127872</v>
      </c>
      <c r="W56" s="2">
        <f t="shared" si="4"/>
        <v>-3692.0948147784634</v>
      </c>
      <c r="X56" s="2">
        <f t="shared" si="5"/>
        <v>-78.053024785671667</v>
      </c>
      <c r="Y56" s="2">
        <f t="shared" si="6"/>
        <v>-8115.8713591950354</v>
      </c>
      <c r="AA56">
        <v>0</v>
      </c>
      <c r="AB56">
        <v>6810.6176247912399</v>
      </c>
      <c r="AD56" s="3">
        <f t="shared" si="7"/>
        <v>0</v>
      </c>
      <c r="AE56" s="3">
        <f t="shared" si="8"/>
        <v>0</v>
      </c>
    </row>
    <row r="57" spans="1:31" x14ac:dyDescent="0.35">
      <c r="A57">
        <v>2049</v>
      </c>
      <c r="B57">
        <v>7.9688254766131603E-2</v>
      </c>
      <c r="C57">
        <v>1.20142362614551E-2</v>
      </c>
      <c r="D57" s="1">
        <v>3.2839917498691099E-5</v>
      </c>
      <c r="E57">
        <v>3.4256991388802302E-3</v>
      </c>
      <c r="F57" s="1">
        <v>7.3274016749475494E-5</v>
      </c>
      <c r="G57">
        <v>7.5928121384912202E-3</v>
      </c>
      <c r="H57" s="4">
        <v>0.102827116239206</v>
      </c>
      <c r="I57" s="4">
        <v>0</v>
      </c>
      <c r="J57" s="4">
        <v>5231260499.5600595</v>
      </c>
      <c r="K57" s="4">
        <v>59204.464410223904</v>
      </c>
      <c r="M57">
        <v>79688.254766131606</v>
      </c>
      <c r="N57">
        <v>12014.2362614551</v>
      </c>
      <c r="O57">
        <v>32.839917498691101</v>
      </c>
      <c r="P57">
        <v>3425.6991388802298</v>
      </c>
      <c r="Q57">
        <v>73.274016749475393</v>
      </c>
      <c r="R57">
        <v>7592.8121384912201</v>
      </c>
      <c r="T57" s="2">
        <f t="shared" si="1"/>
        <v>-79688.175077876833</v>
      </c>
      <c r="U57" s="2">
        <f t="shared" si="2"/>
        <v>-12014.224247218839</v>
      </c>
      <c r="V57" s="2">
        <f t="shared" si="3"/>
        <v>-32.839884658773599</v>
      </c>
      <c r="W57" s="2">
        <f t="shared" si="4"/>
        <v>-3425.6957131810909</v>
      </c>
      <c r="X57" s="2">
        <f t="shared" si="5"/>
        <v>-73.273943475458637</v>
      </c>
      <c r="Y57" s="2">
        <f t="shared" si="6"/>
        <v>-7592.8045456790815</v>
      </c>
      <c r="AA57">
        <v>0</v>
      </c>
      <c r="AB57">
        <v>5231.2604995600605</v>
      </c>
      <c r="AD57" s="3">
        <f t="shared" si="7"/>
        <v>0</v>
      </c>
      <c r="AE57" s="3">
        <f t="shared" si="8"/>
        <v>0</v>
      </c>
    </row>
    <row r="58" spans="1:31" x14ac:dyDescent="0.35">
      <c r="A58">
        <v>2050</v>
      </c>
      <c r="B58">
        <v>7.3616699980358705E-2</v>
      </c>
      <c r="C58">
        <v>1.1037105601756501E-2</v>
      </c>
      <c r="D58" s="1">
        <v>2.96961694470248E-5</v>
      </c>
      <c r="E58">
        <v>3.1285145563434802E-3</v>
      </c>
      <c r="F58" s="1">
        <v>6.75756058024948E-5</v>
      </c>
      <c r="G58">
        <v>6.9781477212213497E-3</v>
      </c>
      <c r="H58" s="4">
        <v>9.4857739634929605E-2</v>
      </c>
      <c r="I58" s="4">
        <v>0</v>
      </c>
      <c r="J58" s="4">
        <v>3790896456.8453202</v>
      </c>
      <c r="K58" s="4">
        <v>60644.8284529386</v>
      </c>
      <c r="M58">
        <v>73616.699980358695</v>
      </c>
      <c r="N58">
        <v>11037.105601756501</v>
      </c>
      <c r="O58">
        <v>29.696169447024801</v>
      </c>
      <c r="P58">
        <v>3128.5145563434799</v>
      </c>
      <c r="Q58">
        <v>67.575605802494806</v>
      </c>
      <c r="R58">
        <v>6978.1477212213504</v>
      </c>
      <c r="T58" s="2">
        <f t="shared" si="1"/>
        <v>-73616.62636365871</v>
      </c>
      <c r="U58" s="2">
        <f t="shared" si="2"/>
        <v>-11037.094564650899</v>
      </c>
      <c r="V58" s="2">
        <f t="shared" si="3"/>
        <v>-29.696139750855355</v>
      </c>
      <c r="W58" s="2">
        <f t="shared" si="4"/>
        <v>-3128.5114278289234</v>
      </c>
      <c r="X58" s="2">
        <f t="shared" si="5"/>
        <v>-67.575538226889009</v>
      </c>
      <c r="Y58" s="2">
        <f t="shared" si="6"/>
        <v>-6978.140743073629</v>
      </c>
      <c r="AA58">
        <v>0</v>
      </c>
      <c r="AB58">
        <v>3790.8964568453198</v>
      </c>
      <c r="AD58" s="3">
        <f t="shared" si="7"/>
        <v>0</v>
      </c>
      <c r="AE58" s="3">
        <f t="shared" si="8"/>
        <v>0</v>
      </c>
    </row>
  </sheetData>
  <mergeCells count="3">
    <mergeCell ref="B1:K1"/>
    <mergeCell ref="M1:R1"/>
    <mergeCell ref="A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H35" sqref="H35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1995</v>
      </c>
      <c r="B2">
        <v>800</v>
      </c>
      <c r="C2">
        <v>309.11854099999999</v>
      </c>
      <c r="D2">
        <v>8.8000000000000007</v>
      </c>
      <c r="E2">
        <v>84.842142859999996</v>
      </c>
      <c r="F2">
        <v>0.53759999999999997</v>
      </c>
      <c r="G2">
        <v>84.6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12.5</v>
      </c>
      <c r="AA2">
        <v>12.5</v>
      </c>
    </row>
    <row r="3" spans="1:27" x14ac:dyDescent="0.35">
      <c r="A3">
        <v>1996</v>
      </c>
      <c r="B3">
        <v>608.986876661417</v>
      </c>
      <c r="C3">
        <v>229.69588474187699</v>
      </c>
      <c r="D3">
        <v>6.4378612674548004</v>
      </c>
      <c r="E3">
        <v>63.3183230253928</v>
      </c>
      <c r="F3">
        <v>0.40923918111647201</v>
      </c>
      <c r="G3">
        <v>64.400362206944806</v>
      </c>
      <c r="H3">
        <v>2.6786188464611701E-3</v>
      </c>
      <c r="I3">
        <v>1.0350134371414699E-3</v>
      </c>
      <c r="J3" s="1">
        <v>2.9464807311072899E-5</v>
      </c>
      <c r="K3">
        <v>2.8407470354868398E-4</v>
      </c>
      <c r="L3" s="1">
        <v>1.80003186482191E-6</v>
      </c>
      <c r="M3">
        <v>2.83263943013269E-4</v>
      </c>
      <c r="N3">
        <v>2.6786188464611701E-3</v>
      </c>
      <c r="O3">
        <v>1.0350134371414699E-3</v>
      </c>
      <c r="P3" s="1">
        <v>2.9464807311072899E-5</v>
      </c>
      <c r="Q3">
        <v>2.8407470354868398E-4</v>
      </c>
      <c r="R3" s="1">
        <v>1.80003186482191E-6</v>
      </c>
      <c r="S3">
        <v>2.83263943013269E-4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9.6676666670000007</v>
      </c>
      <c r="AA3">
        <v>22.098875043774299</v>
      </c>
    </row>
    <row r="4" spans="1:27" x14ac:dyDescent="0.35">
      <c r="A4">
        <v>1997</v>
      </c>
      <c r="B4">
        <v>721.86335403726696</v>
      </c>
      <c r="C4">
        <v>243.62888198757699</v>
      </c>
      <c r="D4">
        <v>7.3217568764058996</v>
      </c>
      <c r="E4">
        <v>73.553364130434701</v>
      </c>
      <c r="F4">
        <v>0.48509217391304299</v>
      </c>
      <c r="G4">
        <v>76.337049689441002</v>
      </c>
      <c r="H4">
        <v>5.9173186761562697E-2</v>
      </c>
      <c r="I4">
        <v>2.28456091043189E-2</v>
      </c>
      <c r="J4">
        <v>6.5003117380853497E-4</v>
      </c>
      <c r="K4">
        <v>6.2712348145318002E-3</v>
      </c>
      <c r="L4" s="1">
        <v>3.9764381503690002E-5</v>
      </c>
      <c r="M4">
        <v>6.2575645000226502E-3</v>
      </c>
      <c r="N4">
        <v>5.9173186761443501E-2</v>
      </c>
      <c r="O4">
        <v>2.28456091043189E-2</v>
      </c>
      <c r="P4">
        <v>6.5003117380853497E-4</v>
      </c>
      <c r="Q4">
        <v>6.2712348145318002E-3</v>
      </c>
      <c r="R4" s="1">
        <v>3.9764381503690002E-5</v>
      </c>
      <c r="S4">
        <v>6.2575645000226502E-3</v>
      </c>
      <c r="T4" s="1">
        <v>1.1920928955078099E-13</v>
      </c>
      <c r="U4">
        <v>0</v>
      </c>
      <c r="V4">
        <v>0</v>
      </c>
      <c r="W4">
        <v>0</v>
      </c>
      <c r="X4">
        <v>0</v>
      </c>
      <c r="Y4">
        <v>0</v>
      </c>
      <c r="Z4">
        <v>11.622</v>
      </c>
      <c r="AA4">
        <v>33.598416111185799</v>
      </c>
    </row>
    <row r="5" spans="1:27" x14ac:dyDescent="0.35">
      <c r="A5">
        <v>1998</v>
      </c>
      <c r="B5">
        <v>721.65390505359801</v>
      </c>
      <c r="C5">
        <v>229.15873228982301</v>
      </c>
      <c r="D5">
        <v>7.0103522201340702</v>
      </c>
      <c r="E5">
        <v>72.031369064561204</v>
      </c>
      <c r="F5">
        <v>0.484951424196018</v>
      </c>
      <c r="G5">
        <v>76.314900459417998</v>
      </c>
      <c r="H5">
        <v>0.38563632569392198</v>
      </c>
      <c r="I5">
        <v>0.14860789911083799</v>
      </c>
      <c r="J5">
        <v>4.2233560204685602E-3</v>
      </c>
      <c r="K5">
        <v>4.0807305178368801E-2</v>
      </c>
      <c r="L5">
        <v>2.5914761086631499E-4</v>
      </c>
      <c r="M5">
        <v>4.0781041442132203E-2</v>
      </c>
      <c r="N5">
        <v>0.38563632569392198</v>
      </c>
      <c r="O5">
        <v>0.14860789911083799</v>
      </c>
      <c r="P5">
        <v>4.2233560204685602E-3</v>
      </c>
      <c r="Q5">
        <v>4.0807305178368801E-2</v>
      </c>
      <c r="R5">
        <v>2.5914761086631499E-4</v>
      </c>
      <c r="S5">
        <v>4.0781041442132203E-2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11.781000000000001</v>
      </c>
      <c r="AA5">
        <v>45.1886836776089</v>
      </c>
    </row>
    <row r="6" spans="1:27" x14ac:dyDescent="0.35">
      <c r="A6">
        <v>1999</v>
      </c>
      <c r="B6">
        <v>177.945619335347</v>
      </c>
      <c r="C6">
        <v>55.267660889199298</v>
      </c>
      <c r="D6">
        <v>1.65235217963783</v>
      </c>
      <c r="E6">
        <v>17.391483329101199</v>
      </c>
      <c r="F6">
        <v>0.119579456193353</v>
      </c>
      <c r="G6">
        <v>18.8177492447129</v>
      </c>
      <c r="H6">
        <v>1.4780190859308899</v>
      </c>
      <c r="I6">
        <v>0.56868437255436</v>
      </c>
      <c r="J6">
        <v>1.6146275476897301E-2</v>
      </c>
      <c r="K6">
        <v>0.156204767679434</v>
      </c>
      <c r="L6">
        <v>9.932288257455599E-4</v>
      </c>
      <c r="M6">
        <v>0.156300518337191</v>
      </c>
      <c r="N6">
        <v>1.4780190859308899</v>
      </c>
      <c r="O6">
        <v>0.56868437255436</v>
      </c>
      <c r="P6">
        <v>1.6146275476897301E-2</v>
      </c>
      <c r="Q6">
        <v>0.156204767679434</v>
      </c>
      <c r="R6">
        <v>9.932288257455599E-4</v>
      </c>
      <c r="S6">
        <v>0.156300518337191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2.9449999999999998</v>
      </c>
      <c r="AA6">
        <v>47.862469469395698</v>
      </c>
    </row>
    <row r="7" spans="1:27" x14ac:dyDescent="0.35">
      <c r="A7">
        <v>2000</v>
      </c>
      <c r="B7">
        <v>203.079980149031</v>
      </c>
      <c r="C7">
        <v>61.786126032076297</v>
      </c>
      <c r="D7">
        <v>1.15117337322391</v>
      </c>
      <c r="E7">
        <v>19.4256880286319</v>
      </c>
      <c r="F7">
        <v>0.13646974666014899</v>
      </c>
      <c r="G7">
        <v>21.47570790076</v>
      </c>
      <c r="H7">
        <v>4.1823351643116302</v>
      </c>
      <c r="I7">
        <v>1.60725322866404</v>
      </c>
      <c r="J7">
        <v>4.5604181591653498E-2</v>
      </c>
      <c r="K7">
        <v>0.44159971010709398</v>
      </c>
      <c r="L7">
        <v>2.81052923041741E-3</v>
      </c>
      <c r="M7">
        <v>0.44228194362595502</v>
      </c>
      <c r="N7">
        <v>4.1823351643116302</v>
      </c>
      <c r="O7">
        <v>1.60725322866404</v>
      </c>
      <c r="P7">
        <v>4.5604181591653498E-2</v>
      </c>
      <c r="Q7">
        <v>0.44159971010709398</v>
      </c>
      <c r="R7">
        <v>2.81052923041741E-3</v>
      </c>
      <c r="S7">
        <v>0.44228194362595502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3.4066666670000001</v>
      </c>
      <c r="AA7">
        <v>50.942013263060197</v>
      </c>
    </row>
    <row r="8" spans="1:27" x14ac:dyDescent="0.35">
      <c r="A8">
        <v>2001</v>
      </c>
      <c r="B8">
        <v>357.61764705882302</v>
      </c>
      <c r="C8">
        <v>106.728030831341</v>
      </c>
      <c r="D8">
        <v>1.9290917645143</v>
      </c>
      <c r="E8">
        <v>33.464390626915801</v>
      </c>
      <c r="F8">
        <v>0.240319058823529</v>
      </c>
      <c r="G8">
        <v>37.818066176470502</v>
      </c>
      <c r="H8">
        <v>9.7299617421392703</v>
      </c>
      <c r="I8">
        <v>3.7351288907635398</v>
      </c>
      <c r="J8">
        <v>0.105938969965123</v>
      </c>
      <c r="K8">
        <v>1.0265967985430899</v>
      </c>
      <c r="L8">
        <v>6.5385342907175901E-3</v>
      </c>
      <c r="M8">
        <v>1.0289434542312199</v>
      </c>
      <c r="N8">
        <v>9.7299617421392703</v>
      </c>
      <c r="O8">
        <v>3.7351288907635398</v>
      </c>
      <c r="P8">
        <v>0.105938969965123</v>
      </c>
      <c r="Q8">
        <v>1.0265967985430899</v>
      </c>
      <c r="R8">
        <v>6.5385342907175901E-3</v>
      </c>
      <c r="S8">
        <v>1.0289434542312199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6.0795000000000003</v>
      </c>
      <c r="AA8">
        <v>56.5917158961364</v>
      </c>
    </row>
    <row r="9" spans="1:27" x14ac:dyDescent="0.35">
      <c r="A9">
        <v>2002</v>
      </c>
      <c r="B9">
        <v>641.39271284880795</v>
      </c>
      <c r="C9">
        <v>187.99920718232099</v>
      </c>
      <c r="D9">
        <v>3.28393068978589</v>
      </c>
      <c r="E9">
        <v>58.6851425396964</v>
      </c>
      <c r="F9">
        <v>0.43101590303439902</v>
      </c>
      <c r="G9">
        <v>67.827279383761393</v>
      </c>
      <c r="H9">
        <v>19.713473097556001</v>
      </c>
      <c r="I9">
        <v>7.5589670011750503</v>
      </c>
      <c r="J9">
        <v>0.21435587234582701</v>
      </c>
      <c r="K9">
        <v>2.07857522240753</v>
      </c>
      <c r="L9">
        <v>1.3247453921557699E-2</v>
      </c>
      <c r="M9">
        <v>2.0846997800665501</v>
      </c>
      <c r="N9">
        <v>19.713473097556001</v>
      </c>
      <c r="O9">
        <v>7.5589670011750503</v>
      </c>
      <c r="P9">
        <v>0.21435587234582701</v>
      </c>
      <c r="Q9">
        <v>2.07857522240753</v>
      </c>
      <c r="R9">
        <v>1.32474539215576E-2</v>
      </c>
      <c r="S9">
        <v>2.0846997800665501</v>
      </c>
      <c r="T9">
        <v>0</v>
      </c>
      <c r="U9">
        <v>0</v>
      </c>
      <c r="V9">
        <v>0</v>
      </c>
      <c r="W9">
        <v>0</v>
      </c>
      <c r="X9" s="1">
        <v>5.8207660913467405E-17</v>
      </c>
      <c r="Y9">
        <v>0</v>
      </c>
      <c r="Z9">
        <v>11.001666670000001</v>
      </c>
      <c r="AA9">
        <v>66.979151047118407</v>
      </c>
    </row>
    <row r="10" spans="1:27" x14ac:dyDescent="0.35">
      <c r="A10">
        <v>2003</v>
      </c>
      <c r="B10">
        <v>1654.9406106757399</v>
      </c>
      <c r="C10">
        <v>479.496711209034</v>
      </c>
      <c r="D10">
        <v>8.0193693600467402</v>
      </c>
      <c r="E10">
        <v>147.97976548272601</v>
      </c>
      <c r="F10">
        <v>1.11212009037409</v>
      </c>
      <c r="G10">
        <v>175.00996957895899</v>
      </c>
      <c r="H10">
        <v>35.934120127514703</v>
      </c>
      <c r="I10">
        <v>13.760135997172901</v>
      </c>
      <c r="J10">
        <v>0.39021182030368901</v>
      </c>
      <c r="K10">
        <v>3.78636382770024</v>
      </c>
      <c r="L10">
        <v>2.41477287256898E-2</v>
      </c>
      <c r="M10">
        <v>3.8000332034846802</v>
      </c>
      <c r="N10">
        <v>35.934120127514703</v>
      </c>
      <c r="O10">
        <v>13.760135997172901</v>
      </c>
      <c r="P10">
        <v>0.39021182030368901</v>
      </c>
      <c r="Q10">
        <v>3.78636382770024</v>
      </c>
      <c r="R10">
        <v>2.41477287256898E-2</v>
      </c>
      <c r="S10">
        <v>3.8000332034846802</v>
      </c>
      <c r="T10">
        <v>0</v>
      </c>
      <c r="U10" s="1">
        <v>5.9604644775390597E-14</v>
      </c>
      <c r="V10">
        <v>0</v>
      </c>
      <c r="W10">
        <v>0</v>
      </c>
      <c r="X10">
        <v>0</v>
      </c>
      <c r="Y10">
        <v>0</v>
      </c>
      <c r="Z10">
        <v>28.63966667</v>
      </c>
      <c r="AA10">
        <v>94.699188096730694</v>
      </c>
    </row>
    <row r="11" spans="1:27" x14ac:dyDescent="0.35">
      <c r="A11">
        <v>2004</v>
      </c>
      <c r="B11">
        <v>1792.9546535100301</v>
      </c>
      <c r="C11">
        <v>505.617529276396</v>
      </c>
      <c r="D11">
        <v>8.1963641300114105</v>
      </c>
      <c r="E11">
        <v>156.59217705093201</v>
      </c>
      <c r="F11">
        <v>1.2048655271587401</v>
      </c>
      <c r="G11">
        <v>189.604954608686</v>
      </c>
      <c r="H11">
        <v>60.016960509069399</v>
      </c>
      <c r="I11">
        <v>22.943124455208899</v>
      </c>
      <c r="J11">
        <v>0.65074343755244002</v>
      </c>
      <c r="K11">
        <v>6.3193005225389101</v>
      </c>
      <c r="L11">
        <v>4.0331397462094597E-2</v>
      </c>
      <c r="M11">
        <v>6.3467935738340904</v>
      </c>
      <c r="N11">
        <v>60.016960509069399</v>
      </c>
      <c r="O11">
        <v>22.9431244552088</v>
      </c>
      <c r="P11">
        <v>0.65074343755244002</v>
      </c>
      <c r="Q11">
        <v>6.3193005225389101</v>
      </c>
      <c r="R11">
        <v>4.0331397462094597E-2</v>
      </c>
      <c r="S11">
        <v>6.3467935738340904</v>
      </c>
      <c r="T11">
        <v>0</v>
      </c>
      <c r="U11" s="1">
        <v>5.9604644775390597E-14</v>
      </c>
      <c r="V11">
        <v>0</v>
      </c>
      <c r="W11">
        <v>0</v>
      </c>
      <c r="X11">
        <v>0</v>
      </c>
      <c r="Y11">
        <v>0</v>
      </c>
      <c r="Z11">
        <v>31.302</v>
      </c>
      <c r="AA11">
        <v>124.556503257386</v>
      </c>
    </row>
    <row r="12" spans="1:27" x14ac:dyDescent="0.35">
      <c r="A12">
        <v>2005</v>
      </c>
      <c r="B12">
        <v>2715.4303697543</v>
      </c>
      <c r="C12">
        <v>717.49574070257199</v>
      </c>
      <c r="D12">
        <v>11.6685922184282</v>
      </c>
      <c r="E12">
        <v>197.63241659868001</v>
      </c>
      <c r="F12">
        <v>1.8247692084748901</v>
      </c>
      <c r="G12">
        <v>287.15676160151702</v>
      </c>
      <c r="H12">
        <v>742.83277308072297</v>
      </c>
      <c r="I12">
        <v>286.56747345111103</v>
      </c>
      <c r="J12">
        <v>8.1546597620104393</v>
      </c>
      <c r="K12">
        <v>78.700109745493904</v>
      </c>
      <c r="L12">
        <v>0.49918362351024598</v>
      </c>
      <c r="M12">
        <v>78.554565753286496</v>
      </c>
      <c r="N12">
        <v>742.83277308072297</v>
      </c>
      <c r="O12">
        <v>286.56747345111103</v>
      </c>
      <c r="P12">
        <v>8.1546597620104393</v>
      </c>
      <c r="Q12">
        <v>78.700109745493904</v>
      </c>
      <c r="R12">
        <v>0.49918362351024598</v>
      </c>
      <c r="S12">
        <v>78.554565753286496</v>
      </c>
      <c r="T12">
        <v>0</v>
      </c>
      <c r="U12">
        <v>0</v>
      </c>
      <c r="V12">
        <v>0</v>
      </c>
      <c r="W12">
        <v>0</v>
      </c>
      <c r="X12" s="1">
        <v>2.3283064365386898E-16</v>
      </c>
      <c r="Y12">
        <v>0</v>
      </c>
      <c r="Z12">
        <v>47.821745960000001</v>
      </c>
      <c r="AA12">
        <v>160.657162668132</v>
      </c>
    </row>
    <row r="13" spans="1:27" x14ac:dyDescent="0.35">
      <c r="A13">
        <v>2006</v>
      </c>
      <c r="B13">
        <v>3512.1073395083699</v>
      </c>
      <c r="C13">
        <v>914.67544711689902</v>
      </c>
      <c r="D13">
        <v>14.1287060959679</v>
      </c>
      <c r="E13">
        <v>204.492449842875</v>
      </c>
      <c r="F13">
        <v>2.3601361321496199</v>
      </c>
      <c r="G13">
        <v>371.40535115300997</v>
      </c>
      <c r="H13">
        <v>547.03692640575105</v>
      </c>
      <c r="I13">
        <v>205.98989775343301</v>
      </c>
      <c r="J13">
        <v>5.77786794927</v>
      </c>
      <c r="K13">
        <v>56.855355694359503</v>
      </c>
      <c r="L13">
        <v>0.36760881454466499</v>
      </c>
      <c r="M13">
        <v>57.849154967408197</v>
      </c>
      <c r="N13">
        <v>547.03692640575105</v>
      </c>
      <c r="O13">
        <v>205.98989775343301</v>
      </c>
      <c r="P13">
        <v>5.77786794927</v>
      </c>
      <c r="Q13">
        <v>56.855355694359503</v>
      </c>
      <c r="R13">
        <v>0.36760881454466499</v>
      </c>
      <c r="S13">
        <v>57.849154967408197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62.38868454</v>
      </c>
      <c r="AA13">
        <v>213.87724438594</v>
      </c>
    </row>
    <row r="14" spans="1:27" x14ac:dyDescent="0.35">
      <c r="A14">
        <v>2007</v>
      </c>
      <c r="B14">
        <v>5343.0866306379203</v>
      </c>
      <c r="C14">
        <v>1372.2930974132801</v>
      </c>
      <c r="D14">
        <v>20.0289418849454</v>
      </c>
      <c r="E14">
        <v>295.54615811544801</v>
      </c>
      <c r="F14">
        <v>3.5905542157886798</v>
      </c>
      <c r="G14">
        <v>565.03141118995995</v>
      </c>
      <c r="H14">
        <v>14.4169918786074</v>
      </c>
      <c r="I14">
        <v>4.7356199134430197</v>
      </c>
      <c r="J14">
        <v>0.140784429353316</v>
      </c>
      <c r="K14">
        <v>1.45167356680253</v>
      </c>
      <c r="L14">
        <v>9.6882185424237398E-3</v>
      </c>
      <c r="M14">
        <v>1.5245968911627299</v>
      </c>
      <c r="N14">
        <v>14.4169918786074</v>
      </c>
      <c r="O14">
        <v>4.7356199134430197</v>
      </c>
      <c r="P14">
        <v>0.140784429353316</v>
      </c>
      <c r="Q14">
        <v>1.45167356680253</v>
      </c>
      <c r="R14">
        <v>9.6882185424242099E-3</v>
      </c>
      <c r="S14">
        <v>1.5245968911627299</v>
      </c>
      <c r="T14">
        <v>0</v>
      </c>
      <c r="U14">
        <v>0</v>
      </c>
      <c r="V14">
        <v>0</v>
      </c>
      <c r="W14">
        <v>0</v>
      </c>
      <c r="X14" s="1">
        <v>-4.6566128730773904E-16</v>
      </c>
      <c r="Y14">
        <v>0</v>
      </c>
      <c r="Z14">
        <v>95.730302109999997</v>
      </c>
      <c r="AA14">
        <v>308.11469985087098</v>
      </c>
    </row>
    <row r="15" spans="1:27" x14ac:dyDescent="0.35">
      <c r="A15">
        <v>2008</v>
      </c>
      <c r="B15">
        <v>10945.499732837599</v>
      </c>
      <c r="C15">
        <v>2773.7595953891</v>
      </c>
      <c r="D15">
        <v>38.027793351652299</v>
      </c>
      <c r="E15">
        <v>573.57154975002504</v>
      </c>
      <c r="F15">
        <v>7.35537582046691</v>
      </c>
      <c r="G15">
        <v>1157.4865967475801</v>
      </c>
      <c r="H15">
        <v>27.288533230200201</v>
      </c>
      <c r="I15">
        <v>8.9257808944119095</v>
      </c>
      <c r="J15">
        <v>0.26287822052329402</v>
      </c>
      <c r="K15">
        <v>2.73788880633336</v>
      </c>
      <c r="L15">
        <v>1.83378943306945E-2</v>
      </c>
      <c r="M15">
        <v>2.8857623890936699</v>
      </c>
      <c r="N15">
        <v>27.288533230200201</v>
      </c>
      <c r="O15">
        <v>8.9257808944119095</v>
      </c>
      <c r="P15">
        <v>0.26287822052329402</v>
      </c>
      <c r="Q15">
        <v>2.73788880633336</v>
      </c>
      <c r="R15">
        <v>1.83378943306945E-2</v>
      </c>
      <c r="S15">
        <v>2.8857623890936699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197.77909940000001</v>
      </c>
      <c r="AA15">
        <v>503.63831297570698</v>
      </c>
    </row>
    <row r="16" spans="1:27" x14ac:dyDescent="0.35">
      <c r="A16">
        <v>2009</v>
      </c>
      <c r="B16">
        <v>14678.445899591599</v>
      </c>
      <c r="C16">
        <v>3671.9974379308401</v>
      </c>
      <c r="D16">
        <v>46.971026878693401</v>
      </c>
      <c r="E16">
        <v>769.18726125335297</v>
      </c>
      <c r="F16">
        <v>9.8639156445256209</v>
      </c>
      <c r="G16">
        <v>1552.2456538818201</v>
      </c>
      <c r="H16">
        <v>48.864010040213998</v>
      </c>
      <c r="I16">
        <v>15.892406497565901</v>
      </c>
      <c r="J16">
        <v>0.46184988642950903</v>
      </c>
      <c r="K16">
        <v>4.8747557636135399</v>
      </c>
      <c r="L16">
        <v>3.2836614747023797E-2</v>
      </c>
      <c r="M16">
        <v>5.1673690617526304</v>
      </c>
      <c r="N16">
        <v>48.864010040213998</v>
      </c>
      <c r="O16">
        <v>15.892406497565901</v>
      </c>
      <c r="P16">
        <v>0.46184988642950903</v>
      </c>
      <c r="Q16">
        <v>4.8747557636136598</v>
      </c>
      <c r="R16">
        <v>3.2836614747023797E-2</v>
      </c>
      <c r="S16">
        <v>5.1673690617526304</v>
      </c>
      <c r="T16">
        <v>0</v>
      </c>
      <c r="U16">
        <v>0</v>
      </c>
      <c r="V16">
        <v>0</v>
      </c>
      <c r="W16" s="1">
        <v>-1.1920928955078099E-13</v>
      </c>
      <c r="X16">
        <v>0</v>
      </c>
      <c r="Y16">
        <v>0</v>
      </c>
      <c r="Z16">
        <v>267.47390309999997</v>
      </c>
      <c r="AA16">
        <v>767.35337519224299</v>
      </c>
    </row>
    <row r="17" spans="1:27" x14ac:dyDescent="0.35">
      <c r="A17">
        <v>2010</v>
      </c>
      <c r="B17">
        <v>27624.639782312901</v>
      </c>
      <c r="C17">
        <v>6861.7901435075901</v>
      </c>
      <c r="D17">
        <v>42.5675538928637</v>
      </c>
      <c r="E17">
        <v>1447.60018619265</v>
      </c>
      <c r="F17">
        <v>18.5637579337142</v>
      </c>
      <c r="G17">
        <v>2921.3056569795899</v>
      </c>
      <c r="H17">
        <v>83.1992441943746</v>
      </c>
      <c r="I17">
        <v>26.858875318345099</v>
      </c>
      <c r="J17">
        <v>0.76660474876169005</v>
      </c>
      <c r="K17">
        <v>8.2304031712556895</v>
      </c>
      <c r="L17">
        <v>5.59098920986172E-2</v>
      </c>
      <c r="M17">
        <v>8.7983200735547094</v>
      </c>
      <c r="N17">
        <v>83.199244194370806</v>
      </c>
      <c r="O17">
        <v>26.858875318345099</v>
      </c>
      <c r="P17">
        <v>0.76660474876169005</v>
      </c>
      <c r="Q17">
        <v>8.2304031712556895</v>
      </c>
      <c r="R17">
        <v>5.59098920986172E-2</v>
      </c>
      <c r="S17">
        <v>8.7983200735547094</v>
      </c>
      <c r="T17" s="1">
        <v>3.8146972656249998E-12</v>
      </c>
      <c r="U17">
        <v>0</v>
      </c>
      <c r="V17">
        <v>0</v>
      </c>
      <c r="W17">
        <v>0</v>
      </c>
      <c r="X17">
        <v>0</v>
      </c>
      <c r="Y17">
        <v>0</v>
      </c>
      <c r="Z17">
        <v>507.602756</v>
      </c>
      <c r="AA17">
        <v>1269.0891360196599</v>
      </c>
    </row>
    <row r="18" spans="1:27" x14ac:dyDescent="0.35">
      <c r="A18">
        <v>2011</v>
      </c>
      <c r="B18">
        <v>78475.688953642297</v>
      </c>
      <c r="C18">
        <v>19291.218846031199</v>
      </c>
      <c r="D18">
        <v>100.77109136624701</v>
      </c>
      <c r="E18">
        <v>4112.3222903932401</v>
      </c>
      <c r="F18">
        <v>52.7356629768476</v>
      </c>
      <c r="G18">
        <v>8298.8041068476796</v>
      </c>
      <c r="H18">
        <v>134.90327741871101</v>
      </c>
      <c r="I18">
        <v>43.137477484117397</v>
      </c>
      <c r="J18">
        <v>1.20245321493246</v>
      </c>
      <c r="K18">
        <v>13.188116844539399</v>
      </c>
      <c r="L18">
        <v>9.0655002425373901E-2</v>
      </c>
      <c r="M18">
        <v>14.2660215870287</v>
      </c>
      <c r="N18">
        <v>134.90327741871101</v>
      </c>
      <c r="O18">
        <v>43.137477484117397</v>
      </c>
      <c r="P18">
        <v>1.20245321493246</v>
      </c>
      <c r="Q18">
        <v>13.188116844539399</v>
      </c>
      <c r="R18">
        <v>9.0655002425373901E-2</v>
      </c>
      <c r="S18">
        <v>14.2660215870287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1481.228629</v>
      </c>
      <c r="AA18">
        <v>2742.1691197979399</v>
      </c>
    </row>
    <row r="19" spans="1:27" x14ac:dyDescent="0.35">
      <c r="A19">
        <v>2012</v>
      </c>
      <c r="B19">
        <v>136815.55627324601</v>
      </c>
      <c r="C19">
        <v>33238.496118326097</v>
      </c>
      <c r="D19">
        <v>139.15695554366499</v>
      </c>
      <c r="E19">
        <v>7098.4922649592199</v>
      </c>
      <c r="F19">
        <v>91.029756253090895</v>
      </c>
      <c r="G19">
        <v>14324.9951246493</v>
      </c>
      <c r="H19">
        <v>688.60689095121995</v>
      </c>
      <c r="I19">
        <v>227.91641965296699</v>
      </c>
      <c r="J19">
        <v>6.6505384511650396</v>
      </c>
      <c r="K19">
        <v>68.979273784738695</v>
      </c>
      <c r="L19">
        <v>0.46274383071920999</v>
      </c>
      <c r="M19">
        <v>72.820178718088002</v>
      </c>
      <c r="N19">
        <v>688.60689095120495</v>
      </c>
      <c r="O19">
        <v>227.91641965297001</v>
      </c>
      <c r="P19">
        <v>6.6505384511650396</v>
      </c>
      <c r="Q19">
        <v>68.979273784738695</v>
      </c>
      <c r="R19">
        <v>0.46274383071920999</v>
      </c>
      <c r="S19">
        <v>72.820178718089906</v>
      </c>
      <c r="T19" s="1">
        <v>1.5258789062499999E-11</v>
      </c>
      <c r="U19" s="1">
        <v>-3.8146972656249998E-12</v>
      </c>
      <c r="V19">
        <v>0</v>
      </c>
      <c r="W19">
        <v>0</v>
      </c>
      <c r="X19">
        <v>0</v>
      </c>
      <c r="Y19" s="1">
        <v>-1.9073486328124999E-12</v>
      </c>
      <c r="Z19">
        <v>2607.6232260000002</v>
      </c>
      <c r="AA19">
        <v>5328.9922305991704</v>
      </c>
    </row>
    <row r="20" spans="1:27" x14ac:dyDescent="0.35">
      <c r="A20">
        <v>2013</v>
      </c>
      <c r="B20">
        <v>171048.10021800001</v>
      </c>
      <c r="C20">
        <v>33946.720119730198</v>
      </c>
      <c r="D20">
        <v>120.588789368848</v>
      </c>
      <c r="E20">
        <v>8787.5961486997494</v>
      </c>
      <c r="F20">
        <v>112.69051308479899</v>
      </c>
      <c r="G20">
        <v>17733.663331424999</v>
      </c>
      <c r="H20">
        <v>684.92016119686105</v>
      </c>
      <c r="I20">
        <v>213.53549461825</v>
      </c>
      <c r="J20">
        <v>6.10905728454716</v>
      </c>
      <c r="K20">
        <v>66.423124751887599</v>
      </c>
      <c r="L20">
        <v>0.460266347930819</v>
      </c>
      <c r="M20">
        <v>72.430306984651295</v>
      </c>
      <c r="N20">
        <v>684.92016119686105</v>
      </c>
      <c r="O20">
        <v>213.53549461824699</v>
      </c>
      <c r="P20">
        <v>6.1090572845471396</v>
      </c>
      <c r="Q20">
        <v>66.423124751887599</v>
      </c>
      <c r="R20">
        <v>0.46026634793083399</v>
      </c>
      <c r="S20">
        <v>72.430306984651295</v>
      </c>
      <c r="T20">
        <v>0</v>
      </c>
      <c r="U20" s="1">
        <v>3.8146972656249998E-12</v>
      </c>
      <c r="V20" s="1">
        <v>1.4901161193847599E-14</v>
      </c>
      <c r="W20">
        <v>0</v>
      </c>
      <c r="X20" s="1">
        <v>-1.4901161193847599E-14</v>
      </c>
      <c r="Y20">
        <v>0</v>
      </c>
      <c r="Z20">
        <v>3353.8843179999999</v>
      </c>
      <c r="AA20">
        <v>8654.2302068389399</v>
      </c>
    </row>
    <row r="21" spans="1:27" x14ac:dyDescent="0.35">
      <c r="A21">
        <v>2014</v>
      </c>
      <c r="B21">
        <v>150355.14659133399</v>
      </c>
      <c r="C21">
        <v>28878.002940486502</v>
      </c>
      <c r="D21">
        <v>96.853763176622806</v>
      </c>
      <c r="E21">
        <v>7600.8880767445398</v>
      </c>
      <c r="F21">
        <v>97.472387530601196</v>
      </c>
      <c r="G21">
        <v>15376.7405395884</v>
      </c>
      <c r="H21">
        <v>333.71087951758</v>
      </c>
      <c r="I21">
        <v>97.694635504045806</v>
      </c>
      <c r="J21">
        <v>2.1969739703300299</v>
      </c>
      <c r="K21">
        <v>29.268860101580799</v>
      </c>
      <c r="L21">
        <v>0.22425367322742501</v>
      </c>
      <c r="M21">
        <v>35.289919559226497</v>
      </c>
      <c r="N21">
        <v>333.71087951758</v>
      </c>
      <c r="O21">
        <v>97.694635504045806</v>
      </c>
      <c r="P21">
        <v>2.1969739703300299</v>
      </c>
      <c r="Q21">
        <v>29.268860101580799</v>
      </c>
      <c r="R21">
        <v>0.22425367322742501</v>
      </c>
      <c r="S21">
        <v>35.289919559226497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2955.356988</v>
      </c>
      <c r="AA21">
        <v>11576.1473487562</v>
      </c>
    </row>
    <row r="22" spans="1:27" x14ac:dyDescent="0.35">
      <c r="A22">
        <v>2015</v>
      </c>
      <c r="B22">
        <v>234706.015121242</v>
      </c>
      <c r="C22">
        <v>42664.3314112714</v>
      </c>
      <c r="D22">
        <v>128.97241203128499</v>
      </c>
      <c r="E22">
        <v>11961.766685556</v>
      </c>
      <c r="F22">
        <v>165.155811885568</v>
      </c>
      <c r="G22">
        <v>24261.368678485102</v>
      </c>
      <c r="H22">
        <v>331.901309112251</v>
      </c>
      <c r="I22">
        <v>92.377310735895307</v>
      </c>
      <c r="J22">
        <v>1.5231535181137199</v>
      </c>
      <c r="K22">
        <v>26.2323668002918</v>
      </c>
      <c r="L22">
        <v>0.22303712777144</v>
      </c>
      <c r="M22">
        <v>35.098476580803897</v>
      </c>
      <c r="N22">
        <v>331.901309112251</v>
      </c>
      <c r="O22">
        <v>92.377310735895307</v>
      </c>
      <c r="P22">
        <v>1.5231535181137199</v>
      </c>
      <c r="Q22">
        <v>26.232366800289899</v>
      </c>
      <c r="R22">
        <v>0.22303712777144</v>
      </c>
      <c r="S22">
        <v>35.098476580803897</v>
      </c>
      <c r="T22">
        <v>0</v>
      </c>
      <c r="U22">
        <v>0</v>
      </c>
      <c r="V22">
        <v>0</v>
      </c>
      <c r="W22" s="1">
        <v>1.9073486328124999E-12</v>
      </c>
      <c r="X22">
        <v>0</v>
      </c>
      <c r="Y22">
        <v>0</v>
      </c>
      <c r="Z22">
        <v>4850.6758659999996</v>
      </c>
      <c r="AA22">
        <v>16384.530559751402</v>
      </c>
    </row>
    <row r="23" spans="1:27" x14ac:dyDescent="0.35">
      <c r="A23">
        <v>2016</v>
      </c>
      <c r="B23">
        <v>494911.48234135099</v>
      </c>
      <c r="C23">
        <v>85682.697904307104</v>
      </c>
      <c r="D23">
        <v>248.68792694635499</v>
      </c>
      <c r="E23">
        <v>25429.5443621622</v>
      </c>
      <c r="F23">
        <v>376.10637016268799</v>
      </c>
      <c r="G23">
        <v>51730.761241103901</v>
      </c>
      <c r="H23">
        <v>533.88244262494902</v>
      </c>
      <c r="I23">
        <v>147.61842197165399</v>
      </c>
      <c r="J23">
        <v>2.4057325734309001</v>
      </c>
      <c r="K23">
        <v>41.324933052956098</v>
      </c>
      <c r="L23">
        <v>0.35876523845538399</v>
      </c>
      <c r="M23">
        <v>56.457476219760899</v>
      </c>
      <c r="N23">
        <v>533.88244262494902</v>
      </c>
      <c r="O23">
        <v>147.61842197165399</v>
      </c>
      <c r="P23">
        <v>2.4057325734309298</v>
      </c>
      <c r="Q23">
        <v>41.324933052956098</v>
      </c>
      <c r="R23">
        <v>0.35876523845532399</v>
      </c>
      <c r="S23">
        <v>56.457476219768502</v>
      </c>
      <c r="T23">
        <v>0</v>
      </c>
      <c r="U23">
        <v>0</v>
      </c>
      <c r="V23" s="1">
        <v>-2.9802322387695299E-14</v>
      </c>
      <c r="W23">
        <v>0</v>
      </c>
      <c r="X23" s="1">
        <v>5.9604644775390597E-14</v>
      </c>
      <c r="Y23" s="1">
        <v>-7.6293945312499997E-12</v>
      </c>
      <c r="Z23">
        <v>10615.35772</v>
      </c>
      <c r="AA23">
        <v>26939.916749409698</v>
      </c>
    </row>
    <row r="24" spans="1:27" x14ac:dyDescent="0.35">
      <c r="A24">
        <v>2017</v>
      </c>
      <c r="B24">
        <v>364236.24608450802</v>
      </c>
      <c r="C24">
        <v>60626.772029072403</v>
      </c>
      <c r="D24">
        <v>179.22854409371601</v>
      </c>
      <c r="E24">
        <v>18419.749580330801</v>
      </c>
      <c r="F24">
        <v>316.52337392483702</v>
      </c>
      <c r="G24">
        <v>37259.108455285401</v>
      </c>
      <c r="H24">
        <v>814.01638746063998</v>
      </c>
      <c r="I24">
        <v>223.435985006838</v>
      </c>
      <c r="J24">
        <v>3.5886462593802002</v>
      </c>
      <c r="K24">
        <v>61.529888117477597</v>
      </c>
      <c r="L24">
        <v>0.54700203301745598</v>
      </c>
      <c r="M24">
        <v>86.079557949971203</v>
      </c>
      <c r="N24">
        <v>814.01638746057904</v>
      </c>
      <c r="O24">
        <v>223.435985006838</v>
      </c>
      <c r="P24">
        <v>3.5886462593802002</v>
      </c>
      <c r="Q24">
        <v>61.529888117477597</v>
      </c>
      <c r="R24">
        <v>0.54700203301745598</v>
      </c>
      <c r="S24">
        <v>86.079557949971203</v>
      </c>
      <c r="T24" s="1">
        <v>6.1035156249999997E-11</v>
      </c>
      <c r="U24">
        <v>0</v>
      </c>
      <c r="V24">
        <v>0</v>
      </c>
      <c r="W24">
        <v>0</v>
      </c>
      <c r="X24">
        <v>0</v>
      </c>
      <c r="Y24">
        <v>0</v>
      </c>
      <c r="Z24">
        <v>7777.0518480000001</v>
      </c>
      <c r="AA24">
        <v>34620.817036294997</v>
      </c>
    </row>
    <row r="25" spans="1:27" x14ac:dyDescent="0.35">
      <c r="A25">
        <v>2018</v>
      </c>
      <c r="B25">
        <v>328702.08796234301</v>
      </c>
      <c r="C25">
        <v>53601.752848945798</v>
      </c>
      <c r="D25">
        <v>169.77389420007</v>
      </c>
      <c r="E25">
        <v>16173.2303105927</v>
      </c>
      <c r="F25">
        <v>293.45365402713003</v>
      </c>
      <c r="G25">
        <v>33418.954280590297</v>
      </c>
      <c r="H25">
        <v>1178.4904846315501</v>
      </c>
      <c r="I25">
        <v>320.74908584749301</v>
      </c>
      <c r="J25">
        <v>5.0541377194021102</v>
      </c>
      <c r="K25">
        <v>86.595108250197995</v>
      </c>
      <c r="L25">
        <v>0.79188683369021695</v>
      </c>
      <c r="M25">
        <v>124.616017696635</v>
      </c>
      <c r="N25">
        <v>1178.4904846315501</v>
      </c>
      <c r="O25">
        <v>320.74908584749301</v>
      </c>
      <c r="P25">
        <v>5.0541377194021102</v>
      </c>
      <c r="Q25">
        <v>86.595108250197995</v>
      </c>
      <c r="R25">
        <v>0.79188683369021695</v>
      </c>
      <c r="S25">
        <v>124.616017696635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7243.1254749999998</v>
      </c>
      <c r="AA25">
        <v>41738.863941563097</v>
      </c>
    </row>
    <row r="26" spans="1:27" x14ac:dyDescent="0.35">
      <c r="A26">
        <v>2019</v>
      </c>
      <c r="B26">
        <v>386473.57517742098</v>
      </c>
      <c r="C26">
        <v>60329.257353280002</v>
      </c>
      <c r="D26">
        <v>186.21268075969701</v>
      </c>
      <c r="E26">
        <v>18055.967607758401</v>
      </c>
      <c r="F26">
        <v>370.92124093751897</v>
      </c>
      <c r="G26">
        <v>38223.504999627097</v>
      </c>
      <c r="H26">
        <v>1624.0738249866199</v>
      </c>
      <c r="I26">
        <v>437.59914879091201</v>
      </c>
      <c r="J26">
        <v>6.71942835504223</v>
      </c>
      <c r="K26">
        <v>115.280064646176</v>
      </c>
      <c r="L26">
        <v>1.09121068020376</v>
      </c>
      <c r="M26">
        <v>171.71836779670201</v>
      </c>
      <c r="N26">
        <v>1624.0738249866199</v>
      </c>
      <c r="O26">
        <v>437.59914879091201</v>
      </c>
      <c r="P26">
        <v>6.7194283550421998</v>
      </c>
      <c r="Q26">
        <v>115.280064646176</v>
      </c>
      <c r="R26">
        <v>1.0912106802038199</v>
      </c>
      <c r="S26">
        <v>171.71836779670201</v>
      </c>
      <c r="T26">
        <v>0</v>
      </c>
      <c r="U26">
        <v>0</v>
      </c>
      <c r="V26" s="1">
        <v>2.9802322387695299E-14</v>
      </c>
      <c r="W26">
        <v>0</v>
      </c>
      <c r="X26" s="1">
        <v>-5.9604644775390597E-14</v>
      </c>
      <c r="Y26">
        <v>0</v>
      </c>
      <c r="Z26">
        <v>8620.7291819999991</v>
      </c>
      <c r="AA26">
        <v>50205.930390094698</v>
      </c>
    </row>
    <row r="27" spans="1:27" x14ac:dyDescent="0.35">
      <c r="A27">
        <v>2020</v>
      </c>
      <c r="B27">
        <v>611363.93862499995</v>
      </c>
      <c r="C27">
        <v>91522.183512020201</v>
      </c>
      <c r="D27">
        <v>244.87017254481299</v>
      </c>
      <c r="E27">
        <v>25887.282058983601</v>
      </c>
      <c r="F27">
        <v>560.26289087999999</v>
      </c>
      <c r="G27">
        <v>57859.733813749997</v>
      </c>
      <c r="H27">
        <v>2149.7414186606702</v>
      </c>
      <c r="I27">
        <v>572.66570332300796</v>
      </c>
      <c r="J27">
        <v>8.4950861306492094</v>
      </c>
      <c r="K27">
        <v>146.504935964488</v>
      </c>
      <c r="L27">
        <v>1.4442261653853701</v>
      </c>
      <c r="M27">
        <v>227.26424722959899</v>
      </c>
      <c r="N27">
        <v>2149.7414186606702</v>
      </c>
      <c r="O27">
        <v>572.66570332300796</v>
      </c>
      <c r="P27">
        <v>8.4950861306492094</v>
      </c>
      <c r="Q27">
        <v>146.504935964488</v>
      </c>
      <c r="R27">
        <v>1.4442261653853701</v>
      </c>
      <c r="S27">
        <v>227.26424722959899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13622.95</v>
      </c>
      <c r="AA27">
        <v>63641.215132402998</v>
      </c>
    </row>
    <row r="28" spans="1:27" x14ac:dyDescent="0.35">
      <c r="A28">
        <v>2021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2733.4343948590899</v>
      </c>
      <c r="I28">
        <v>717.80650677985705</v>
      </c>
      <c r="J28">
        <v>10.127402763684501</v>
      </c>
      <c r="K28">
        <v>177.044907865467</v>
      </c>
      <c r="L28">
        <v>1.8360563356595501</v>
      </c>
      <c r="M28">
        <v>288.89429676528999</v>
      </c>
      <c r="N28">
        <v>2733.4343948590899</v>
      </c>
      <c r="O28">
        <v>717.80650677985705</v>
      </c>
      <c r="P28">
        <v>10.127402763684501</v>
      </c>
      <c r="Q28">
        <v>177.044907865467</v>
      </c>
      <c r="R28">
        <v>1.8360563356595501</v>
      </c>
      <c r="S28">
        <v>288.89429676528999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63376.267887399801</v>
      </c>
    </row>
    <row r="29" spans="1:27" x14ac:dyDescent="0.35">
      <c r="A29">
        <v>2022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3410.8010773226301</v>
      </c>
      <c r="I29">
        <v>881.47455395618101</v>
      </c>
      <c r="J29">
        <v>11.612179426608799</v>
      </c>
      <c r="K29">
        <v>208.89750233942101</v>
      </c>
      <c r="L29">
        <v>2.2907022723909698</v>
      </c>
      <c r="M29">
        <v>360.33024484821698</v>
      </c>
      <c r="N29">
        <v>3410.8010773226301</v>
      </c>
      <c r="O29">
        <v>881.47455395618101</v>
      </c>
      <c r="P29">
        <v>11.612179426608799</v>
      </c>
      <c r="Q29">
        <v>208.89750233942101</v>
      </c>
      <c r="R29">
        <v>2.2907022723909698</v>
      </c>
      <c r="S29">
        <v>360.33024484821698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63100.705296642598</v>
      </c>
    </row>
    <row r="30" spans="1:27" x14ac:dyDescent="0.35">
      <c r="A30">
        <v>2023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4275.3637973436198</v>
      </c>
      <c r="I30">
        <v>1087.1199721210701</v>
      </c>
      <c r="J30">
        <v>13.1096432762322</v>
      </c>
      <c r="K30">
        <v>248.61716394252099</v>
      </c>
      <c r="L30">
        <v>2.87137758961088</v>
      </c>
      <c r="M30">
        <v>451.37905466541002</v>
      </c>
      <c r="N30">
        <v>4275.3637973436198</v>
      </c>
      <c r="O30">
        <v>1087.1199721210701</v>
      </c>
      <c r="P30">
        <v>13.1096432762322</v>
      </c>
      <c r="Q30">
        <v>248.61716394252099</v>
      </c>
      <c r="R30">
        <v>2.87137758961088</v>
      </c>
      <c r="S30">
        <v>451.37905466541002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62811.061569525002</v>
      </c>
    </row>
    <row r="31" spans="1:27" x14ac:dyDescent="0.35">
      <c r="A31">
        <v>2024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5365.43248651665</v>
      </c>
      <c r="I31">
        <v>1339.0278423842601</v>
      </c>
      <c r="J31">
        <v>14.3663201358312</v>
      </c>
      <c r="K31">
        <v>296.75829098122</v>
      </c>
      <c r="L31">
        <v>3.6049444421360999</v>
      </c>
      <c r="M31">
        <v>565.95425548769697</v>
      </c>
      <c r="N31">
        <v>5365.43248651665</v>
      </c>
      <c r="O31">
        <v>1339.0278423842601</v>
      </c>
      <c r="P31">
        <v>14.3663201358312</v>
      </c>
      <c r="Q31">
        <v>296.75829098122</v>
      </c>
      <c r="R31">
        <v>3.6049444421360999</v>
      </c>
      <c r="S31">
        <v>565.95425548769697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62502.925979525098</v>
      </c>
    </row>
    <row r="32" spans="1:27" x14ac:dyDescent="0.35">
      <c r="A32">
        <v>2025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6946.7037620547098</v>
      </c>
      <c r="I32">
        <v>1703.5418315463501</v>
      </c>
      <c r="J32">
        <v>16.0524974087914</v>
      </c>
      <c r="K32">
        <v>371.36478730795801</v>
      </c>
      <c r="L32">
        <v>4.6725504708194103</v>
      </c>
      <c r="M32">
        <v>731.93336795796199</v>
      </c>
      <c r="N32">
        <v>6946.7037620547098</v>
      </c>
      <c r="O32">
        <v>1703.5418315463501</v>
      </c>
      <c r="P32">
        <v>16.0524974087914</v>
      </c>
      <c r="Q32">
        <v>371.36478730795801</v>
      </c>
      <c r="R32">
        <v>4.6725504708194103</v>
      </c>
      <c r="S32">
        <v>731.93336795796199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62167.307355212899</v>
      </c>
    </row>
    <row r="33" spans="1:27" x14ac:dyDescent="0.35">
      <c r="A33">
        <v>2026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9394.90471671263</v>
      </c>
      <c r="I33">
        <v>2270.9700143770701</v>
      </c>
      <c r="J33">
        <v>18.968077017795402</v>
      </c>
      <c r="K33">
        <v>494.67696920875801</v>
      </c>
      <c r="L33">
        <v>6.3319020281547198</v>
      </c>
      <c r="M33">
        <v>988.71174333710803</v>
      </c>
      <c r="N33">
        <v>9394.90471671263</v>
      </c>
      <c r="O33">
        <v>2270.9700143770701</v>
      </c>
      <c r="P33">
        <v>18.968077017795402</v>
      </c>
      <c r="Q33">
        <v>494.67696920875801</v>
      </c>
      <c r="R33">
        <v>6.3319020281547198</v>
      </c>
      <c r="S33">
        <v>988.71174333710803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61788.672668366198</v>
      </c>
    </row>
    <row r="34" spans="1:27" x14ac:dyDescent="0.35">
      <c r="A34">
        <v>2027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12229.027483325301</v>
      </c>
      <c r="I34">
        <v>2899.04529899931</v>
      </c>
      <c r="J34">
        <v>20.292181201223599</v>
      </c>
      <c r="K34">
        <v>637.51494092976304</v>
      </c>
      <c r="L34">
        <v>8.2692591858980702</v>
      </c>
      <c r="M34">
        <v>1284.92380524744</v>
      </c>
      <c r="N34">
        <v>12229.027483325301</v>
      </c>
      <c r="O34">
        <v>2899.04529899931</v>
      </c>
      <c r="P34">
        <v>20.292181201223599</v>
      </c>
      <c r="Q34">
        <v>637.51494092976304</v>
      </c>
      <c r="R34">
        <v>8.2692591858980702</v>
      </c>
      <c r="S34">
        <v>1284.92380524744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61358.257219792002</v>
      </c>
    </row>
    <row r="35" spans="1:27" x14ac:dyDescent="0.35">
      <c r="A35">
        <v>2028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17017.6310865206</v>
      </c>
      <c r="I35">
        <v>3974.6020640698398</v>
      </c>
      <c r="J35">
        <v>25.152141386646399</v>
      </c>
      <c r="K35">
        <v>885.25552502031303</v>
      </c>
      <c r="L35">
        <v>11.554781842483401</v>
      </c>
      <c r="M35">
        <v>1785.7366988271799</v>
      </c>
      <c r="N35">
        <v>17017.6310865206</v>
      </c>
      <c r="O35">
        <v>3974.6020640698398</v>
      </c>
      <c r="P35">
        <v>25.152141386646399</v>
      </c>
      <c r="Q35">
        <v>885.25552502031303</v>
      </c>
      <c r="R35">
        <v>11.554781842483401</v>
      </c>
      <c r="S35">
        <v>1785.7366988271799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60841.5137023641</v>
      </c>
    </row>
    <row r="36" spans="1:27" x14ac:dyDescent="0.35">
      <c r="A36">
        <v>2029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23788.8290727776</v>
      </c>
      <c r="I36">
        <v>5474.0418842361896</v>
      </c>
      <c r="J36">
        <v>32.203444970961101</v>
      </c>
      <c r="K36">
        <v>1233.8106464457501</v>
      </c>
      <c r="L36">
        <v>16.233113204783798</v>
      </c>
      <c r="M36">
        <v>2493.1607297711898</v>
      </c>
      <c r="N36">
        <v>23788.8290727776</v>
      </c>
      <c r="O36">
        <v>5474.0418842361896</v>
      </c>
      <c r="P36">
        <v>32.203444970961101</v>
      </c>
      <c r="Q36">
        <v>1233.8106464457501</v>
      </c>
      <c r="R36">
        <v>16.233113204783798</v>
      </c>
      <c r="S36">
        <v>2493.1607297711898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60202.215278210402</v>
      </c>
    </row>
    <row r="37" spans="1:27" x14ac:dyDescent="0.35">
      <c r="A37">
        <v>2030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36021.596788488801</v>
      </c>
      <c r="I37">
        <v>8231.6705332347792</v>
      </c>
      <c r="J37">
        <v>51.371131852958897</v>
      </c>
      <c r="K37">
        <v>1867.1292590057101</v>
      </c>
      <c r="L37">
        <v>24.681412309944498</v>
      </c>
      <c r="M37">
        <v>3773.84661016054</v>
      </c>
      <c r="N37">
        <v>36021.596788488801</v>
      </c>
      <c r="O37">
        <v>8231.6705332347792</v>
      </c>
      <c r="P37">
        <v>51.371131852958897</v>
      </c>
      <c r="Q37">
        <v>1867.1292590057101</v>
      </c>
      <c r="R37">
        <v>24.681412309944498</v>
      </c>
      <c r="S37">
        <v>3773.84661016054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59346.968176455397</v>
      </c>
    </row>
    <row r="38" spans="1:27" x14ac:dyDescent="0.35">
      <c r="A38">
        <v>2031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39401.735277294902</v>
      </c>
      <c r="I38">
        <v>8635.3290805309807</v>
      </c>
      <c r="J38">
        <v>36.999545228442301</v>
      </c>
      <c r="K38">
        <v>2032.8160321314699</v>
      </c>
      <c r="L38">
        <v>27.337893150132199</v>
      </c>
      <c r="M38">
        <v>4112.52014908197</v>
      </c>
      <c r="N38">
        <v>39401.735277294902</v>
      </c>
      <c r="O38">
        <v>8635.3290805309807</v>
      </c>
      <c r="P38">
        <v>36.999545228442301</v>
      </c>
      <c r="Q38">
        <v>2032.8160321314699</v>
      </c>
      <c r="R38">
        <v>27.337893150132199</v>
      </c>
      <c r="S38">
        <v>4112.52014908197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58411.762815698203</v>
      </c>
    </row>
    <row r="39" spans="1:27" x14ac:dyDescent="0.35">
      <c r="A39">
        <v>2032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62047.645674676198</v>
      </c>
      <c r="I39">
        <v>13646.0537156723</v>
      </c>
      <c r="J39">
        <v>61.7304087713215</v>
      </c>
      <c r="K39">
        <v>3203.0345677466298</v>
      </c>
      <c r="L39">
        <v>43.1781857660716</v>
      </c>
      <c r="M39">
        <v>6480.8861280476103</v>
      </c>
      <c r="N39">
        <v>62047.645674676198</v>
      </c>
      <c r="O39">
        <v>13646.0537156723</v>
      </c>
      <c r="P39">
        <v>61.7304087713215</v>
      </c>
      <c r="Q39">
        <v>3203.0345677466298</v>
      </c>
      <c r="R39">
        <v>43.1781857660716</v>
      </c>
      <c r="S39">
        <v>6480.8861280476103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57067.465744273599</v>
      </c>
    </row>
    <row r="40" spans="1:27" x14ac:dyDescent="0.35">
      <c r="A40">
        <v>2033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63486.477408319799</v>
      </c>
      <c r="I40">
        <v>13140.5760764276</v>
      </c>
      <c r="J40">
        <v>50.760225295094202</v>
      </c>
      <c r="K40">
        <v>3255.3622471045101</v>
      </c>
      <c r="L40">
        <v>45.110773086669703</v>
      </c>
      <c r="M40">
        <v>6596.9278329851804</v>
      </c>
      <c r="N40">
        <v>63486.477408319799</v>
      </c>
      <c r="O40">
        <v>13140.5760764276</v>
      </c>
      <c r="P40">
        <v>50.760225295094202</v>
      </c>
      <c r="Q40">
        <v>3255.3622471045101</v>
      </c>
      <c r="R40">
        <v>45.110773086669703</v>
      </c>
      <c r="S40">
        <v>6596.9278329851804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55672.468539180598</v>
      </c>
    </row>
    <row r="41" spans="1:27" x14ac:dyDescent="0.35">
      <c r="A41">
        <v>2034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99340.589977533105</v>
      </c>
      <c r="I41">
        <v>20827.768435246198</v>
      </c>
      <c r="J41">
        <v>84.540075468525202</v>
      </c>
      <c r="K41">
        <v>5102.8253064523396</v>
      </c>
      <c r="L41">
        <v>70.646161766735801</v>
      </c>
      <c r="M41">
        <v>10340.622259184</v>
      </c>
      <c r="N41">
        <v>99340.589977533105</v>
      </c>
      <c r="O41">
        <v>20827.768435246198</v>
      </c>
      <c r="P41">
        <v>84.540075468525202</v>
      </c>
      <c r="Q41">
        <v>5102.8253064523396</v>
      </c>
      <c r="R41">
        <v>70.646161766735801</v>
      </c>
      <c r="S41">
        <v>10340.622259184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53618.087902936903</v>
      </c>
    </row>
    <row r="42" spans="1:27" x14ac:dyDescent="0.35">
      <c r="A42">
        <v>2035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124695.439777204</v>
      </c>
      <c r="I42">
        <v>25487.9684023437</v>
      </c>
      <c r="J42">
        <v>92.823245137395602</v>
      </c>
      <c r="K42">
        <v>6372.9075273155404</v>
      </c>
      <c r="L42">
        <v>89.533272578962794</v>
      </c>
      <c r="M42">
        <v>12925.793469370299</v>
      </c>
      <c r="N42">
        <v>124695.439777204</v>
      </c>
      <c r="O42">
        <v>25487.9684023437</v>
      </c>
      <c r="P42">
        <v>92.823245137395602</v>
      </c>
      <c r="Q42">
        <v>6372.9075273155404</v>
      </c>
      <c r="R42">
        <v>89.533272578962794</v>
      </c>
      <c r="S42">
        <v>12925.793469370299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51075.377511418301</v>
      </c>
    </row>
    <row r="43" spans="1:27" x14ac:dyDescent="0.35">
      <c r="A43">
        <v>2036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101864.69886832099</v>
      </c>
      <c r="I43">
        <v>18160.326409325298</v>
      </c>
      <c r="J43">
        <v>57.135412915663998</v>
      </c>
      <c r="K43">
        <v>5147.48907849221</v>
      </c>
      <c r="L43">
        <v>77.343900107535603</v>
      </c>
      <c r="M43">
        <v>10483.362327447099</v>
      </c>
      <c r="N43">
        <v>101864.69886832099</v>
      </c>
      <c r="O43">
        <v>18160.326409325298</v>
      </c>
      <c r="P43">
        <v>57.135412915663998</v>
      </c>
      <c r="Q43">
        <v>5147.48907849221</v>
      </c>
      <c r="R43">
        <v>77.343900107535603</v>
      </c>
      <c r="S43">
        <v>10483.362327447099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48897.033474818702</v>
      </c>
    </row>
    <row r="44" spans="1:27" x14ac:dyDescent="0.35">
      <c r="A44">
        <v>2037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211525.213092324</v>
      </c>
      <c r="I44">
        <v>39159.170378762698</v>
      </c>
      <c r="J44">
        <v>129.211641294098</v>
      </c>
      <c r="K44">
        <v>10744.6500435499</v>
      </c>
      <c r="L44">
        <v>153.69192980634199</v>
      </c>
      <c r="M44">
        <v>21819.1014227206</v>
      </c>
      <c r="N44">
        <v>211525.213092324</v>
      </c>
      <c r="O44">
        <v>39159.170378762698</v>
      </c>
      <c r="P44">
        <v>129.211641294098</v>
      </c>
      <c r="Q44">
        <v>10744.6500435499</v>
      </c>
      <c r="R44">
        <v>153.69192980634199</v>
      </c>
      <c r="S44">
        <v>21819.1014227206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44680.061660992003</v>
      </c>
    </row>
    <row r="45" spans="1:27" x14ac:dyDescent="0.35">
      <c r="A45">
        <v>2038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143341.93413062301</v>
      </c>
      <c r="I45">
        <v>24724.364885315099</v>
      </c>
      <c r="J45">
        <v>75.102271537595001</v>
      </c>
      <c r="K45">
        <v>7194.8134794970701</v>
      </c>
      <c r="L45">
        <v>113.788009716365</v>
      </c>
      <c r="M45">
        <v>14706.8048545815</v>
      </c>
      <c r="N45">
        <v>143341.93413062301</v>
      </c>
      <c r="O45">
        <v>24724.364885315099</v>
      </c>
      <c r="P45">
        <v>75.102271537595001</v>
      </c>
      <c r="Q45">
        <v>7194.8134794970701</v>
      </c>
      <c r="R45">
        <v>113.788009716365</v>
      </c>
      <c r="S45">
        <v>14706.8048545815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41668.520219412901</v>
      </c>
    </row>
    <row r="46" spans="1:27" x14ac:dyDescent="0.35">
      <c r="A46">
        <v>2039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174801.85775748501</v>
      </c>
      <c r="I46">
        <v>29982.640188308</v>
      </c>
      <c r="J46">
        <v>90.897622516258394</v>
      </c>
      <c r="K46">
        <v>8753.7050480412399</v>
      </c>
      <c r="L46">
        <v>140.23729642194999</v>
      </c>
      <c r="M46">
        <v>17914.685874180999</v>
      </c>
      <c r="N46">
        <v>174801.85775748501</v>
      </c>
      <c r="O46">
        <v>29982.640188308</v>
      </c>
      <c r="P46">
        <v>90.897622516258394</v>
      </c>
      <c r="Q46">
        <v>8753.7050480412399</v>
      </c>
      <c r="R46">
        <v>140.23729642194999</v>
      </c>
      <c r="S46">
        <v>17914.685874180999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38039.415774533503</v>
      </c>
    </row>
    <row r="47" spans="1:27" x14ac:dyDescent="0.35">
      <c r="A47">
        <v>2040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236509.622654234</v>
      </c>
      <c r="I47">
        <v>41043.731849964599</v>
      </c>
      <c r="J47">
        <v>126.34992178607899</v>
      </c>
      <c r="K47">
        <v>11829.126189872801</v>
      </c>
      <c r="L47">
        <v>186.47236060682201</v>
      </c>
      <c r="M47">
        <v>24200.0552592846</v>
      </c>
      <c r="N47">
        <v>236509.622654234</v>
      </c>
      <c r="O47">
        <v>41043.731849964599</v>
      </c>
      <c r="P47">
        <v>126.34992178607899</v>
      </c>
      <c r="Q47">
        <v>11829.126189872801</v>
      </c>
      <c r="R47">
        <v>186.47236060682201</v>
      </c>
      <c r="S47">
        <v>24200.0552592846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33249.939936375296</v>
      </c>
    </row>
    <row r="48" spans="1:27" x14ac:dyDescent="0.35">
      <c r="A48">
        <v>2041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205776.45774206601</v>
      </c>
      <c r="I48">
        <v>34453.278627080297</v>
      </c>
      <c r="J48">
        <v>103.107286135875</v>
      </c>
      <c r="K48">
        <v>10217.828071748099</v>
      </c>
      <c r="L48">
        <v>172.12166724761801</v>
      </c>
      <c r="M48">
        <v>21010.511125793801</v>
      </c>
      <c r="N48">
        <v>205776.45774206601</v>
      </c>
      <c r="O48">
        <v>34453.278627080297</v>
      </c>
      <c r="P48">
        <v>103.107286135875</v>
      </c>
      <c r="Q48">
        <v>10217.828071748099</v>
      </c>
      <c r="R48">
        <v>172.12166724761801</v>
      </c>
      <c r="S48">
        <v>21010.511125793801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28996.978290635299</v>
      </c>
    </row>
    <row r="49" spans="1:27" x14ac:dyDescent="0.35">
      <c r="A49">
        <v>2042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214115.09350536601</v>
      </c>
      <c r="I49">
        <v>35595.459518331503</v>
      </c>
      <c r="J49">
        <v>106.578013847073</v>
      </c>
      <c r="K49">
        <v>10569.913683082301</v>
      </c>
      <c r="L49">
        <v>181.42630553268401</v>
      </c>
      <c r="M49">
        <v>21794.118339353099</v>
      </c>
      <c r="N49">
        <v>214115.09350536601</v>
      </c>
      <c r="O49">
        <v>35595.459518331503</v>
      </c>
      <c r="P49">
        <v>106.578013847073</v>
      </c>
      <c r="Q49">
        <v>10569.913683082301</v>
      </c>
      <c r="R49">
        <v>181.42630553268401</v>
      </c>
      <c r="S49">
        <v>21794.118339353099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24591.1564600282</v>
      </c>
    </row>
    <row r="50" spans="1:27" x14ac:dyDescent="0.35">
      <c r="A50">
        <v>2043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223040.92004817701</v>
      </c>
      <c r="I50">
        <v>37015.270619266601</v>
      </c>
      <c r="J50">
        <v>110.90392133226599</v>
      </c>
      <c r="K50">
        <v>10951.818609468801</v>
      </c>
      <c r="L50">
        <v>189.41031963637801</v>
      </c>
      <c r="M50">
        <v>22636.946861160599</v>
      </c>
      <c r="N50">
        <v>223040.92004817701</v>
      </c>
      <c r="O50">
        <v>37015.270619266601</v>
      </c>
      <c r="P50">
        <v>110.90392133226599</v>
      </c>
      <c r="Q50">
        <v>10951.818609468801</v>
      </c>
      <c r="R50">
        <v>189.41031963637801</v>
      </c>
      <c r="S50">
        <v>22636.946861160599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20037.058109900201</v>
      </c>
    </row>
    <row r="51" spans="1:27" x14ac:dyDescent="0.35">
      <c r="A51">
        <v>2044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210415.662315008</v>
      </c>
      <c r="I51">
        <v>34437.3625397785</v>
      </c>
      <c r="J51">
        <v>102.372763653741</v>
      </c>
      <c r="K51">
        <v>10257.0358406128</v>
      </c>
      <c r="L51">
        <v>181.914931914721</v>
      </c>
      <c r="M51">
        <v>21298.805256207099</v>
      </c>
      <c r="N51">
        <v>210415.662315008</v>
      </c>
      <c r="O51">
        <v>34437.3625397785</v>
      </c>
      <c r="P51">
        <v>102.372763653741</v>
      </c>
      <c r="Q51">
        <v>10257.0358406128</v>
      </c>
      <c r="R51">
        <v>181.914931914721</v>
      </c>
      <c r="S51">
        <v>21298.805256207099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15735.491211686</v>
      </c>
    </row>
    <row r="52" spans="1:27" x14ac:dyDescent="0.35">
      <c r="A52">
        <v>2045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133124.197920031</v>
      </c>
      <c r="I52">
        <v>21036.295382013301</v>
      </c>
      <c r="J52">
        <v>62.742033925441298</v>
      </c>
      <c r="K52">
        <v>6244.2278997620597</v>
      </c>
      <c r="L52">
        <v>122.006698518462</v>
      </c>
      <c r="M52">
        <v>13192.397427485001</v>
      </c>
      <c r="N52">
        <v>133124.197920031</v>
      </c>
      <c r="O52">
        <v>21036.295382013301</v>
      </c>
      <c r="P52">
        <v>62.742033925441298</v>
      </c>
      <c r="Q52">
        <v>6244.2278997620597</v>
      </c>
      <c r="R52">
        <v>122.006698518462</v>
      </c>
      <c r="S52">
        <v>13192.397427485001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12987.7788730051</v>
      </c>
    </row>
    <row r="53" spans="1:27" x14ac:dyDescent="0.35">
      <c r="A53">
        <v>2046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126502.026510521</v>
      </c>
      <c r="I53">
        <v>19877.8703184767</v>
      </c>
      <c r="J53">
        <v>58.447359181590102</v>
      </c>
      <c r="K53">
        <v>5869.91443515643</v>
      </c>
      <c r="L53">
        <v>115.824180286534</v>
      </c>
      <c r="M53">
        <v>12471.106531015001</v>
      </c>
      <c r="N53">
        <v>126502.026510521</v>
      </c>
      <c r="O53">
        <v>19877.8703184767</v>
      </c>
      <c r="P53">
        <v>58.447359181590102</v>
      </c>
      <c r="Q53">
        <v>5869.91443515643</v>
      </c>
      <c r="R53">
        <v>115.824180286534</v>
      </c>
      <c r="S53">
        <v>12471.106531015001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10402.3871259314</v>
      </c>
    </row>
    <row r="54" spans="1:27" x14ac:dyDescent="0.35">
      <c r="A54">
        <v>2047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92751.245131341304</v>
      </c>
      <c r="I54">
        <v>14226.6714561754</v>
      </c>
      <c r="J54">
        <v>40.784177580781702</v>
      </c>
      <c r="K54">
        <v>4131.1442039843996</v>
      </c>
      <c r="L54">
        <v>85.816865717343902</v>
      </c>
      <c r="M54">
        <v>8981.0125831867208</v>
      </c>
      <c r="N54">
        <v>92751.245131341304</v>
      </c>
      <c r="O54">
        <v>14226.6714561754</v>
      </c>
      <c r="P54">
        <v>40.784177580781702</v>
      </c>
      <c r="Q54">
        <v>4131.1442039843996</v>
      </c>
      <c r="R54">
        <v>85.816865717343902</v>
      </c>
      <c r="S54">
        <v>8981.0125831867208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8511.4684624563797</v>
      </c>
    </row>
    <row r="55" spans="1:27" x14ac:dyDescent="0.35">
      <c r="A55">
        <v>2048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84603.144314165795</v>
      </c>
      <c r="I55">
        <v>12846.257393977599</v>
      </c>
      <c r="J55">
        <v>35.853375034502903</v>
      </c>
      <c r="K55">
        <v>3692.0985068769701</v>
      </c>
      <c r="L55">
        <v>78.053102838774507</v>
      </c>
      <c r="M55">
        <v>8115.8794750745101</v>
      </c>
      <c r="N55">
        <v>84603.144314165795</v>
      </c>
      <c r="O55">
        <v>12846.257393977599</v>
      </c>
      <c r="P55">
        <v>35.853375034502903</v>
      </c>
      <c r="Q55">
        <v>3692.0985068769701</v>
      </c>
      <c r="R55">
        <v>78.053102838774507</v>
      </c>
      <c r="S55">
        <v>8115.8794750745101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6810.6176247912399</v>
      </c>
    </row>
    <row r="56" spans="1:27" x14ac:dyDescent="0.35">
      <c r="A56">
        <v>2049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79688.254766131606</v>
      </c>
      <c r="I56">
        <v>12014.2362614551</v>
      </c>
      <c r="J56">
        <v>32.839917498691101</v>
      </c>
      <c r="K56">
        <v>3425.6991388802298</v>
      </c>
      <c r="L56">
        <v>73.274016749475393</v>
      </c>
      <c r="M56">
        <v>7592.8121384912201</v>
      </c>
      <c r="N56">
        <v>79688.254766131606</v>
      </c>
      <c r="O56">
        <v>12014.2362614551</v>
      </c>
      <c r="P56">
        <v>32.839917498691101</v>
      </c>
      <c r="Q56">
        <v>3425.6991388802298</v>
      </c>
      <c r="R56">
        <v>73.274016749475393</v>
      </c>
      <c r="S56">
        <v>7592.8121384912201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5231.2604995600605</v>
      </c>
    </row>
    <row r="57" spans="1:27" x14ac:dyDescent="0.35">
      <c r="A57">
        <v>2050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73616.699980358695</v>
      </c>
      <c r="I57">
        <v>11037.105601756501</v>
      </c>
      <c r="J57">
        <v>29.696169447024801</v>
      </c>
      <c r="K57">
        <v>3128.5145563434799</v>
      </c>
      <c r="L57">
        <v>67.575605802494806</v>
      </c>
      <c r="M57">
        <v>6978.1477212213504</v>
      </c>
      <c r="N57">
        <v>73616.699980358695</v>
      </c>
      <c r="O57">
        <v>11037.105601756501</v>
      </c>
      <c r="P57">
        <v>29.696169447024801</v>
      </c>
      <c r="Q57">
        <v>3128.5145563434799</v>
      </c>
      <c r="R57">
        <v>67.575605802494806</v>
      </c>
      <c r="S57">
        <v>6978.1477212213504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3790.8964568453198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r2-usyearly</vt:lpstr>
      <vt:lpstr>r1-heathercode-check</vt:lpstr>
      <vt:lpstr>r1-func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2021-09-27T21:01:38Z</dcterms:created>
  <dcterms:modified xsi:type="dcterms:W3CDTF">2021-09-27T21:36:18Z</dcterms:modified>
</cp:coreProperties>
</file>