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resources/"/>
    </mc:Choice>
  </mc:AlternateContent>
  <xr:revisionPtr revIDLastSave="0" documentId="13_ncr:1_{8B37D286-BC13-704D-B11B-819C1BF87823}" xr6:coauthVersionLast="47" xr6:coauthVersionMax="47" xr10:uidLastSave="{00000000-0000-0000-0000-000000000000}"/>
  <bookViews>
    <workbookView xWindow="-4800" yWindow="-21140" windowWidth="38400" windowHeight="21140" tabRatio="614" activeTab="2" xr2:uid="{00000000-000D-0000-FFFF-FFFF00000000}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 s="1"/>
  <c r="A24" i="75"/>
  <c r="A23" i="75"/>
  <c r="A20" i="75"/>
  <c r="A19" i="75"/>
  <c r="A14" i="75"/>
  <c r="A21" i="75"/>
  <c r="C18" i="56"/>
  <c r="C25" i="2"/>
  <c r="D25" i="2"/>
  <c r="B72" i="2" s="1"/>
  <c r="E25" i="2"/>
  <c r="F25" i="2"/>
  <c r="H25" i="2"/>
  <c r="I25" i="2"/>
  <c r="J25" i="2"/>
  <c r="F72" i="2" s="1"/>
  <c r="K25" i="2"/>
  <c r="M25" i="2"/>
  <c r="N25" i="2"/>
  <c r="P25" i="2"/>
  <c r="Q25" i="2"/>
  <c r="S25" i="2"/>
  <c r="T25" i="2"/>
  <c r="C26" i="2"/>
  <c r="D26" i="2"/>
  <c r="E26" i="2"/>
  <c r="F26" i="2"/>
  <c r="G26" i="2" s="1"/>
  <c r="B124" i="1" s="1"/>
  <c r="BH99" i="17" s="1"/>
  <c r="H26" i="2"/>
  <c r="J26" i="2"/>
  <c r="K26" i="2"/>
  <c r="M26" i="2"/>
  <c r="N26" i="2"/>
  <c r="P26" i="2"/>
  <c r="Q26" i="2"/>
  <c r="S26" i="2"/>
  <c r="T26" i="2"/>
  <c r="C27" i="2"/>
  <c r="D27" i="2"/>
  <c r="B74" i="2" s="1"/>
  <c r="E27" i="2"/>
  <c r="F27" i="2"/>
  <c r="H27" i="2"/>
  <c r="E74" i="2" s="1"/>
  <c r="J27" i="2"/>
  <c r="K27" i="2"/>
  <c r="G74" i="2" s="1"/>
  <c r="M27" i="2"/>
  <c r="N27" i="2"/>
  <c r="P27" i="2"/>
  <c r="Q27" i="2"/>
  <c r="S27" i="2"/>
  <c r="T27" i="2"/>
  <c r="C28" i="2"/>
  <c r="D28" i="2"/>
  <c r="B75" i="2" s="1"/>
  <c r="E28" i="2"/>
  <c r="F28" i="2"/>
  <c r="C75" i="2" s="1"/>
  <c r="H28" i="2"/>
  <c r="E75" i="2" s="1"/>
  <c r="J28" i="2"/>
  <c r="K28" i="2"/>
  <c r="G75" i="2" s="1"/>
  <c r="M28" i="2"/>
  <c r="N28" i="2"/>
  <c r="P28" i="2"/>
  <c r="Q28" i="2"/>
  <c r="S28" i="2"/>
  <c r="T28" i="2"/>
  <c r="C29" i="2"/>
  <c r="D29" i="2"/>
  <c r="E29" i="2"/>
  <c r="F29" i="2"/>
  <c r="C76" i="2" s="1"/>
  <c r="H29" i="2"/>
  <c r="E76" i="2" s="1"/>
  <c r="J29" i="2"/>
  <c r="K29" i="2"/>
  <c r="G76" i="2" s="1"/>
  <c r="M29" i="2"/>
  <c r="N29" i="2"/>
  <c r="P29" i="2"/>
  <c r="Q29" i="2"/>
  <c r="S29" i="2"/>
  <c r="T29" i="2"/>
  <c r="C30" i="2"/>
  <c r="D30" i="2"/>
  <c r="B77" i="2" s="1"/>
  <c r="E30" i="2"/>
  <c r="F30" i="2"/>
  <c r="H30" i="2"/>
  <c r="E77" i="2" s="1"/>
  <c r="J30" i="2"/>
  <c r="I30" i="2" s="1"/>
  <c r="B168" i="1" s="1"/>
  <c r="K30" i="2"/>
  <c r="G77" i="2" s="1"/>
  <c r="M30" i="2"/>
  <c r="N30" i="2"/>
  <c r="P30" i="2"/>
  <c r="Q30" i="2"/>
  <c r="S30" i="2"/>
  <c r="T30" i="2"/>
  <c r="C31" i="2"/>
  <c r="D31" i="2"/>
  <c r="B78" i="2" s="1"/>
  <c r="E31" i="2"/>
  <c r="F31" i="2"/>
  <c r="H31" i="2"/>
  <c r="J31" i="2"/>
  <c r="F78" i="2" s="1"/>
  <c r="K31" i="2"/>
  <c r="M31" i="2"/>
  <c r="N31" i="2"/>
  <c r="P31" i="2"/>
  <c r="Q31" i="2"/>
  <c r="S31" i="2"/>
  <c r="T31" i="2"/>
  <c r="C32" i="2"/>
  <c r="D32" i="2"/>
  <c r="E32" i="2"/>
  <c r="F32" i="2"/>
  <c r="H32" i="2"/>
  <c r="E79" i="2" s="1"/>
  <c r="J32" i="2"/>
  <c r="K32" i="2"/>
  <c r="G79" i="2" s="1"/>
  <c r="M32" i="2"/>
  <c r="N32" i="2"/>
  <c r="P32" i="2"/>
  <c r="Q32" i="2"/>
  <c r="S32" i="2"/>
  <c r="T32" i="2"/>
  <c r="C33" i="2"/>
  <c r="D33" i="2"/>
  <c r="E33" i="2"/>
  <c r="F33" i="2"/>
  <c r="G33" i="2" s="1"/>
  <c r="H33" i="2"/>
  <c r="E80" i="2" s="1"/>
  <c r="J33" i="2"/>
  <c r="F80" i="2" s="1"/>
  <c r="K33" i="2"/>
  <c r="G80" i="2" s="1"/>
  <c r="M33" i="2"/>
  <c r="N33" i="2"/>
  <c r="P33" i="2"/>
  <c r="Q33" i="2"/>
  <c r="S33" i="2"/>
  <c r="T33" i="2"/>
  <c r="C34" i="2"/>
  <c r="D34" i="2"/>
  <c r="E34" i="2"/>
  <c r="F34" i="2"/>
  <c r="H34" i="2"/>
  <c r="E81" i="2" s="1"/>
  <c r="J34" i="2"/>
  <c r="F81" i="2" s="1"/>
  <c r="K34" i="2"/>
  <c r="G81" i="2" s="1"/>
  <c r="M34" i="2"/>
  <c r="N34" i="2"/>
  <c r="P34" i="2"/>
  <c r="Q34" i="2"/>
  <c r="S34" i="2"/>
  <c r="T34" i="2"/>
  <c r="C35" i="2"/>
  <c r="D35" i="2"/>
  <c r="E35" i="2"/>
  <c r="F35" i="2"/>
  <c r="C82" i="2" s="1"/>
  <c r="H35" i="2"/>
  <c r="J35" i="2"/>
  <c r="K35" i="2"/>
  <c r="G82" i="2" s="1"/>
  <c r="M35" i="2"/>
  <c r="N35" i="2"/>
  <c r="P35" i="2"/>
  <c r="Q35" i="2"/>
  <c r="S35" i="2"/>
  <c r="T35" i="2"/>
  <c r="C36" i="2"/>
  <c r="D36" i="2"/>
  <c r="B83" i="2" s="1"/>
  <c r="E36" i="2"/>
  <c r="F36" i="2"/>
  <c r="G36" i="2" s="1"/>
  <c r="B134" i="1" s="1"/>
  <c r="BH109" i="17" s="1"/>
  <c r="H36" i="2"/>
  <c r="J36" i="2"/>
  <c r="K36" i="2"/>
  <c r="G83" i="2" s="1"/>
  <c r="M36" i="2"/>
  <c r="N36" i="2"/>
  <c r="P36" i="2"/>
  <c r="Q36" i="2"/>
  <c r="S36" i="2"/>
  <c r="T36" i="2"/>
  <c r="C37" i="2"/>
  <c r="B37" i="2" s="1"/>
  <c r="B35" i="1" s="1"/>
  <c r="D37" i="2"/>
  <c r="E37" i="2"/>
  <c r="F37" i="2"/>
  <c r="H37" i="2"/>
  <c r="E84" i="2" s="1"/>
  <c r="J37" i="2"/>
  <c r="F84" i="2" s="1"/>
  <c r="K37" i="2"/>
  <c r="M37" i="2"/>
  <c r="N37" i="2"/>
  <c r="P37" i="2"/>
  <c r="Q37" i="2"/>
  <c r="S37" i="2"/>
  <c r="T37" i="2"/>
  <c r="C38" i="2"/>
  <c r="D38" i="2"/>
  <c r="E38" i="2"/>
  <c r="F38" i="2"/>
  <c r="H38" i="2"/>
  <c r="E85" i="2" s="1"/>
  <c r="J38" i="2"/>
  <c r="K38" i="2"/>
  <c r="G85" i="2" s="1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C72" i="2"/>
  <c r="E72" i="2"/>
  <c r="G72" i="2"/>
  <c r="B73" i="2"/>
  <c r="C73" i="2"/>
  <c r="E73" i="2"/>
  <c r="F73" i="2"/>
  <c r="G73" i="2"/>
  <c r="C74" i="2"/>
  <c r="F74" i="2"/>
  <c r="B76" i="2"/>
  <c r="C77" i="2"/>
  <c r="F77" i="2"/>
  <c r="C78" i="2"/>
  <c r="E78" i="2"/>
  <c r="G78" i="2"/>
  <c r="B79" i="2"/>
  <c r="C81" i="2"/>
  <c r="E82" i="2"/>
  <c r="F82" i="2"/>
  <c r="C83" i="2"/>
  <c r="E83" i="2"/>
  <c r="B84" i="2"/>
  <c r="B85" i="2"/>
  <c r="C85" i="2"/>
  <c r="C86" i="2"/>
  <c r="D86" i="2" s="1"/>
  <c r="F86" i="2"/>
  <c r="C87" i="2"/>
  <c r="E87" i="2"/>
  <c r="F87" i="2"/>
  <c r="G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 s="1"/>
  <c r="L22" i="1"/>
  <c r="Q27" i="70" s="1"/>
  <c r="C23" i="1"/>
  <c r="E10" i="17" s="1"/>
  <c r="D10" i="36" s="1"/>
  <c r="D23" i="1"/>
  <c r="D10" i="17" s="1"/>
  <c r="C10" i="36" s="1"/>
  <c r="E23" i="1"/>
  <c r="H11" i="68" s="1"/>
  <c r="F23" i="1"/>
  <c r="I10" i="17" s="1"/>
  <c r="H10" i="36" s="1"/>
  <c r="G23" i="1"/>
  <c r="H23" i="1"/>
  <c r="I23" i="1"/>
  <c r="J23" i="1"/>
  <c r="C10" i="17" s="1"/>
  <c r="K23" i="1"/>
  <c r="G10" i="17" s="1"/>
  <c r="F10" i="36" s="1"/>
  <c r="L23" i="1"/>
  <c r="Q11" i="68" s="1"/>
  <c r="C24" i="1"/>
  <c r="E11" i="17"/>
  <c r="D11" i="36" s="1"/>
  <c r="D24" i="1"/>
  <c r="D11" i="17" s="1"/>
  <c r="C11" i="36" s="1"/>
  <c r="E24" i="1"/>
  <c r="H11" i="17" s="1"/>
  <c r="G11" i="36" s="1"/>
  <c r="F24" i="1"/>
  <c r="I11" i="17" s="1"/>
  <c r="H11" i="36" s="1"/>
  <c r="G24" i="1"/>
  <c r="H24" i="1"/>
  <c r="N12" i="68" s="1"/>
  <c r="I24" i="1"/>
  <c r="J24" i="1"/>
  <c r="C11" i="17"/>
  <c r="K24" i="1"/>
  <c r="G11" i="17" s="1"/>
  <c r="F11" i="36" s="1"/>
  <c r="L24" i="1"/>
  <c r="Q11" i="17" s="1"/>
  <c r="L11" i="36" s="1"/>
  <c r="C25" i="1"/>
  <c r="E12" i="17" s="1"/>
  <c r="D12" i="36" s="1"/>
  <c r="D25" i="1"/>
  <c r="D12" i="17" s="1"/>
  <c r="C12" i="36" s="1"/>
  <c r="E25" i="1"/>
  <c r="H13" i="68" s="1"/>
  <c r="F25" i="1"/>
  <c r="I12" i="17" s="1"/>
  <c r="H12" i="36" s="1"/>
  <c r="G25" i="1"/>
  <c r="M13" i="68" s="1"/>
  <c r="H25" i="1"/>
  <c r="I25" i="1"/>
  <c r="J25" i="1"/>
  <c r="C12" i="17" s="1"/>
  <c r="K25" i="1"/>
  <c r="G12" i="17" s="1"/>
  <c r="F12" i="36" s="1"/>
  <c r="L25" i="1"/>
  <c r="Q12" i="17" s="1"/>
  <c r="L12" i="36" s="1"/>
  <c r="C26" i="1"/>
  <c r="E13" i="17" s="1"/>
  <c r="D13" i="36" s="1"/>
  <c r="D26" i="1"/>
  <c r="D13" i="17" s="1"/>
  <c r="C13" i="36" s="1"/>
  <c r="E26" i="1"/>
  <c r="H13" i="17"/>
  <c r="G13" i="36" s="1"/>
  <c r="F26" i="1"/>
  <c r="I13" i="17" s="1"/>
  <c r="H13" i="36" s="1"/>
  <c r="G26" i="1"/>
  <c r="H26" i="1"/>
  <c r="N14" i="68" s="1"/>
  <c r="I26" i="1"/>
  <c r="O14" i="68" s="1"/>
  <c r="J26" i="1"/>
  <c r="C13" i="17" s="1"/>
  <c r="K26" i="1"/>
  <c r="G13" i="17" s="1"/>
  <c r="F13" i="36" s="1"/>
  <c r="L26" i="1"/>
  <c r="Q13" i="17"/>
  <c r="L13" i="36" s="1"/>
  <c r="C27" i="1"/>
  <c r="E14" i="17" s="1"/>
  <c r="D14" i="36" s="1"/>
  <c r="D27" i="1"/>
  <c r="D14" i="17" s="1"/>
  <c r="C14" i="36" s="1"/>
  <c r="E27" i="1"/>
  <c r="H14" i="17"/>
  <c r="G14" i="36" s="1"/>
  <c r="F27" i="1"/>
  <c r="I14" i="17" s="1"/>
  <c r="H14" i="36" s="1"/>
  <c r="G27" i="1"/>
  <c r="H27" i="1"/>
  <c r="I27" i="1"/>
  <c r="J27" i="1"/>
  <c r="C14" i="17" s="1"/>
  <c r="K27" i="1"/>
  <c r="G14" i="17" s="1"/>
  <c r="F14" i="36" s="1"/>
  <c r="L27" i="1"/>
  <c r="Q14" i="17" s="1"/>
  <c r="L14" i="36" s="1"/>
  <c r="C28" i="1"/>
  <c r="E15" i="17" s="1"/>
  <c r="D15" i="36" s="1"/>
  <c r="D28" i="1"/>
  <c r="D15" i="17" s="1"/>
  <c r="C15" i="36" s="1"/>
  <c r="E28" i="1"/>
  <c r="H15" i="17" s="1"/>
  <c r="G15" i="36" s="1"/>
  <c r="F28" i="1"/>
  <c r="I15" i="17"/>
  <c r="H15" i="36" s="1"/>
  <c r="G28" i="1"/>
  <c r="H28" i="1"/>
  <c r="N16" i="68" s="1"/>
  <c r="I28" i="1"/>
  <c r="J28" i="1"/>
  <c r="C15" i="17" s="1"/>
  <c r="K28" i="1"/>
  <c r="G15" i="17" s="1"/>
  <c r="F15" i="36" s="1"/>
  <c r="L28" i="1"/>
  <c r="Q15" i="17" s="1"/>
  <c r="L15" i="36" s="1"/>
  <c r="C29" i="1"/>
  <c r="E16" i="17" s="1"/>
  <c r="D16" i="36" s="1"/>
  <c r="D29" i="1"/>
  <c r="D16" i="17" s="1"/>
  <c r="C16" i="36" s="1"/>
  <c r="E29" i="1"/>
  <c r="H16" i="17" s="1"/>
  <c r="G16" i="36" s="1"/>
  <c r="F29" i="1"/>
  <c r="I16" i="17" s="1"/>
  <c r="H16" i="36" s="1"/>
  <c r="G29" i="1"/>
  <c r="M17" i="68" s="1"/>
  <c r="H29" i="1"/>
  <c r="I29" i="1"/>
  <c r="J29" i="1"/>
  <c r="C16" i="17" s="1"/>
  <c r="K29" i="1"/>
  <c r="G16" i="17"/>
  <c r="F16" i="36" s="1"/>
  <c r="L29" i="1"/>
  <c r="Q16" i="17" s="1"/>
  <c r="L16" i="36" s="1"/>
  <c r="C30" i="1"/>
  <c r="E17" i="17" s="1"/>
  <c r="D17" i="36" s="1"/>
  <c r="D30" i="1"/>
  <c r="D17" i="17" s="1"/>
  <c r="C17" i="36" s="1"/>
  <c r="E30" i="1"/>
  <c r="H17" i="17" s="1"/>
  <c r="G17" i="36" s="1"/>
  <c r="F30" i="1"/>
  <c r="I17" i="17" s="1"/>
  <c r="H17" i="36" s="1"/>
  <c r="G30" i="1"/>
  <c r="H30" i="1"/>
  <c r="N18" i="68" s="1"/>
  <c r="I30" i="1"/>
  <c r="O18" i="68" s="1"/>
  <c r="J30" i="1"/>
  <c r="C17" i="17" s="1"/>
  <c r="K30" i="1"/>
  <c r="G17" i="17" s="1"/>
  <c r="F17" i="36" s="1"/>
  <c r="L30" i="1"/>
  <c r="Q17" i="17" s="1"/>
  <c r="L17" i="36" s="1"/>
  <c r="C31" i="1"/>
  <c r="E18" i="17" s="1"/>
  <c r="D18" i="36" s="1"/>
  <c r="D31" i="1"/>
  <c r="D18" i="17" s="1"/>
  <c r="C18" i="36" s="1"/>
  <c r="E31" i="1"/>
  <c r="H19" i="68" s="1"/>
  <c r="F31" i="1"/>
  <c r="I18" i="17" s="1"/>
  <c r="H18" i="36" s="1"/>
  <c r="G31" i="1"/>
  <c r="H31" i="1"/>
  <c r="I31" i="1"/>
  <c r="J31" i="1"/>
  <c r="C18" i="17" s="1"/>
  <c r="K31" i="1"/>
  <c r="G18" i="17" s="1"/>
  <c r="F18" i="36" s="1"/>
  <c r="L31" i="1"/>
  <c r="Q18" i="17" s="1"/>
  <c r="L18" i="36" s="1"/>
  <c r="C32" i="1"/>
  <c r="E19" i="17" s="1"/>
  <c r="D19" i="36" s="1"/>
  <c r="D32" i="1"/>
  <c r="D19" i="17" s="1"/>
  <c r="C19" i="36" s="1"/>
  <c r="E32" i="1"/>
  <c r="H19" i="17"/>
  <c r="G19" i="36" s="1"/>
  <c r="F32" i="1"/>
  <c r="I19" i="17" s="1"/>
  <c r="H19" i="36" s="1"/>
  <c r="G32" i="1"/>
  <c r="H32" i="1"/>
  <c r="N20" i="68"/>
  <c r="I32" i="1"/>
  <c r="J32" i="1"/>
  <c r="C19" i="17" s="1"/>
  <c r="K32" i="1"/>
  <c r="G19" i="17" s="1"/>
  <c r="F19" i="36" s="1"/>
  <c r="L32" i="1"/>
  <c r="Q19" i="17" s="1"/>
  <c r="L19" i="36" s="1"/>
  <c r="C33" i="1"/>
  <c r="E20" i="17" s="1"/>
  <c r="D20" i="36" s="1"/>
  <c r="D33" i="1"/>
  <c r="D20" i="17" s="1"/>
  <c r="C20" i="36" s="1"/>
  <c r="E33" i="1"/>
  <c r="H21" i="68" s="1"/>
  <c r="H20" i="17"/>
  <c r="G20" i="36" s="1"/>
  <c r="F33" i="1"/>
  <c r="I20" i="17"/>
  <c r="H20" i="36" s="1"/>
  <c r="G33" i="1"/>
  <c r="M21" i="68" s="1"/>
  <c r="H33" i="1"/>
  <c r="I33" i="1"/>
  <c r="J33" i="1"/>
  <c r="C20" i="17" s="1"/>
  <c r="K33" i="1"/>
  <c r="G20" i="17" s="1"/>
  <c r="F20" i="36" s="1"/>
  <c r="L33" i="1"/>
  <c r="Q20" i="17" s="1"/>
  <c r="L20" i="36" s="1"/>
  <c r="C34" i="1"/>
  <c r="E21" i="17" s="1"/>
  <c r="D21" i="36" s="1"/>
  <c r="D34" i="1"/>
  <c r="D21" i="17" s="1"/>
  <c r="C21" i="36" s="1"/>
  <c r="E34" i="1"/>
  <c r="H21" i="17" s="1"/>
  <c r="G21" i="36" s="1"/>
  <c r="F34" i="1"/>
  <c r="I21" i="17" s="1"/>
  <c r="H21" i="36" s="1"/>
  <c r="G34" i="1"/>
  <c r="H34" i="1"/>
  <c r="N22" i="68" s="1"/>
  <c r="I34" i="1"/>
  <c r="O22" i="68" s="1"/>
  <c r="J34" i="1"/>
  <c r="C21" i="17" s="1"/>
  <c r="K34" i="1"/>
  <c r="G21" i="17" s="1"/>
  <c r="F21" i="36" s="1"/>
  <c r="L34" i="1"/>
  <c r="Q21" i="17" s="1"/>
  <c r="L21" i="36" s="1"/>
  <c r="C35" i="1"/>
  <c r="E22" i="17" s="1"/>
  <c r="D22" i="36" s="1"/>
  <c r="D35" i="1"/>
  <c r="D22" i="17" s="1"/>
  <c r="C22" i="36" s="1"/>
  <c r="E35" i="1"/>
  <c r="H23" i="68"/>
  <c r="F35" i="1"/>
  <c r="I22" i="17" s="1"/>
  <c r="H22" i="36" s="1"/>
  <c r="G35" i="1"/>
  <c r="H35" i="1"/>
  <c r="I35" i="1"/>
  <c r="J35" i="1"/>
  <c r="C22" i="17" s="1"/>
  <c r="B22" i="36" s="1"/>
  <c r="K35" i="1"/>
  <c r="G22" i="17" s="1"/>
  <c r="F22" i="36" s="1"/>
  <c r="L35" i="1"/>
  <c r="Q22" i="17" s="1"/>
  <c r="L22" i="36" s="1"/>
  <c r="C36" i="1"/>
  <c r="E23" i="17" s="1"/>
  <c r="D23" i="36" s="1"/>
  <c r="D36" i="1"/>
  <c r="D23" i="17"/>
  <c r="C23" i="36" s="1"/>
  <c r="E36" i="1"/>
  <c r="H23" i="17" s="1"/>
  <c r="G23" i="36" s="1"/>
  <c r="F36" i="1"/>
  <c r="I23" i="17" s="1"/>
  <c r="H23" i="36" s="1"/>
  <c r="G36" i="1"/>
  <c r="H36" i="1"/>
  <c r="N24" i="68" s="1"/>
  <c r="I36" i="1"/>
  <c r="J36" i="1"/>
  <c r="C23" i="17" s="1"/>
  <c r="K36" i="1"/>
  <c r="G23" i="17"/>
  <c r="F23" i="36" s="1"/>
  <c r="L36" i="1"/>
  <c r="Q23" i="17" s="1"/>
  <c r="L23" i="36" s="1"/>
  <c r="L41" i="1"/>
  <c r="L42" i="1"/>
  <c r="B43" i="1"/>
  <c r="F27" i="17" s="1"/>
  <c r="E27" i="36" s="1"/>
  <c r="C43" i="1"/>
  <c r="E28" i="68" s="1"/>
  <c r="D43" i="1"/>
  <c r="D27" i="17" s="1"/>
  <c r="C27" i="36" s="1"/>
  <c r="E43" i="1"/>
  <c r="H27" i="17" s="1"/>
  <c r="G27" i="36" s="1"/>
  <c r="F43" i="1"/>
  <c r="I27" i="17" s="1"/>
  <c r="H27" i="36" s="1"/>
  <c r="G43" i="1"/>
  <c r="M27" i="17" s="1"/>
  <c r="I27" i="36" s="1"/>
  <c r="H43" i="1"/>
  <c r="I43" i="1"/>
  <c r="O28" i="68" s="1"/>
  <c r="J43" i="1"/>
  <c r="C27" i="17" s="1"/>
  <c r="B27" i="36" s="1"/>
  <c r="K43" i="1"/>
  <c r="L43" i="1"/>
  <c r="Q27" i="17" s="1"/>
  <c r="L27" i="36" s="1"/>
  <c r="B44" i="1"/>
  <c r="F28" i="17" s="1"/>
  <c r="E28" i="36" s="1"/>
  <c r="C44" i="1"/>
  <c r="E28" i="17" s="1"/>
  <c r="D28" i="36" s="1"/>
  <c r="D44" i="1"/>
  <c r="D29" i="68" s="1"/>
  <c r="E44" i="1"/>
  <c r="H28" i="17" s="1"/>
  <c r="G28" i="36" s="1"/>
  <c r="F44" i="1"/>
  <c r="I29" i="68" s="1"/>
  <c r="G44" i="1"/>
  <c r="H44" i="1"/>
  <c r="I44" i="1"/>
  <c r="J44" i="1"/>
  <c r="C28" i="17"/>
  <c r="K44" i="1"/>
  <c r="L44" i="1"/>
  <c r="Q28" i="17" s="1"/>
  <c r="L28" i="36" s="1"/>
  <c r="B45" i="1"/>
  <c r="F29" i="17" s="1"/>
  <c r="E29" i="36" s="1"/>
  <c r="C45" i="1"/>
  <c r="E29" i="17" s="1"/>
  <c r="D29" i="36" s="1"/>
  <c r="D45" i="1"/>
  <c r="D29" i="17" s="1"/>
  <c r="C29" i="36" s="1"/>
  <c r="E45" i="1"/>
  <c r="H29" i="17" s="1"/>
  <c r="G29" i="36" s="1"/>
  <c r="F45" i="1"/>
  <c r="I29" i="17" s="1"/>
  <c r="G45" i="1"/>
  <c r="M30" i="68" s="1"/>
  <c r="H45" i="1"/>
  <c r="I45" i="1"/>
  <c r="J45" i="1"/>
  <c r="C29" i="17" s="1"/>
  <c r="K45" i="1"/>
  <c r="L45" i="1"/>
  <c r="Q29" i="17" s="1"/>
  <c r="L29" i="36" s="1"/>
  <c r="B46" i="1"/>
  <c r="F30" i="17" s="1"/>
  <c r="E30" i="36" s="1"/>
  <c r="C46" i="1"/>
  <c r="E30" i="17" s="1"/>
  <c r="D30" i="36" s="1"/>
  <c r="D46" i="1"/>
  <c r="D30" i="17" s="1"/>
  <c r="C30" i="36" s="1"/>
  <c r="E46" i="1"/>
  <c r="H30" i="17" s="1"/>
  <c r="F46" i="1"/>
  <c r="I30" i="17" s="1"/>
  <c r="H30" i="36" s="1"/>
  <c r="G46" i="1"/>
  <c r="H46" i="1"/>
  <c r="I46" i="1"/>
  <c r="J46" i="1"/>
  <c r="C30" i="17" s="1"/>
  <c r="K46" i="1"/>
  <c r="K519" i="1" s="1"/>
  <c r="L46" i="1"/>
  <c r="Q30" i="17" s="1"/>
  <c r="L30" i="36" s="1"/>
  <c r="B47" i="1"/>
  <c r="F31" i="17" s="1"/>
  <c r="E31" i="36" s="1"/>
  <c r="C47" i="1"/>
  <c r="E32" i="68" s="1"/>
  <c r="D47" i="1"/>
  <c r="D31" i="17" s="1"/>
  <c r="C31" i="36" s="1"/>
  <c r="E47" i="1"/>
  <c r="H31" i="17" s="1"/>
  <c r="G31" i="36" s="1"/>
  <c r="F47" i="1"/>
  <c r="I31" i="17" s="1"/>
  <c r="H31" i="36" s="1"/>
  <c r="G47" i="1"/>
  <c r="M31" i="17" s="1"/>
  <c r="I31" i="36" s="1"/>
  <c r="H47" i="1"/>
  <c r="I47" i="1"/>
  <c r="O32" i="68" s="1"/>
  <c r="J47" i="1"/>
  <c r="C31" i="17" s="1"/>
  <c r="K47" i="1"/>
  <c r="L47" i="1"/>
  <c r="Q31" i="17" s="1"/>
  <c r="L31" i="36" s="1"/>
  <c r="B48" i="1"/>
  <c r="F32" i="17"/>
  <c r="E32" i="36" s="1"/>
  <c r="C48" i="1"/>
  <c r="E32" i="17" s="1"/>
  <c r="D32" i="36" s="1"/>
  <c r="D48" i="1"/>
  <c r="D33" i="68"/>
  <c r="D32" i="17"/>
  <c r="C32" i="36" s="1"/>
  <c r="E48" i="1"/>
  <c r="H32" i="17" s="1"/>
  <c r="G32" i="36" s="1"/>
  <c r="F48" i="1"/>
  <c r="I32" i="17" s="1"/>
  <c r="H32" i="36" s="1"/>
  <c r="G48" i="1"/>
  <c r="H48" i="1"/>
  <c r="I48" i="1"/>
  <c r="J48" i="1"/>
  <c r="C32" i="17" s="1"/>
  <c r="K48" i="1"/>
  <c r="L48" i="1"/>
  <c r="Q32" i="17" s="1"/>
  <c r="L32" i="36" s="1"/>
  <c r="B49" i="1"/>
  <c r="F33" i="17" s="1"/>
  <c r="E33" i="36" s="1"/>
  <c r="C49" i="1"/>
  <c r="E33" i="17" s="1"/>
  <c r="D33" i="36" s="1"/>
  <c r="D49" i="1"/>
  <c r="D33" i="17" s="1"/>
  <c r="C33" i="36" s="1"/>
  <c r="E49" i="1"/>
  <c r="H34" i="68" s="1"/>
  <c r="F49" i="1"/>
  <c r="I33" i="17"/>
  <c r="H33" i="36" s="1"/>
  <c r="G49" i="1"/>
  <c r="M34" i="68" s="1"/>
  <c r="H49" i="1"/>
  <c r="I49" i="1"/>
  <c r="J49" i="1"/>
  <c r="C33" i="17" s="1"/>
  <c r="K49" i="1"/>
  <c r="L49" i="1"/>
  <c r="Q33" i="17" s="1"/>
  <c r="L33" i="36" s="1"/>
  <c r="B50" i="1"/>
  <c r="F35" i="68" s="1"/>
  <c r="C50" i="1"/>
  <c r="E34" i="17" s="1"/>
  <c r="D34" i="36" s="1"/>
  <c r="D50" i="1"/>
  <c r="D34" i="17" s="1"/>
  <c r="C34" i="36" s="1"/>
  <c r="E50" i="1"/>
  <c r="H34" i="17" s="1"/>
  <c r="G34" i="36" s="1"/>
  <c r="F50" i="1"/>
  <c r="I34" i="17" s="1"/>
  <c r="H34" i="36" s="1"/>
  <c r="G50" i="1"/>
  <c r="H50" i="1"/>
  <c r="I50" i="1"/>
  <c r="J50" i="1"/>
  <c r="C34" i="17" s="1"/>
  <c r="K50" i="1"/>
  <c r="L50" i="1"/>
  <c r="Q34" i="17" s="1"/>
  <c r="L34" i="36" s="1"/>
  <c r="B51" i="1"/>
  <c r="F35" i="17" s="1"/>
  <c r="E35" i="36" s="1"/>
  <c r="C51" i="1"/>
  <c r="E36" i="68" s="1"/>
  <c r="D51" i="1"/>
  <c r="D35" i="17" s="1"/>
  <c r="C35" i="36" s="1"/>
  <c r="E51" i="1"/>
  <c r="H35" i="17"/>
  <c r="G35" i="36" s="1"/>
  <c r="F51" i="1"/>
  <c r="I35" i="17" s="1"/>
  <c r="H35" i="36" s="1"/>
  <c r="G51" i="1"/>
  <c r="M35" i="17"/>
  <c r="I35" i="36" s="1"/>
  <c r="H51" i="1"/>
  <c r="I51" i="1"/>
  <c r="O36" i="68"/>
  <c r="J51" i="1"/>
  <c r="C35" i="17" s="1"/>
  <c r="B35" i="36" s="1"/>
  <c r="K51" i="1"/>
  <c r="L51" i="1"/>
  <c r="Q35" i="17" s="1"/>
  <c r="L35" i="36" s="1"/>
  <c r="B52" i="1"/>
  <c r="F36" i="17"/>
  <c r="E36" i="36" s="1"/>
  <c r="C52" i="1"/>
  <c r="E36" i="17" s="1"/>
  <c r="D36" i="36" s="1"/>
  <c r="D52" i="1"/>
  <c r="D37" i="68"/>
  <c r="E52" i="1"/>
  <c r="H36" i="17" s="1"/>
  <c r="G36" i="36" s="1"/>
  <c r="F52" i="1"/>
  <c r="I37" i="68" s="1"/>
  <c r="G52" i="1"/>
  <c r="H52" i="1"/>
  <c r="I52" i="1"/>
  <c r="J52" i="1"/>
  <c r="C36" i="17" s="1"/>
  <c r="K52" i="1"/>
  <c r="L52" i="1"/>
  <c r="Q36" i="17" s="1"/>
  <c r="L36" i="36" s="1"/>
  <c r="B53" i="1"/>
  <c r="F37" i="17"/>
  <c r="E37" i="36" s="1"/>
  <c r="C53" i="1"/>
  <c r="E37" i="17" s="1"/>
  <c r="D37" i="36" s="1"/>
  <c r="D53" i="1"/>
  <c r="D37" i="17"/>
  <c r="C37" i="36" s="1"/>
  <c r="E53" i="1"/>
  <c r="H38" i="68" s="1"/>
  <c r="F53" i="1"/>
  <c r="I37" i="17" s="1"/>
  <c r="H37" i="36" s="1"/>
  <c r="G53" i="1"/>
  <c r="M38" i="68" s="1"/>
  <c r="H53" i="1"/>
  <c r="I53" i="1"/>
  <c r="J53" i="1"/>
  <c r="C37" i="17" s="1"/>
  <c r="K53" i="1"/>
  <c r="L53" i="1"/>
  <c r="Q37" i="17" s="1"/>
  <c r="L37" i="36" s="1"/>
  <c r="B54" i="1"/>
  <c r="F39" i="68"/>
  <c r="F38" i="17"/>
  <c r="E38" i="36" s="1"/>
  <c r="C54" i="1"/>
  <c r="E38" i="17" s="1"/>
  <c r="D54" i="1"/>
  <c r="D38" i="17" s="1"/>
  <c r="C38" i="36" s="1"/>
  <c r="E54" i="1"/>
  <c r="H38" i="17" s="1"/>
  <c r="G38" i="36" s="1"/>
  <c r="F54" i="1"/>
  <c r="I38" i="17" s="1"/>
  <c r="H38" i="36" s="1"/>
  <c r="G54" i="1"/>
  <c r="H54" i="1"/>
  <c r="I54" i="1"/>
  <c r="J54" i="1"/>
  <c r="C38" i="17" s="1"/>
  <c r="K54" i="1"/>
  <c r="L54" i="1"/>
  <c r="Q38" i="17"/>
  <c r="L38" i="36" s="1"/>
  <c r="B55" i="1"/>
  <c r="F39" i="17" s="1"/>
  <c r="E39" i="36" s="1"/>
  <c r="C55" i="1"/>
  <c r="E40" i="68" s="1"/>
  <c r="D55" i="1"/>
  <c r="D39" i="17" s="1"/>
  <c r="C39" i="36" s="1"/>
  <c r="E55" i="1"/>
  <c r="H39" i="17" s="1"/>
  <c r="G39" i="36" s="1"/>
  <c r="F55" i="1"/>
  <c r="I39" i="17" s="1"/>
  <c r="H39" i="36" s="1"/>
  <c r="G55" i="1"/>
  <c r="M39" i="17" s="1"/>
  <c r="I39" i="36" s="1"/>
  <c r="H55" i="1"/>
  <c r="I55" i="1"/>
  <c r="O40" i="68" s="1"/>
  <c r="J55" i="1"/>
  <c r="C39" i="17" s="1"/>
  <c r="K55" i="1"/>
  <c r="L55" i="1"/>
  <c r="Q39" i="17" s="1"/>
  <c r="L39" i="36" s="1"/>
  <c r="B56" i="1"/>
  <c r="F40" i="17" s="1"/>
  <c r="E40" i="36" s="1"/>
  <c r="C56" i="1"/>
  <c r="E40" i="17"/>
  <c r="D40" i="36" s="1"/>
  <c r="D56" i="1"/>
  <c r="D41" i="68" s="1"/>
  <c r="E56" i="1"/>
  <c r="H40" i="17" s="1"/>
  <c r="G40" i="36" s="1"/>
  <c r="F56" i="1"/>
  <c r="I41" i="68" s="1"/>
  <c r="G56" i="1"/>
  <c r="H56" i="1"/>
  <c r="I56" i="1"/>
  <c r="J56" i="1"/>
  <c r="C40" i="17" s="1"/>
  <c r="K56" i="1"/>
  <c r="L56" i="1"/>
  <c r="Q40" i="17" s="1"/>
  <c r="L40" i="36" s="1"/>
  <c r="L61" i="1"/>
  <c r="L62" i="1"/>
  <c r="B63" i="1"/>
  <c r="F44" i="17" s="1"/>
  <c r="E44" i="36" s="1"/>
  <c r="C63" i="1"/>
  <c r="E44" i="17" s="1"/>
  <c r="D44" i="36" s="1"/>
  <c r="D63" i="1"/>
  <c r="D44" i="17" s="1"/>
  <c r="C44" i="36" s="1"/>
  <c r="E63" i="1"/>
  <c r="H45" i="68" s="1"/>
  <c r="F63" i="1"/>
  <c r="I44" i="17"/>
  <c r="H44" i="36" s="1"/>
  <c r="G63" i="1"/>
  <c r="H63" i="1"/>
  <c r="I63" i="1"/>
  <c r="J63" i="1"/>
  <c r="C44" i="17"/>
  <c r="K63" i="1"/>
  <c r="G44" i="17"/>
  <c r="F44" i="36" s="1"/>
  <c r="L63" i="1"/>
  <c r="Q44" i="17" s="1"/>
  <c r="L44" i="36" s="1"/>
  <c r="B64" i="1"/>
  <c r="F46" i="68" s="1"/>
  <c r="C64" i="1"/>
  <c r="E45" i="17" s="1"/>
  <c r="D45" i="36" s="1"/>
  <c r="D64" i="1"/>
  <c r="D45" i="17" s="1"/>
  <c r="C45" i="36" s="1"/>
  <c r="E64" i="1"/>
  <c r="H45" i="17" s="1"/>
  <c r="G45" i="36" s="1"/>
  <c r="F64" i="1"/>
  <c r="I45" i="17" s="1"/>
  <c r="H45" i="36" s="1"/>
  <c r="G64" i="1"/>
  <c r="H64" i="1"/>
  <c r="N46" i="68" s="1"/>
  <c r="I64" i="1"/>
  <c r="J64" i="1"/>
  <c r="C45" i="17" s="1"/>
  <c r="B45" i="36" s="1"/>
  <c r="K64" i="1"/>
  <c r="G45" i="17" s="1"/>
  <c r="F45" i="36" s="1"/>
  <c r="L64" i="1"/>
  <c r="Q45" i="17" s="1"/>
  <c r="L45" i="36" s="1"/>
  <c r="B65" i="1"/>
  <c r="F46" i="17" s="1"/>
  <c r="E46" i="36" s="1"/>
  <c r="C65" i="1"/>
  <c r="E46" i="17" s="1"/>
  <c r="D46" i="36" s="1"/>
  <c r="D65" i="1"/>
  <c r="D46" i="17" s="1"/>
  <c r="C46" i="36" s="1"/>
  <c r="E65" i="1"/>
  <c r="H47" i="68" s="1"/>
  <c r="F65" i="1"/>
  <c r="I46" i="17" s="1"/>
  <c r="H46" i="36" s="1"/>
  <c r="G65" i="1"/>
  <c r="M47" i="68"/>
  <c r="H65" i="1"/>
  <c r="I65" i="1"/>
  <c r="J65" i="1"/>
  <c r="C46" i="17" s="1"/>
  <c r="K65" i="1"/>
  <c r="G46" i="17" s="1"/>
  <c r="F46" i="36" s="1"/>
  <c r="L65" i="1"/>
  <c r="Q46" i="17" s="1"/>
  <c r="L46" i="36" s="1"/>
  <c r="B66" i="1"/>
  <c r="F48" i="68" s="1"/>
  <c r="C66" i="1"/>
  <c r="E47" i="17" s="1"/>
  <c r="D47" i="36" s="1"/>
  <c r="D66" i="1"/>
  <c r="D47" i="17" s="1"/>
  <c r="C47" i="36" s="1"/>
  <c r="E66" i="1"/>
  <c r="H47" i="17"/>
  <c r="G47" i="36" s="1"/>
  <c r="F66" i="1"/>
  <c r="I47" i="17" s="1"/>
  <c r="H47" i="36" s="1"/>
  <c r="G66" i="1"/>
  <c r="H66" i="1"/>
  <c r="N48" i="68" s="1"/>
  <c r="I66" i="1"/>
  <c r="O48" i="68" s="1"/>
  <c r="J66" i="1"/>
  <c r="C47" i="17" s="1"/>
  <c r="K66" i="1"/>
  <c r="G47" i="17" s="1"/>
  <c r="F47" i="36" s="1"/>
  <c r="L66" i="1"/>
  <c r="Q47" i="17" s="1"/>
  <c r="L47" i="36" s="1"/>
  <c r="B67" i="1"/>
  <c r="F48" i="17" s="1"/>
  <c r="E48" i="36" s="1"/>
  <c r="C67" i="1"/>
  <c r="E48" i="17" s="1"/>
  <c r="D48" i="36" s="1"/>
  <c r="D67" i="1"/>
  <c r="D48" i="17" s="1"/>
  <c r="C48" i="36" s="1"/>
  <c r="E67" i="1"/>
  <c r="H49" i="68" s="1"/>
  <c r="F67" i="1"/>
  <c r="I48" i="17" s="1"/>
  <c r="H48" i="36" s="1"/>
  <c r="G67" i="1"/>
  <c r="H67" i="1"/>
  <c r="I67" i="1"/>
  <c r="J67" i="1"/>
  <c r="C48" i="17" s="1"/>
  <c r="B48" i="36" s="1"/>
  <c r="K67" i="1"/>
  <c r="G48" i="17" s="1"/>
  <c r="F48" i="36" s="1"/>
  <c r="L67" i="1"/>
  <c r="Q48" i="17" s="1"/>
  <c r="L48" i="36" s="1"/>
  <c r="B68" i="1"/>
  <c r="C68" i="1"/>
  <c r="E49" i="17" s="1"/>
  <c r="D49" i="36" s="1"/>
  <c r="D68" i="1"/>
  <c r="D49" i="17"/>
  <c r="C49" i="36" s="1"/>
  <c r="E68" i="1"/>
  <c r="H49" i="17" s="1"/>
  <c r="G49" i="36" s="1"/>
  <c r="F68" i="1"/>
  <c r="I49" i="17"/>
  <c r="H49" i="36" s="1"/>
  <c r="G68" i="1"/>
  <c r="H68" i="1"/>
  <c r="N50" i="68" s="1"/>
  <c r="I68" i="1"/>
  <c r="J68" i="1"/>
  <c r="C49" i="17" s="1"/>
  <c r="K68" i="1"/>
  <c r="G49" i="17" s="1"/>
  <c r="F49" i="36" s="1"/>
  <c r="L68" i="1"/>
  <c r="Q49" i="17"/>
  <c r="L49" i="36" s="1"/>
  <c r="B69" i="1"/>
  <c r="F50" i="17" s="1"/>
  <c r="E50" i="36" s="1"/>
  <c r="C69" i="1"/>
  <c r="E50" i="17"/>
  <c r="D50" i="36" s="1"/>
  <c r="D69" i="1"/>
  <c r="D50" i="17" s="1"/>
  <c r="C50" i="36" s="1"/>
  <c r="E69" i="1"/>
  <c r="H51" i="68"/>
  <c r="F69" i="1"/>
  <c r="I50" i="17" s="1"/>
  <c r="H50" i="36" s="1"/>
  <c r="G69" i="1"/>
  <c r="M51" i="68" s="1"/>
  <c r="H69" i="1"/>
  <c r="I69" i="1"/>
  <c r="J69" i="1"/>
  <c r="C50" i="17" s="1"/>
  <c r="K69" i="1"/>
  <c r="G50" i="17" s="1"/>
  <c r="F50" i="36" s="1"/>
  <c r="L69" i="1"/>
  <c r="Q50" i="17" s="1"/>
  <c r="L50" i="36" s="1"/>
  <c r="B70" i="1"/>
  <c r="C70" i="1"/>
  <c r="E51" i="17" s="1"/>
  <c r="D51" i="36" s="1"/>
  <c r="D70" i="1"/>
  <c r="D51" i="17" s="1"/>
  <c r="C51" i="36" s="1"/>
  <c r="E70" i="1"/>
  <c r="H51" i="17" s="1"/>
  <c r="G51" i="36" s="1"/>
  <c r="F70" i="1"/>
  <c r="I51" i="17" s="1"/>
  <c r="H51" i="36" s="1"/>
  <c r="G70" i="1"/>
  <c r="H70" i="1"/>
  <c r="N52" i="68" s="1"/>
  <c r="I70" i="1"/>
  <c r="O52" i="68" s="1"/>
  <c r="J70" i="1"/>
  <c r="C51" i="17" s="1"/>
  <c r="K70" i="1"/>
  <c r="G51" i="17" s="1"/>
  <c r="F51" i="36" s="1"/>
  <c r="L70" i="1"/>
  <c r="Q51" i="17"/>
  <c r="L51" i="36" s="1"/>
  <c r="B71" i="1"/>
  <c r="F52" i="17" s="1"/>
  <c r="E52" i="36" s="1"/>
  <c r="C71" i="1"/>
  <c r="E52" i="17"/>
  <c r="D52" i="36" s="1"/>
  <c r="D71" i="1"/>
  <c r="D52" i="17" s="1"/>
  <c r="C52" i="36" s="1"/>
  <c r="E71" i="1"/>
  <c r="H53" i="68" s="1"/>
  <c r="F71" i="1"/>
  <c r="I52" i="17" s="1"/>
  <c r="H52" i="36" s="1"/>
  <c r="G71" i="1"/>
  <c r="H71" i="1"/>
  <c r="I71" i="1"/>
  <c r="J71" i="1"/>
  <c r="C52" i="17"/>
  <c r="K71" i="1"/>
  <c r="G52" i="17" s="1"/>
  <c r="F52" i="36" s="1"/>
  <c r="L71" i="1"/>
  <c r="Q52" i="17" s="1"/>
  <c r="L52" i="36" s="1"/>
  <c r="B72" i="1"/>
  <c r="C72" i="1"/>
  <c r="E53" i="17" s="1"/>
  <c r="D53" i="36" s="1"/>
  <c r="D72" i="1"/>
  <c r="D53" i="17" s="1"/>
  <c r="C53" i="36" s="1"/>
  <c r="E72" i="1"/>
  <c r="H53" i="17"/>
  <c r="G53" i="36" s="1"/>
  <c r="F72" i="1"/>
  <c r="I53" i="17" s="1"/>
  <c r="H53" i="36" s="1"/>
  <c r="G72" i="1"/>
  <c r="H72" i="1"/>
  <c r="N54" i="68" s="1"/>
  <c r="I72" i="1"/>
  <c r="O54" i="68" s="1"/>
  <c r="J72" i="1"/>
  <c r="C53" i="17" s="1"/>
  <c r="K72" i="1"/>
  <c r="G53" i="17" s="1"/>
  <c r="F53" i="36" s="1"/>
  <c r="L72" i="1"/>
  <c r="Q53" i="17" s="1"/>
  <c r="L53" i="36" s="1"/>
  <c r="B73" i="1"/>
  <c r="F54" i="17" s="1"/>
  <c r="E54" i="36" s="1"/>
  <c r="C73" i="1"/>
  <c r="E54" i="17" s="1"/>
  <c r="D54" i="36" s="1"/>
  <c r="D73" i="1"/>
  <c r="D54" i="17" s="1"/>
  <c r="C54" i="36" s="1"/>
  <c r="E73" i="1"/>
  <c r="F73" i="1"/>
  <c r="I54" i="17" s="1"/>
  <c r="H54" i="36" s="1"/>
  <c r="G73" i="1"/>
  <c r="M55" i="68" s="1"/>
  <c r="H73" i="1"/>
  <c r="I73" i="1"/>
  <c r="J73" i="1"/>
  <c r="C54" i="17" s="1"/>
  <c r="K73" i="1"/>
  <c r="G54" i="17" s="1"/>
  <c r="F54" i="36" s="1"/>
  <c r="L73" i="1"/>
  <c r="Q54" i="17" s="1"/>
  <c r="L54" i="36" s="1"/>
  <c r="B74" i="1"/>
  <c r="C74" i="1"/>
  <c r="E55" i="17" s="1"/>
  <c r="D55" i="36" s="1"/>
  <c r="D74" i="1"/>
  <c r="D55" i="17" s="1"/>
  <c r="C55" i="36" s="1"/>
  <c r="E74" i="1"/>
  <c r="H55" i="17" s="1"/>
  <c r="G55" i="36" s="1"/>
  <c r="F74" i="1"/>
  <c r="I55" i="17" s="1"/>
  <c r="H55" i="36" s="1"/>
  <c r="G74" i="1"/>
  <c r="H74" i="1"/>
  <c r="N56" i="68" s="1"/>
  <c r="I74" i="1"/>
  <c r="O56" i="68" s="1"/>
  <c r="J74" i="1"/>
  <c r="C55" i="17" s="1"/>
  <c r="K74" i="1"/>
  <c r="G55" i="17"/>
  <c r="F55" i="36" s="1"/>
  <c r="L74" i="1"/>
  <c r="Q55" i="17" s="1"/>
  <c r="L55" i="36" s="1"/>
  <c r="B75" i="1"/>
  <c r="F56" i="17" s="1"/>
  <c r="E56" i="36" s="1"/>
  <c r="C75" i="1"/>
  <c r="E56" i="17" s="1"/>
  <c r="D56" i="36" s="1"/>
  <c r="D75" i="1"/>
  <c r="D56" i="17"/>
  <c r="C56" i="36" s="1"/>
  <c r="E75" i="1"/>
  <c r="F75" i="1"/>
  <c r="I56" i="17" s="1"/>
  <c r="H56" i="36" s="1"/>
  <c r="G75" i="1"/>
  <c r="H75" i="1"/>
  <c r="I75" i="1"/>
  <c r="J75" i="1"/>
  <c r="C56" i="17" s="1"/>
  <c r="K75" i="1"/>
  <c r="G56" i="17" s="1"/>
  <c r="F56" i="36" s="1"/>
  <c r="L75" i="1"/>
  <c r="Q56" i="17" s="1"/>
  <c r="L56" i="36" s="1"/>
  <c r="B76" i="1"/>
  <c r="C76" i="1"/>
  <c r="E57" i="17" s="1"/>
  <c r="D57" i="36" s="1"/>
  <c r="D76" i="1"/>
  <c r="D57" i="17" s="1"/>
  <c r="C57" i="36" s="1"/>
  <c r="E76" i="1"/>
  <c r="H57" i="17" s="1"/>
  <c r="G57" i="36" s="1"/>
  <c r="F76" i="1"/>
  <c r="I57" i="17" s="1"/>
  <c r="H57" i="36" s="1"/>
  <c r="G76" i="1"/>
  <c r="H76" i="1"/>
  <c r="N58" i="68" s="1"/>
  <c r="I76" i="1"/>
  <c r="J76" i="1"/>
  <c r="C57" i="17" s="1"/>
  <c r="K76" i="1"/>
  <c r="G57" i="17" s="1"/>
  <c r="F57" i="36" s="1"/>
  <c r="L76" i="1"/>
  <c r="Q57" i="17" s="1"/>
  <c r="L57" i="36" s="1"/>
  <c r="L81" i="1"/>
  <c r="L82" i="1"/>
  <c r="B83" i="1"/>
  <c r="F61" i="17" s="1"/>
  <c r="E61" i="36" s="1"/>
  <c r="C83" i="1"/>
  <c r="E62" i="68" s="1"/>
  <c r="D83" i="1"/>
  <c r="D61" i="17" s="1"/>
  <c r="C61" i="36" s="1"/>
  <c r="E83" i="1"/>
  <c r="H61" i="17" s="1"/>
  <c r="G61" i="36" s="1"/>
  <c r="F83" i="1"/>
  <c r="I61" i="17" s="1"/>
  <c r="H61" i="36" s="1"/>
  <c r="G83" i="1"/>
  <c r="H83" i="1"/>
  <c r="N62" i="68" s="1"/>
  <c r="I83" i="1"/>
  <c r="O62" i="68" s="1"/>
  <c r="J83" i="1"/>
  <c r="C61" i="17" s="1"/>
  <c r="K83" i="1"/>
  <c r="L83" i="1"/>
  <c r="Q61" i="17" s="1"/>
  <c r="L61" i="36" s="1"/>
  <c r="B84" i="1"/>
  <c r="F62" i="17" s="1"/>
  <c r="E62" i="36" s="1"/>
  <c r="C84" i="1"/>
  <c r="E62" i="17" s="1"/>
  <c r="D62" i="36" s="1"/>
  <c r="D84" i="1"/>
  <c r="D63" i="68" s="1"/>
  <c r="E84" i="1"/>
  <c r="H62" i="17" s="1"/>
  <c r="G62" i="36" s="1"/>
  <c r="F84" i="1"/>
  <c r="I63" i="68" s="1"/>
  <c r="G84" i="1"/>
  <c r="H84" i="1"/>
  <c r="I84" i="1"/>
  <c r="J84" i="1"/>
  <c r="C62" i="17" s="1"/>
  <c r="K84" i="1"/>
  <c r="L84" i="1"/>
  <c r="Q62" i="17" s="1"/>
  <c r="L62" i="36" s="1"/>
  <c r="B85" i="1"/>
  <c r="F63" i="17" s="1"/>
  <c r="E63" i="36" s="1"/>
  <c r="C85" i="1"/>
  <c r="E63" i="17" s="1"/>
  <c r="D63" i="36" s="1"/>
  <c r="D85" i="1"/>
  <c r="D63" i="17" s="1"/>
  <c r="C63" i="36" s="1"/>
  <c r="E85" i="1"/>
  <c r="H64" i="68" s="1"/>
  <c r="F85" i="1"/>
  <c r="I63" i="17" s="1"/>
  <c r="H63" i="36" s="1"/>
  <c r="G85" i="1"/>
  <c r="M64" i="68" s="1"/>
  <c r="H85" i="1"/>
  <c r="I85" i="1"/>
  <c r="J85" i="1"/>
  <c r="C63" i="17" s="1"/>
  <c r="K85" i="1"/>
  <c r="L85" i="1"/>
  <c r="Q63" i="17" s="1"/>
  <c r="L63" i="36" s="1"/>
  <c r="B86" i="1"/>
  <c r="F65" i="68" s="1"/>
  <c r="C86" i="1"/>
  <c r="E64" i="17" s="1"/>
  <c r="D64" i="36" s="1"/>
  <c r="D86" i="1"/>
  <c r="D64" i="17" s="1"/>
  <c r="C64" i="36" s="1"/>
  <c r="E86" i="1"/>
  <c r="H64" i="17" s="1"/>
  <c r="G64" i="36" s="1"/>
  <c r="F86" i="1"/>
  <c r="I64" i="17" s="1"/>
  <c r="H64" i="36" s="1"/>
  <c r="G86" i="1"/>
  <c r="H86" i="1"/>
  <c r="I86" i="1"/>
  <c r="J86" i="1"/>
  <c r="C64" i="17" s="1"/>
  <c r="K86" i="1"/>
  <c r="L86" i="1"/>
  <c r="Q64" i="17" s="1"/>
  <c r="L64" i="36" s="1"/>
  <c r="B87" i="1"/>
  <c r="F65" i="17" s="1"/>
  <c r="E65" i="36" s="1"/>
  <c r="C87" i="1"/>
  <c r="E66" i="68" s="1"/>
  <c r="D87" i="1"/>
  <c r="D65" i="17" s="1"/>
  <c r="C65" i="36" s="1"/>
  <c r="E87" i="1"/>
  <c r="H65" i="17" s="1"/>
  <c r="G65" i="36" s="1"/>
  <c r="F87" i="1"/>
  <c r="I65" i="17" s="1"/>
  <c r="H65" i="36" s="1"/>
  <c r="G87" i="1"/>
  <c r="H87" i="1"/>
  <c r="I87" i="1"/>
  <c r="O66" i="68" s="1"/>
  <c r="J87" i="1"/>
  <c r="C65" i="17" s="1"/>
  <c r="K87" i="1"/>
  <c r="L87" i="1"/>
  <c r="Q65" i="17" s="1"/>
  <c r="L65" i="36" s="1"/>
  <c r="B88" i="1"/>
  <c r="F66" i="17" s="1"/>
  <c r="E66" i="36" s="1"/>
  <c r="C88" i="1"/>
  <c r="E66" i="17"/>
  <c r="D66" i="36" s="1"/>
  <c r="D88" i="1"/>
  <c r="D67" i="68" s="1"/>
  <c r="E88" i="1"/>
  <c r="H66" i="17" s="1"/>
  <c r="G66" i="36" s="1"/>
  <c r="F88" i="1"/>
  <c r="I67" i="68" s="1"/>
  <c r="G88" i="1"/>
  <c r="H88" i="1"/>
  <c r="I88" i="1"/>
  <c r="J88" i="1"/>
  <c r="C66" i="17" s="1"/>
  <c r="K88" i="1"/>
  <c r="L88" i="1"/>
  <c r="Q66" i="17" s="1"/>
  <c r="L66" i="36" s="1"/>
  <c r="B89" i="1"/>
  <c r="F67" i="17" s="1"/>
  <c r="E67" i="36" s="1"/>
  <c r="C89" i="1"/>
  <c r="E67" i="17" s="1"/>
  <c r="D67" i="36" s="1"/>
  <c r="D89" i="1"/>
  <c r="D67" i="17" s="1"/>
  <c r="C67" i="36" s="1"/>
  <c r="E89" i="1"/>
  <c r="H68" i="68" s="1"/>
  <c r="F89" i="1"/>
  <c r="I67" i="17" s="1"/>
  <c r="H67" i="36" s="1"/>
  <c r="G89" i="1"/>
  <c r="M68" i="68" s="1"/>
  <c r="H89" i="1"/>
  <c r="I89" i="1"/>
  <c r="I563" i="1"/>
  <c r="J89" i="1"/>
  <c r="C67" i="17" s="1"/>
  <c r="K89" i="1"/>
  <c r="L89" i="1"/>
  <c r="Q67" i="17" s="1"/>
  <c r="L67" i="36" s="1"/>
  <c r="B90" i="1"/>
  <c r="F69" i="68"/>
  <c r="F68" i="17"/>
  <c r="E68" i="36" s="1"/>
  <c r="C90" i="1"/>
  <c r="E68" i="17" s="1"/>
  <c r="D90" i="1"/>
  <c r="D68" i="17" s="1"/>
  <c r="C68" i="36" s="1"/>
  <c r="E90" i="1"/>
  <c r="H68" i="17" s="1"/>
  <c r="G68" i="36" s="1"/>
  <c r="F90" i="1"/>
  <c r="I68" i="17" s="1"/>
  <c r="H68" i="36" s="1"/>
  <c r="G90" i="1"/>
  <c r="H90" i="1"/>
  <c r="I90" i="1"/>
  <c r="J90" i="1"/>
  <c r="C68" i="17" s="1"/>
  <c r="K90" i="1"/>
  <c r="L90" i="1"/>
  <c r="Q68" i="17" s="1"/>
  <c r="L68" i="36" s="1"/>
  <c r="B91" i="1"/>
  <c r="F69" i="17" s="1"/>
  <c r="E69" i="36" s="1"/>
  <c r="C91" i="1"/>
  <c r="E70" i="68" s="1"/>
  <c r="D91" i="1"/>
  <c r="D69" i="17" s="1"/>
  <c r="C69" i="36" s="1"/>
  <c r="E91" i="1"/>
  <c r="H69" i="17" s="1"/>
  <c r="G69" i="36" s="1"/>
  <c r="F91" i="1"/>
  <c r="I69" i="17"/>
  <c r="H69" i="36" s="1"/>
  <c r="G91" i="1"/>
  <c r="H91" i="1"/>
  <c r="N70" i="68" s="1"/>
  <c r="I91" i="1"/>
  <c r="O70" i="68" s="1"/>
  <c r="J91" i="1"/>
  <c r="C69" i="17"/>
  <c r="K91" i="1"/>
  <c r="L91" i="1"/>
  <c r="Q69" i="17" s="1"/>
  <c r="L69" i="36" s="1"/>
  <c r="B92" i="1"/>
  <c r="F70" i="17" s="1"/>
  <c r="E70" i="36" s="1"/>
  <c r="C92" i="1"/>
  <c r="E70" i="17" s="1"/>
  <c r="D70" i="36" s="1"/>
  <c r="D92" i="1"/>
  <c r="D70" i="17" s="1"/>
  <c r="C70" i="36" s="1"/>
  <c r="D71" i="68"/>
  <c r="E92" i="1"/>
  <c r="H70" i="17" s="1"/>
  <c r="G70" i="36" s="1"/>
  <c r="F92" i="1"/>
  <c r="I71" i="68" s="1"/>
  <c r="G92" i="1"/>
  <c r="H92" i="1"/>
  <c r="I92" i="1"/>
  <c r="J92" i="1"/>
  <c r="C70" i="17" s="1"/>
  <c r="K92" i="1"/>
  <c r="L92" i="1"/>
  <c r="Q70" i="17" s="1"/>
  <c r="L70" i="36" s="1"/>
  <c r="B93" i="1"/>
  <c r="F71" i="17" s="1"/>
  <c r="E71" i="36" s="1"/>
  <c r="C93" i="1"/>
  <c r="E71" i="17" s="1"/>
  <c r="D71" i="36" s="1"/>
  <c r="D93" i="1"/>
  <c r="D71" i="17" s="1"/>
  <c r="C71" i="36" s="1"/>
  <c r="E93" i="1"/>
  <c r="H72" i="68" s="1"/>
  <c r="F93" i="1"/>
  <c r="I71" i="17" s="1"/>
  <c r="H71" i="36" s="1"/>
  <c r="G93" i="1"/>
  <c r="M72" i="68" s="1"/>
  <c r="H93" i="1"/>
  <c r="I93" i="1"/>
  <c r="J93" i="1"/>
  <c r="C71" i="17" s="1"/>
  <c r="B71" i="36" s="1"/>
  <c r="K93" i="1"/>
  <c r="L93" i="1"/>
  <c r="Q71" i="17" s="1"/>
  <c r="L71" i="36" s="1"/>
  <c r="B94" i="1"/>
  <c r="F73" i="68" s="1"/>
  <c r="C94" i="1"/>
  <c r="E72" i="17" s="1"/>
  <c r="D72" i="36" s="1"/>
  <c r="D94" i="1"/>
  <c r="D72" i="17" s="1"/>
  <c r="C72" i="36" s="1"/>
  <c r="E94" i="1"/>
  <c r="H72" i="17" s="1"/>
  <c r="G72" i="36" s="1"/>
  <c r="F94" i="1"/>
  <c r="I72" i="17" s="1"/>
  <c r="H72" i="36" s="1"/>
  <c r="G94" i="1"/>
  <c r="H94" i="1"/>
  <c r="I94" i="1"/>
  <c r="J94" i="1"/>
  <c r="C72" i="17" s="1"/>
  <c r="K94" i="1"/>
  <c r="L94" i="1"/>
  <c r="Q72" i="17" s="1"/>
  <c r="L72" i="36" s="1"/>
  <c r="B95" i="1"/>
  <c r="F73" i="17" s="1"/>
  <c r="E73" i="36" s="1"/>
  <c r="C95" i="1"/>
  <c r="E74" i="68" s="1"/>
  <c r="D95" i="1"/>
  <c r="D73" i="17" s="1"/>
  <c r="C73" i="36" s="1"/>
  <c r="E95" i="1"/>
  <c r="H73" i="17" s="1"/>
  <c r="G73" i="36" s="1"/>
  <c r="F95" i="1"/>
  <c r="I73" i="17" s="1"/>
  <c r="H73" i="36" s="1"/>
  <c r="G95" i="1"/>
  <c r="H95" i="1"/>
  <c r="N74" i="68" s="1"/>
  <c r="I95" i="1"/>
  <c r="O74" i="68" s="1"/>
  <c r="J95" i="1"/>
  <c r="C73" i="17" s="1"/>
  <c r="K95" i="1"/>
  <c r="L95" i="1"/>
  <c r="Q73" i="17" s="1"/>
  <c r="L73" i="36" s="1"/>
  <c r="B96" i="1"/>
  <c r="F74" i="17" s="1"/>
  <c r="E74" i="36" s="1"/>
  <c r="C96" i="1"/>
  <c r="E74" i="17"/>
  <c r="D74" i="36" s="1"/>
  <c r="D96" i="1"/>
  <c r="D75" i="68" s="1"/>
  <c r="E96" i="1"/>
  <c r="H74" i="17" s="1"/>
  <c r="G74" i="36" s="1"/>
  <c r="F96" i="1"/>
  <c r="I75" i="68" s="1"/>
  <c r="G96" i="1"/>
  <c r="H96" i="1"/>
  <c r="I96" i="1"/>
  <c r="J96" i="1"/>
  <c r="C74" i="17" s="1"/>
  <c r="K96" i="1"/>
  <c r="L96" i="1"/>
  <c r="Q74" i="17" s="1"/>
  <c r="L74" i="36" s="1"/>
  <c r="L101" i="1"/>
  <c r="L102" i="1"/>
  <c r="B103" i="1"/>
  <c r="BH81" i="17" s="1"/>
  <c r="E75" i="26" s="1"/>
  <c r="C103" i="1"/>
  <c r="BG81" i="17" s="1"/>
  <c r="D75" i="26" s="1"/>
  <c r="D103" i="1"/>
  <c r="BF81" i="17" s="1"/>
  <c r="C75" i="26" s="1"/>
  <c r="E103" i="1"/>
  <c r="BJ81" i="17" s="1"/>
  <c r="G75" i="26" s="1"/>
  <c r="F103" i="1"/>
  <c r="BK81" i="17" s="1"/>
  <c r="H75" i="26" s="1"/>
  <c r="G103" i="1"/>
  <c r="H103" i="1"/>
  <c r="I103" i="1"/>
  <c r="O11" i="69" s="1"/>
  <c r="J103" i="1"/>
  <c r="BE81" i="17" s="1"/>
  <c r="K103" i="1"/>
  <c r="BI81" i="17" s="1"/>
  <c r="F75" i="26" s="1"/>
  <c r="L103" i="1"/>
  <c r="BS81" i="17" s="1"/>
  <c r="L75" i="26" s="1"/>
  <c r="B104" i="1"/>
  <c r="BH82" i="17" s="1"/>
  <c r="C104" i="1"/>
  <c r="BG82" i="17" s="1"/>
  <c r="D76" i="26"/>
  <c r="D104" i="1"/>
  <c r="BF82" i="17" s="1"/>
  <c r="C76" i="26" s="1"/>
  <c r="E104" i="1"/>
  <c r="BJ82" i="17" s="1"/>
  <c r="G76" i="26" s="1"/>
  <c r="F104" i="1"/>
  <c r="BK82" i="17"/>
  <c r="H76" i="26" s="1"/>
  <c r="G104" i="1"/>
  <c r="M12" i="69" s="1"/>
  <c r="H104" i="1"/>
  <c r="I104" i="1"/>
  <c r="J104" i="1"/>
  <c r="BE82" i="17" s="1"/>
  <c r="K104" i="1"/>
  <c r="BI82" i="17" s="1"/>
  <c r="F76" i="26" s="1"/>
  <c r="L104" i="1"/>
  <c r="BS82" i="17" s="1"/>
  <c r="L76" i="26" s="1"/>
  <c r="B105" i="1"/>
  <c r="BH83" i="17" s="1"/>
  <c r="E77" i="26" s="1"/>
  <c r="C105" i="1"/>
  <c r="BG83" i="17" s="1"/>
  <c r="D77" i="26" s="1"/>
  <c r="D105" i="1"/>
  <c r="BF83" i="17" s="1"/>
  <c r="C77" i="26" s="1"/>
  <c r="E105" i="1"/>
  <c r="BJ83" i="17" s="1"/>
  <c r="F105" i="1"/>
  <c r="BK83" i="17" s="1"/>
  <c r="H77" i="26" s="1"/>
  <c r="G105" i="1"/>
  <c r="H105" i="1"/>
  <c r="I105" i="1"/>
  <c r="J105" i="1"/>
  <c r="BE83" i="17" s="1"/>
  <c r="K105" i="1"/>
  <c r="BI83" i="17" s="1"/>
  <c r="F77" i="26" s="1"/>
  <c r="L105" i="1"/>
  <c r="BS83" i="17" s="1"/>
  <c r="L77" i="26" s="1"/>
  <c r="B106" i="1"/>
  <c r="BH84" i="17" s="1"/>
  <c r="E78" i="26" s="1"/>
  <c r="C106" i="1"/>
  <c r="BG84" i="17" s="1"/>
  <c r="D78" i="26" s="1"/>
  <c r="D106" i="1"/>
  <c r="BF84" i="17" s="1"/>
  <c r="C78" i="26" s="1"/>
  <c r="E106" i="1"/>
  <c r="BJ84" i="17" s="1"/>
  <c r="G78" i="26" s="1"/>
  <c r="F106" i="1"/>
  <c r="BK84" i="17" s="1"/>
  <c r="H78" i="26" s="1"/>
  <c r="G106" i="1"/>
  <c r="H106" i="1"/>
  <c r="I106" i="1"/>
  <c r="J106" i="1"/>
  <c r="BE84" i="17" s="1"/>
  <c r="K106" i="1"/>
  <c r="BI84" i="17" s="1"/>
  <c r="F78" i="26" s="1"/>
  <c r="L106" i="1"/>
  <c r="BS84" i="17" s="1"/>
  <c r="L78" i="26" s="1"/>
  <c r="B107" i="1"/>
  <c r="BH85" i="17" s="1"/>
  <c r="E79" i="26" s="1"/>
  <c r="C107" i="1"/>
  <c r="BG85" i="17" s="1"/>
  <c r="D79" i="26" s="1"/>
  <c r="D107" i="1"/>
  <c r="BF85" i="17" s="1"/>
  <c r="C79" i="26" s="1"/>
  <c r="E107" i="1"/>
  <c r="BJ85" i="17" s="1"/>
  <c r="G79" i="26" s="1"/>
  <c r="F107" i="1"/>
  <c r="BK85" i="17" s="1"/>
  <c r="H79" i="26" s="1"/>
  <c r="G107" i="1"/>
  <c r="H107" i="1"/>
  <c r="I107" i="1"/>
  <c r="O15" i="69" s="1"/>
  <c r="J107" i="1"/>
  <c r="BE85" i="17" s="1"/>
  <c r="K107" i="1"/>
  <c r="BI85" i="17" s="1"/>
  <c r="F79" i="26" s="1"/>
  <c r="L107" i="1"/>
  <c r="BS85" i="17" s="1"/>
  <c r="L79" i="26" s="1"/>
  <c r="B108" i="1"/>
  <c r="BH86" i="17" s="1"/>
  <c r="E80" i="26" s="1"/>
  <c r="C108" i="1"/>
  <c r="BG86" i="17" s="1"/>
  <c r="D80" i="26" s="1"/>
  <c r="D108" i="1"/>
  <c r="BF86" i="17" s="1"/>
  <c r="C80" i="26" s="1"/>
  <c r="E108" i="1"/>
  <c r="BJ86" i="17" s="1"/>
  <c r="G80" i="26" s="1"/>
  <c r="F108" i="1"/>
  <c r="BK86" i="17" s="1"/>
  <c r="H80" i="26" s="1"/>
  <c r="G108" i="1"/>
  <c r="M16" i="69" s="1"/>
  <c r="H108" i="1"/>
  <c r="I108" i="1"/>
  <c r="J108" i="1"/>
  <c r="BE86" i="17" s="1"/>
  <c r="K108" i="1"/>
  <c r="BI86" i="17" s="1"/>
  <c r="L108" i="1"/>
  <c r="BS86" i="17" s="1"/>
  <c r="L80" i="26" s="1"/>
  <c r="B109" i="1"/>
  <c r="BH87" i="17" s="1"/>
  <c r="E81" i="26" s="1"/>
  <c r="C109" i="1"/>
  <c r="BG87" i="17" s="1"/>
  <c r="D109" i="1"/>
  <c r="BF87" i="17" s="1"/>
  <c r="C81" i="26" s="1"/>
  <c r="E109" i="1"/>
  <c r="BJ87" i="17" s="1"/>
  <c r="G81" i="26" s="1"/>
  <c r="F109" i="1"/>
  <c r="BK87" i="17" s="1"/>
  <c r="H81" i="26" s="1"/>
  <c r="G109" i="1"/>
  <c r="H109" i="1"/>
  <c r="I109" i="1"/>
  <c r="J109" i="1"/>
  <c r="BE87" i="17" s="1"/>
  <c r="K109" i="1"/>
  <c r="BI87" i="17" s="1"/>
  <c r="F81" i="26" s="1"/>
  <c r="L109" i="1"/>
  <c r="BS87" i="17" s="1"/>
  <c r="L81" i="26" s="1"/>
  <c r="B110" i="1"/>
  <c r="BH88" i="17" s="1"/>
  <c r="E82" i="26" s="1"/>
  <c r="C110" i="1"/>
  <c r="BG88" i="17" s="1"/>
  <c r="D82" i="26" s="1"/>
  <c r="D110" i="1"/>
  <c r="BF88" i="17" s="1"/>
  <c r="C82" i="26" s="1"/>
  <c r="E110" i="1"/>
  <c r="BJ88" i="17" s="1"/>
  <c r="F110" i="1"/>
  <c r="BK88" i="17" s="1"/>
  <c r="H82" i="26" s="1"/>
  <c r="G110" i="1"/>
  <c r="M18" i="69" s="1"/>
  <c r="H110" i="1"/>
  <c r="I110" i="1"/>
  <c r="J110" i="1"/>
  <c r="BE88" i="17" s="1"/>
  <c r="K110" i="1"/>
  <c r="BI88" i="17" s="1"/>
  <c r="F82" i="26" s="1"/>
  <c r="L110" i="1"/>
  <c r="BS88" i="17" s="1"/>
  <c r="L82" i="26" s="1"/>
  <c r="B111" i="1"/>
  <c r="BH89" i="17" s="1"/>
  <c r="E83" i="26" s="1"/>
  <c r="C111" i="1"/>
  <c r="BG89" i="17" s="1"/>
  <c r="D83" i="26" s="1"/>
  <c r="D111" i="1"/>
  <c r="BF89" i="17" s="1"/>
  <c r="C83" i="26" s="1"/>
  <c r="E111" i="1"/>
  <c r="BJ89" i="17" s="1"/>
  <c r="G83" i="26" s="1"/>
  <c r="F111" i="1"/>
  <c r="BK89" i="17" s="1"/>
  <c r="H83" i="26" s="1"/>
  <c r="G111" i="1"/>
  <c r="H111" i="1"/>
  <c r="I111" i="1"/>
  <c r="O19" i="69" s="1"/>
  <c r="J111" i="1"/>
  <c r="K111" i="1"/>
  <c r="BI89" i="17" s="1"/>
  <c r="F83" i="26" s="1"/>
  <c r="L111" i="1"/>
  <c r="BS89" i="17" s="1"/>
  <c r="L83" i="26" s="1"/>
  <c r="B112" i="1"/>
  <c r="BH90" i="17" s="1"/>
  <c r="E84" i="26" s="1"/>
  <c r="C112" i="1"/>
  <c r="BG90" i="17"/>
  <c r="D84" i="26" s="1"/>
  <c r="D112" i="1"/>
  <c r="BF90" i="17" s="1"/>
  <c r="C84" i="26" s="1"/>
  <c r="E112" i="1"/>
  <c r="BJ90" i="17" s="1"/>
  <c r="G84" i="26" s="1"/>
  <c r="F112" i="1"/>
  <c r="BK90" i="17" s="1"/>
  <c r="H84" i="26" s="1"/>
  <c r="G112" i="1"/>
  <c r="M20" i="69"/>
  <c r="H112" i="1"/>
  <c r="I112" i="1"/>
  <c r="J112" i="1"/>
  <c r="BE90" i="17" s="1"/>
  <c r="K112" i="1"/>
  <c r="BI90" i="17" s="1"/>
  <c r="F84" i="26" s="1"/>
  <c r="L112" i="1"/>
  <c r="BS90" i="17"/>
  <c r="L84" i="26" s="1"/>
  <c r="B113" i="1"/>
  <c r="BH91" i="17" s="1"/>
  <c r="C113" i="1"/>
  <c r="BG91" i="17" s="1"/>
  <c r="D85" i="26" s="1"/>
  <c r="D113" i="1"/>
  <c r="BF91" i="17" s="1"/>
  <c r="C85" i="26" s="1"/>
  <c r="E113" i="1"/>
  <c r="BJ91" i="17" s="1"/>
  <c r="G85" i="26" s="1"/>
  <c r="F113" i="1"/>
  <c r="BK91" i="17" s="1"/>
  <c r="H85" i="26" s="1"/>
  <c r="G113" i="1"/>
  <c r="H113" i="1"/>
  <c r="I113" i="1"/>
  <c r="J113" i="1"/>
  <c r="BE91" i="17" s="1"/>
  <c r="K113" i="1"/>
  <c r="BI91" i="17" s="1"/>
  <c r="F85" i="26" s="1"/>
  <c r="L113" i="1"/>
  <c r="BS91" i="17" s="1"/>
  <c r="L85" i="26" s="1"/>
  <c r="B114" i="1"/>
  <c r="BH92" i="17" s="1"/>
  <c r="E86" i="26" s="1"/>
  <c r="C114" i="1"/>
  <c r="BG92" i="17" s="1"/>
  <c r="D86" i="26" s="1"/>
  <c r="D114" i="1"/>
  <c r="BF92" i="17" s="1"/>
  <c r="C86" i="26" s="1"/>
  <c r="E114" i="1"/>
  <c r="BJ92" i="17" s="1"/>
  <c r="G86" i="26" s="1"/>
  <c r="F114" i="1"/>
  <c r="BK92" i="17" s="1"/>
  <c r="H86" i="26" s="1"/>
  <c r="G114" i="1"/>
  <c r="M22" i="69"/>
  <c r="H114" i="1"/>
  <c r="I114" i="1"/>
  <c r="J114" i="1"/>
  <c r="BE92" i="17" s="1"/>
  <c r="K114" i="1"/>
  <c r="BI92" i="17" s="1"/>
  <c r="F86" i="26"/>
  <c r="L114" i="1"/>
  <c r="BS92" i="17" s="1"/>
  <c r="L86" i="26" s="1"/>
  <c r="B115" i="1"/>
  <c r="BH93" i="17" s="1"/>
  <c r="E87" i="26" s="1"/>
  <c r="C115" i="1"/>
  <c r="BG93" i="17" s="1"/>
  <c r="D115" i="1"/>
  <c r="BF93" i="17" s="1"/>
  <c r="C87" i="26" s="1"/>
  <c r="E115" i="1"/>
  <c r="BJ93" i="17" s="1"/>
  <c r="G87" i="26" s="1"/>
  <c r="F115" i="1"/>
  <c r="BK93" i="17" s="1"/>
  <c r="H87" i="26" s="1"/>
  <c r="G115" i="1"/>
  <c r="H115" i="1"/>
  <c r="I115" i="1"/>
  <c r="O23" i="69" s="1"/>
  <c r="J115" i="1"/>
  <c r="BE93" i="17" s="1"/>
  <c r="K115" i="1"/>
  <c r="BI93" i="17" s="1"/>
  <c r="F87" i="26" s="1"/>
  <c r="L115" i="1"/>
  <c r="BS93" i="17" s="1"/>
  <c r="L87" i="26" s="1"/>
  <c r="B116" i="1"/>
  <c r="BH94" i="17" s="1"/>
  <c r="E88" i="26" s="1"/>
  <c r="C116" i="1"/>
  <c r="BG94" i="17" s="1"/>
  <c r="D88" i="26" s="1"/>
  <c r="D116" i="1"/>
  <c r="BF94" i="17" s="1"/>
  <c r="C88" i="26" s="1"/>
  <c r="E116" i="1"/>
  <c r="BJ94" i="17" s="1"/>
  <c r="G88" i="26" s="1"/>
  <c r="F116" i="1"/>
  <c r="BK94" i="17" s="1"/>
  <c r="H88" i="26" s="1"/>
  <c r="G116" i="1"/>
  <c r="M24" i="69" s="1"/>
  <c r="H116" i="1"/>
  <c r="I116" i="1"/>
  <c r="J116" i="1"/>
  <c r="BE94" i="17" s="1"/>
  <c r="K116" i="1"/>
  <c r="BI94" i="17" s="1"/>
  <c r="F88" i="26" s="1"/>
  <c r="L116" i="1"/>
  <c r="BS94" i="17" s="1"/>
  <c r="L88" i="26" s="1"/>
  <c r="L121" i="1"/>
  <c r="L122" i="1"/>
  <c r="C123" i="1"/>
  <c r="BG98" i="17" s="1"/>
  <c r="D92" i="26" s="1"/>
  <c r="D123" i="1"/>
  <c r="BF98" i="17" s="1"/>
  <c r="E123" i="1"/>
  <c r="BJ98" i="17" s="1"/>
  <c r="G92" i="26" s="1"/>
  <c r="F123" i="1"/>
  <c r="BK98" i="17" s="1"/>
  <c r="G123" i="1"/>
  <c r="H123" i="1"/>
  <c r="I123" i="1"/>
  <c r="O28" i="69" s="1"/>
  <c r="J123" i="1"/>
  <c r="BE98" i="17" s="1"/>
  <c r="K123" i="1"/>
  <c r="BI98" i="17" s="1"/>
  <c r="L123" i="1"/>
  <c r="BS98" i="17" s="1"/>
  <c r="C124" i="1"/>
  <c r="BG99" i="17"/>
  <c r="D124" i="1"/>
  <c r="BF99" i="17" s="1"/>
  <c r="E124" i="1"/>
  <c r="BJ99" i="17" s="1"/>
  <c r="F124" i="1"/>
  <c r="BK99" i="17" s="1"/>
  <c r="G124" i="1"/>
  <c r="H124" i="1"/>
  <c r="I124" i="1"/>
  <c r="J124" i="1"/>
  <c r="BE99" i="17" s="1"/>
  <c r="K124" i="1"/>
  <c r="BI99" i="17" s="1"/>
  <c r="L124" i="1"/>
  <c r="BS99" i="17" s="1"/>
  <c r="C125" i="1"/>
  <c r="BG100" i="17" s="1"/>
  <c r="D125" i="1"/>
  <c r="BF100" i="17" s="1"/>
  <c r="E125" i="1"/>
  <c r="BJ100" i="17" s="1"/>
  <c r="F125" i="1"/>
  <c r="BK100" i="17" s="1"/>
  <c r="G125" i="1"/>
  <c r="H125" i="1"/>
  <c r="I125" i="1"/>
  <c r="J125" i="1"/>
  <c r="BE100" i="17" s="1"/>
  <c r="K125" i="1"/>
  <c r="BI100" i="17"/>
  <c r="L125" i="1"/>
  <c r="BS100" i="17" s="1"/>
  <c r="C126" i="1"/>
  <c r="D126" i="1"/>
  <c r="BF101" i="17" s="1"/>
  <c r="E126" i="1"/>
  <c r="BJ101" i="17" s="1"/>
  <c r="F126" i="1"/>
  <c r="BK101" i="17" s="1"/>
  <c r="G126" i="1"/>
  <c r="H126" i="1"/>
  <c r="N31" i="69" s="1"/>
  <c r="I126" i="1"/>
  <c r="J126" i="1"/>
  <c r="BE101" i="17" s="1"/>
  <c r="K126" i="1"/>
  <c r="BI101" i="17" s="1"/>
  <c r="L126" i="1"/>
  <c r="BS101" i="17" s="1"/>
  <c r="C127" i="1"/>
  <c r="BG102" i="17" s="1"/>
  <c r="D127" i="1"/>
  <c r="BF102" i="17" s="1"/>
  <c r="E127" i="1"/>
  <c r="BJ102" i="17" s="1"/>
  <c r="F127" i="1"/>
  <c r="BK102" i="17" s="1"/>
  <c r="G127" i="1"/>
  <c r="H127" i="1"/>
  <c r="I127" i="1"/>
  <c r="O32" i="69" s="1"/>
  <c r="J127" i="1"/>
  <c r="BE102" i="17" s="1"/>
  <c r="K127" i="1"/>
  <c r="BI102" i="17" s="1"/>
  <c r="L127" i="1"/>
  <c r="BS102" i="17" s="1"/>
  <c r="L96" i="26" s="1"/>
  <c r="C128" i="1"/>
  <c r="BG103" i="17" s="1"/>
  <c r="D128" i="1"/>
  <c r="BF103" i="17" s="1"/>
  <c r="E128" i="1"/>
  <c r="BJ103" i="17" s="1"/>
  <c r="F128" i="1"/>
  <c r="BK103" i="17" s="1"/>
  <c r="G128" i="1"/>
  <c r="H128" i="1"/>
  <c r="I128" i="1"/>
  <c r="J128" i="1"/>
  <c r="BE103" i="17" s="1"/>
  <c r="K128" i="1"/>
  <c r="BI103" i="17" s="1"/>
  <c r="L128" i="1"/>
  <c r="BS103" i="17" s="1"/>
  <c r="C129" i="1"/>
  <c r="BG104" i="17" s="1"/>
  <c r="D129" i="1"/>
  <c r="BF104" i="17" s="1"/>
  <c r="E129" i="1"/>
  <c r="BJ104" i="17" s="1"/>
  <c r="F129" i="1"/>
  <c r="BK104" i="17" s="1"/>
  <c r="G129" i="1"/>
  <c r="H129" i="1"/>
  <c r="I129" i="1"/>
  <c r="J129" i="1"/>
  <c r="BE104" i="17"/>
  <c r="K129" i="1"/>
  <c r="BI104" i="17" s="1"/>
  <c r="L129" i="1"/>
  <c r="BS104" i="17"/>
  <c r="C130" i="1"/>
  <c r="BG105" i="17"/>
  <c r="D99" i="26" s="1"/>
  <c r="D130" i="1"/>
  <c r="BF105" i="17" s="1"/>
  <c r="E130" i="1"/>
  <c r="BJ105" i="17" s="1"/>
  <c r="F130" i="1"/>
  <c r="BK105" i="17" s="1"/>
  <c r="G130" i="1"/>
  <c r="M35" i="69" s="1"/>
  <c r="H130" i="1"/>
  <c r="N35" i="69" s="1"/>
  <c r="I130" i="1"/>
  <c r="J130" i="1"/>
  <c r="BE105" i="17" s="1"/>
  <c r="K130" i="1"/>
  <c r="BI105" i="17" s="1"/>
  <c r="F99" i="26" s="1"/>
  <c r="L130" i="1"/>
  <c r="BS105" i="17" s="1"/>
  <c r="B131" i="1"/>
  <c r="BH106" i="17"/>
  <c r="C131" i="1"/>
  <c r="BG106" i="17" s="1"/>
  <c r="D131" i="1"/>
  <c r="BF106" i="17" s="1"/>
  <c r="E131" i="1"/>
  <c r="BJ106" i="17" s="1"/>
  <c r="F131" i="1"/>
  <c r="BK106" i="17"/>
  <c r="G131" i="1"/>
  <c r="H131" i="1"/>
  <c r="I131" i="1"/>
  <c r="O36" i="69"/>
  <c r="J131" i="1"/>
  <c r="BE106" i="17" s="1"/>
  <c r="K131" i="1"/>
  <c r="BI106" i="17" s="1"/>
  <c r="L131" i="1"/>
  <c r="BS106" i="17" s="1"/>
  <c r="L100" i="26" s="1"/>
  <c r="C132" i="1"/>
  <c r="BG107" i="17" s="1"/>
  <c r="D132" i="1"/>
  <c r="BF107" i="17" s="1"/>
  <c r="E132" i="1"/>
  <c r="BJ107" i="17" s="1"/>
  <c r="F132" i="1"/>
  <c r="BK107" i="17" s="1"/>
  <c r="G132" i="1"/>
  <c r="H132" i="1"/>
  <c r="I132" i="1"/>
  <c r="I607" i="1" s="1"/>
  <c r="J132" i="1"/>
  <c r="BE107" i="17" s="1"/>
  <c r="K132" i="1"/>
  <c r="BI107" i="17" s="1"/>
  <c r="L132" i="1"/>
  <c r="BS107" i="17" s="1"/>
  <c r="C133" i="1"/>
  <c r="BG108" i="17" s="1"/>
  <c r="D133" i="1"/>
  <c r="BF108" i="17" s="1"/>
  <c r="E133" i="1"/>
  <c r="BJ108" i="17" s="1"/>
  <c r="F133" i="1"/>
  <c r="BK108" i="17" s="1"/>
  <c r="G133" i="1"/>
  <c r="H133" i="1"/>
  <c r="I133" i="1"/>
  <c r="J133" i="1"/>
  <c r="BE108" i="17" s="1"/>
  <c r="K133" i="1"/>
  <c r="BI108" i="17"/>
  <c r="L133" i="1"/>
  <c r="BS108" i="17" s="1"/>
  <c r="C134" i="1"/>
  <c r="BG109" i="17" s="1"/>
  <c r="D134" i="1"/>
  <c r="BF109" i="17"/>
  <c r="E134" i="1"/>
  <c r="BJ109" i="17" s="1"/>
  <c r="F134" i="1"/>
  <c r="BK109" i="17"/>
  <c r="G134" i="1"/>
  <c r="H134" i="1"/>
  <c r="I134" i="1"/>
  <c r="J134" i="1"/>
  <c r="BE109" i="17" s="1"/>
  <c r="K134" i="1"/>
  <c r="BI109" i="17" s="1"/>
  <c r="L134" i="1"/>
  <c r="BS109" i="17" s="1"/>
  <c r="C135" i="1"/>
  <c r="BG110" i="17" s="1"/>
  <c r="D135" i="1"/>
  <c r="BF110" i="17" s="1"/>
  <c r="E135" i="1"/>
  <c r="BJ110" i="17" s="1"/>
  <c r="F135" i="1"/>
  <c r="I40" i="69" s="1"/>
  <c r="G135" i="1"/>
  <c r="H135" i="1"/>
  <c r="I135" i="1"/>
  <c r="O40" i="69" s="1"/>
  <c r="J135" i="1"/>
  <c r="BE110" i="17" s="1"/>
  <c r="K135" i="1"/>
  <c r="BI110" i="17" s="1"/>
  <c r="L135" i="1"/>
  <c r="BS110" i="17" s="1"/>
  <c r="C136" i="1"/>
  <c r="BG111" i="17" s="1"/>
  <c r="D136" i="1"/>
  <c r="BF111" i="17" s="1"/>
  <c r="E136" i="1"/>
  <c r="BJ111" i="17" s="1"/>
  <c r="F136" i="1"/>
  <c r="BK111" i="17" s="1"/>
  <c r="G136" i="1"/>
  <c r="H136" i="1"/>
  <c r="I136" i="1"/>
  <c r="J136" i="1"/>
  <c r="BE111" i="17" s="1"/>
  <c r="K136" i="1"/>
  <c r="BI111" i="17" s="1"/>
  <c r="L136" i="1"/>
  <c r="BS111" i="17" s="1"/>
  <c r="L141" i="1"/>
  <c r="L142" i="1"/>
  <c r="B143" i="1"/>
  <c r="BH115" i="17" s="1"/>
  <c r="C143" i="1"/>
  <c r="BG115" i="17" s="1"/>
  <c r="D143" i="1"/>
  <c r="BF115" i="17" s="1"/>
  <c r="E143" i="1"/>
  <c r="BJ115" i="17" s="1"/>
  <c r="F143" i="1"/>
  <c r="BK115" i="17" s="1"/>
  <c r="G143" i="1"/>
  <c r="H143" i="1"/>
  <c r="I143" i="1"/>
  <c r="J143" i="1"/>
  <c r="BE115" i="17" s="1"/>
  <c r="K143" i="1"/>
  <c r="BI115" i="17" s="1"/>
  <c r="L143" i="1"/>
  <c r="BS115" i="17" s="1"/>
  <c r="B144" i="1"/>
  <c r="BH116" i="17" s="1"/>
  <c r="C144" i="1"/>
  <c r="BG116" i="17" s="1"/>
  <c r="D144" i="1"/>
  <c r="BF116" i="17" s="1"/>
  <c r="E144" i="1"/>
  <c r="F144" i="1"/>
  <c r="BK116" i="17" s="1"/>
  <c r="G144" i="1"/>
  <c r="H144" i="1"/>
  <c r="I144" i="1"/>
  <c r="J144" i="1"/>
  <c r="BE116" i="17" s="1"/>
  <c r="K144" i="1"/>
  <c r="BI116" i="17" s="1"/>
  <c r="L144" i="1"/>
  <c r="BS116" i="17" s="1"/>
  <c r="B145" i="1"/>
  <c r="BH117" i="17" s="1"/>
  <c r="C145" i="1"/>
  <c r="BG117" i="17" s="1"/>
  <c r="D145" i="1"/>
  <c r="BF117" i="17" s="1"/>
  <c r="E145" i="1"/>
  <c r="BJ117" i="17" s="1"/>
  <c r="F145" i="1"/>
  <c r="BK117" i="17" s="1"/>
  <c r="G145" i="1"/>
  <c r="M47" i="69" s="1"/>
  <c r="H145" i="1"/>
  <c r="I145" i="1"/>
  <c r="J145" i="1"/>
  <c r="BE117" i="17" s="1"/>
  <c r="K145" i="1"/>
  <c r="BI117" i="17" s="1"/>
  <c r="L145" i="1"/>
  <c r="BS117" i="17" s="1"/>
  <c r="B146" i="1"/>
  <c r="BH118" i="17" s="1"/>
  <c r="C146" i="1"/>
  <c r="BG118" i="17" s="1"/>
  <c r="D146" i="1"/>
  <c r="BF118" i="17" s="1"/>
  <c r="E146" i="1"/>
  <c r="BJ118" i="17" s="1"/>
  <c r="F146" i="1"/>
  <c r="BK118" i="17" s="1"/>
  <c r="G146" i="1"/>
  <c r="H146" i="1"/>
  <c r="N48" i="69" s="1"/>
  <c r="I146" i="1"/>
  <c r="O48" i="69" s="1"/>
  <c r="J146" i="1"/>
  <c r="BE118" i="17" s="1"/>
  <c r="K146" i="1"/>
  <c r="BI118" i="17" s="1"/>
  <c r="L146" i="1"/>
  <c r="BS118" i="17" s="1"/>
  <c r="B147" i="1"/>
  <c r="BH119" i="17" s="1"/>
  <c r="C147" i="1"/>
  <c r="BG119" i="17" s="1"/>
  <c r="D147" i="1"/>
  <c r="BF119" i="17" s="1"/>
  <c r="E147" i="1"/>
  <c r="BJ119" i="17" s="1"/>
  <c r="F147" i="1"/>
  <c r="BK119" i="17" s="1"/>
  <c r="G147" i="1"/>
  <c r="H147" i="1"/>
  <c r="I147" i="1"/>
  <c r="J147" i="1"/>
  <c r="BE119" i="17" s="1"/>
  <c r="K147" i="1"/>
  <c r="BI119" i="17" s="1"/>
  <c r="L147" i="1"/>
  <c r="BS119" i="17" s="1"/>
  <c r="B148" i="1"/>
  <c r="BH120" i="17" s="1"/>
  <c r="C148" i="1"/>
  <c r="BG120" i="17" s="1"/>
  <c r="D148" i="1"/>
  <c r="BF120" i="17" s="1"/>
  <c r="E148" i="1"/>
  <c r="BJ120" i="17" s="1"/>
  <c r="F148" i="1"/>
  <c r="BK120" i="17" s="1"/>
  <c r="G148" i="1"/>
  <c r="H148" i="1"/>
  <c r="I148" i="1"/>
  <c r="J148" i="1"/>
  <c r="BE120" i="17" s="1"/>
  <c r="K148" i="1"/>
  <c r="BI120" i="17" s="1"/>
  <c r="L148" i="1"/>
  <c r="BS120" i="17" s="1"/>
  <c r="B149" i="1"/>
  <c r="BH121" i="17" s="1"/>
  <c r="C149" i="1"/>
  <c r="BG121" i="17" s="1"/>
  <c r="D149" i="1"/>
  <c r="BF121" i="17" s="1"/>
  <c r="E149" i="1"/>
  <c r="BJ121" i="17" s="1"/>
  <c r="F149" i="1"/>
  <c r="BK121" i="17" s="1"/>
  <c r="G149" i="1"/>
  <c r="M51" i="69" s="1"/>
  <c r="H149" i="1"/>
  <c r="I149" i="1"/>
  <c r="J149" i="1"/>
  <c r="BE121" i="17" s="1"/>
  <c r="K149" i="1"/>
  <c r="BI121" i="17" s="1"/>
  <c r="L149" i="1"/>
  <c r="BS121" i="17" s="1"/>
  <c r="B150" i="1"/>
  <c r="BH122" i="17" s="1"/>
  <c r="C150" i="1"/>
  <c r="BG122" i="17" s="1"/>
  <c r="D150" i="1"/>
  <c r="BF122" i="17" s="1"/>
  <c r="E150" i="1"/>
  <c r="BJ122" i="17" s="1"/>
  <c r="F150" i="1"/>
  <c r="BK122" i="17" s="1"/>
  <c r="G150" i="1"/>
  <c r="H150" i="1"/>
  <c r="N52" i="69" s="1"/>
  <c r="I150" i="1"/>
  <c r="O52" i="69" s="1"/>
  <c r="J150" i="1"/>
  <c r="BE122" i="17" s="1"/>
  <c r="K150" i="1"/>
  <c r="BI122" i="17" s="1"/>
  <c r="L150" i="1"/>
  <c r="BS122" i="17" s="1"/>
  <c r="B151" i="1"/>
  <c r="BH123" i="17" s="1"/>
  <c r="C151" i="1"/>
  <c r="BG123" i="17" s="1"/>
  <c r="D151" i="1"/>
  <c r="BF123" i="17" s="1"/>
  <c r="E151" i="1"/>
  <c r="BJ123" i="17" s="1"/>
  <c r="F151" i="1"/>
  <c r="BK123" i="17" s="1"/>
  <c r="G151" i="1"/>
  <c r="H151" i="1"/>
  <c r="BP123" i="17"/>
  <c r="I151" i="1"/>
  <c r="J151" i="1"/>
  <c r="BE123" i="17" s="1"/>
  <c r="K151" i="1"/>
  <c r="BI123" i="17" s="1"/>
  <c r="L151" i="1"/>
  <c r="BS123" i="17" s="1"/>
  <c r="B152" i="1"/>
  <c r="BH124" i="17" s="1"/>
  <c r="C152" i="1"/>
  <c r="BG124" i="17" s="1"/>
  <c r="D152" i="1"/>
  <c r="BF124" i="17" s="1"/>
  <c r="E152" i="1"/>
  <c r="BJ124" i="17" s="1"/>
  <c r="F152" i="1"/>
  <c r="BK124" i="17" s="1"/>
  <c r="G152" i="1"/>
  <c r="H152" i="1"/>
  <c r="I152" i="1"/>
  <c r="O54" i="69" s="1"/>
  <c r="J152" i="1"/>
  <c r="BE124" i="17" s="1"/>
  <c r="K152" i="1"/>
  <c r="BI124" i="17" s="1"/>
  <c r="L152" i="1"/>
  <c r="BS124" i="17" s="1"/>
  <c r="B153" i="1"/>
  <c r="BH125" i="17" s="1"/>
  <c r="C153" i="1"/>
  <c r="BG125" i="17" s="1"/>
  <c r="D153" i="1"/>
  <c r="BF125" i="17" s="1"/>
  <c r="E153" i="1"/>
  <c r="BJ125" i="17" s="1"/>
  <c r="F153" i="1"/>
  <c r="BK125" i="17" s="1"/>
  <c r="G153" i="1"/>
  <c r="M55" i="69" s="1"/>
  <c r="H153" i="1"/>
  <c r="I153" i="1"/>
  <c r="J153" i="1"/>
  <c r="BE125" i="17" s="1"/>
  <c r="K153" i="1"/>
  <c r="BI125" i="17" s="1"/>
  <c r="L153" i="1"/>
  <c r="BS125" i="17" s="1"/>
  <c r="B154" i="1"/>
  <c r="BH126" i="17" s="1"/>
  <c r="C154" i="1"/>
  <c r="BG126" i="17" s="1"/>
  <c r="D154" i="1"/>
  <c r="BF126" i="17" s="1"/>
  <c r="E154" i="1"/>
  <c r="BJ126" i="17" s="1"/>
  <c r="F154" i="1"/>
  <c r="BK126" i="17" s="1"/>
  <c r="G154" i="1"/>
  <c r="H154" i="1"/>
  <c r="N56" i="69" s="1"/>
  <c r="I154" i="1"/>
  <c r="O56" i="69" s="1"/>
  <c r="J154" i="1"/>
  <c r="BE126" i="17" s="1"/>
  <c r="K154" i="1"/>
  <c r="BI126" i="17" s="1"/>
  <c r="L154" i="1"/>
  <c r="BS126" i="17" s="1"/>
  <c r="B155" i="1"/>
  <c r="BH127" i="17" s="1"/>
  <c r="C155" i="1"/>
  <c r="D155" i="1"/>
  <c r="BF127" i="17" s="1"/>
  <c r="E155" i="1"/>
  <c r="BJ127" i="17" s="1"/>
  <c r="F155" i="1"/>
  <c r="BK127" i="17" s="1"/>
  <c r="G155" i="1"/>
  <c r="G631" i="1" s="1"/>
  <c r="H155" i="1"/>
  <c r="I155" i="1"/>
  <c r="J155" i="1"/>
  <c r="BE127" i="17" s="1"/>
  <c r="K155" i="1"/>
  <c r="BI127" i="17" s="1"/>
  <c r="L155" i="1"/>
  <c r="BS127" i="17" s="1"/>
  <c r="L121" i="26" s="1"/>
  <c r="B156" i="1"/>
  <c r="BH128" i="17" s="1"/>
  <c r="C156" i="1"/>
  <c r="BG128" i="17" s="1"/>
  <c r="D156" i="1"/>
  <c r="BF128" i="17" s="1"/>
  <c r="E156" i="1"/>
  <c r="BJ128" i="17" s="1"/>
  <c r="F156" i="1"/>
  <c r="BK128" i="17" s="1"/>
  <c r="G156" i="1"/>
  <c r="H156" i="1"/>
  <c r="I156" i="1"/>
  <c r="J156" i="1"/>
  <c r="BE128" i="17" s="1"/>
  <c r="K156" i="1"/>
  <c r="BI128" i="17" s="1"/>
  <c r="L156" i="1"/>
  <c r="BS128" i="17" s="1"/>
  <c r="L122" i="26" s="1"/>
  <c r="L161" i="1"/>
  <c r="L162" i="1"/>
  <c r="B163" i="1"/>
  <c r="C163" i="1"/>
  <c r="BX81" i="17" s="1"/>
  <c r="D5" i="26" s="1"/>
  <c r="D163" i="1"/>
  <c r="E163" i="1"/>
  <c r="F163" i="1"/>
  <c r="CB81" i="17" s="1"/>
  <c r="H5" i="26" s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O12" i="70" s="1"/>
  <c r="J164" i="1"/>
  <c r="BV82" i="17" s="1"/>
  <c r="K164" i="1"/>
  <c r="BZ82" i="17" s="1"/>
  <c r="F6" i="26" s="1"/>
  <c r="L164" i="1"/>
  <c r="C165" i="1"/>
  <c r="BX83" i="17" s="1"/>
  <c r="D7" i="26" s="1"/>
  <c r="D165" i="1"/>
  <c r="E165" i="1"/>
  <c r="F165" i="1"/>
  <c r="CB83" i="17" s="1"/>
  <c r="H7" i="26" s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BV84" i="17" s="1"/>
  <c r="K166" i="1"/>
  <c r="BZ84" i="17" s="1"/>
  <c r="F8" i="26" s="1"/>
  <c r="L166" i="1"/>
  <c r="C167" i="1"/>
  <c r="BX85" i="17" s="1"/>
  <c r="D9" i="26" s="1"/>
  <c r="D167" i="1"/>
  <c r="E167" i="1"/>
  <c r="F167" i="1"/>
  <c r="CB85" i="17" s="1"/>
  <c r="H9" i="26" s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BV86" i="17" s="1"/>
  <c r="K168" i="1"/>
  <c r="BZ86" i="17" s="1"/>
  <c r="F10" i="26" s="1"/>
  <c r="L168" i="1"/>
  <c r="C169" i="1"/>
  <c r="BX87" i="17" s="1"/>
  <c r="D11" i="26" s="1"/>
  <c r="D169" i="1"/>
  <c r="E169" i="1"/>
  <c r="F169" i="1"/>
  <c r="CB87" i="17" s="1"/>
  <c r="H11" i="26" s="1"/>
  <c r="G169" i="1"/>
  <c r="M17" i="70" s="1"/>
  <c r="H169" i="1"/>
  <c r="I169" i="1"/>
  <c r="J169" i="1"/>
  <c r="K169" i="1"/>
  <c r="L169" i="1"/>
  <c r="C170" i="1"/>
  <c r="D170" i="1"/>
  <c r="E170" i="1"/>
  <c r="F170" i="1"/>
  <c r="G170" i="1"/>
  <c r="H170" i="1"/>
  <c r="I170" i="1"/>
  <c r="O18" i="70" s="1"/>
  <c r="J170" i="1"/>
  <c r="BV88" i="17" s="1"/>
  <c r="K170" i="1"/>
  <c r="BZ88" i="17" s="1"/>
  <c r="F12" i="26" s="1"/>
  <c r="L170" i="1"/>
  <c r="C171" i="1"/>
  <c r="BX89" i="17"/>
  <c r="D13" i="26" s="1"/>
  <c r="D171" i="1"/>
  <c r="E171" i="1"/>
  <c r="F171" i="1"/>
  <c r="CB89" i="17" s="1"/>
  <c r="H13" i="26" s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BV90" i="17" s="1"/>
  <c r="K172" i="1"/>
  <c r="BZ90" i="17" s="1"/>
  <c r="F14" i="26" s="1"/>
  <c r="L172" i="1"/>
  <c r="C173" i="1"/>
  <c r="BX91" i="17" s="1"/>
  <c r="D15" i="26" s="1"/>
  <c r="D173" i="1"/>
  <c r="E173" i="1"/>
  <c r="F173" i="1"/>
  <c r="CB91" i="17" s="1"/>
  <c r="H15" i="26" s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CH92" i="17" s="1"/>
  <c r="K16" i="26" s="1"/>
  <c r="J174" i="1"/>
  <c r="BV92" i="17" s="1"/>
  <c r="K174" i="1"/>
  <c r="BZ92" i="17" s="1"/>
  <c r="F16" i="26" s="1"/>
  <c r="L174" i="1"/>
  <c r="C175" i="1"/>
  <c r="BX93" i="17" s="1"/>
  <c r="D17" i="26" s="1"/>
  <c r="D175" i="1"/>
  <c r="E175" i="1"/>
  <c r="F175" i="1"/>
  <c r="CB93" i="17" s="1"/>
  <c r="H17" i="26" s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BV94" i="17" s="1"/>
  <c r="K176" i="1"/>
  <c r="BZ94" i="17" s="1"/>
  <c r="F18" i="26" s="1"/>
  <c r="L176" i="1"/>
  <c r="L181" i="1"/>
  <c r="L182" i="1"/>
  <c r="B183" i="1"/>
  <c r="BY98" i="17" s="1"/>
  <c r="E22" i="26" s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 s="1"/>
  <c r="E184" i="1"/>
  <c r="CA99" i="17" s="1"/>
  <c r="G23" i="26" s="1"/>
  <c r="F184" i="1"/>
  <c r="G184" i="1"/>
  <c r="H184" i="1"/>
  <c r="I184" i="1"/>
  <c r="J184" i="1"/>
  <c r="K184" i="1"/>
  <c r="L184" i="1"/>
  <c r="CJ99" i="17" s="1"/>
  <c r="L23" i="26" s="1"/>
  <c r="B185" i="1"/>
  <c r="BY100" i="17" s="1"/>
  <c r="E24" i="26" s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 s="1"/>
  <c r="C25" i="26" s="1"/>
  <c r="E186" i="1"/>
  <c r="CA101" i="17" s="1"/>
  <c r="G25" i="26" s="1"/>
  <c r="F186" i="1"/>
  <c r="G186" i="1"/>
  <c r="H186" i="1"/>
  <c r="I186" i="1"/>
  <c r="J186" i="1"/>
  <c r="K186" i="1"/>
  <c r="L186" i="1"/>
  <c r="CJ101" i="17" s="1"/>
  <c r="L25" i="26" s="1"/>
  <c r="B187" i="1"/>
  <c r="BY102" i="17" s="1"/>
  <c r="E26" i="26" s="1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 s="1"/>
  <c r="C27" i="26" s="1"/>
  <c r="E188" i="1"/>
  <c r="CA103" i="17" s="1"/>
  <c r="G27" i="26" s="1"/>
  <c r="F188" i="1"/>
  <c r="G188" i="1"/>
  <c r="H188" i="1"/>
  <c r="I188" i="1"/>
  <c r="J188" i="1"/>
  <c r="K188" i="1"/>
  <c r="L188" i="1"/>
  <c r="CJ103" i="17" s="1"/>
  <c r="B189" i="1"/>
  <c r="BY104" i="17" s="1"/>
  <c r="E28" i="26" s="1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 s="1"/>
  <c r="C29" i="26" s="1"/>
  <c r="E190" i="1"/>
  <c r="CA105" i="17"/>
  <c r="G29" i="26" s="1"/>
  <c r="F190" i="1"/>
  <c r="G190" i="1"/>
  <c r="H190" i="1"/>
  <c r="I190" i="1"/>
  <c r="J190" i="1"/>
  <c r="K190" i="1"/>
  <c r="L190" i="1"/>
  <c r="CJ105" i="17" s="1"/>
  <c r="L29" i="26" s="1"/>
  <c r="B191" i="1"/>
  <c r="BY106" i="17"/>
  <c r="E30" i="26" s="1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 s="1"/>
  <c r="C31" i="26" s="1"/>
  <c r="E192" i="1"/>
  <c r="CA107" i="17" s="1"/>
  <c r="F192" i="1"/>
  <c r="G192" i="1"/>
  <c r="H192" i="1"/>
  <c r="I192" i="1"/>
  <c r="J192" i="1"/>
  <c r="K192" i="1"/>
  <c r="L192" i="1"/>
  <c r="CJ107" i="17" s="1"/>
  <c r="L31" i="26" s="1"/>
  <c r="B193" i="1"/>
  <c r="BY108" i="17" s="1"/>
  <c r="E32" i="26" s="1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 s="1"/>
  <c r="E194" i="1"/>
  <c r="CA109" i="17" s="1"/>
  <c r="G33" i="26" s="1"/>
  <c r="F194" i="1"/>
  <c r="G194" i="1"/>
  <c r="H194" i="1"/>
  <c r="I194" i="1"/>
  <c r="J194" i="1"/>
  <c r="K194" i="1"/>
  <c r="L194" i="1"/>
  <c r="CJ109" i="17"/>
  <c r="L33" i="26" s="1"/>
  <c r="B195" i="1"/>
  <c r="BY110" i="17" s="1"/>
  <c r="E34" i="26" s="1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 s="1"/>
  <c r="C35" i="26" s="1"/>
  <c r="E196" i="1"/>
  <c r="CA111" i="17" s="1"/>
  <c r="G35" i="26" s="1"/>
  <c r="F196" i="1"/>
  <c r="G196" i="1"/>
  <c r="H196" i="1"/>
  <c r="I196" i="1"/>
  <c r="J196" i="1"/>
  <c r="K196" i="1"/>
  <c r="L196" i="1"/>
  <c r="CJ111" i="17" s="1"/>
  <c r="L35" i="26" s="1"/>
  <c r="L201" i="1"/>
  <c r="L202" i="1"/>
  <c r="B203" i="1"/>
  <c r="C203" i="1"/>
  <c r="D203" i="1"/>
  <c r="E203" i="1"/>
  <c r="F203" i="1"/>
  <c r="G203" i="1"/>
  <c r="H203" i="1"/>
  <c r="I203" i="1"/>
  <c r="J203" i="1"/>
  <c r="BV115" i="17" s="1"/>
  <c r="K203" i="1"/>
  <c r="BZ115" i="17" s="1"/>
  <c r="F39" i="26" s="1"/>
  <c r="L203" i="1"/>
  <c r="B204" i="1"/>
  <c r="C204" i="1"/>
  <c r="BX116" i="17" s="1"/>
  <c r="D40" i="26" s="1"/>
  <c r="D204" i="1"/>
  <c r="E204" i="1"/>
  <c r="F204" i="1"/>
  <c r="CB116" i="17" s="1"/>
  <c r="H40" i="26" s="1"/>
  <c r="G204" i="1"/>
  <c r="M46" i="70" s="1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 s="1"/>
  <c r="K205" i="1"/>
  <c r="BZ117" i="17" s="1"/>
  <c r="F41" i="26" s="1"/>
  <c r="L205" i="1"/>
  <c r="B206" i="1"/>
  <c r="C206" i="1"/>
  <c r="BX118" i="17"/>
  <c r="D42" i="26" s="1"/>
  <c r="D206" i="1"/>
  <c r="E206" i="1"/>
  <c r="F206" i="1"/>
  <c r="CB118" i="17" s="1"/>
  <c r="H42" i="26" s="1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 s="1"/>
  <c r="J207" i="1"/>
  <c r="BV119" i="17" s="1"/>
  <c r="K207" i="1"/>
  <c r="BZ119" i="17" s="1"/>
  <c r="F43" i="26" s="1"/>
  <c r="L207" i="1"/>
  <c r="B208" i="1"/>
  <c r="C208" i="1"/>
  <c r="BX120" i="17" s="1"/>
  <c r="D44" i="26" s="1"/>
  <c r="D208" i="1"/>
  <c r="E208" i="1"/>
  <c r="F208" i="1"/>
  <c r="CB120" i="17" s="1"/>
  <c r="H44" i="26" s="1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 s="1"/>
  <c r="K209" i="1"/>
  <c r="BZ121" i="17" s="1"/>
  <c r="F45" i="26" s="1"/>
  <c r="L209" i="1"/>
  <c r="B210" i="1"/>
  <c r="C210" i="1"/>
  <c r="BX122" i="17" s="1"/>
  <c r="D46" i="26" s="1"/>
  <c r="D210" i="1"/>
  <c r="E210" i="1"/>
  <c r="F210" i="1"/>
  <c r="CB122" i="17" s="1"/>
  <c r="H46" i="26" s="1"/>
  <c r="G210" i="1"/>
  <c r="H210" i="1"/>
  <c r="I210" i="1"/>
  <c r="J210" i="1"/>
  <c r="K210" i="1"/>
  <c r="L210" i="1"/>
  <c r="CJ122" i="17" s="1"/>
  <c r="L46" i="26" s="1"/>
  <c r="B211" i="1"/>
  <c r="BY123" i="17" s="1"/>
  <c r="E47" i="26" s="1"/>
  <c r="C211" i="1"/>
  <c r="D211" i="1"/>
  <c r="E211" i="1"/>
  <c r="F211" i="1"/>
  <c r="G211" i="1"/>
  <c r="H211" i="1"/>
  <c r="N53" i="70" s="1"/>
  <c r="I211" i="1"/>
  <c r="J211" i="1"/>
  <c r="BV123" i="17" s="1"/>
  <c r="K211" i="1"/>
  <c r="BZ123" i="17" s="1"/>
  <c r="F47" i="26" s="1"/>
  <c r="L211" i="1"/>
  <c r="B212" i="1"/>
  <c r="C212" i="1"/>
  <c r="BX124" i="17" s="1"/>
  <c r="D48" i="26" s="1"/>
  <c r="D212" i="1"/>
  <c r="BW124" i="17" s="1"/>
  <c r="C48" i="26" s="1"/>
  <c r="E212" i="1"/>
  <c r="CA124" i="17" s="1"/>
  <c r="G48" i="26" s="1"/>
  <c r="F212" i="1"/>
  <c r="CB124" i="17" s="1"/>
  <c r="H48" i="26" s="1"/>
  <c r="G212" i="1"/>
  <c r="H212" i="1"/>
  <c r="I212" i="1"/>
  <c r="J212" i="1"/>
  <c r="K212" i="1"/>
  <c r="L212" i="1"/>
  <c r="CJ124" i="17" s="1"/>
  <c r="L48" i="26" s="1"/>
  <c r="B213" i="1"/>
  <c r="BY125" i="17" s="1"/>
  <c r="C213" i="1"/>
  <c r="D213" i="1"/>
  <c r="E213" i="1"/>
  <c r="F213" i="1"/>
  <c r="G213" i="1"/>
  <c r="H213" i="1"/>
  <c r="I213" i="1"/>
  <c r="J213" i="1"/>
  <c r="BV125" i="17" s="1"/>
  <c r="K213" i="1"/>
  <c r="BZ125" i="17" s="1"/>
  <c r="F49" i="26" s="1"/>
  <c r="L213" i="1"/>
  <c r="B214" i="1"/>
  <c r="C214" i="1"/>
  <c r="BX126" i="17" s="1"/>
  <c r="D50" i="26" s="1"/>
  <c r="D214" i="1"/>
  <c r="BW126" i="17" s="1"/>
  <c r="C50" i="26" s="1"/>
  <c r="E214" i="1"/>
  <c r="CA126" i="17"/>
  <c r="G50" i="26" s="1"/>
  <c r="F214" i="1"/>
  <c r="CB126" i="17" s="1"/>
  <c r="H50" i="26" s="1"/>
  <c r="G214" i="1"/>
  <c r="H214" i="1"/>
  <c r="I214" i="1"/>
  <c r="J214" i="1"/>
  <c r="K214" i="1"/>
  <c r="L214" i="1"/>
  <c r="CJ126" i="17" s="1"/>
  <c r="L50" i="26" s="1"/>
  <c r="B215" i="1"/>
  <c r="BY127" i="17" s="1"/>
  <c r="E51" i="26" s="1"/>
  <c r="C215" i="1"/>
  <c r="D215" i="1"/>
  <c r="E215" i="1"/>
  <c r="F215" i="1"/>
  <c r="G215" i="1"/>
  <c r="H215" i="1"/>
  <c r="I215" i="1"/>
  <c r="J215" i="1"/>
  <c r="BV127" i="17"/>
  <c r="K215" i="1"/>
  <c r="BZ127" i="17" s="1"/>
  <c r="F51" i="26" s="1"/>
  <c r="L215" i="1"/>
  <c r="B216" i="1"/>
  <c r="C216" i="1"/>
  <c r="BX128" i="17" s="1"/>
  <c r="D52" i="26" s="1"/>
  <c r="D216" i="1"/>
  <c r="BW128" i="17" s="1"/>
  <c r="C52" i="26" s="1"/>
  <c r="E216" i="1"/>
  <c r="CA128" i="17" s="1"/>
  <c r="G52" i="26" s="1"/>
  <c r="F216" i="1"/>
  <c r="CB128" i="17" s="1"/>
  <c r="G216" i="1"/>
  <c r="H216" i="1"/>
  <c r="I216" i="1"/>
  <c r="J216" i="1"/>
  <c r="K216" i="1"/>
  <c r="L216" i="1"/>
  <c r="CJ128" i="17" s="1"/>
  <c r="L221" i="1"/>
  <c r="L222" i="1"/>
  <c r="C223" i="1"/>
  <c r="E189" i="17" s="1"/>
  <c r="D5" i="31" s="1"/>
  <c r="D223" i="1"/>
  <c r="D189" i="17" s="1"/>
  <c r="C5" i="31" s="1"/>
  <c r="E223" i="1"/>
  <c r="H189" i="17" s="1"/>
  <c r="G5" i="31" s="1"/>
  <c r="F223" i="1"/>
  <c r="G223" i="1"/>
  <c r="H223" i="1"/>
  <c r="I223" i="1"/>
  <c r="J223" i="1"/>
  <c r="C189" i="17" s="1"/>
  <c r="K223" i="1"/>
  <c r="G189" i="17" s="1"/>
  <c r="F5" i="31" s="1"/>
  <c r="L223" i="1"/>
  <c r="C224" i="1"/>
  <c r="E190" i="17" s="1"/>
  <c r="D6" i="31" s="1"/>
  <c r="D224" i="1"/>
  <c r="D190" i="17" s="1"/>
  <c r="C6" i="31" s="1"/>
  <c r="E224" i="1"/>
  <c r="H190" i="17" s="1"/>
  <c r="G6" i="31" s="1"/>
  <c r="F224" i="1"/>
  <c r="I190" i="17" s="1"/>
  <c r="H6" i="31" s="1"/>
  <c r="G224" i="1"/>
  <c r="H224" i="1"/>
  <c r="I224" i="1"/>
  <c r="J224" i="1"/>
  <c r="C190" i="17" s="1"/>
  <c r="K224" i="1"/>
  <c r="L224" i="1"/>
  <c r="Q190" i="17" s="1"/>
  <c r="L6" i="31" s="1"/>
  <c r="B225" i="1"/>
  <c r="F191" i="17" s="1"/>
  <c r="E7" i="31" s="1"/>
  <c r="C225" i="1"/>
  <c r="E191" i="17" s="1"/>
  <c r="D225" i="1"/>
  <c r="D191" i="17" s="1"/>
  <c r="C7" i="31" s="1"/>
  <c r="E225" i="1"/>
  <c r="H191" i="17" s="1"/>
  <c r="G7" i="31" s="1"/>
  <c r="F225" i="1"/>
  <c r="I191" i="17" s="1"/>
  <c r="H7" i="31" s="1"/>
  <c r="G225" i="1"/>
  <c r="M13" i="73"/>
  <c r="H225" i="1"/>
  <c r="I225" i="1"/>
  <c r="J225" i="1"/>
  <c r="C191" i="17" s="1"/>
  <c r="K225" i="1"/>
  <c r="G191" i="17" s="1"/>
  <c r="F7" i="31" s="1"/>
  <c r="L225" i="1"/>
  <c r="Q191" i="17" s="1"/>
  <c r="L7" i="31" s="1"/>
  <c r="B226" i="1"/>
  <c r="F192" i="17" s="1"/>
  <c r="E8" i="31" s="1"/>
  <c r="C226" i="1"/>
  <c r="E192" i="17"/>
  <c r="D8" i="31" s="1"/>
  <c r="D226" i="1"/>
  <c r="D192" i="17" s="1"/>
  <c r="C8" i="31" s="1"/>
  <c r="E226" i="1"/>
  <c r="F226" i="1"/>
  <c r="G226" i="1"/>
  <c r="H226" i="1"/>
  <c r="N14" i="73" s="1"/>
  <c r="I226" i="1"/>
  <c r="O14" i="73" s="1"/>
  <c r="J226" i="1"/>
  <c r="C192" i="17" s="1"/>
  <c r="K226" i="1"/>
  <c r="G192" i="17" s="1"/>
  <c r="F8" i="31" s="1"/>
  <c r="L226" i="1"/>
  <c r="Q192" i="17" s="1"/>
  <c r="L8" i="31" s="1"/>
  <c r="B227" i="1"/>
  <c r="F193" i="17" s="1"/>
  <c r="E9" i="31" s="1"/>
  <c r="C227" i="1"/>
  <c r="E193" i="17"/>
  <c r="D9" i="31" s="1"/>
  <c r="D227" i="1"/>
  <c r="D193" i="17" s="1"/>
  <c r="C9" i="31" s="1"/>
  <c r="E227" i="1"/>
  <c r="H193" i="17" s="1"/>
  <c r="G9" i="31" s="1"/>
  <c r="F227" i="1"/>
  <c r="G227" i="1"/>
  <c r="H227" i="1"/>
  <c r="I227" i="1"/>
  <c r="J227" i="1"/>
  <c r="C193" i="17" s="1"/>
  <c r="K227" i="1"/>
  <c r="G193" i="17" s="1"/>
  <c r="F9" i="31" s="1"/>
  <c r="L227" i="1"/>
  <c r="Q193" i="17" s="1"/>
  <c r="L9" i="31" s="1"/>
  <c r="B228" i="1"/>
  <c r="C228" i="1"/>
  <c r="D228" i="1"/>
  <c r="D194" i="17" s="1"/>
  <c r="C10" i="31" s="1"/>
  <c r="E228" i="1"/>
  <c r="H194" i="17" s="1"/>
  <c r="G10" i="31" s="1"/>
  <c r="F228" i="1"/>
  <c r="I194" i="17" s="1"/>
  <c r="H10" i="31" s="1"/>
  <c r="G228" i="1"/>
  <c r="H228" i="1"/>
  <c r="I228" i="1"/>
  <c r="J228" i="1"/>
  <c r="C194" i="17" s="1"/>
  <c r="K228" i="1"/>
  <c r="G194" i="17" s="1"/>
  <c r="F10" i="31" s="1"/>
  <c r="L228" i="1"/>
  <c r="Q194" i="17" s="1"/>
  <c r="L10" i="31" s="1"/>
  <c r="B229" i="1"/>
  <c r="F195" i="17" s="1"/>
  <c r="E11" i="31" s="1"/>
  <c r="C229" i="1"/>
  <c r="E195" i="17" s="1"/>
  <c r="D11" i="31" s="1"/>
  <c r="D229" i="1"/>
  <c r="D195" i="17" s="1"/>
  <c r="C11" i="31" s="1"/>
  <c r="E229" i="1"/>
  <c r="H195" i="17" s="1"/>
  <c r="G11" i="31" s="1"/>
  <c r="F229" i="1"/>
  <c r="I195" i="17" s="1"/>
  <c r="H11" i="31" s="1"/>
  <c r="G229" i="1"/>
  <c r="M17" i="73" s="1"/>
  <c r="H229" i="1"/>
  <c r="I229" i="1"/>
  <c r="J229" i="1"/>
  <c r="C195" i="17" s="1"/>
  <c r="K229" i="1"/>
  <c r="G195" i="17" s="1"/>
  <c r="F11" i="31" s="1"/>
  <c r="L229" i="1"/>
  <c r="C230" i="1"/>
  <c r="E196" i="17"/>
  <c r="D12" i="31" s="1"/>
  <c r="D230" i="1"/>
  <c r="D196" i="17" s="1"/>
  <c r="C12" i="31" s="1"/>
  <c r="E230" i="1"/>
  <c r="F230" i="1"/>
  <c r="I196" i="17" s="1"/>
  <c r="H12" i="31" s="1"/>
  <c r="G230" i="1"/>
  <c r="H230" i="1"/>
  <c r="N18" i="73" s="1"/>
  <c r="I230" i="1"/>
  <c r="O18" i="73" s="1"/>
  <c r="J230" i="1"/>
  <c r="C196" i="17" s="1"/>
  <c r="K230" i="1"/>
  <c r="G196" i="17" s="1"/>
  <c r="F12" i="31" s="1"/>
  <c r="L230" i="1"/>
  <c r="Q196" i="17" s="1"/>
  <c r="L12" i="31" s="1"/>
  <c r="B231" i="1"/>
  <c r="F197" i="17" s="1"/>
  <c r="E13" i="31" s="1"/>
  <c r="C231" i="1"/>
  <c r="E197" i="17" s="1"/>
  <c r="D13" i="31" s="1"/>
  <c r="D231" i="1"/>
  <c r="D197" i="17"/>
  <c r="C13" i="31" s="1"/>
  <c r="E231" i="1"/>
  <c r="H197" i="17" s="1"/>
  <c r="G13" i="31" s="1"/>
  <c r="F231" i="1"/>
  <c r="I197" i="17" s="1"/>
  <c r="H13" i="31" s="1"/>
  <c r="G231" i="1"/>
  <c r="G475" i="1" s="1"/>
  <c r="H231" i="1"/>
  <c r="I231" i="1"/>
  <c r="J231" i="1"/>
  <c r="K231" i="1"/>
  <c r="G197" i="17" s="1"/>
  <c r="F13" i="31" s="1"/>
  <c r="L231" i="1"/>
  <c r="Q197" i="17" s="1"/>
  <c r="L13" i="31" s="1"/>
  <c r="B232" i="1"/>
  <c r="F198" i="17" s="1"/>
  <c r="E14" i="31" s="1"/>
  <c r="C232" i="1"/>
  <c r="D232" i="1"/>
  <c r="D198" i="17" s="1"/>
  <c r="C14" i="31" s="1"/>
  <c r="E232" i="1"/>
  <c r="H198" i="17" s="1"/>
  <c r="G14" i="31" s="1"/>
  <c r="F232" i="1"/>
  <c r="I198" i="17"/>
  <c r="H14" i="31" s="1"/>
  <c r="G232" i="1"/>
  <c r="H232" i="1"/>
  <c r="I232" i="1"/>
  <c r="J232" i="1"/>
  <c r="C198" i="17" s="1"/>
  <c r="K232" i="1"/>
  <c r="L232" i="1"/>
  <c r="Q198" i="17" s="1"/>
  <c r="L14" i="31" s="1"/>
  <c r="C233" i="1"/>
  <c r="E199" i="17" s="1"/>
  <c r="D15" i="31" s="1"/>
  <c r="D233" i="1"/>
  <c r="D199" i="17" s="1"/>
  <c r="C15" i="31" s="1"/>
  <c r="E233" i="1"/>
  <c r="H199" i="17" s="1"/>
  <c r="G15" i="31" s="1"/>
  <c r="F233" i="1"/>
  <c r="I199" i="17" s="1"/>
  <c r="H15" i="31" s="1"/>
  <c r="G233" i="1"/>
  <c r="H233" i="1"/>
  <c r="I233" i="1"/>
  <c r="J233" i="1"/>
  <c r="C199" i="17" s="1"/>
  <c r="B15" i="31" s="1"/>
  <c r="K233" i="1"/>
  <c r="G199" i="17" s="1"/>
  <c r="F15" i="31" s="1"/>
  <c r="L233" i="1"/>
  <c r="Q199" i="17" s="1"/>
  <c r="L15" i="31" s="1"/>
  <c r="B234" i="1"/>
  <c r="F200" i="17" s="1"/>
  <c r="E16" i="31" s="1"/>
  <c r="C234" i="1"/>
  <c r="E200" i="17" s="1"/>
  <c r="D16" i="31" s="1"/>
  <c r="D234" i="1"/>
  <c r="D200" i="17"/>
  <c r="C16" i="31" s="1"/>
  <c r="E234" i="1"/>
  <c r="F234" i="1"/>
  <c r="I200" i="17" s="1"/>
  <c r="H16" i="31" s="1"/>
  <c r="G234" i="1"/>
  <c r="H234" i="1"/>
  <c r="N22" i="73" s="1"/>
  <c r="I234" i="1"/>
  <c r="J234" i="1"/>
  <c r="C200" i="17" s="1"/>
  <c r="K234" i="1"/>
  <c r="G200" i="17" s="1"/>
  <c r="F16" i="31" s="1"/>
  <c r="L234" i="1"/>
  <c r="L479" i="1" s="1"/>
  <c r="B235" i="1"/>
  <c r="B483" i="1" s="1"/>
  <c r="C235" i="1"/>
  <c r="E201" i="17" s="1"/>
  <c r="D17" i="31" s="1"/>
  <c r="D235" i="1"/>
  <c r="D201" i="17" s="1"/>
  <c r="C17" i="31" s="1"/>
  <c r="E235" i="1"/>
  <c r="H201" i="17" s="1"/>
  <c r="G17" i="31" s="1"/>
  <c r="F235" i="1"/>
  <c r="I201" i="17" s="1"/>
  <c r="H17" i="31"/>
  <c r="G235" i="1"/>
  <c r="H235" i="1"/>
  <c r="H483" i="1" s="1"/>
  <c r="I235" i="1"/>
  <c r="J235" i="1"/>
  <c r="C201" i="17" s="1"/>
  <c r="K235" i="1"/>
  <c r="G201" i="17" s="1"/>
  <c r="F17" i="31" s="1"/>
  <c r="L235" i="1"/>
  <c r="Q201" i="17" s="1"/>
  <c r="L17" i="31" s="1"/>
  <c r="B236" i="1"/>
  <c r="F202" i="17" s="1"/>
  <c r="E18" i="31" s="1"/>
  <c r="C236" i="1"/>
  <c r="E202" i="17" s="1"/>
  <c r="D18" i="31" s="1"/>
  <c r="D236" i="1"/>
  <c r="D202" i="17" s="1"/>
  <c r="C18" i="31" s="1"/>
  <c r="E236" i="1"/>
  <c r="H202" i="17" s="1"/>
  <c r="G18" i="31" s="1"/>
  <c r="F236" i="1"/>
  <c r="G236" i="1"/>
  <c r="H236" i="1"/>
  <c r="I236" i="1"/>
  <c r="O24" i="73" s="1"/>
  <c r="J236" i="1"/>
  <c r="K236" i="1"/>
  <c r="G202" i="17" s="1"/>
  <c r="F18" i="31" s="1"/>
  <c r="L236" i="1"/>
  <c r="Q202" i="17" s="1"/>
  <c r="L18" i="31" s="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 s="1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 s="1"/>
  <c r="K247" i="1"/>
  <c r="L247" i="1"/>
  <c r="B248" i="1"/>
  <c r="C248" i="1"/>
  <c r="BG242" i="17" s="1"/>
  <c r="D15" i="19" s="1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 s="1"/>
  <c r="F16" i="19" s="1"/>
  <c r="L249" i="1"/>
  <c r="B250" i="1"/>
  <c r="C250" i="1"/>
  <c r="D250" i="1"/>
  <c r="E250" i="1"/>
  <c r="F250" i="1"/>
  <c r="BK244" i="17" s="1"/>
  <c r="H17" i="19" s="1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 s="1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 s="1"/>
  <c r="K255" i="1"/>
  <c r="L255" i="1"/>
  <c r="B256" i="1"/>
  <c r="C256" i="1"/>
  <c r="BG250" i="17"/>
  <c r="D23" i="19" s="1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 s="1"/>
  <c r="H46" i="19" s="1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 s="1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 s="1"/>
  <c r="B51" i="19" s="1"/>
  <c r="K268" i="1"/>
  <c r="L268" i="1"/>
  <c r="B269" i="1"/>
  <c r="C269" i="1"/>
  <c r="E53" i="74" s="1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 s="1"/>
  <c r="F53" i="19" s="1"/>
  <c r="L270" i="1"/>
  <c r="B271" i="1"/>
  <c r="C271" i="1"/>
  <c r="D271" i="1"/>
  <c r="E271" i="1"/>
  <c r="F271" i="1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 s="1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 s="1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 s="1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E406" i="1" s="1"/>
  <c r="H206" i="17" s="1"/>
  <c r="G22" i="31" s="1"/>
  <c r="F343" i="1"/>
  <c r="G343" i="1"/>
  <c r="H343" i="1"/>
  <c r="I343" i="1"/>
  <c r="J343" i="1"/>
  <c r="K343" i="1"/>
  <c r="L343" i="1"/>
  <c r="B344" i="1"/>
  <c r="C344" i="1"/>
  <c r="C407" i="1" s="1"/>
  <c r="E207" i="17" s="1"/>
  <c r="D23" i="31" s="1"/>
  <c r="D344" i="1"/>
  <c r="E344" i="1"/>
  <c r="F344" i="1"/>
  <c r="F407" i="1" s="1"/>
  <c r="I207" i="17" s="1"/>
  <c r="H23" i="31" s="1"/>
  <c r="G344" i="1"/>
  <c r="H344" i="1"/>
  <c r="I344" i="1"/>
  <c r="J344" i="1"/>
  <c r="J407" i="1" s="1"/>
  <c r="C207" i="17" s="1"/>
  <c r="K344" i="1"/>
  <c r="K407" i="1" s="1"/>
  <c r="G207" i="17" s="1"/>
  <c r="F23" i="31" s="1"/>
  <c r="L344" i="1"/>
  <c r="B345" i="1"/>
  <c r="B408" i="1" s="1"/>
  <c r="F208" i="17" s="1"/>
  <c r="E24" i="31" s="1"/>
  <c r="C345" i="1"/>
  <c r="C408" i="1" s="1"/>
  <c r="E208" i="17" s="1"/>
  <c r="D24" i="31" s="1"/>
  <c r="D345" i="1"/>
  <c r="E345" i="1"/>
  <c r="F345" i="1"/>
  <c r="G345" i="1"/>
  <c r="G408" i="1" s="1"/>
  <c r="M30" i="73" s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L409" i="1" s="1"/>
  <c r="Q209" i="17" s="1"/>
  <c r="L25" i="31" s="1"/>
  <c r="B347" i="1"/>
  <c r="C347" i="1"/>
  <c r="D347" i="1"/>
  <c r="E347" i="1"/>
  <c r="E410" i="1" s="1"/>
  <c r="H210" i="17" s="1"/>
  <c r="G26" i="31" s="1"/>
  <c r="F347" i="1"/>
  <c r="G347" i="1"/>
  <c r="H347" i="1"/>
  <c r="I347" i="1"/>
  <c r="J347" i="1"/>
  <c r="K347" i="1"/>
  <c r="L347" i="1"/>
  <c r="B348" i="1"/>
  <c r="B411" i="1" s="1"/>
  <c r="F211" i="17" s="1"/>
  <c r="E27" i="31" s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E412" i="1" s="1"/>
  <c r="H212" i="17" s="1"/>
  <c r="G28" i="31" s="1"/>
  <c r="F349" i="1"/>
  <c r="F412" i="1" s="1"/>
  <c r="I212" i="17" s="1"/>
  <c r="G349" i="1"/>
  <c r="H349" i="1"/>
  <c r="I349" i="1"/>
  <c r="J349" i="1"/>
  <c r="K349" i="1"/>
  <c r="L349" i="1"/>
  <c r="B350" i="1"/>
  <c r="C350" i="1"/>
  <c r="D350" i="1"/>
  <c r="E350" i="1"/>
  <c r="F350" i="1"/>
  <c r="F413" i="1" s="1"/>
  <c r="I213" i="17" s="1"/>
  <c r="H29" i="31" s="1"/>
  <c r="G350" i="1"/>
  <c r="H350" i="1"/>
  <c r="H413" i="1" s="1"/>
  <c r="I350" i="1"/>
  <c r="J350" i="1"/>
  <c r="K350" i="1"/>
  <c r="L350" i="1"/>
  <c r="L413" i="1" s="1"/>
  <c r="Q213" i="17" s="1"/>
  <c r="L29" i="31" s="1"/>
  <c r="B351" i="1"/>
  <c r="C351" i="1"/>
  <c r="D351" i="1"/>
  <c r="E351" i="1"/>
  <c r="F351" i="1"/>
  <c r="G351" i="1"/>
  <c r="G414" i="1" s="1"/>
  <c r="M214" i="17" s="1"/>
  <c r="I30" i="31" s="1"/>
  <c r="H351" i="1"/>
  <c r="H414" i="1" s="1"/>
  <c r="I351" i="1"/>
  <c r="I414" i="1" s="1"/>
  <c r="J351" i="1"/>
  <c r="K351" i="1"/>
  <c r="L351" i="1"/>
  <c r="B352" i="1"/>
  <c r="C352" i="1"/>
  <c r="D352" i="1"/>
  <c r="E352" i="1"/>
  <c r="F352" i="1"/>
  <c r="G352" i="1"/>
  <c r="H352" i="1"/>
  <c r="I352" i="1"/>
  <c r="J352" i="1"/>
  <c r="J415" i="1" s="1"/>
  <c r="C215" i="17" s="1"/>
  <c r="K352" i="1"/>
  <c r="L352" i="1"/>
  <c r="B353" i="1"/>
  <c r="C353" i="1"/>
  <c r="C416" i="1" s="1"/>
  <c r="E216" i="17" s="1"/>
  <c r="D32" i="31" s="1"/>
  <c r="D353" i="1"/>
  <c r="E353" i="1"/>
  <c r="F353" i="1"/>
  <c r="G353" i="1"/>
  <c r="H353" i="1"/>
  <c r="I353" i="1"/>
  <c r="J353" i="1"/>
  <c r="K353" i="1"/>
  <c r="L353" i="1"/>
  <c r="B354" i="1"/>
  <c r="B417" i="1" s="1"/>
  <c r="F217" i="17" s="1"/>
  <c r="E33" i="31" s="1"/>
  <c r="C354" i="1"/>
  <c r="D354" i="1"/>
  <c r="E354" i="1"/>
  <c r="F354" i="1"/>
  <c r="G354" i="1"/>
  <c r="H354" i="1"/>
  <c r="I354" i="1"/>
  <c r="J354" i="1"/>
  <c r="K354" i="1"/>
  <c r="L354" i="1"/>
  <c r="L417" i="1" s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C426" i="1" s="1"/>
  <c r="E28" i="74" s="1"/>
  <c r="D363" i="1"/>
  <c r="E363" i="1"/>
  <c r="E426" i="1" s="1"/>
  <c r="F363" i="1"/>
  <c r="G363" i="1"/>
  <c r="H363" i="1"/>
  <c r="I363" i="1"/>
  <c r="J363" i="1"/>
  <c r="K363" i="1"/>
  <c r="L363" i="1"/>
  <c r="B364" i="1"/>
  <c r="C364" i="1"/>
  <c r="D364" i="1"/>
  <c r="D427" i="1" s="1"/>
  <c r="D29" i="74" s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G428" i="1" s="1"/>
  <c r="H365" i="1"/>
  <c r="I365" i="1"/>
  <c r="J365" i="1"/>
  <c r="K365" i="1"/>
  <c r="L365" i="1"/>
  <c r="B366" i="1"/>
  <c r="B429" i="1" s="1"/>
  <c r="C366" i="1"/>
  <c r="D366" i="1"/>
  <c r="E366" i="1"/>
  <c r="F366" i="1"/>
  <c r="G366" i="1"/>
  <c r="H366" i="1"/>
  <c r="H429" i="1" s="1"/>
  <c r="I366" i="1"/>
  <c r="J366" i="1"/>
  <c r="K366" i="1"/>
  <c r="K429" i="1" s="1"/>
  <c r="L366" i="1"/>
  <c r="B367" i="1"/>
  <c r="C367" i="1"/>
  <c r="D367" i="1"/>
  <c r="E367" i="1"/>
  <c r="F367" i="1"/>
  <c r="G367" i="1"/>
  <c r="H367" i="1"/>
  <c r="I367" i="1"/>
  <c r="I430" i="1" s="1"/>
  <c r="J367" i="1"/>
  <c r="K367" i="1"/>
  <c r="L367" i="1"/>
  <c r="B368" i="1"/>
  <c r="C368" i="1"/>
  <c r="D368" i="1"/>
  <c r="E368" i="1"/>
  <c r="F368" i="1"/>
  <c r="G368" i="1"/>
  <c r="H368" i="1"/>
  <c r="I368" i="1"/>
  <c r="J368" i="1"/>
  <c r="J431" i="1" s="1"/>
  <c r="K368" i="1"/>
  <c r="L368" i="1"/>
  <c r="B369" i="1"/>
  <c r="C369" i="1"/>
  <c r="D369" i="1"/>
  <c r="E369" i="1"/>
  <c r="F369" i="1"/>
  <c r="G369" i="1"/>
  <c r="H369" i="1"/>
  <c r="I369" i="1"/>
  <c r="J369" i="1"/>
  <c r="K369" i="1"/>
  <c r="K432" i="1" s="1"/>
  <c r="L369" i="1"/>
  <c r="B370" i="1"/>
  <c r="C370" i="1"/>
  <c r="C433" i="1" s="1"/>
  <c r="D370" i="1"/>
  <c r="E370" i="1"/>
  <c r="F370" i="1"/>
  <c r="G370" i="1"/>
  <c r="H370" i="1"/>
  <c r="I370" i="1"/>
  <c r="J370" i="1"/>
  <c r="K370" i="1"/>
  <c r="L370" i="1"/>
  <c r="L433" i="1" s="1"/>
  <c r="B371" i="1"/>
  <c r="C371" i="1"/>
  <c r="D371" i="1"/>
  <c r="E371" i="1"/>
  <c r="F371" i="1"/>
  <c r="G371" i="1"/>
  <c r="H371" i="1"/>
  <c r="I371" i="1"/>
  <c r="J371" i="1"/>
  <c r="K371" i="1"/>
  <c r="L371" i="1"/>
  <c r="B372" i="1"/>
  <c r="B435" i="1" s="1"/>
  <c r="C372" i="1"/>
  <c r="D372" i="1"/>
  <c r="E372" i="1"/>
  <c r="F372" i="1"/>
  <c r="G372" i="1"/>
  <c r="H372" i="1"/>
  <c r="H435" i="1" s="1"/>
  <c r="N37" i="74" s="1"/>
  <c r="I372" i="1"/>
  <c r="J372" i="1"/>
  <c r="K372" i="1"/>
  <c r="L372" i="1"/>
  <c r="B373" i="1"/>
  <c r="C373" i="1"/>
  <c r="D373" i="1"/>
  <c r="E373" i="1"/>
  <c r="F373" i="1"/>
  <c r="G373" i="1"/>
  <c r="H373" i="1"/>
  <c r="I373" i="1"/>
  <c r="I436" i="1" s="1"/>
  <c r="O38" i="74" s="1"/>
  <c r="J373" i="1"/>
  <c r="K373" i="1"/>
  <c r="K436" i="1" s="1"/>
  <c r="L373" i="1"/>
  <c r="B374" i="1"/>
  <c r="C374" i="1"/>
  <c r="D374" i="1"/>
  <c r="E374" i="1"/>
  <c r="F374" i="1"/>
  <c r="G374" i="1"/>
  <c r="H374" i="1"/>
  <c r="H437" i="1" s="1"/>
  <c r="I374" i="1"/>
  <c r="J374" i="1"/>
  <c r="K374" i="1"/>
  <c r="L374" i="1"/>
  <c r="L437" i="1" s="1"/>
  <c r="B375" i="1"/>
  <c r="C375" i="1"/>
  <c r="D375" i="1"/>
  <c r="E375" i="1"/>
  <c r="F375" i="1"/>
  <c r="G375" i="1"/>
  <c r="H375" i="1"/>
  <c r="I375" i="1"/>
  <c r="J375" i="1"/>
  <c r="K375" i="1"/>
  <c r="L375" i="1"/>
  <c r="B376" i="1"/>
  <c r="B439" i="1" s="1"/>
  <c r="C376" i="1"/>
  <c r="D376" i="1"/>
  <c r="E376" i="1"/>
  <c r="F376" i="1"/>
  <c r="G376" i="1"/>
  <c r="H376" i="1"/>
  <c r="I376" i="1"/>
  <c r="J376" i="1"/>
  <c r="J439" i="1" s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L447" i="1" s="1"/>
  <c r="BS291" i="17" s="1"/>
  <c r="L64" i="19" s="1"/>
  <c r="B385" i="1"/>
  <c r="C385" i="1"/>
  <c r="D385" i="1"/>
  <c r="E385" i="1"/>
  <c r="F385" i="1"/>
  <c r="G385" i="1"/>
  <c r="G448" i="1" s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C450" i="1" s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D453" i="1" s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F455" i="1" s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K456" i="1" s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I459" i="1" s="1"/>
  <c r="J396" i="1"/>
  <c r="K396" i="1"/>
  <c r="L396" i="1"/>
  <c r="L404" i="1"/>
  <c r="L405" i="1"/>
  <c r="D406" i="1"/>
  <c r="D206" i="17" s="1"/>
  <c r="C22" i="31" s="1"/>
  <c r="G406" i="1"/>
  <c r="J406" i="1"/>
  <c r="C206" i="17" s="1"/>
  <c r="E407" i="1"/>
  <c r="H207" i="17" s="1"/>
  <c r="G23" i="31" s="1"/>
  <c r="G407" i="1"/>
  <c r="D408" i="1"/>
  <c r="D208" i="17" s="1"/>
  <c r="C24" i="31" s="1"/>
  <c r="F408" i="1"/>
  <c r="I208" i="17"/>
  <c r="H24" i="31" s="1"/>
  <c r="I408" i="1"/>
  <c r="L408" i="1"/>
  <c r="Q208" i="17" s="1"/>
  <c r="L24" i="31" s="1"/>
  <c r="C409" i="1"/>
  <c r="E209" i="17"/>
  <c r="D25" i="31" s="1"/>
  <c r="D409" i="1"/>
  <c r="D209" i="17" s="1"/>
  <c r="C25" i="31" s="1"/>
  <c r="G409" i="1"/>
  <c r="I409" i="1"/>
  <c r="J409" i="1"/>
  <c r="C209" i="17" s="1"/>
  <c r="B410" i="1"/>
  <c r="F210" i="17" s="1"/>
  <c r="E26" i="31" s="1"/>
  <c r="C410" i="1"/>
  <c r="E210" i="17" s="1"/>
  <c r="D26" i="31" s="1"/>
  <c r="D410" i="1"/>
  <c r="D210" i="17"/>
  <c r="C26" i="31" s="1"/>
  <c r="H410" i="1"/>
  <c r="N32" i="73" s="1"/>
  <c r="J410" i="1"/>
  <c r="C210" i="17" s="1"/>
  <c r="K410" i="1"/>
  <c r="G210" i="17" s="1"/>
  <c r="F26" i="31" s="1"/>
  <c r="C411" i="1"/>
  <c r="E211" i="17" s="1"/>
  <c r="D27" i="31" s="1"/>
  <c r="E411" i="1"/>
  <c r="H211" i="17" s="1"/>
  <c r="G27" i="31" s="1"/>
  <c r="F411" i="1"/>
  <c r="I211" i="17" s="1"/>
  <c r="H27" i="31" s="1"/>
  <c r="G411" i="1"/>
  <c r="K411" i="1"/>
  <c r="G211" i="17" s="1"/>
  <c r="F27" i="31" s="1"/>
  <c r="L411" i="1"/>
  <c r="Q211" i="17" s="1"/>
  <c r="L27" i="31" s="1"/>
  <c r="B412" i="1"/>
  <c r="F212" i="17" s="1"/>
  <c r="E28" i="31" s="1"/>
  <c r="D412" i="1"/>
  <c r="D212" i="17" s="1"/>
  <c r="C28" i="31" s="1"/>
  <c r="H28" i="31"/>
  <c r="G412" i="1"/>
  <c r="H412" i="1"/>
  <c r="N34" i="73" s="1"/>
  <c r="J412" i="1"/>
  <c r="C212" i="17" s="1"/>
  <c r="K412" i="1"/>
  <c r="G212" i="17" s="1"/>
  <c r="F28" i="31" s="1"/>
  <c r="L412" i="1"/>
  <c r="Q212" i="17" s="1"/>
  <c r="L28" i="31" s="1"/>
  <c r="E413" i="1"/>
  <c r="H213" i="17" s="1"/>
  <c r="G29" i="31" s="1"/>
  <c r="G413" i="1"/>
  <c r="I413" i="1"/>
  <c r="K413" i="1"/>
  <c r="G213" i="17" s="1"/>
  <c r="F29" i="31" s="1"/>
  <c r="B414" i="1"/>
  <c r="F214" i="17" s="1"/>
  <c r="E30" i="31" s="1"/>
  <c r="C414" i="1"/>
  <c r="E214" i="17" s="1"/>
  <c r="D30" i="31" s="1"/>
  <c r="D414" i="1"/>
  <c r="D214" i="17" s="1"/>
  <c r="C30" i="31" s="1"/>
  <c r="F414" i="1"/>
  <c r="I214" i="17" s="1"/>
  <c r="H30" i="31" s="1"/>
  <c r="K414" i="1"/>
  <c r="G214" i="17" s="1"/>
  <c r="F30" i="31" s="1"/>
  <c r="L414" i="1"/>
  <c r="Q214" i="17" s="1"/>
  <c r="L30" i="31" s="1"/>
  <c r="B415" i="1"/>
  <c r="F215" i="17" s="1"/>
  <c r="E31" i="31" s="1"/>
  <c r="D415" i="1"/>
  <c r="D215" i="17"/>
  <c r="C31" i="31" s="1"/>
  <c r="F415" i="1"/>
  <c r="I215" i="17" s="1"/>
  <c r="H31" i="31" s="1"/>
  <c r="G415" i="1"/>
  <c r="H415" i="1"/>
  <c r="I415" i="1"/>
  <c r="D416" i="1"/>
  <c r="D216" i="17" s="1"/>
  <c r="C32" i="31" s="1"/>
  <c r="F416" i="1"/>
  <c r="I216" i="17" s="1"/>
  <c r="H32" i="31" s="1"/>
  <c r="K416" i="1"/>
  <c r="G216" i="17" s="1"/>
  <c r="F32" i="31" s="1"/>
  <c r="L416" i="1"/>
  <c r="Q216" i="17" s="1"/>
  <c r="L32" i="31" s="1"/>
  <c r="C417" i="1"/>
  <c r="E217" i="17" s="1"/>
  <c r="D33" i="31" s="1"/>
  <c r="D417" i="1"/>
  <c r="D217" i="17" s="1"/>
  <c r="C33" i="31" s="1"/>
  <c r="E417" i="1"/>
  <c r="H217" i="17" s="1"/>
  <c r="F417" i="1"/>
  <c r="I217" i="17" s="1"/>
  <c r="H33" i="31" s="1"/>
  <c r="K417" i="1"/>
  <c r="G217" i="17" s="1"/>
  <c r="F33" i="31" s="1"/>
  <c r="D418" i="1"/>
  <c r="D218" i="17" s="1"/>
  <c r="C34" i="31" s="1"/>
  <c r="E418" i="1"/>
  <c r="H218" i="17" s="1"/>
  <c r="G34" i="31" s="1"/>
  <c r="F418" i="1"/>
  <c r="I218" i="17" s="1"/>
  <c r="H34" i="31" s="1"/>
  <c r="J418" i="1"/>
  <c r="C218" i="17"/>
  <c r="K418" i="1"/>
  <c r="G218" i="17" s="1"/>
  <c r="F34" i="31" s="1"/>
  <c r="L418" i="1"/>
  <c r="Q218" i="17" s="1"/>
  <c r="L34" i="31" s="1"/>
  <c r="B419" i="1"/>
  <c r="F219" i="17" s="1"/>
  <c r="E35" i="31" s="1"/>
  <c r="C419" i="1"/>
  <c r="E219" i="17" s="1"/>
  <c r="D35" i="31" s="1"/>
  <c r="E419" i="1"/>
  <c r="H219" i="17" s="1"/>
  <c r="G35" i="31" s="1"/>
  <c r="G419" i="1"/>
  <c r="H419" i="1"/>
  <c r="I419" i="1"/>
  <c r="K419" i="1"/>
  <c r="G219" i="17" s="1"/>
  <c r="F35" i="31" s="1"/>
  <c r="L419" i="1"/>
  <c r="Q219" i="17" s="1"/>
  <c r="L35" i="31" s="1"/>
  <c r="L424" i="1"/>
  <c r="L425" i="1"/>
  <c r="D426" i="1"/>
  <c r="BF254" i="17" s="1"/>
  <c r="C27" i="19" s="1"/>
  <c r="F426" i="1"/>
  <c r="G426" i="1"/>
  <c r="H426" i="1"/>
  <c r="J426" i="1"/>
  <c r="L426" i="1"/>
  <c r="B427" i="1"/>
  <c r="BH255" i="17" s="1"/>
  <c r="E28" i="19" s="1"/>
  <c r="F427" i="1"/>
  <c r="G427" i="1"/>
  <c r="H427" i="1"/>
  <c r="I427" i="1"/>
  <c r="K427" i="1"/>
  <c r="B428" i="1"/>
  <c r="C428" i="1"/>
  <c r="D428" i="1"/>
  <c r="E428" i="1"/>
  <c r="BJ256" i="17" s="1"/>
  <c r="G29" i="19" s="1"/>
  <c r="F428" i="1"/>
  <c r="H428" i="1"/>
  <c r="I428" i="1"/>
  <c r="K428" i="1"/>
  <c r="L428" i="1"/>
  <c r="C429" i="1"/>
  <c r="E429" i="1"/>
  <c r="G429" i="1"/>
  <c r="I429" i="1"/>
  <c r="J429" i="1"/>
  <c r="B430" i="1"/>
  <c r="C430" i="1"/>
  <c r="D430" i="1"/>
  <c r="E430" i="1"/>
  <c r="F430" i="1"/>
  <c r="H430" i="1"/>
  <c r="J430" i="1"/>
  <c r="K430" i="1"/>
  <c r="L430" i="1"/>
  <c r="C431" i="1"/>
  <c r="F431" i="1"/>
  <c r="G431" i="1"/>
  <c r="I431" i="1"/>
  <c r="K431" i="1"/>
  <c r="B432" i="1"/>
  <c r="D432" i="1"/>
  <c r="F432" i="1"/>
  <c r="H432" i="1"/>
  <c r="J432" i="1"/>
  <c r="L432" i="1"/>
  <c r="BS260" i="17" s="1"/>
  <c r="L33" i="19" s="1"/>
  <c r="B433" i="1"/>
  <c r="E433" i="1"/>
  <c r="G433" i="1"/>
  <c r="I433" i="1"/>
  <c r="K433" i="1"/>
  <c r="B434" i="1"/>
  <c r="C434" i="1"/>
  <c r="D434" i="1"/>
  <c r="BF262" i="17" s="1"/>
  <c r="C35" i="19" s="1"/>
  <c r="F434" i="1"/>
  <c r="H434" i="1"/>
  <c r="I434" i="1"/>
  <c r="J434" i="1"/>
  <c r="L434" i="1"/>
  <c r="BH263" i="17"/>
  <c r="E36" i="19" s="1"/>
  <c r="C435" i="1"/>
  <c r="E435" i="1"/>
  <c r="G435" i="1"/>
  <c r="I435" i="1"/>
  <c r="K435" i="1"/>
  <c r="B436" i="1"/>
  <c r="C436" i="1"/>
  <c r="D436" i="1"/>
  <c r="G436" i="1"/>
  <c r="H436" i="1"/>
  <c r="J436" i="1"/>
  <c r="L436" i="1"/>
  <c r="C437" i="1"/>
  <c r="D437" i="1"/>
  <c r="E437" i="1"/>
  <c r="I437" i="1"/>
  <c r="K437" i="1"/>
  <c r="B438" i="1"/>
  <c r="D438" i="1"/>
  <c r="E438" i="1"/>
  <c r="F438" i="1"/>
  <c r="G438" i="1"/>
  <c r="M40" i="74" s="1"/>
  <c r="J438" i="1"/>
  <c r="L438" i="1"/>
  <c r="C439" i="1"/>
  <c r="E439" i="1"/>
  <c r="F439" i="1"/>
  <c r="G439" i="1"/>
  <c r="H439" i="1"/>
  <c r="K439" i="1"/>
  <c r="L439" i="1"/>
  <c r="BS267" i="17" s="1"/>
  <c r="L40" i="19" s="1"/>
  <c r="L444" i="1"/>
  <c r="L445" i="1"/>
  <c r="B446" i="1"/>
  <c r="D446" i="1"/>
  <c r="E446" i="1"/>
  <c r="G446" i="1"/>
  <c r="J446" i="1"/>
  <c r="B447" i="1"/>
  <c r="E447" i="1"/>
  <c r="F447" i="1"/>
  <c r="G447" i="1"/>
  <c r="H447" i="1"/>
  <c r="J447" i="1"/>
  <c r="K447" i="1"/>
  <c r="C448" i="1"/>
  <c r="D448" i="1"/>
  <c r="F448" i="1"/>
  <c r="I448" i="1"/>
  <c r="L448" i="1"/>
  <c r="B449" i="1"/>
  <c r="D449" i="1"/>
  <c r="BF293" i="17" s="1"/>
  <c r="C66" i="19" s="1"/>
  <c r="E449" i="1"/>
  <c r="G449" i="1"/>
  <c r="H449" i="1"/>
  <c r="J449" i="1"/>
  <c r="B450" i="1"/>
  <c r="BH294" i="17" s="1"/>
  <c r="E67" i="19" s="1"/>
  <c r="D450" i="1"/>
  <c r="E450" i="1"/>
  <c r="F450" i="1"/>
  <c r="H450" i="1"/>
  <c r="I450" i="1"/>
  <c r="K450" i="1"/>
  <c r="C451" i="1"/>
  <c r="F451" i="1"/>
  <c r="G451" i="1"/>
  <c r="I451" i="1"/>
  <c r="J451" i="1"/>
  <c r="K451" i="1"/>
  <c r="L451" i="1"/>
  <c r="BS295" i="17" s="1"/>
  <c r="L68" i="19" s="1"/>
  <c r="E452" i="1"/>
  <c r="F452" i="1"/>
  <c r="G452" i="1"/>
  <c r="H452" i="1"/>
  <c r="J452" i="1"/>
  <c r="K452" i="1"/>
  <c r="L452" i="1"/>
  <c r="B453" i="1"/>
  <c r="G453" i="1"/>
  <c r="M71" i="74" s="1"/>
  <c r="H453" i="1"/>
  <c r="I453" i="1"/>
  <c r="K453" i="1"/>
  <c r="L453" i="1"/>
  <c r="B454" i="1"/>
  <c r="C454" i="1"/>
  <c r="E454" i="1"/>
  <c r="G454" i="1"/>
  <c r="H454" i="1"/>
  <c r="I454" i="1"/>
  <c r="J454" i="1"/>
  <c r="L454" i="1"/>
  <c r="C455" i="1"/>
  <c r="D455" i="1"/>
  <c r="I455" i="1"/>
  <c r="J455" i="1"/>
  <c r="K455" i="1"/>
  <c r="B456" i="1"/>
  <c r="C456" i="1"/>
  <c r="D456" i="1"/>
  <c r="E456" i="1"/>
  <c r="H456" i="1"/>
  <c r="J456" i="1"/>
  <c r="L456" i="1"/>
  <c r="B457" i="1"/>
  <c r="C457" i="1"/>
  <c r="D457" i="1"/>
  <c r="BF301" i="17" s="1"/>
  <c r="C74" i="19" s="1"/>
  <c r="E457" i="1"/>
  <c r="F457" i="1"/>
  <c r="G457" i="1"/>
  <c r="I457" i="1"/>
  <c r="K457" i="1"/>
  <c r="L457" i="1"/>
  <c r="B458" i="1"/>
  <c r="BH302" i="17" s="1"/>
  <c r="E75" i="19" s="1"/>
  <c r="C458" i="1"/>
  <c r="E458" i="1"/>
  <c r="F458" i="1"/>
  <c r="G458" i="1"/>
  <c r="H458" i="1"/>
  <c r="N76" i="74" s="1"/>
  <c r="J458" i="1"/>
  <c r="L458" i="1"/>
  <c r="B459" i="1"/>
  <c r="C459" i="1"/>
  <c r="F459" i="1"/>
  <c r="G459" i="1"/>
  <c r="H459" i="1"/>
  <c r="K459" i="1"/>
  <c r="L464" i="1"/>
  <c r="L465" i="1"/>
  <c r="C466" i="1"/>
  <c r="DF495" i="17" s="1"/>
  <c r="D95" i="34" s="1"/>
  <c r="D466" i="1"/>
  <c r="G466" i="1"/>
  <c r="J466" i="1"/>
  <c r="K466" i="1"/>
  <c r="L466" i="1"/>
  <c r="C467" i="1"/>
  <c r="D467" i="1"/>
  <c r="E467" i="1"/>
  <c r="G467" i="1"/>
  <c r="H467" i="1"/>
  <c r="I467" i="1"/>
  <c r="L467" i="1"/>
  <c r="C468" i="1"/>
  <c r="E468" i="1"/>
  <c r="F468" i="1"/>
  <c r="DJ497" i="17" s="1"/>
  <c r="H97" i="34" s="1"/>
  <c r="G468" i="1"/>
  <c r="I468" i="1"/>
  <c r="J468" i="1"/>
  <c r="K468" i="1"/>
  <c r="C469" i="1"/>
  <c r="G469" i="1"/>
  <c r="I469" i="1"/>
  <c r="J469" i="1"/>
  <c r="K469" i="1"/>
  <c r="B470" i="1"/>
  <c r="D470" i="1"/>
  <c r="F470" i="1"/>
  <c r="H470" i="1"/>
  <c r="I470" i="1"/>
  <c r="J470" i="1"/>
  <c r="L470" i="1"/>
  <c r="C471" i="1"/>
  <c r="E471" i="1"/>
  <c r="F471" i="1"/>
  <c r="G471" i="1"/>
  <c r="J471" i="1"/>
  <c r="K471" i="1"/>
  <c r="C472" i="1"/>
  <c r="D472" i="1"/>
  <c r="F472" i="1"/>
  <c r="DJ501" i="17" s="1"/>
  <c r="H101" i="34" s="1"/>
  <c r="G472" i="1"/>
  <c r="H472" i="1"/>
  <c r="K472" i="1"/>
  <c r="L472" i="1"/>
  <c r="D473" i="1"/>
  <c r="G473" i="1"/>
  <c r="M18" i="72" s="1"/>
  <c r="H473" i="1"/>
  <c r="K473" i="1"/>
  <c r="D474" i="1"/>
  <c r="H474" i="1"/>
  <c r="I474" i="1"/>
  <c r="L474" i="1"/>
  <c r="B475" i="1"/>
  <c r="E475" i="1"/>
  <c r="F475" i="1"/>
  <c r="I475" i="1"/>
  <c r="K475" i="1"/>
  <c r="DH504" i="17" s="1"/>
  <c r="F104" i="34" s="1"/>
  <c r="D476" i="1"/>
  <c r="F476" i="1"/>
  <c r="DJ505" i="17" s="1"/>
  <c r="H105" i="34" s="1"/>
  <c r="G476" i="1"/>
  <c r="H476" i="1"/>
  <c r="J476" i="1"/>
  <c r="K476" i="1"/>
  <c r="L476" i="1"/>
  <c r="B477" i="1"/>
  <c r="F477" i="1"/>
  <c r="G477" i="1"/>
  <c r="J477" i="1"/>
  <c r="K477" i="1"/>
  <c r="D478" i="1"/>
  <c r="G478" i="1"/>
  <c r="H478" i="1"/>
  <c r="K478" i="1"/>
  <c r="L478" i="1"/>
  <c r="B479" i="1"/>
  <c r="D479" i="1"/>
  <c r="F479" i="1"/>
  <c r="H479" i="1"/>
  <c r="I479" i="1"/>
  <c r="J479" i="1"/>
  <c r="B480" i="1"/>
  <c r="E480" i="1"/>
  <c r="F480" i="1"/>
  <c r="I480" i="1"/>
  <c r="J480" i="1"/>
  <c r="B481" i="1"/>
  <c r="C481" i="1"/>
  <c r="E481" i="1"/>
  <c r="F481" i="1"/>
  <c r="I481" i="1"/>
  <c r="J481" i="1"/>
  <c r="DD510" i="17" s="1"/>
  <c r="B110" i="34" s="1"/>
  <c r="K481" i="1"/>
  <c r="C482" i="1"/>
  <c r="DF511" i="17" s="1"/>
  <c r="D111" i="34" s="1"/>
  <c r="D482" i="1"/>
  <c r="H482" i="1"/>
  <c r="I482" i="1"/>
  <c r="K482" i="1"/>
  <c r="L482" i="1"/>
  <c r="E483" i="1"/>
  <c r="F483" i="1"/>
  <c r="J483" i="1"/>
  <c r="C484" i="1"/>
  <c r="G484" i="1"/>
  <c r="K484" i="1"/>
  <c r="L494" i="1"/>
  <c r="L495" i="1"/>
  <c r="C496" i="1"/>
  <c r="CO495" i="17"/>
  <c r="D5" i="34" s="1"/>
  <c r="E496" i="1"/>
  <c r="F496" i="1"/>
  <c r="CS495" i="17" s="1"/>
  <c r="H5" i="34" s="1"/>
  <c r="G496" i="1"/>
  <c r="I496" i="1"/>
  <c r="J496" i="1"/>
  <c r="K496" i="1"/>
  <c r="C497" i="1"/>
  <c r="D497" i="1"/>
  <c r="F497" i="1"/>
  <c r="G497" i="1"/>
  <c r="H497" i="1"/>
  <c r="J497" i="1"/>
  <c r="CM496" i="17" s="1"/>
  <c r="K497" i="1"/>
  <c r="CQ496" i="17" s="1"/>
  <c r="F6" i="34" s="1"/>
  <c r="L497" i="1"/>
  <c r="C498" i="1"/>
  <c r="CO497" i="17" s="1"/>
  <c r="D7" i="34" s="1"/>
  <c r="E498" i="1"/>
  <c r="G498" i="1"/>
  <c r="M13" i="71" s="1"/>
  <c r="I498" i="1"/>
  <c r="K498" i="1"/>
  <c r="E499" i="1"/>
  <c r="F499" i="1"/>
  <c r="H499" i="1"/>
  <c r="I499" i="1"/>
  <c r="O14" i="71" s="1"/>
  <c r="J499" i="1"/>
  <c r="CM498" i="17" s="1"/>
  <c r="L499" i="1"/>
  <c r="E500" i="1"/>
  <c r="F500" i="1"/>
  <c r="CS499" i="17" s="1"/>
  <c r="H9" i="34" s="1"/>
  <c r="I500" i="1"/>
  <c r="J500" i="1"/>
  <c r="C501" i="1"/>
  <c r="F501" i="1"/>
  <c r="G501" i="1"/>
  <c r="J501" i="1"/>
  <c r="CM500" i="17" s="1"/>
  <c r="K501" i="1"/>
  <c r="CQ500" i="17" s="1"/>
  <c r="F10" i="34" s="1"/>
  <c r="C502" i="1"/>
  <c r="CO501" i="17" s="1"/>
  <c r="D11" i="34" s="1"/>
  <c r="D502" i="1"/>
  <c r="F502" i="1"/>
  <c r="CS501" i="17" s="1"/>
  <c r="H11" i="34" s="1"/>
  <c r="G502" i="1"/>
  <c r="H502" i="1"/>
  <c r="J502" i="1"/>
  <c r="K502" i="1"/>
  <c r="L502" i="1"/>
  <c r="C503" i="1"/>
  <c r="D503" i="1"/>
  <c r="CN502" i="17" s="1"/>
  <c r="C12" i="34" s="1"/>
  <c r="G503" i="1"/>
  <c r="H503" i="1"/>
  <c r="K503" i="1"/>
  <c r="CQ502" i="17" s="1"/>
  <c r="F12" i="34" s="1"/>
  <c r="L503" i="1"/>
  <c r="D504" i="1"/>
  <c r="E504" i="1"/>
  <c r="H19" i="71" s="1"/>
  <c r="H504" i="1"/>
  <c r="I504" i="1"/>
  <c r="L504" i="1"/>
  <c r="C505" i="1"/>
  <c r="F505" i="1"/>
  <c r="I20" i="71" s="1"/>
  <c r="G505" i="1"/>
  <c r="J505" i="1"/>
  <c r="CM504" i="17" s="1"/>
  <c r="K505" i="1"/>
  <c r="CQ504" i="17" s="1"/>
  <c r="F14" i="34" s="1"/>
  <c r="C506" i="1"/>
  <c r="CO505" i="17" s="1"/>
  <c r="D15" i="34" s="1"/>
  <c r="D506" i="1"/>
  <c r="F506" i="1"/>
  <c r="CS505" i="17" s="1"/>
  <c r="H15" i="34" s="1"/>
  <c r="G506" i="1"/>
  <c r="H506" i="1"/>
  <c r="J506" i="1"/>
  <c r="K506" i="1"/>
  <c r="L506" i="1"/>
  <c r="C507" i="1"/>
  <c r="D507" i="1"/>
  <c r="F507" i="1"/>
  <c r="G507" i="1"/>
  <c r="CW506" i="17" s="1"/>
  <c r="I16" i="34" s="1"/>
  <c r="H507" i="1"/>
  <c r="J507" i="1"/>
  <c r="CM506" i="17" s="1"/>
  <c r="B16" i="34" s="1"/>
  <c r="K507" i="1"/>
  <c r="CQ506" i="17" s="1"/>
  <c r="F16" i="34" s="1"/>
  <c r="L507" i="1"/>
  <c r="C508" i="1"/>
  <c r="CO507" i="17" s="1"/>
  <c r="D17" i="34" s="1"/>
  <c r="D508" i="1"/>
  <c r="E508" i="1"/>
  <c r="G508" i="1"/>
  <c r="H508" i="1"/>
  <c r="I508" i="1"/>
  <c r="K508" i="1"/>
  <c r="L508" i="1"/>
  <c r="D509" i="1"/>
  <c r="F509" i="1"/>
  <c r="H509" i="1"/>
  <c r="J509" i="1"/>
  <c r="CM508" i="17" s="1"/>
  <c r="L509" i="1"/>
  <c r="C510" i="1"/>
  <c r="CO509" i="17" s="1"/>
  <c r="D19" i="34" s="1"/>
  <c r="E510" i="1"/>
  <c r="F510" i="1"/>
  <c r="CS509" i="17" s="1"/>
  <c r="H19" i="34" s="1"/>
  <c r="G510" i="1"/>
  <c r="I510" i="1"/>
  <c r="J510" i="1"/>
  <c r="K510" i="1"/>
  <c r="D511" i="1"/>
  <c r="E511" i="1"/>
  <c r="F511" i="1"/>
  <c r="H511" i="1"/>
  <c r="I511" i="1"/>
  <c r="J511" i="1"/>
  <c r="CM510" i="17" s="1"/>
  <c r="L511" i="1"/>
  <c r="C512" i="1"/>
  <c r="CO511" i="17" s="1"/>
  <c r="D21" i="34" s="1"/>
  <c r="E512" i="1"/>
  <c r="G512" i="1"/>
  <c r="I512" i="1"/>
  <c r="K512" i="1"/>
  <c r="E513" i="1"/>
  <c r="F513" i="1"/>
  <c r="I513" i="1"/>
  <c r="J513" i="1"/>
  <c r="CM512" i="17" s="1"/>
  <c r="C514" i="1"/>
  <c r="CO513" i="17"/>
  <c r="D23" i="34" s="1"/>
  <c r="F514" i="1"/>
  <c r="CS513" i="17"/>
  <c r="H23" i="34" s="1"/>
  <c r="G514" i="1"/>
  <c r="M29" i="71" s="1"/>
  <c r="J514" i="1"/>
  <c r="K514" i="1"/>
  <c r="L515" i="1"/>
  <c r="B516" i="1"/>
  <c r="C516" i="1"/>
  <c r="F516" i="1"/>
  <c r="CS517" i="17" s="1"/>
  <c r="H27" i="34" s="1"/>
  <c r="G516" i="1"/>
  <c r="J516" i="1"/>
  <c r="K516" i="1"/>
  <c r="C517" i="1"/>
  <c r="E34" i="71" s="1"/>
  <c r="D517" i="1"/>
  <c r="G517" i="1"/>
  <c r="H517" i="1"/>
  <c r="K517" i="1"/>
  <c r="L517" i="1"/>
  <c r="DA518" i="17" s="1"/>
  <c r="L28" i="34" s="1"/>
  <c r="C518" i="1"/>
  <c r="E518" i="1"/>
  <c r="G518" i="1"/>
  <c r="I518" i="1"/>
  <c r="K518" i="1"/>
  <c r="B519" i="1"/>
  <c r="E519" i="1"/>
  <c r="F519" i="1"/>
  <c r="CS520" i="17" s="1"/>
  <c r="I519" i="1"/>
  <c r="J519" i="1"/>
  <c r="B520" i="1"/>
  <c r="C520" i="1"/>
  <c r="E520" i="1"/>
  <c r="F520" i="1"/>
  <c r="CS521" i="17" s="1"/>
  <c r="H31" i="34" s="1"/>
  <c r="G520" i="1"/>
  <c r="I520" i="1"/>
  <c r="J520" i="1"/>
  <c r="K520" i="1"/>
  <c r="B521" i="1"/>
  <c r="C521" i="1"/>
  <c r="E38" i="71"/>
  <c r="D521" i="1"/>
  <c r="F521" i="1"/>
  <c r="G521" i="1"/>
  <c r="H521" i="1"/>
  <c r="CX522" i="17" s="1"/>
  <c r="J32" i="34" s="1"/>
  <c r="J521" i="1"/>
  <c r="CM522" i="17" s="1"/>
  <c r="K521" i="1"/>
  <c r="L521" i="1"/>
  <c r="DA522" i="17" s="1"/>
  <c r="L32" i="34" s="1"/>
  <c r="B522" i="1"/>
  <c r="CP523" i="17" s="1"/>
  <c r="E33" i="34" s="1"/>
  <c r="C522" i="1"/>
  <c r="D522" i="1"/>
  <c r="E522" i="1"/>
  <c r="F522" i="1"/>
  <c r="G522" i="1"/>
  <c r="H522" i="1"/>
  <c r="I522" i="1"/>
  <c r="CY523" i="17" s="1"/>
  <c r="K33" i="34" s="1"/>
  <c r="J522" i="1"/>
  <c r="K522" i="1"/>
  <c r="L522" i="1"/>
  <c r="B523" i="1"/>
  <c r="C523" i="1"/>
  <c r="CO524" i="17" s="1"/>
  <c r="D34" i="34" s="1"/>
  <c r="D523" i="1"/>
  <c r="F523" i="1"/>
  <c r="G523" i="1"/>
  <c r="H523" i="1"/>
  <c r="J523" i="1"/>
  <c r="K523" i="1"/>
  <c r="L523" i="1"/>
  <c r="C524" i="1"/>
  <c r="D524" i="1"/>
  <c r="CN525" i="17" s="1"/>
  <c r="C35" i="34" s="1"/>
  <c r="E524" i="1"/>
  <c r="G524" i="1"/>
  <c r="H524" i="1"/>
  <c r="I524" i="1"/>
  <c r="K524" i="1"/>
  <c r="L524" i="1"/>
  <c r="B525" i="1"/>
  <c r="C525" i="1"/>
  <c r="D525" i="1"/>
  <c r="D42" i="71" s="1"/>
  <c r="F525" i="1"/>
  <c r="G525" i="1"/>
  <c r="H525" i="1"/>
  <c r="J525" i="1"/>
  <c r="CM526" i="17" s="1"/>
  <c r="B36" i="34" s="1"/>
  <c r="K525" i="1"/>
  <c r="L525" i="1"/>
  <c r="DA526" i="17" s="1"/>
  <c r="L36" i="34" s="1"/>
  <c r="B526" i="1"/>
  <c r="CP527" i="17" s="1"/>
  <c r="E37" i="34" s="1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 s="1"/>
  <c r="D38" i="34" s="1"/>
  <c r="F527" i="1"/>
  <c r="G527" i="1"/>
  <c r="J527" i="1"/>
  <c r="K527" i="1"/>
  <c r="C528" i="1"/>
  <c r="D528" i="1"/>
  <c r="CN529" i="17" s="1"/>
  <c r="C39" i="34" s="1"/>
  <c r="G528" i="1"/>
  <c r="M45" i="71" s="1"/>
  <c r="H528" i="1"/>
  <c r="K528" i="1"/>
  <c r="L528" i="1"/>
  <c r="B529" i="1"/>
  <c r="D529" i="1"/>
  <c r="F529" i="1"/>
  <c r="H529" i="1"/>
  <c r="J529" i="1"/>
  <c r="CM530" i="17" s="1"/>
  <c r="B40" i="34" s="1"/>
  <c r="L529" i="1"/>
  <c r="DA530" i="17" s="1"/>
  <c r="L40" i="34" s="1"/>
  <c r="B530" i="1"/>
  <c r="CP531" i="17" s="1"/>
  <c r="E41" i="34" s="1"/>
  <c r="E530" i="1"/>
  <c r="F530" i="1"/>
  <c r="I530" i="1"/>
  <c r="J530" i="1"/>
  <c r="B531" i="1"/>
  <c r="CP532" i="17" s="1"/>
  <c r="E42" i="34" s="1"/>
  <c r="E531" i="1"/>
  <c r="F531" i="1"/>
  <c r="I531" i="1"/>
  <c r="J531" i="1"/>
  <c r="C532" i="1"/>
  <c r="E532" i="1"/>
  <c r="G532" i="1"/>
  <c r="M49" i="71" s="1"/>
  <c r="I532" i="1"/>
  <c r="K532" i="1"/>
  <c r="B533" i="1"/>
  <c r="D533" i="1"/>
  <c r="E533" i="1"/>
  <c r="CR534" i="17" s="1"/>
  <c r="G44" i="34" s="1"/>
  <c r="F533" i="1"/>
  <c r="H533" i="1"/>
  <c r="I533" i="1"/>
  <c r="J533" i="1"/>
  <c r="CM534" i="17" s="1"/>
  <c r="L533" i="1"/>
  <c r="DA534" i="17" s="1"/>
  <c r="L44" i="34" s="1"/>
  <c r="B534" i="1"/>
  <c r="CP535" i="17" s="1"/>
  <c r="E45" i="34" s="1"/>
  <c r="C534" i="1"/>
  <c r="E534" i="1"/>
  <c r="F534" i="1"/>
  <c r="G534" i="1"/>
  <c r="I534" i="1"/>
  <c r="J534" i="1"/>
  <c r="K534" i="1"/>
  <c r="L535" i="1"/>
  <c r="B536" i="1"/>
  <c r="CP539" i="17" s="1"/>
  <c r="E49" i="34" s="1"/>
  <c r="C536" i="1"/>
  <c r="E536" i="1"/>
  <c r="F536" i="1"/>
  <c r="G536" i="1"/>
  <c r="I536" i="1"/>
  <c r="J536" i="1"/>
  <c r="K536" i="1"/>
  <c r="B537" i="1"/>
  <c r="C537" i="1"/>
  <c r="D537" i="1"/>
  <c r="CN540" i="17"/>
  <c r="C50" i="34" s="1"/>
  <c r="F537" i="1"/>
  <c r="G537" i="1"/>
  <c r="H537" i="1"/>
  <c r="J537" i="1"/>
  <c r="K537" i="1"/>
  <c r="L537" i="1"/>
  <c r="DA540" i="17" s="1"/>
  <c r="L50" i="34" s="1"/>
  <c r="C538" i="1"/>
  <c r="E538" i="1"/>
  <c r="G538" i="1"/>
  <c r="I538" i="1"/>
  <c r="K538" i="1"/>
  <c r="B539" i="1"/>
  <c r="D539" i="1"/>
  <c r="CN542" i="17" s="1"/>
  <c r="C52" i="34" s="1"/>
  <c r="E539" i="1"/>
  <c r="CR542" i="17" s="1"/>
  <c r="G52" i="34" s="1"/>
  <c r="F539" i="1"/>
  <c r="H539" i="1"/>
  <c r="I539" i="1"/>
  <c r="J539" i="1"/>
  <c r="C58" i="71" s="1"/>
  <c r="L539" i="1"/>
  <c r="DA542" i="17"/>
  <c r="L52" i="34" s="1"/>
  <c r="B540" i="1"/>
  <c r="CP543" i="17" s="1"/>
  <c r="E53" i="34" s="1"/>
  <c r="E540" i="1"/>
  <c r="H59" i="71" s="1"/>
  <c r="F540" i="1"/>
  <c r="I540" i="1"/>
  <c r="J540" i="1"/>
  <c r="B541" i="1"/>
  <c r="C541" i="1"/>
  <c r="F541" i="1"/>
  <c r="G541" i="1"/>
  <c r="J541" i="1"/>
  <c r="K541" i="1"/>
  <c r="B542" i="1"/>
  <c r="CP545" i="17" s="1"/>
  <c r="E55" i="34" s="1"/>
  <c r="C542" i="1"/>
  <c r="D542" i="1"/>
  <c r="F542" i="1"/>
  <c r="G542" i="1"/>
  <c r="H542" i="1"/>
  <c r="J542" i="1"/>
  <c r="C61" i="71" s="1"/>
  <c r="K542" i="1"/>
  <c r="L542" i="1"/>
  <c r="C543" i="1"/>
  <c r="D543" i="1"/>
  <c r="CN546" i="17"/>
  <c r="C56" i="34" s="1"/>
  <c r="G543" i="1"/>
  <c r="CW546" i="17" s="1"/>
  <c r="I56" i="34" s="1"/>
  <c r="H543" i="1"/>
  <c r="K543" i="1"/>
  <c r="L543" i="1"/>
  <c r="DA546" i="17" s="1"/>
  <c r="L56" i="34" s="1"/>
  <c r="D544" i="1"/>
  <c r="D63" i="71" s="1"/>
  <c r="E544" i="1"/>
  <c r="H544" i="1"/>
  <c r="I544" i="1"/>
  <c r="L544" i="1"/>
  <c r="B545" i="1"/>
  <c r="C545" i="1"/>
  <c r="F545" i="1"/>
  <c r="G545" i="1"/>
  <c r="J545" i="1"/>
  <c r="K545" i="1"/>
  <c r="B546" i="1"/>
  <c r="CP549" i="17" s="1"/>
  <c r="E59" i="34" s="1"/>
  <c r="C546" i="1"/>
  <c r="D546" i="1"/>
  <c r="F546" i="1"/>
  <c r="G546" i="1"/>
  <c r="H546" i="1"/>
  <c r="N65" i="71" s="1"/>
  <c r="J546" i="1"/>
  <c r="K546" i="1"/>
  <c r="L546" i="1"/>
  <c r="B547" i="1"/>
  <c r="C547" i="1"/>
  <c r="D547" i="1"/>
  <c r="CN550" i="17" s="1"/>
  <c r="C60" i="34" s="1"/>
  <c r="F547" i="1"/>
  <c r="G547" i="1"/>
  <c r="H547" i="1"/>
  <c r="J547" i="1"/>
  <c r="K547" i="1"/>
  <c r="L547" i="1"/>
  <c r="DA550" i="17" s="1"/>
  <c r="L60" i="34" s="1"/>
  <c r="C548" i="1"/>
  <c r="D548" i="1"/>
  <c r="CN551" i="17" s="1"/>
  <c r="C61" i="34" s="1"/>
  <c r="E548" i="1"/>
  <c r="G548" i="1"/>
  <c r="H548" i="1"/>
  <c r="I548" i="1"/>
  <c r="K548" i="1"/>
  <c r="L548" i="1"/>
  <c r="B549" i="1"/>
  <c r="D549" i="1"/>
  <c r="CN552" i="17" s="1"/>
  <c r="C62" i="34" s="1"/>
  <c r="F549" i="1"/>
  <c r="H549" i="1"/>
  <c r="J549" i="1"/>
  <c r="L549" i="1"/>
  <c r="DA552" i="17" s="1"/>
  <c r="L62" i="34" s="1"/>
  <c r="B550" i="1"/>
  <c r="CP553" i="17" s="1"/>
  <c r="C550" i="1"/>
  <c r="E550" i="1"/>
  <c r="F550" i="1"/>
  <c r="G550" i="1"/>
  <c r="I550" i="1"/>
  <c r="J550" i="1"/>
  <c r="K550" i="1"/>
  <c r="B551" i="1"/>
  <c r="D551" i="1"/>
  <c r="CN554" i="17" s="1"/>
  <c r="C64" i="34" s="1"/>
  <c r="E551" i="1"/>
  <c r="CR554" i="17" s="1"/>
  <c r="G64" i="34" s="1"/>
  <c r="F551" i="1"/>
  <c r="H551" i="1"/>
  <c r="CX554" i="17" s="1"/>
  <c r="J64" i="34" s="1"/>
  <c r="I551" i="1"/>
  <c r="J551" i="1"/>
  <c r="L551" i="1"/>
  <c r="DA554" i="17"/>
  <c r="L64" i="34" s="1"/>
  <c r="C552" i="1"/>
  <c r="E552" i="1"/>
  <c r="G552" i="1"/>
  <c r="I552" i="1"/>
  <c r="K552" i="1"/>
  <c r="B553" i="1"/>
  <c r="F72" i="71" s="1"/>
  <c r="E553" i="1"/>
  <c r="CR556" i="17" s="1"/>
  <c r="G66" i="34" s="1"/>
  <c r="F553" i="1"/>
  <c r="I553" i="1"/>
  <c r="J553" i="1"/>
  <c r="CM556" i="17" s="1"/>
  <c r="B554" i="1"/>
  <c r="CP557" i="17"/>
  <c r="E67" i="34" s="1"/>
  <c r="C554" i="1"/>
  <c r="F554" i="1"/>
  <c r="G554" i="1"/>
  <c r="J554" i="1"/>
  <c r="K554" i="1"/>
  <c r="L555" i="1"/>
  <c r="B556" i="1"/>
  <c r="C556" i="1"/>
  <c r="CO561" i="17" s="1"/>
  <c r="D71" i="34" s="1"/>
  <c r="F556" i="1"/>
  <c r="G556" i="1"/>
  <c r="J556" i="1"/>
  <c r="K556" i="1"/>
  <c r="C557" i="1"/>
  <c r="D557" i="1"/>
  <c r="CN562" i="17" s="1"/>
  <c r="C72" i="34" s="1"/>
  <c r="G557" i="1"/>
  <c r="H557" i="1"/>
  <c r="K557" i="1"/>
  <c r="L557" i="1"/>
  <c r="C558" i="1"/>
  <c r="E558" i="1"/>
  <c r="CR563" i="17" s="1"/>
  <c r="G73" i="34" s="1"/>
  <c r="G558" i="1"/>
  <c r="I558" i="1"/>
  <c r="K558" i="1"/>
  <c r="B559" i="1"/>
  <c r="CP564" i="17" s="1"/>
  <c r="E74" i="34" s="1"/>
  <c r="E559" i="1"/>
  <c r="CR564" i="17" s="1"/>
  <c r="G74" i="34" s="1"/>
  <c r="F559" i="1"/>
  <c r="I559" i="1"/>
  <c r="J559" i="1"/>
  <c r="B560" i="1"/>
  <c r="C560" i="1"/>
  <c r="CO565" i="17" s="1"/>
  <c r="D75" i="34" s="1"/>
  <c r="E560" i="1"/>
  <c r="F560" i="1"/>
  <c r="G560" i="1"/>
  <c r="I560" i="1"/>
  <c r="J560" i="1"/>
  <c r="C81" i="71" s="1"/>
  <c r="K560" i="1"/>
  <c r="B561" i="1"/>
  <c r="C561" i="1"/>
  <c r="D561" i="1"/>
  <c r="CN566" i="17" s="1"/>
  <c r="C76" i="34" s="1"/>
  <c r="F561" i="1"/>
  <c r="CS566" i="17" s="1"/>
  <c r="H76" i="34" s="1"/>
  <c r="G561" i="1"/>
  <c r="H561" i="1"/>
  <c r="J561" i="1"/>
  <c r="K561" i="1"/>
  <c r="L561" i="1"/>
  <c r="B562" i="1"/>
  <c r="C562" i="1"/>
  <c r="D562" i="1"/>
  <c r="E562" i="1"/>
  <c r="CR567" i="17" s="1"/>
  <c r="G77" i="34" s="1"/>
  <c r="F562" i="1"/>
  <c r="G562" i="1"/>
  <c r="H562" i="1"/>
  <c r="I562" i="1"/>
  <c r="J562" i="1"/>
  <c r="CM567" i="17" s="1"/>
  <c r="K562" i="1"/>
  <c r="L562" i="1"/>
  <c r="DA567" i="17" s="1"/>
  <c r="L77" i="34" s="1"/>
  <c r="B563" i="1"/>
  <c r="F84" i="71" s="1"/>
  <c r="C563" i="1"/>
  <c r="D563" i="1"/>
  <c r="F563" i="1"/>
  <c r="G563" i="1"/>
  <c r="H563" i="1"/>
  <c r="J563" i="1"/>
  <c r="K563" i="1"/>
  <c r="L563" i="1"/>
  <c r="C564" i="1"/>
  <c r="CO569" i="17" s="1"/>
  <c r="D79" i="34" s="1"/>
  <c r="D564" i="1"/>
  <c r="E564" i="1"/>
  <c r="G564" i="1"/>
  <c r="H564" i="1"/>
  <c r="I564" i="1"/>
  <c r="K564" i="1"/>
  <c r="L564" i="1"/>
  <c r="B565" i="1"/>
  <c r="C565" i="1"/>
  <c r="D565" i="1"/>
  <c r="CN570" i="17" s="1"/>
  <c r="C80" i="34" s="1"/>
  <c r="F565" i="1"/>
  <c r="CS570" i="17" s="1"/>
  <c r="H80" i="34" s="1"/>
  <c r="G565" i="1"/>
  <c r="H565" i="1"/>
  <c r="J565" i="1"/>
  <c r="K565" i="1"/>
  <c r="L565" i="1"/>
  <c r="B566" i="1"/>
  <c r="C566" i="1"/>
  <c r="D566" i="1"/>
  <c r="E566" i="1"/>
  <c r="CR571" i="17" s="1"/>
  <c r="G81" i="34" s="1"/>
  <c r="F566" i="1"/>
  <c r="G566" i="1"/>
  <c r="H566" i="1"/>
  <c r="CX571" i="17" s="1"/>
  <c r="J81" i="34" s="1"/>
  <c r="I566" i="1"/>
  <c r="J566" i="1"/>
  <c r="CM571" i="17" s="1"/>
  <c r="K566" i="1"/>
  <c r="L566" i="1"/>
  <c r="DA571" i="17" s="1"/>
  <c r="L81" i="34" s="1"/>
  <c r="B567" i="1"/>
  <c r="CP572" i="17" s="1"/>
  <c r="E82" i="34" s="1"/>
  <c r="C567" i="1"/>
  <c r="F567" i="1"/>
  <c r="G567" i="1"/>
  <c r="J567" i="1"/>
  <c r="C88" i="71" s="1"/>
  <c r="K567" i="1"/>
  <c r="C568" i="1"/>
  <c r="CO573" i="17" s="1"/>
  <c r="D83" i="34" s="1"/>
  <c r="D568" i="1"/>
  <c r="G568" i="1"/>
  <c r="H568" i="1"/>
  <c r="N89" i="71"/>
  <c r="K568" i="1"/>
  <c r="L568" i="1"/>
  <c r="B569" i="1"/>
  <c r="D569" i="1"/>
  <c r="CN574" i="17" s="1"/>
  <c r="C84" i="34" s="1"/>
  <c r="F569" i="1"/>
  <c r="CS574" i="17" s="1"/>
  <c r="H84" i="34" s="1"/>
  <c r="H569" i="1"/>
  <c r="J569" i="1"/>
  <c r="L569" i="1"/>
  <c r="B570" i="1"/>
  <c r="E570" i="1"/>
  <c r="CR575" i="17" s="1"/>
  <c r="G85" i="34" s="1"/>
  <c r="F570" i="1"/>
  <c r="I570" i="1"/>
  <c r="J570" i="1"/>
  <c r="CM575" i="17" s="1"/>
  <c r="B85" i="34" s="1"/>
  <c r="B571" i="1"/>
  <c r="CP576" i="17" s="1"/>
  <c r="E86" i="34" s="1"/>
  <c r="E571" i="1"/>
  <c r="F571" i="1"/>
  <c r="I571" i="1"/>
  <c r="J571" i="1"/>
  <c r="C572" i="1"/>
  <c r="CO577" i="17"/>
  <c r="D87" i="34" s="1"/>
  <c r="E572" i="1"/>
  <c r="G572" i="1"/>
  <c r="CW577" i="17" s="1"/>
  <c r="I87" i="34" s="1"/>
  <c r="I572" i="1"/>
  <c r="K572" i="1"/>
  <c r="B573" i="1"/>
  <c r="D573" i="1"/>
  <c r="CN578" i="17" s="1"/>
  <c r="C88" i="34" s="1"/>
  <c r="E573" i="1"/>
  <c r="F573" i="1"/>
  <c r="CS578" i="17" s="1"/>
  <c r="H88" i="34" s="1"/>
  <c r="H573" i="1"/>
  <c r="I573" i="1"/>
  <c r="J573" i="1"/>
  <c r="L573" i="1"/>
  <c r="B574" i="1"/>
  <c r="C574" i="1"/>
  <c r="E574" i="1"/>
  <c r="CR579" i="17" s="1"/>
  <c r="G89" i="34" s="1"/>
  <c r="F574" i="1"/>
  <c r="G574" i="1"/>
  <c r="I574" i="1"/>
  <c r="J574" i="1"/>
  <c r="CM579" i="17" s="1"/>
  <c r="B89" i="34" s="1"/>
  <c r="K574" i="1"/>
  <c r="L575" i="1"/>
  <c r="B576" i="1"/>
  <c r="C576" i="1"/>
  <c r="E576" i="1"/>
  <c r="DI517" i="17" s="1"/>
  <c r="G117" i="34" s="1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DF519" i="17" s="1"/>
  <c r="D119" i="34" s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H37" i="72" s="1"/>
  <c r="F580" i="1"/>
  <c r="I580" i="1"/>
  <c r="J580" i="1"/>
  <c r="B581" i="1"/>
  <c r="F38" i="72" s="1"/>
  <c r="C581" i="1"/>
  <c r="F581" i="1"/>
  <c r="G581" i="1"/>
  <c r="J581" i="1"/>
  <c r="K581" i="1"/>
  <c r="B582" i="1"/>
  <c r="F39" i="72" s="1"/>
  <c r="C582" i="1"/>
  <c r="D582" i="1"/>
  <c r="DE523" i="17" s="1"/>
  <c r="C123" i="34" s="1"/>
  <c r="F582" i="1"/>
  <c r="DJ523" i="17" s="1"/>
  <c r="H123" i="34" s="1"/>
  <c r="G582" i="1"/>
  <c r="H582" i="1"/>
  <c r="J582" i="1"/>
  <c r="K582" i="1"/>
  <c r="L582" i="1"/>
  <c r="C583" i="1"/>
  <c r="D583" i="1"/>
  <c r="DE524" i="17" s="1"/>
  <c r="C124" i="34" s="1"/>
  <c r="G583" i="1"/>
  <c r="M40" i="72" s="1"/>
  <c r="H583" i="1"/>
  <c r="K583" i="1"/>
  <c r="L583" i="1"/>
  <c r="D584" i="1"/>
  <c r="D41" i="72" s="1"/>
  <c r="E584" i="1"/>
  <c r="DI525" i="17"/>
  <c r="G125" i="34" s="1"/>
  <c r="H584" i="1"/>
  <c r="I584" i="1"/>
  <c r="L584" i="1"/>
  <c r="B585" i="1"/>
  <c r="C585" i="1"/>
  <c r="F585" i="1"/>
  <c r="G585" i="1"/>
  <c r="K585" i="1"/>
  <c r="B586" i="1"/>
  <c r="F43" i="72" s="1"/>
  <c r="C586" i="1"/>
  <c r="D586" i="1"/>
  <c r="F586" i="1"/>
  <c r="G586" i="1"/>
  <c r="H586" i="1"/>
  <c r="J586" i="1"/>
  <c r="K586" i="1"/>
  <c r="DH527" i="17" s="1"/>
  <c r="F127" i="34" s="1"/>
  <c r="L586" i="1"/>
  <c r="B587" i="1"/>
  <c r="C587" i="1"/>
  <c r="D587" i="1"/>
  <c r="F587" i="1"/>
  <c r="G587" i="1"/>
  <c r="H587" i="1"/>
  <c r="K587" i="1"/>
  <c r="L587" i="1"/>
  <c r="C588" i="1"/>
  <c r="D588" i="1"/>
  <c r="DE529" i="17" s="1"/>
  <c r="C129" i="34" s="1"/>
  <c r="E588" i="1"/>
  <c r="H588" i="1"/>
  <c r="I588" i="1"/>
  <c r="K588" i="1"/>
  <c r="L588" i="1"/>
  <c r="DR529" i="17" s="1"/>
  <c r="L129" i="34" s="1"/>
  <c r="B589" i="1"/>
  <c r="D589" i="1"/>
  <c r="F589" i="1"/>
  <c r="H589" i="1"/>
  <c r="J589" i="1"/>
  <c r="L589" i="1"/>
  <c r="B590" i="1"/>
  <c r="DG531" i="17" s="1"/>
  <c r="C590" i="1"/>
  <c r="E47" i="72" s="1"/>
  <c r="E590" i="1"/>
  <c r="F590" i="1"/>
  <c r="G590" i="1"/>
  <c r="I590" i="1"/>
  <c r="J590" i="1"/>
  <c r="K590" i="1"/>
  <c r="B591" i="1"/>
  <c r="DG532" i="17" s="1"/>
  <c r="E132" i="34" s="1"/>
  <c r="D591" i="1"/>
  <c r="E591" i="1"/>
  <c r="F591" i="1"/>
  <c r="H591" i="1"/>
  <c r="I591" i="1"/>
  <c r="J591" i="1"/>
  <c r="L591" i="1"/>
  <c r="DR532" i="17" s="1"/>
  <c r="L132" i="34" s="1"/>
  <c r="C592" i="1"/>
  <c r="E592" i="1"/>
  <c r="DI533" i="17" s="1"/>
  <c r="G133" i="34" s="1"/>
  <c r="I592" i="1"/>
  <c r="K592" i="1"/>
  <c r="B593" i="1"/>
  <c r="DG534" i="17" s="1"/>
  <c r="E134" i="34" s="1"/>
  <c r="E593" i="1"/>
  <c r="F593" i="1"/>
  <c r="I593" i="1"/>
  <c r="J593" i="1"/>
  <c r="B594" i="1"/>
  <c r="C594" i="1"/>
  <c r="F594" i="1"/>
  <c r="G594" i="1"/>
  <c r="DN535" i="17" s="1"/>
  <c r="I135" i="34" s="1"/>
  <c r="J594" i="1"/>
  <c r="K594" i="1"/>
  <c r="L595" i="1"/>
  <c r="C596" i="1"/>
  <c r="F596" i="1"/>
  <c r="G596" i="1"/>
  <c r="J596" i="1"/>
  <c r="K596" i="1"/>
  <c r="DH539" i="17" s="1"/>
  <c r="F139" i="34" s="1"/>
  <c r="C597" i="1"/>
  <c r="E56" i="72" s="1"/>
  <c r="D597" i="1"/>
  <c r="G597" i="1"/>
  <c r="H597" i="1"/>
  <c r="K597" i="1"/>
  <c r="L597" i="1"/>
  <c r="C598" i="1"/>
  <c r="E598" i="1"/>
  <c r="G598" i="1"/>
  <c r="I598" i="1"/>
  <c r="K598" i="1"/>
  <c r="E599" i="1"/>
  <c r="F599" i="1"/>
  <c r="I599" i="1"/>
  <c r="J599" i="1"/>
  <c r="E600" i="1"/>
  <c r="F600" i="1"/>
  <c r="G600" i="1"/>
  <c r="I600" i="1"/>
  <c r="J600" i="1"/>
  <c r="K600" i="1"/>
  <c r="C601" i="1"/>
  <c r="D601" i="1"/>
  <c r="DE544" i="17" s="1"/>
  <c r="C144" i="34" s="1"/>
  <c r="F601" i="1"/>
  <c r="G601" i="1"/>
  <c r="H601" i="1"/>
  <c r="J601" i="1"/>
  <c r="K601" i="1"/>
  <c r="DH544" i="17" s="1"/>
  <c r="F144" i="34" s="1"/>
  <c r="L601" i="1"/>
  <c r="C602" i="1"/>
  <c r="D602" i="1"/>
  <c r="E602" i="1"/>
  <c r="F602" i="1"/>
  <c r="G602" i="1"/>
  <c r="H602" i="1"/>
  <c r="I602" i="1"/>
  <c r="J602" i="1"/>
  <c r="DD545" i="17" s="1"/>
  <c r="K602" i="1"/>
  <c r="L602" i="1"/>
  <c r="C603" i="1"/>
  <c r="D603" i="1"/>
  <c r="F603" i="1"/>
  <c r="G603" i="1"/>
  <c r="H603" i="1"/>
  <c r="J603" i="1"/>
  <c r="DD546" i="17" s="1"/>
  <c r="K603" i="1"/>
  <c r="L603" i="1"/>
  <c r="C604" i="1"/>
  <c r="DF547" i="17" s="1"/>
  <c r="D147" i="34" s="1"/>
  <c r="D604" i="1"/>
  <c r="E604" i="1"/>
  <c r="G604" i="1"/>
  <c r="H604" i="1"/>
  <c r="I604" i="1"/>
  <c r="K604" i="1"/>
  <c r="L604" i="1"/>
  <c r="C605" i="1"/>
  <c r="D605" i="1"/>
  <c r="F605" i="1"/>
  <c r="G605" i="1"/>
  <c r="DN548" i="17" s="1"/>
  <c r="I148" i="34" s="1"/>
  <c r="H605" i="1"/>
  <c r="J605" i="1"/>
  <c r="K605" i="1"/>
  <c r="DH548" i="17" s="1"/>
  <c r="F148" i="34" s="1"/>
  <c r="L605" i="1"/>
  <c r="C606" i="1"/>
  <c r="E65" i="72" s="1"/>
  <c r="D606" i="1"/>
  <c r="E606" i="1"/>
  <c r="F606" i="1"/>
  <c r="DJ549" i="17" s="1"/>
  <c r="H149" i="34" s="1"/>
  <c r="G606" i="1"/>
  <c r="H606" i="1"/>
  <c r="DO549" i="17" s="1"/>
  <c r="J149" i="34" s="1"/>
  <c r="I606" i="1"/>
  <c r="J606" i="1"/>
  <c r="K606" i="1"/>
  <c r="L606" i="1"/>
  <c r="C607" i="1"/>
  <c r="F607" i="1"/>
  <c r="G607" i="1"/>
  <c r="J607" i="1"/>
  <c r="DD550" i="17" s="1"/>
  <c r="B150" i="34" s="1"/>
  <c r="K607" i="1"/>
  <c r="C608" i="1"/>
  <c r="DF551" i="17" s="1"/>
  <c r="D151" i="34" s="1"/>
  <c r="D608" i="1"/>
  <c r="G608" i="1"/>
  <c r="H608" i="1"/>
  <c r="K608" i="1"/>
  <c r="L608" i="1"/>
  <c r="D609" i="1"/>
  <c r="F609" i="1"/>
  <c r="H609" i="1"/>
  <c r="N68" i="72" s="1"/>
  <c r="J609" i="1"/>
  <c r="L609" i="1"/>
  <c r="E610" i="1"/>
  <c r="F610" i="1"/>
  <c r="DJ553" i="17" s="1"/>
  <c r="H153" i="34" s="1"/>
  <c r="I610" i="1"/>
  <c r="O69" i="72" s="1"/>
  <c r="J610" i="1"/>
  <c r="E611" i="1"/>
  <c r="F611" i="1"/>
  <c r="DJ554" i="17" s="1"/>
  <c r="H154" i="34" s="1"/>
  <c r="I611" i="1"/>
  <c r="J611" i="1"/>
  <c r="DD554" i="17" s="1"/>
  <c r="C612" i="1"/>
  <c r="E612" i="1"/>
  <c r="G612" i="1"/>
  <c r="I612" i="1"/>
  <c r="K612" i="1"/>
  <c r="D613" i="1"/>
  <c r="E613" i="1"/>
  <c r="F613" i="1"/>
  <c r="H613" i="1"/>
  <c r="N72" i="72" s="1"/>
  <c r="I613" i="1"/>
  <c r="J613" i="1"/>
  <c r="DD556" i="17" s="1"/>
  <c r="B156" i="34" s="1"/>
  <c r="L613" i="1"/>
  <c r="C614" i="1"/>
  <c r="DF557" i="17"/>
  <c r="D157" i="34" s="1"/>
  <c r="E614" i="1"/>
  <c r="H73" i="72" s="1"/>
  <c r="F614" i="1"/>
  <c r="DJ557" i="17" s="1"/>
  <c r="H157" i="34" s="1"/>
  <c r="G614" i="1"/>
  <c r="I614" i="1"/>
  <c r="J614" i="1"/>
  <c r="K614" i="1"/>
  <c r="L615" i="1"/>
  <c r="B616" i="1"/>
  <c r="C616" i="1"/>
  <c r="F616" i="1"/>
  <c r="G616" i="1"/>
  <c r="I616" i="1"/>
  <c r="J616" i="1"/>
  <c r="K616" i="1"/>
  <c r="B617" i="1"/>
  <c r="DG562" i="17" s="1"/>
  <c r="E162" i="34" s="1"/>
  <c r="C617" i="1"/>
  <c r="D617" i="1"/>
  <c r="F617" i="1"/>
  <c r="G617" i="1"/>
  <c r="H617" i="1"/>
  <c r="J617" i="1"/>
  <c r="K617" i="1"/>
  <c r="L617" i="1"/>
  <c r="C618" i="1"/>
  <c r="E618" i="1"/>
  <c r="DI563" i="17" s="1"/>
  <c r="G163" i="34" s="1"/>
  <c r="G618" i="1"/>
  <c r="I618" i="1"/>
  <c r="K618" i="1"/>
  <c r="G79" i="72" s="1"/>
  <c r="B619" i="1"/>
  <c r="DG564" i="17" s="1"/>
  <c r="E164" i="34" s="1"/>
  <c r="D619" i="1"/>
  <c r="E619" i="1"/>
  <c r="F619" i="1"/>
  <c r="H619" i="1"/>
  <c r="N80" i="72" s="1"/>
  <c r="I619" i="1"/>
  <c r="J619" i="1"/>
  <c r="L619" i="1"/>
  <c r="Q80" i="72" s="1"/>
  <c r="B620" i="1"/>
  <c r="E620" i="1"/>
  <c r="H81" i="72" s="1"/>
  <c r="F620" i="1"/>
  <c r="I620" i="1"/>
  <c r="J620" i="1"/>
  <c r="B621" i="1"/>
  <c r="DG566" i="17"/>
  <c r="E166" i="34" s="1"/>
  <c r="C621" i="1"/>
  <c r="F621" i="1"/>
  <c r="G621" i="1"/>
  <c r="J621" i="1"/>
  <c r="K621" i="1"/>
  <c r="B622" i="1"/>
  <c r="DG567" i="17" s="1"/>
  <c r="E167" i="34" s="1"/>
  <c r="C622" i="1"/>
  <c r="DF567" i="17" s="1"/>
  <c r="D167" i="34" s="1"/>
  <c r="D622" i="1"/>
  <c r="DE567" i="17" s="1"/>
  <c r="C167" i="34" s="1"/>
  <c r="F622" i="1"/>
  <c r="DJ567" i="17" s="1"/>
  <c r="H167" i="34" s="1"/>
  <c r="G622" i="1"/>
  <c r="H622" i="1"/>
  <c r="J622" i="1"/>
  <c r="K622" i="1"/>
  <c r="L622" i="1"/>
  <c r="DR567" i="17" s="1"/>
  <c r="L167" i="34" s="1"/>
  <c r="C623" i="1"/>
  <c r="D623" i="1"/>
  <c r="D84" i="72" s="1"/>
  <c r="G623" i="1"/>
  <c r="H623" i="1"/>
  <c r="K623" i="1"/>
  <c r="L623" i="1"/>
  <c r="D624" i="1"/>
  <c r="DE569" i="17"/>
  <c r="C169" i="34" s="1"/>
  <c r="E624" i="1"/>
  <c r="DI569" i="17" s="1"/>
  <c r="G169" i="34" s="1"/>
  <c r="H624" i="1"/>
  <c r="I624" i="1"/>
  <c r="L624" i="1"/>
  <c r="DR569" i="17" s="1"/>
  <c r="L169" i="34" s="1"/>
  <c r="B625" i="1"/>
  <c r="DG570" i="17" s="1"/>
  <c r="E170" i="34" s="1"/>
  <c r="C625" i="1"/>
  <c r="E86" i="72" s="1"/>
  <c r="F625" i="1"/>
  <c r="G625" i="1"/>
  <c r="J625" i="1"/>
  <c r="K625" i="1"/>
  <c r="B626" i="1"/>
  <c r="DG571" i="17" s="1"/>
  <c r="E171" i="34" s="1"/>
  <c r="C626" i="1"/>
  <c r="D626" i="1"/>
  <c r="DE571" i="17" s="1"/>
  <c r="C171" i="34" s="1"/>
  <c r="F626" i="1"/>
  <c r="G626" i="1"/>
  <c r="H626" i="1"/>
  <c r="J626" i="1"/>
  <c r="DD571" i="17" s="1"/>
  <c r="K626" i="1"/>
  <c r="L626" i="1"/>
  <c r="DR571" i="17" s="1"/>
  <c r="L171" i="34" s="1"/>
  <c r="B627" i="1"/>
  <c r="DG572" i="17"/>
  <c r="E172" i="34" s="1"/>
  <c r="C627" i="1"/>
  <c r="D627" i="1"/>
  <c r="F627" i="1"/>
  <c r="G627" i="1"/>
  <c r="M88" i="72" s="1"/>
  <c r="H627" i="1"/>
  <c r="N88" i="72"/>
  <c r="J627" i="1"/>
  <c r="K627" i="1"/>
  <c r="DH572" i="17" s="1"/>
  <c r="F172" i="34" s="1"/>
  <c r="L627" i="1"/>
  <c r="Q88" i="72"/>
  <c r="C628" i="1"/>
  <c r="D628" i="1"/>
  <c r="DE573" i="17" s="1"/>
  <c r="C173" i="34" s="1"/>
  <c r="E628" i="1"/>
  <c r="DI573" i="17" s="1"/>
  <c r="G173" i="34" s="1"/>
  <c r="G628" i="1"/>
  <c r="H628" i="1"/>
  <c r="I628" i="1"/>
  <c r="K628" i="1"/>
  <c r="L628" i="1"/>
  <c r="DR573" i="17" s="1"/>
  <c r="L173" i="34" s="1"/>
  <c r="B629" i="1"/>
  <c r="DG574" i="17" s="1"/>
  <c r="E174" i="34" s="1"/>
  <c r="D629" i="1"/>
  <c r="F629" i="1"/>
  <c r="I90" i="72" s="1"/>
  <c r="H629" i="1"/>
  <c r="J629" i="1"/>
  <c r="L629" i="1"/>
  <c r="B630" i="1"/>
  <c r="F91" i="72" s="1"/>
  <c r="C630" i="1"/>
  <c r="E630" i="1"/>
  <c r="DI575" i="17" s="1"/>
  <c r="G175" i="34" s="1"/>
  <c r="F630" i="1"/>
  <c r="I91" i="72" s="1"/>
  <c r="G630" i="1"/>
  <c r="I630" i="1"/>
  <c r="J630" i="1"/>
  <c r="K630" i="1"/>
  <c r="G91" i="72" s="1"/>
  <c r="B631" i="1"/>
  <c r="DG576" i="17" s="1"/>
  <c r="E176" i="34" s="1"/>
  <c r="D631" i="1"/>
  <c r="E631" i="1"/>
  <c r="F631" i="1"/>
  <c r="H631" i="1"/>
  <c r="I631" i="1"/>
  <c r="J631" i="1"/>
  <c r="L631" i="1"/>
  <c r="Q92" i="72" s="1"/>
  <c r="E632" i="1"/>
  <c r="DI577" i="17"/>
  <c r="G177" i="34" s="1"/>
  <c r="G632" i="1"/>
  <c r="I632" i="1"/>
  <c r="K632" i="1"/>
  <c r="B633" i="1"/>
  <c r="DG578" i="17" s="1"/>
  <c r="E178" i="34" s="1"/>
  <c r="E633" i="1"/>
  <c r="F633" i="1"/>
  <c r="I633" i="1"/>
  <c r="J633" i="1"/>
  <c r="B634" i="1"/>
  <c r="C634" i="1"/>
  <c r="F634" i="1"/>
  <c r="G634" i="1"/>
  <c r="DN579" i="17" s="1"/>
  <c r="I179" i="34" s="1"/>
  <c r="J634" i="1"/>
  <c r="C95" i="72" s="1"/>
  <c r="K634" i="1"/>
  <c r="DO512" i="17"/>
  <c r="J112" i="34" s="1"/>
  <c r="N28" i="72"/>
  <c r="CY568" i="17"/>
  <c r="K78" i="34" s="1"/>
  <c r="O84" i="71"/>
  <c r="DN576" i="17"/>
  <c r="I176" i="34" s="1"/>
  <c r="M92" i="72"/>
  <c r="DP550" i="17"/>
  <c r="K150" i="34"/>
  <c r="O66" i="72"/>
  <c r="M95" i="72"/>
  <c r="DJ574" i="17"/>
  <c r="H174" i="34" s="1"/>
  <c r="DH571" i="17"/>
  <c r="F171" i="34"/>
  <c r="G87" i="72"/>
  <c r="DE568" i="17"/>
  <c r="C168" i="34" s="1"/>
  <c r="DR564" i="17"/>
  <c r="L164" i="34" s="1"/>
  <c r="DI557" i="17"/>
  <c r="G157" i="34" s="1"/>
  <c r="DN555" i="17"/>
  <c r="I155" i="34" s="1"/>
  <c r="DP553" i="17"/>
  <c r="K153" i="34" s="1"/>
  <c r="DO552" i="17"/>
  <c r="J152" i="34" s="1"/>
  <c r="DH551" i="17"/>
  <c r="F151" i="34" s="1"/>
  <c r="G67" i="72"/>
  <c r="DP549" i="17"/>
  <c r="K149" i="34" s="1"/>
  <c r="O65" i="72"/>
  <c r="DO548" i="17"/>
  <c r="J148" i="34" s="1"/>
  <c r="N64" i="72"/>
  <c r="D60" i="72"/>
  <c r="DI541" i="17"/>
  <c r="G141" i="34" s="1"/>
  <c r="H57" i="72"/>
  <c r="DO540" i="17"/>
  <c r="J140" i="34" s="1"/>
  <c r="N56" i="72"/>
  <c r="DN539" i="17"/>
  <c r="I139" i="34" s="1"/>
  <c r="M55" i="72"/>
  <c r="F50" i="72"/>
  <c r="DG530" i="17"/>
  <c r="E130" i="34" s="1"/>
  <c r="F46" i="72"/>
  <c r="DR528" i="17"/>
  <c r="L128" i="34" s="1"/>
  <c r="Q44" i="72"/>
  <c r="DF523" i="17"/>
  <c r="D123" i="34" s="1"/>
  <c r="E39" i="72"/>
  <c r="DI521" i="17"/>
  <c r="G121" i="34" s="1"/>
  <c r="DE520" i="17"/>
  <c r="C120" i="34" s="1"/>
  <c r="D36" i="72"/>
  <c r="CY579" i="17"/>
  <c r="K89" i="34" s="1"/>
  <c r="O95" i="71"/>
  <c r="DA574" i="17"/>
  <c r="L84" i="34" s="1"/>
  <c r="Q90" i="71"/>
  <c r="CM572" i="17"/>
  <c r="CW569" i="17"/>
  <c r="I79" i="34" s="1"/>
  <c r="M85" i="71"/>
  <c r="CS568" i="17"/>
  <c r="H78" i="34" s="1"/>
  <c r="I84" i="71"/>
  <c r="DA566" i="17"/>
  <c r="L76" i="34" s="1"/>
  <c r="Q82" i="71"/>
  <c r="DA562" i="17"/>
  <c r="L72" i="34" s="1"/>
  <c r="Q78" i="71"/>
  <c r="CQ557" i="17"/>
  <c r="F67" i="34" s="1"/>
  <c r="G73" i="71"/>
  <c r="C72" i="71"/>
  <c r="CR555" i="17"/>
  <c r="G65" i="34" s="1"/>
  <c r="H71" i="71"/>
  <c r="N70" i="71"/>
  <c r="CW553" i="17"/>
  <c r="I63" i="34" s="1"/>
  <c r="M69" i="71"/>
  <c r="CS552" i="17"/>
  <c r="H62" i="34" s="1"/>
  <c r="I68" i="71"/>
  <c r="CO549" i="17"/>
  <c r="D59" i="34" s="1"/>
  <c r="E65" i="71"/>
  <c r="CQ545" i="17"/>
  <c r="F55" i="34"/>
  <c r="G61" i="71"/>
  <c r="CM544" i="17"/>
  <c r="C60" i="71"/>
  <c r="CP544" i="17"/>
  <c r="E54" i="34" s="1"/>
  <c r="F60" i="71"/>
  <c r="CR543" i="17"/>
  <c r="G53" i="34" s="1"/>
  <c r="CP540" i="17"/>
  <c r="E50" i="34"/>
  <c r="F56" i="71"/>
  <c r="CR539" i="17"/>
  <c r="G49" i="34" s="1"/>
  <c r="H55" i="71"/>
  <c r="CR535" i="17"/>
  <c r="G45" i="34" s="1"/>
  <c r="H51" i="71"/>
  <c r="CM532" i="17"/>
  <c r="C48" i="71"/>
  <c r="F48" i="71"/>
  <c r="CR531" i="17"/>
  <c r="G41" i="34" s="1"/>
  <c r="H47" i="71"/>
  <c r="CN526" i="17"/>
  <c r="C36" i="34"/>
  <c r="CO525" i="17"/>
  <c r="D35" i="34" s="1"/>
  <c r="E41" i="71"/>
  <c r="CS524" i="17"/>
  <c r="H34" i="34" s="1"/>
  <c r="I40" i="71"/>
  <c r="N38" i="71"/>
  <c r="CW521" i="17"/>
  <c r="I31" i="34" s="1"/>
  <c r="CO521" i="17"/>
  <c r="D31" i="34" s="1"/>
  <c r="E37" i="71"/>
  <c r="H30" i="34"/>
  <c r="CY519" i="17"/>
  <c r="K29" i="34" s="1"/>
  <c r="CX518" i="17"/>
  <c r="J28" i="34" s="1"/>
  <c r="N34" i="71"/>
  <c r="CW517" i="17"/>
  <c r="I27" i="34" s="1"/>
  <c r="CN510" i="17"/>
  <c r="C20" i="34" s="1"/>
  <c r="D26" i="71"/>
  <c r="CW509" i="17"/>
  <c r="I19" i="34" s="1"/>
  <c r="CS508" i="17"/>
  <c r="H18" i="34" s="1"/>
  <c r="I24" i="71"/>
  <c r="CY507" i="17"/>
  <c r="K17" i="34"/>
  <c r="O23" i="71"/>
  <c r="CX506" i="17"/>
  <c r="J16" i="34" s="1"/>
  <c r="N22" i="71"/>
  <c r="CW505" i="17"/>
  <c r="I15" i="34" s="1"/>
  <c r="CR503" i="17"/>
  <c r="G13" i="34" s="1"/>
  <c r="D18" i="71"/>
  <c r="DE511" i="17"/>
  <c r="C111" i="34" s="1"/>
  <c r="D27" i="72"/>
  <c r="DF510" i="17"/>
  <c r="D110" i="34" s="1"/>
  <c r="E26" i="72"/>
  <c r="DG509" i="17"/>
  <c r="E109" i="34" s="1"/>
  <c r="F25" i="72"/>
  <c r="DE507" i="17"/>
  <c r="C107" i="34" s="1"/>
  <c r="D23" i="72"/>
  <c r="DD505" i="17"/>
  <c r="C21" i="72"/>
  <c r="DP504" i="17"/>
  <c r="K104" i="34" s="1"/>
  <c r="O20" i="72"/>
  <c r="DO503" i="17"/>
  <c r="J103" i="34"/>
  <c r="N19" i="72"/>
  <c r="DN502" i="17"/>
  <c r="I102" i="34" s="1"/>
  <c r="I17" i="72"/>
  <c r="Q15" i="72"/>
  <c r="DR499" i="17"/>
  <c r="L99" i="34" s="1"/>
  <c r="DH498" i="17"/>
  <c r="F98" i="34" s="1"/>
  <c r="G14" i="72"/>
  <c r="DP496" i="17"/>
  <c r="K96" i="34" s="1"/>
  <c r="O12" i="72"/>
  <c r="BO301" i="17"/>
  <c r="I74" i="19" s="1"/>
  <c r="M75" i="74"/>
  <c r="BO297" i="17"/>
  <c r="I70" i="19" s="1"/>
  <c r="BK296" i="17"/>
  <c r="H69" i="19" s="1"/>
  <c r="I70" i="74"/>
  <c r="BQ295" i="17"/>
  <c r="K68" i="19" s="1"/>
  <c r="O69" i="74"/>
  <c r="BP294" i="17"/>
  <c r="J67" i="19"/>
  <c r="N68" i="74"/>
  <c r="BO293" i="17"/>
  <c r="I66" i="19" s="1"/>
  <c r="M67" i="74"/>
  <c r="BK292" i="17"/>
  <c r="H65" i="19" s="1"/>
  <c r="I66" i="74"/>
  <c r="BF290" i="17"/>
  <c r="C63" i="19" s="1"/>
  <c r="D64" i="74"/>
  <c r="BJ267" i="17"/>
  <c r="G40" i="19" s="1"/>
  <c r="H41" i="74"/>
  <c r="BF266" i="17"/>
  <c r="C39" i="19" s="1"/>
  <c r="D40" i="74"/>
  <c r="BH264" i="17"/>
  <c r="E37" i="19" s="1"/>
  <c r="F38" i="74"/>
  <c r="BS262" i="17"/>
  <c r="L35" i="19" s="1"/>
  <c r="Q36" i="74"/>
  <c r="BI261" i="17"/>
  <c r="F34" i="19" s="1"/>
  <c r="G35" i="74"/>
  <c r="BE260" i="17"/>
  <c r="C34" i="74"/>
  <c r="BQ259" i="17"/>
  <c r="K32" i="19" s="1"/>
  <c r="O33" i="74"/>
  <c r="BF258" i="17"/>
  <c r="C31" i="19" s="1"/>
  <c r="D32" i="74"/>
  <c r="BG257" i="17"/>
  <c r="D30" i="19" s="1"/>
  <c r="E31" i="74"/>
  <c r="BH256" i="17"/>
  <c r="E29" i="19" s="1"/>
  <c r="F30" i="74"/>
  <c r="BS254" i="17"/>
  <c r="L27" i="19" s="1"/>
  <c r="Q28" i="74"/>
  <c r="O215" i="17"/>
  <c r="K31" i="31" s="1"/>
  <c r="N214" i="17"/>
  <c r="J30" i="31" s="1"/>
  <c r="M209" i="17"/>
  <c r="I25" i="31" s="1"/>
  <c r="BQ286" i="17"/>
  <c r="K59" i="19" s="1"/>
  <c r="O60" i="74"/>
  <c r="BP285" i="17"/>
  <c r="J58" i="19" s="1"/>
  <c r="N59" i="74"/>
  <c r="BO284" i="17"/>
  <c r="I57" i="19" s="1"/>
  <c r="M58" i="74"/>
  <c r="BK283" i="17"/>
  <c r="H56" i="19" s="1"/>
  <c r="I57" i="74"/>
  <c r="BJ282" i="17"/>
  <c r="G55" i="19" s="1"/>
  <c r="H56" i="74"/>
  <c r="BP281" i="17"/>
  <c r="J54" i="19" s="1"/>
  <c r="N55" i="74"/>
  <c r="BO280" i="17"/>
  <c r="I53" i="19" s="1"/>
  <c r="M54" i="74"/>
  <c r="BK279" i="17"/>
  <c r="H52" i="19" s="1"/>
  <c r="I53" i="74"/>
  <c r="BS277" i="17"/>
  <c r="L50" i="19"/>
  <c r="Q51" i="74"/>
  <c r="BI276" i="17"/>
  <c r="F49" i="19" s="1"/>
  <c r="G50" i="74"/>
  <c r="BE275" i="17"/>
  <c r="C49" i="74"/>
  <c r="BQ274" i="17"/>
  <c r="K47" i="19" s="1"/>
  <c r="O48" i="74"/>
  <c r="BP273" i="17"/>
  <c r="J46" i="19" s="1"/>
  <c r="N47" i="74"/>
  <c r="BQ250" i="17"/>
  <c r="K23" i="19" s="1"/>
  <c r="O24" i="74"/>
  <c r="BP249" i="17"/>
  <c r="J22" i="19" s="1"/>
  <c r="N23" i="74"/>
  <c r="BG248" i="17"/>
  <c r="D21" i="19"/>
  <c r="E22" i="74"/>
  <c r="BH247" i="17"/>
  <c r="E20" i="19" s="1"/>
  <c r="F21" i="74"/>
  <c r="BS245" i="17"/>
  <c r="L18" i="19" s="1"/>
  <c r="Q19" i="74"/>
  <c r="BI244" i="17"/>
  <c r="F17" i="19" s="1"/>
  <c r="G18" i="74"/>
  <c r="BE243" i="17"/>
  <c r="C17" i="74"/>
  <c r="BQ242" i="17"/>
  <c r="K15" i="19" s="1"/>
  <c r="O16" i="74"/>
  <c r="BP241" i="17"/>
  <c r="J14" i="19" s="1"/>
  <c r="N15" i="74"/>
  <c r="BO240" i="17"/>
  <c r="I13" i="19" s="1"/>
  <c r="M14" i="74"/>
  <c r="BH239" i="17"/>
  <c r="E12" i="19" s="1"/>
  <c r="F13" i="74"/>
  <c r="BS237" i="17"/>
  <c r="L10" i="19" s="1"/>
  <c r="Q11" i="74"/>
  <c r="O198" i="17"/>
  <c r="K14" i="31" s="1"/>
  <c r="M196" i="17"/>
  <c r="I12" i="31" s="1"/>
  <c r="N193" i="17"/>
  <c r="J9" i="31" s="1"/>
  <c r="O190" i="17"/>
  <c r="K6" i="31" s="1"/>
  <c r="CH128" i="17"/>
  <c r="K52" i="26" s="1"/>
  <c r="O58" i="70"/>
  <c r="CG127" i="17"/>
  <c r="J51" i="26"/>
  <c r="BZ126" i="17"/>
  <c r="F50" i="26" s="1"/>
  <c r="G56" i="70"/>
  <c r="B49" i="26"/>
  <c r="BW123" i="17"/>
  <c r="D53" i="70"/>
  <c r="CH120" i="17"/>
  <c r="K44" i="26" s="1"/>
  <c r="O50" i="70"/>
  <c r="CG119" i="17"/>
  <c r="J43" i="26" s="1"/>
  <c r="N49" i="70"/>
  <c r="BY117" i="17"/>
  <c r="E41" i="26" s="1"/>
  <c r="F47" i="70"/>
  <c r="CA116" i="17"/>
  <c r="G40" i="26" s="1"/>
  <c r="H46" i="70"/>
  <c r="CG115" i="17"/>
  <c r="J39" i="26" s="1"/>
  <c r="N45" i="70"/>
  <c r="CH111" i="17"/>
  <c r="K35" i="26" s="1"/>
  <c r="O41" i="70"/>
  <c r="CG110" i="17"/>
  <c r="J34" i="26" s="1"/>
  <c r="CF109" i="17"/>
  <c r="I33" i="26" s="1"/>
  <c r="M39" i="70"/>
  <c r="CH107" i="17"/>
  <c r="K31" i="26" s="1"/>
  <c r="O37" i="70"/>
  <c r="CG106" i="17"/>
  <c r="J30" i="26" s="1"/>
  <c r="CF105" i="17"/>
  <c r="I29" i="26" s="1"/>
  <c r="M35" i="70"/>
  <c r="BV104" i="17"/>
  <c r="C34" i="70"/>
  <c r="CH103" i="17"/>
  <c r="K27" i="26" s="1"/>
  <c r="O33" i="70"/>
  <c r="CG102" i="17"/>
  <c r="J26" i="26" s="1"/>
  <c r="CF101" i="17"/>
  <c r="I25" i="26" s="1"/>
  <c r="M31" i="70"/>
  <c r="CJ98" i="17"/>
  <c r="L22" i="26" s="1"/>
  <c r="Q28" i="70"/>
  <c r="CJ93" i="17"/>
  <c r="L17" i="26" s="1"/>
  <c r="Q23" i="70"/>
  <c r="BW93" i="17"/>
  <c r="C17" i="26" s="1"/>
  <c r="D23" i="70"/>
  <c r="CA90" i="17"/>
  <c r="H20" i="70"/>
  <c r="CG89" i="17"/>
  <c r="J13" i="26"/>
  <c r="N19" i="70"/>
  <c r="BX88" i="17"/>
  <c r="D12" i="26" s="1"/>
  <c r="E18" i="70"/>
  <c r="CJ85" i="17"/>
  <c r="L9" i="26" s="1"/>
  <c r="Q15" i="70"/>
  <c r="BW85" i="17"/>
  <c r="C9" i="26" s="1"/>
  <c r="D15" i="70"/>
  <c r="BX84" i="17"/>
  <c r="D8" i="26" s="1"/>
  <c r="E14" i="70"/>
  <c r="BV83" i="17"/>
  <c r="C13" i="70"/>
  <c r="CA82" i="17"/>
  <c r="G6" i="26" s="1"/>
  <c r="H12" i="70"/>
  <c r="BQ128" i="17"/>
  <c r="BP127" i="17"/>
  <c r="D120" i="26"/>
  <c r="BX144" i="17"/>
  <c r="E119" i="26"/>
  <c r="G118" i="26"/>
  <c r="CA142" i="17"/>
  <c r="C117" i="26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BQ103" i="17"/>
  <c r="C96" i="26"/>
  <c r="BO101" i="17"/>
  <c r="H94" i="26"/>
  <c r="BQ99" i="17"/>
  <c r="BP98" i="17"/>
  <c r="BQ94" i="17"/>
  <c r="K88" i="26" s="1"/>
  <c r="B85" i="26"/>
  <c r="B81" i="26"/>
  <c r="BQ86" i="17"/>
  <c r="K80" i="26" s="1"/>
  <c r="BO84" i="17"/>
  <c r="I78" i="26"/>
  <c r="BQ82" i="17"/>
  <c r="K76" i="26" s="1"/>
  <c r="BP81" i="17"/>
  <c r="J75" i="26" s="1"/>
  <c r="B67" i="36"/>
  <c r="B63" i="36"/>
  <c r="M55" i="17"/>
  <c r="I55" i="36" s="1"/>
  <c r="N52" i="17"/>
  <c r="J52" i="36" s="1"/>
  <c r="N48" i="17"/>
  <c r="J48" i="36" s="1"/>
  <c r="M47" i="17"/>
  <c r="I47" i="36" s="1"/>
  <c r="B46" i="36"/>
  <c r="O45" i="17"/>
  <c r="K45" i="36" s="1"/>
  <c r="N44" i="17"/>
  <c r="J44" i="36" s="1"/>
  <c r="N39" i="17"/>
  <c r="J39" i="36" s="1"/>
  <c r="M38" i="17"/>
  <c r="I38" i="36"/>
  <c r="B37" i="36"/>
  <c r="O36" i="17"/>
  <c r="K36" i="36" s="1"/>
  <c r="N35" i="17"/>
  <c r="J35" i="36" s="1"/>
  <c r="M34" i="17"/>
  <c r="I34" i="36" s="1"/>
  <c r="B33" i="36"/>
  <c r="O32" i="17"/>
  <c r="K32" i="36" s="1"/>
  <c r="N31" i="17"/>
  <c r="J31" i="36" s="1"/>
  <c r="M30" i="17"/>
  <c r="I30" i="36" s="1"/>
  <c r="B29" i="36"/>
  <c r="O28" i="17"/>
  <c r="K28" i="36" s="1"/>
  <c r="N27" i="17"/>
  <c r="J27" i="36" s="1"/>
  <c r="O23" i="17"/>
  <c r="K23" i="36" s="1"/>
  <c r="N22" i="17"/>
  <c r="J22" i="36" s="1"/>
  <c r="M21" i="17"/>
  <c r="I21" i="36" s="1"/>
  <c r="B20" i="36"/>
  <c r="O19" i="17"/>
  <c r="K19" i="36" s="1"/>
  <c r="N18" i="17"/>
  <c r="J18" i="36"/>
  <c r="M17" i="17"/>
  <c r="I17" i="36" s="1"/>
  <c r="B16" i="36"/>
  <c r="O15" i="17"/>
  <c r="K15" i="36" s="1"/>
  <c r="N14" i="17"/>
  <c r="J14" i="36" s="1"/>
  <c r="M13" i="17"/>
  <c r="I13" i="36" s="1"/>
  <c r="B12" i="36"/>
  <c r="O11" i="17"/>
  <c r="K11" i="36" s="1"/>
  <c r="N10" i="17"/>
  <c r="J10" i="36" s="1"/>
  <c r="DD579" i="17"/>
  <c r="DJ579" i="17"/>
  <c r="H179" i="34" s="1"/>
  <c r="I95" i="72"/>
  <c r="DG579" i="17"/>
  <c r="E179" i="34" s="1"/>
  <c r="F95" i="72"/>
  <c r="DP578" i="17"/>
  <c r="K178" i="34" s="1"/>
  <c r="O94" i="72"/>
  <c r="DI578" i="17"/>
  <c r="G178" i="34" s="1"/>
  <c r="H94" i="72"/>
  <c r="L632" i="1"/>
  <c r="H632" i="1"/>
  <c r="D632" i="1"/>
  <c r="K631" i="1"/>
  <c r="C631" i="1"/>
  <c r="DD575" i="17"/>
  <c r="C91" i="72"/>
  <c r="DJ575" i="17"/>
  <c r="H175" i="34" s="1"/>
  <c r="DG575" i="17"/>
  <c r="E175" i="34" s="1"/>
  <c r="I629" i="1"/>
  <c r="E629" i="1"/>
  <c r="DO573" i="17"/>
  <c r="J173" i="34" s="1"/>
  <c r="N89" i="72"/>
  <c r="G88" i="72"/>
  <c r="DF572" i="17"/>
  <c r="D172" i="34" s="1"/>
  <c r="E88" i="72"/>
  <c r="C87" i="72"/>
  <c r="DJ571" i="17"/>
  <c r="H171" i="34" s="1"/>
  <c r="I87" i="72"/>
  <c r="F87" i="72"/>
  <c r="I625" i="1"/>
  <c r="E625" i="1"/>
  <c r="DO569" i="17"/>
  <c r="J169" i="34" s="1"/>
  <c r="N85" i="72"/>
  <c r="DH568" i="17"/>
  <c r="F168" i="34" s="1"/>
  <c r="G84" i="72"/>
  <c r="DN568" i="17"/>
  <c r="I168" i="34" s="1"/>
  <c r="M84" i="72"/>
  <c r="DF568" i="17"/>
  <c r="D168" i="34" s="1"/>
  <c r="E84" i="72"/>
  <c r="DD567" i="17"/>
  <c r="C83" i="72"/>
  <c r="I83" i="72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J612" i="1"/>
  <c r="F612" i="1"/>
  <c r="DP554" i="17"/>
  <c r="K154" i="34" s="1"/>
  <c r="O70" i="72"/>
  <c r="DI554" i="17"/>
  <c r="G154" i="34"/>
  <c r="H70" i="72"/>
  <c r="L610" i="1"/>
  <c r="D610" i="1"/>
  <c r="K609" i="1"/>
  <c r="G609" i="1"/>
  <c r="C609" i="1"/>
  <c r="J608" i="1"/>
  <c r="F608" i="1"/>
  <c r="E607" i="1"/>
  <c r="N65" i="72"/>
  <c r="DE549" i="17"/>
  <c r="C149" i="34" s="1"/>
  <c r="D65" i="72"/>
  <c r="DF548" i="17"/>
  <c r="D148" i="34" s="1"/>
  <c r="E64" i="72"/>
  <c r="J604" i="1"/>
  <c r="F604" i="1"/>
  <c r="I603" i="1"/>
  <c r="E603" i="1"/>
  <c r="DR545" i="17"/>
  <c r="L145" i="34" s="1"/>
  <c r="Q61" i="72"/>
  <c r="DO545" i="17"/>
  <c r="J145" i="34" s="1"/>
  <c r="N61" i="72"/>
  <c r="DE545" i="17"/>
  <c r="C145" i="34" s="1"/>
  <c r="D61" i="72"/>
  <c r="G60" i="72"/>
  <c r="DN544" i="17"/>
  <c r="I144" i="34"/>
  <c r="M60" i="72"/>
  <c r="DF544" i="17"/>
  <c r="D144" i="34" s="1"/>
  <c r="E60" i="72"/>
  <c r="DD543" i="17"/>
  <c r="C59" i="72"/>
  <c r="DJ543" i="17"/>
  <c r="H143" i="34" s="1"/>
  <c r="I59" i="72"/>
  <c r="DP542" i="17"/>
  <c r="K142" i="34" s="1"/>
  <c r="O58" i="72"/>
  <c r="DI542" i="17"/>
  <c r="G142" i="34" s="1"/>
  <c r="H58" i="72"/>
  <c r="L598" i="1"/>
  <c r="H598" i="1"/>
  <c r="D598" i="1"/>
  <c r="DH540" i="17"/>
  <c r="F140" i="34" s="1"/>
  <c r="G56" i="72"/>
  <c r="M56" i="72"/>
  <c r="DN540" i="17"/>
  <c r="I140" i="34" s="1"/>
  <c r="DF540" i="17"/>
  <c r="D140" i="34" s="1"/>
  <c r="I55" i="72"/>
  <c r="DJ539" i="17"/>
  <c r="H139" i="34" s="1"/>
  <c r="DD535" i="17"/>
  <c r="C51" i="72"/>
  <c r="DJ535" i="17"/>
  <c r="H135" i="34" s="1"/>
  <c r="I51" i="72"/>
  <c r="DG535" i="17"/>
  <c r="E135" i="34" s="1"/>
  <c r="F51" i="72"/>
  <c r="DP534" i="17"/>
  <c r="K134" i="34" s="1"/>
  <c r="O50" i="72"/>
  <c r="DI534" i="17"/>
  <c r="G134" i="34" s="1"/>
  <c r="H50" i="72"/>
  <c r="L592" i="1"/>
  <c r="D592" i="1"/>
  <c r="K591" i="1"/>
  <c r="G591" i="1"/>
  <c r="C591" i="1"/>
  <c r="DD531" i="17"/>
  <c r="C47" i="72"/>
  <c r="E131" i="34"/>
  <c r="F47" i="72"/>
  <c r="E589" i="1"/>
  <c r="DO529" i="17"/>
  <c r="J129" i="34" s="1"/>
  <c r="N45" i="72"/>
  <c r="D45" i="72"/>
  <c r="DH528" i="17"/>
  <c r="F128" i="34" s="1"/>
  <c r="G44" i="72"/>
  <c r="DN528" i="17"/>
  <c r="I128" i="34" s="1"/>
  <c r="M44" i="72"/>
  <c r="DF528" i="17"/>
  <c r="D128" i="34" s="1"/>
  <c r="E44" i="72"/>
  <c r="DD527" i="17"/>
  <c r="C43" i="72"/>
  <c r="DJ527" i="17"/>
  <c r="H127" i="34" s="1"/>
  <c r="I43" i="72"/>
  <c r="DG527" i="17"/>
  <c r="E127" i="34" s="1"/>
  <c r="I585" i="1"/>
  <c r="E585" i="1"/>
  <c r="DR525" i="17"/>
  <c r="L125" i="34" s="1"/>
  <c r="Q41" i="72"/>
  <c r="DO525" i="17"/>
  <c r="J125" i="34" s="1"/>
  <c r="N41" i="72"/>
  <c r="DE525" i="17"/>
  <c r="C125" i="34" s="1"/>
  <c r="DH524" i="17"/>
  <c r="F124" i="34" s="1"/>
  <c r="G40" i="72"/>
  <c r="DN524" i="17"/>
  <c r="I124" i="34" s="1"/>
  <c r="DF524" i="17"/>
  <c r="D124" i="34"/>
  <c r="E40" i="72"/>
  <c r="DD523" i="17"/>
  <c r="C39" i="72"/>
  <c r="I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 s="1"/>
  <c r="CR576" i="17"/>
  <c r="G86" i="34" s="1"/>
  <c r="H92" i="71"/>
  <c r="L570" i="1"/>
  <c r="D570" i="1"/>
  <c r="K569" i="1"/>
  <c r="C569" i="1"/>
  <c r="J568" i="1"/>
  <c r="F568" i="1"/>
  <c r="B568" i="1"/>
  <c r="E567" i="1"/>
  <c r="N87" i="71"/>
  <c r="CN571" i="17"/>
  <c r="C81" i="34" s="1"/>
  <c r="D87" i="71"/>
  <c r="CW570" i="17"/>
  <c r="I80" i="34" s="1"/>
  <c r="CO570" i="17"/>
  <c r="D80" i="34" s="1"/>
  <c r="E86" i="71"/>
  <c r="J564" i="1"/>
  <c r="F564" i="1"/>
  <c r="B564" i="1"/>
  <c r="E563" i="1"/>
  <c r="CX567" i="17"/>
  <c r="J77" i="34" s="1"/>
  <c r="N83" i="71"/>
  <c r="CN567" i="17"/>
  <c r="C77" i="34" s="1"/>
  <c r="D83" i="71"/>
  <c r="CW566" i="17"/>
  <c r="I76" i="34"/>
  <c r="CO566" i="17"/>
  <c r="D76" i="34" s="1"/>
  <c r="E82" i="71"/>
  <c r="CM565" i="17"/>
  <c r="CS565" i="17"/>
  <c r="H75" i="34" s="1"/>
  <c r="I81" i="71"/>
  <c r="CY564" i="17"/>
  <c r="K74" i="34" s="1"/>
  <c r="L558" i="1"/>
  <c r="H558" i="1"/>
  <c r="D558" i="1"/>
  <c r="CW562" i="17"/>
  <c r="I72" i="34" s="1"/>
  <c r="CO562" i="17"/>
  <c r="D72" i="34" s="1"/>
  <c r="E78" i="71"/>
  <c r="CM561" i="17"/>
  <c r="C77" i="71"/>
  <c r="CS561" i="17"/>
  <c r="H71" i="34"/>
  <c r="I77" i="71"/>
  <c r="CM557" i="17"/>
  <c r="C73" i="71"/>
  <c r="CS557" i="17"/>
  <c r="H67" i="34" s="1"/>
  <c r="I73" i="71"/>
  <c r="O72" i="71"/>
  <c r="L552" i="1"/>
  <c r="D552" i="1"/>
  <c r="K551" i="1"/>
  <c r="G551" i="1"/>
  <c r="C551" i="1"/>
  <c r="C69" i="71"/>
  <c r="CM553" i="17"/>
  <c r="CS553" i="17"/>
  <c r="H63" i="34" s="1"/>
  <c r="I69" i="71"/>
  <c r="I549" i="1"/>
  <c r="E549" i="1"/>
  <c r="DA551" i="17"/>
  <c r="L61" i="34" s="1"/>
  <c r="Q67" i="71"/>
  <c r="CX551" i="17"/>
  <c r="J61" i="34" s="1"/>
  <c r="CQ550" i="17"/>
  <c r="F60" i="34" s="1"/>
  <c r="G66" i="71"/>
  <c r="CW550" i="17"/>
  <c r="I60" i="34" s="1"/>
  <c r="M66" i="71"/>
  <c r="CO550" i="17"/>
  <c r="D60" i="34" s="1"/>
  <c r="E66" i="71"/>
  <c r="C65" i="71"/>
  <c r="CM549" i="17"/>
  <c r="CS549" i="17"/>
  <c r="H59" i="34" s="1"/>
  <c r="I65" i="71"/>
  <c r="I545" i="1"/>
  <c r="E545" i="1"/>
  <c r="DA547" i="17"/>
  <c r="L57" i="34" s="1"/>
  <c r="Q63" i="71"/>
  <c r="CX547" i="17"/>
  <c r="J57" i="34" s="1"/>
  <c r="CQ546" i="17"/>
  <c r="F56" i="34" s="1"/>
  <c r="G62" i="71"/>
  <c r="CO546" i="17"/>
  <c r="D56" i="34" s="1"/>
  <c r="E62" i="71"/>
  <c r="CS545" i="17"/>
  <c r="H55" i="34" s="1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 s="1"/>
  <c r="O48" i="71"/>
  <c r="CR532" i="17"/>
  <c r="G42" i="34" s="1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 s="1"/>
  <c r="Q43" i="71"/>
  <c r="CX527" i="17"/>
  <c r="J37" i="34" s="1"/>
  <c r="N43" i="71"/>
  <c r="CN527" i="17"/>
  <c r="C37" i="34" s="1"/>
  <c r="D43" i="71"/>
  <c r="CW526" i="17"/>
  <c r="I36" i="34" s="1"/>
  <c r="M42" i="71"/>
  <c r="CO526" i="17"/>
  <c r="D36" i="34" s="1"/>
  <c r="E42" i="71"/>
  <c r="J524" i="1"/>
  <c r="F524" i="1"/>
  <c r="B524" i="1"/>
  <c r="I523" i="1"/>
  <c r="E523" i="1"/>
  <c r="DA523" i="17"/>
  <c r="L33" i="34" s="1"/>
  <c r="Q39" i="71"/>
  <c r="CX523" i="17"/>
  <c r="J33" i="34" s="1"/>
  <c r="N39" i="71"/>
  <c r="CN523" i="17"/>
  <c r="C33" i="34" s="1"/>
  <c r="D39" i="71"/>
  <c r="CW522" i="17"/>
  <c r="I32" i="34" s="1"/>
  <c r="M38" i="71"/>
  <c r="CP521" i="17"/>
  <c r="E31" i="34" s="1"/>
  <c r="F37" i="71"/>
  <c r="CY520" i="17"/>
  <c r="K30" i="34" s="1"/>
  <c r="O36" i="71"/>
  <c r="CR520" i="17"/>
  <c r="G30" i="34" s="1"/>
  <c r="H36" i="71"/>
  <c r="L518" i="1"/>
  <c r="H518" i="1"/>
  <c r="D518" i="1"/>
  <c r="CW518" i="17"/>
  <c r="I28" i="34"/>
  <c r="M34" i="71"/>
  <c r="CO518" i="17"/>
  <c r="D28" i="34" s="1"/>
  <c r="CM517" i="17"/>
  <c r="C33" i="71"/>
  <c r="CP517" i="17"/>
  <c r="E27" i="34" s="1"/>
  <c r="F33" i="71"/>
  <c r="CM513" i="17"/>
  <c r="C29" i="71"/>
  <c r="CY512" i="17"/>
  <c r="K22" i="34"/>
  <c r="CR512" i="17"/>
  <c r="G22" i="34" s="1"/>
  <c r="H28" i="71"/>
  <c r="L512" i="1"/>
  <c r="H512" i="1"/>
  <c r="D512" i="1"/>
  <c r="K511" i="1"/>
  <c r="G511" i="1"/>
  <c r="C511" i="1"/>
  <c r="CM509" i="17"/>
  <c r="C25" i="71"/>
  <c r="I509" i="1"/>
  <c r="E509" i="1"/>
  <c r="DA507" i="17"/>
  <c r="L17" i="34" s="1"/>
  <c r="Q23" i="71"/>
  <c r="CX507" i="17"/>
  <c r="J17" i="34" s="1"/>
  <c r="N23" i="71"/>
  <c r="CN507" i="17"/>
  <c r="C17" i="34"/>
  <c r="D23" i="71"/>
  <c r="M22" i="71"/>
  <c r="CO506" i="17"/>
  <c r="D16" i="34" s="1"/>
  <c r="E22" i="71"/>
  <c r="CM505" i="17"/>
  <c r="C21" i="71"/>
  <c r="I505" i="1"/>
  <c r="E505" i="1"/>
  <c r="DA503" i="17"/>
  <c r="L13" i="34" s="1"/>
  <c r="Q19" i="71"/>
  <c r="CX503" i="17"/>
  <c r="J13" i="34" s="1"/>
  <c r="N19" i="71"/>
  <c r="CN503" i="17"/>
  <c r="C13" i="34" s="1"/>
  <c r="D19" i="71"/>
  <c r="CW502" i="17"/>
  <c r="I12" i="34" s="1"/>
  <c r="M18" i="71"/>
  <c r="CO502" i="17"/>
  <c r="D12" i="34" s="1"/>
  <c r="E18" i="71"/>
  <c r="CM501" i="17"/>
  <c r="C17" i="71"/>
  <c r="I501" i="1"/>
  <c r="E501" i="1"/>
  <c r="L500" i="1"/>
  <c r="H500" i="1"/>
  <c r="D500" i="1"/>
  <c r="K499" i="1"/>
  <c r="G499" i="1"/>
  <c r="C499" i="1"/>
  <c r="J498" i="1"/>
  <c r="F498" i="1"/>
  <c r="I497" i="1"/>
  <c r="E497" i="1"/>
  <c r="L496" i="1"/>
  <c r="H496" i="1"/>
  <c r="D496" i="1"/>
  <c r="I484" i="1"/>
  <c r="E484" i="1"/>
  <c r="L483" i="1"/>
  <c r="D483" i="1"/>
  <c r="DH511" i="17"/>
  <c r="F111" i="34" s="1"/>
  <c r="G27" i="72"/>
  <c r="DJ510" i="17"/>
  <c r="H110" i="34" s="1"/>
  <c r="I26" i="72"/>
  <c r="DG510" i="17"/>
  <c r="E110" i="34" s="1"/>
  <c r="F26" i="72"/>
  <c r="DP509" i="17"/>
  <c r="K109" i="34" s="1"/>
  <c r="O25" i="72"/>
  <c r="DI509" i="17"/>
  <c r="G109" i="34" s="1"/>
  <c r="H25" i="72"/>
  <c r="DR508" i="17"/>
  <c r="L108" i="34" s="1"/>
  <c r="Q24" i="72"/>
  <c r="DO508" i="17"/>
  <c r="J108" i="34" s="1"/>
  <c r="N24" i="72"/>
  <c r="D24" i="72"/>
  <c r="DE508" i="17"/>
  <c r="C108" i="34" s="1"/>
  <c r="DH507" i="17"/>
  <c r="F107" i="34" s="1"/>
  <c r="G23" i="72"/>
  <c r="DN507" i="17"/>
  <c r="I107" i="34" s="1"/>
  <c r="DD506" i="17"/>
  <c r="C22" i="72"/>
  <c r="DJ506" i="17"/>
  <c r="H106" i="34" s="1"/>
  <c r="I22" i="72"/>
  <c r="DG506" i="17"/>
  <c r="E106" i="34" s="1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P497" i="17"/>
  <c r="K97" i="34" s="1"/>
  <c r="O13" i="72"/>
  <c r="H13" i="72"/>
  <c r="DI497" i="17"/>
  <c r="G97" i="34" s="1"/>
  <c r="DR496" i="17"/>
  <c r="L96" i="34" s="1"/>
  <c r="Q12" i="72"/>
  <c r="DO496" i="17"/>
  <c r="J96" i="34" s="1"/>
  <c r="N12" i="72"/>
  <c r="DE496" i="17"/>
  <c r="C96" i="34" s="1"/>
  <c r="D12" i="72"/>
  <c r="DH495" i="17"/>
  <c r="F95" i="34" s="1"/>
  <c r="G11" i="72"/>
  <c r="DN495" i="17"/>
  <c r="I95" i="34" s="1"/>
  <c r="M11" i="72"/>
  <c r="BP303" i="17"/>
  <c r="J76" i="19" s="1"/>
  <c r="N77" i="74"/>
  <c r="BO302" i="17"/>
  <c r="I75" i="19" s="1"/>
  <c r="M76" i="74"/>
  <c r="BG302" i="17"/>
  <c r="D75" i="19" s="1"/>
  <c r="E76" i="74"/>
  <c r="BK301" i="17"/>
  <c r="H74" i="19"/>
  <c r="I75" i="74"/>
  <c r="BH301" i="17"/>
  <c r="E74" i="19" s="1"/>
  <c r="F75" i="74"/>
  <c r="BJ300" i="17"/>
  <c r="G73" i="19" s="1"/>
  <c r="H74" i="74"/>
  <c r="BF299" i="17"/>
  <c r="C72" i="19" s="1"/>
  <c r="D73" i="74"/>
  <c r="BO298" i="17"/>
  <c r="I71" i="19" s="1"/>
  <c r="M72" i="74"/>
  <c r="BG298" i="17"/>
  <c r="D71" i="19"/>
  <c r="E72" i="74"/>
  <c r="BH297" i="17"/>
  <c r="E70" i="19" s="1"/>
  <c r="F71" i="74"/>
  <c r="BJ296" i="17"/>
  <c r="G69" i="19" s="1"/>
  <c r="H70" i="74"/>
  <c r="Q69" i="74"/>
  <c r="BI294" i="17"/>
  <c r="F67" i="19" s="1"/>
  <c r="G68" i="74"/>
  <c r="BE293" i="17"/>
  <c r="C67" i="74"/>
  <c r="BH293" i="17"/>
  <c r="E66" i="19" s="1"/>
  <c r="F67" i="74"/>
  <c r="BQ292" i="17"/>
  <c r="K65" i="19" s="1"/>
  <c r="O66" i="74"/>
  <c r="BP291" i="17"/>
  <c r="J64" i="19" s="1"/>
  <c r="N65" i="74"/>
  <c r="BO290" i="17"/>
  <c r="I63" i="19" s="1"/>
  <c r="M64" i="74"/>
  <c r="Q41" i="74"/>
  <c r="BP267" i="17"/>
  <c r="J40" i="19" s="1"/>
  <c r="BO266" i="17"/>
  <c r="I39" i="19" s="1"/>
  <c r="BQ264" i="17"/>
  <c r="K37" i="19" s="1"/>
  <c r="BP263" i="17"/>
  <c r="J36" i="19" s="1"/>
  <c r="BG262" i="17"/>
  <c r="D35" i="19" s="1"/>
  <c r="E36" i="74"/>
  <c r="BH261" i="17"/>
  <c r="E34" i="19" s="1"/>
  <c r="F35" i="74"/>
  <c r="BI258" i="17"/>
  <c r="F31" i="19" s="1"/>
  <c r="G32" i="74"/>
  <c r="BG258" i="17"/>
  <c r="D31" i="19" s="1"/>
  <c r="E32" i="74"/>
  <c r="BE257" i="17"/>
  <c r="C31" i="74"/>
  <c r="BH257" i="17"/>
  <c r="E30" i="19" s="1"/>
  <c r="F31" i="74"/>
  <c r="BQ256" i="17"/>
  <c r="K29" i="19" s="1"/>
  <c r="O30" i="74"/>
  <c r="BP255" i="17"/>
  <c r="J28" i="19" s="1"/>
  <c r="N29" i="74"/>
  <c r="BF255" i="17"/>
  <c r="C28" i="19"/>
  <c r="BO254" i="17"/>
  <c r="I27" i="19" s="1"/>
  <c r="M28" i="74"/>
  <c r="BG254" i="17"/>
  <c r="D27" i="19" s="1"/>
  <c r="N219" i="17"/>
  <c r="J35" i="31" s="1"/>
  <c r="N215" i="17"/>
  <c r="J31" i="31" s="1"/>
  <c r="B25" i="31"/>
  <c r="O208" i="17"/>
  <c r="K24" i="31" s="1"/>
  <c r="M206" i="17"/>
  <c r="I22" i="31" s="1"/>
  <c r="BS286" i="17"/>
  <c r="L59" i="19" s="1"/>
  <c r="Q60" i="74"/>
  <c r="BP286" i="17"/>
  <c r="J59" i="19" s="1"/>
  <c r="N60" i="74"/>
  <c r="BF286" i="17"/>
  <c r="C59" i="19" s="1"/>
  <c r="D60" i="74"/>
  <c r="BI285" i="17"/>
  <c r="F58" i="19" s="1"/>
  <c r="G59" i="74"/>
  <c r="BO285" i="17"/>
  <c r="I58" i="19" s="1"/>
  <c r="M59" i="74"/>
  <c r="BG285" i="17"/>
  <c r="D58" i="19" s="1"/>
  <c r="E59" i="74"/>
  <c r="BE284" i="17"/>
  <c r="C58" i="74"/>
  <c r="BK284" i="17"/>
  <c r="H57" i="19" s="1"/>
  <c r="I58" i="74"/>
  <c r="BH284" i="17"/>
  <c r="E57" i="19" s="1"/>
  <c r="F58" i="74"/>
  <c r="BQ283" i="17"/>
  <c r="K56" i="19" s="1"/>
  <c r="O57" i="74"/>
  <c r="BJ283" i="17"/>
  <c r="G56" i="19"/>
  <c r="H57" i="74"/>
  <c r="BS282" i="17"/>
  <c r="L55" i="19" s="1"/>
  <c r="Q56" i="74"/>
  <c r="BP282" i="17"/>
  <c r="J55" i="19" s="1"/>
  <c r="N56" i="74"/>
  <c r="BF282" i="17"/>
  <c r="C55" i="19" s="1"/>
  <c r="D56" i="74"/>
  <c r="BI281" i="17"/>
  <c r="F54" i="19" s="1"/>
  <c r="G55" i="74"/>
  <c r="BO281" i="17"/>
  <c r="I54" i="19" s="1"/>
  <c r="M55" i="74"/>
  <c r="BG281" i="17"/>
  <c r="D54" i="19" s="1"/>
  <c r="E55" i="74"/>
  <c r="BE280" i="17"/>
  <c r="C54" i="74"/>
  <c r="BK280" i="17"/>
  <c r="H53" i="19" s="1"/>
  <c r="I54" i="74"/>
  <c r="BH280" i="17"/>
  <c r="E53" i="19" s="1"/>
  <c r="F54" i="74"/>
  <c r="BQ279" i="17"/>
  <c r="K52" i="19" s="1"/>
  <c r="O53" i="74"/>
  <c r="BJ279" i="17"/>
  <c r="G52" i="19" s="1"/>
  <c r="H53" i="74"/>
  <c r="BS278" i="17"/>
  <c r="L51" i="19" s="1"/>
  <c r="Q52" i="74"/>
  <c r="BP278" i="17"/>
  <c r="J51" i="19" s="1"/>
  <c r="N52" i="74"/>
  <c r="BF278" i="17"/>
  <c r="C51" i="19" s="1"/>
  <c r="D52" i="74"/>
  <c r="BI277" i="17"/>
  <c r="F50" i="19" s="1"/>
  <c r="G51" i="74"/>
  <c r="BO277" i="17"/>
  <c r="I50" i="19" s="1"/>
  <c r="M51" i="74"/>
  <c r="BG277" i="17"/>
  <c r="D50" i="19" s="1"/>
  <c r="E51" i="74"/>
  <c r="BE276" i="17"/>
  <c r="C50" i="74"/>
  <c r="BK276" i="17"/>
  <c r="H49" i="19" s="1"/>
  <c r="I50" i="74"/>
  <c r="BH276" i="17"/>
  <c r="E49" i="19" s="1"/>
  <c r="F50" i="74"/>
  <c r="BQ275" i="17"/>
  <c r="K48" i="19" s="1"/>
  <c r="O49" i="74"/>
  <c r="BJ275" i="17"/>
  <c r="G48" i="19" s="1"/>
  <c r="H49" i="74"/>
  <c r="BS274" i="17"/>
  <c r="L47" i="19" s="1"/>
  <c r="Q48" i="74"/>
  <c r="BP274" i="17"/>
  <c r="J47" i="19" s="1"/>
  <c r="N48" i="74"/>
  <c r="BF274" i="17"/>
  <c r="C47" i="19" s="1"/>
  <c r="D48" i="74"/>
  <c r="BI273" i="17"/>
  <c r="F46" i="19" s="1"/>
  <c r="G47" i="74"/>
  <c r="BO273" i="17"/>
  <c r="I46" i="19" s="1"/>
  <c r="M47" i="74"/>
  <c r="BG273" i="17"/>
  <c r="D46" i="19" s="1"/>
  <c r="E47" i="74"/>
  <c r="BS250" i="17"/>
  <c r="L23" i="19" s="1"/>
  <c r="Q24" i="74"/>
  <c r="BP250" i="17"/>
  <c r="J23" i="19"/>
  <c r="N24" i="74"/>
  <c r="BF250" i="17"/>
  <c r="C23" i="19" s="1"/>
  <c r="D24" i="74"/>
  <c r="BI249" i="17"/>
  <c r="F22" i="19" s="1"/>
  <c r="G23" i="74"/>
  <c r="BO249" i="17"/>
  <c r="I22" i="19" s="1"/>
  <c r="M23" i="74"/>
  <c r="BG249" i="17"/>
  <c r="D22" i="19" s="1"/>
  <c r="E23" i="74"/>
  <c r="BE248" i="17"/>
  <c r="C22" i="74"/>
  <c r="BK248" i="17"/>
  <c r="H21" i="19" s="1"/>
  <c r="I22" i="74"/>
  <c r="BH248" i="17"/>
  <c r="E21" i="19" s="1"/>
  <c r="F22" i="74"/>
  <c r="BQ247" i="17"/>
  <c r="K20" i="19" s="1"/>
  <c r="BJ247" i="17"/>
  <c r="G20" i="19" s="1"/>
  <c r="H21" i="74"/>
  <c r="BS246" i="17"/>
  <c r="L19" i="19" s="1"/>
  <c r="Q20" i="74"/>
  <c r="BP246" i="17"/>
  <c r="J19" i="19" s="1"/>
  <c r="N20" i="74"/>
  <c r="BF246" i="17"/>
  <c r="C19" i="19" s="1"/>
  <c r="D20" i="74"/>
  <c r="BI245" i="17"/>
  <c r="F18" i="19" s="1"/>
  <c r="G19" i="74"/>
  <c r="BO245" i="17"/>
  <c r="I18" i="19" s="1"/>
  <c r="M19" i="74"/>
  <c r="BG245" i="17"/>
  <c r="D18" i="19" s="1"/>
  <c r="E19" i="74"/>
  <c r="BE244" i="17"/>
  <c r="C18" i="74"/>
  <c r="BH244" i="17"/>
  <c r="E17" i="19" s="1"/>
  <c r="F18" i="74"/>
  <c r="BQ243" i="17"/>
  <c r="K16" i="19" s="1"/>
  <c r="O17" i="74"/>
  <c r="BJ243" i="17"/>
  <c r="G16" i="19" s="1"/>
  <c r="H17" i="74"/>
  <c r="BS242" i="17"/>
  <c r="L15" i="19" s="1"/>
  <c r="Q16" i="74"/>
  <c r="BP242" i="17"/>
  <c r="J15" i="19" s="1"/>
  <c r="N16" i="74"/>
  <c r="BF242" i="17"/>
  <c r="C15" i="19" s="1"/>
  <c r="D16" i="74"/>
  <c r="BI241" i="17"/>
  <c r="F14" i="19" s="1"/>
  <c r="G15" i="74"/>
  <c r="BO241" i="17"/>
  <c r="I14" i="19" s="1"/>
  <c r="M15" i="74"/>
  <c r="BG241" i="17"/>
  <c r="D14" i="19" s="1"/>
  <c r="E15" i="74"/>
  <c r="BE240" i="17"/>
  <c r="C14" i="74"/>
  <c r="BK240" i="17"/>
  <c r="H13" i="19" s="1"/>
  <c r="I14" i="74"/>
  <c r="BH240" i="17"/>
  <c r="E13" i="19" s="1"/>
  <c r="F14" i="74"/>
  <c r="BQ239" i="17"/>
  <c r="K12" i="19" s="1"/>
  <c r="BJ239" i="17"/>
  <c r="G12" i="19" s="1"/>
  <c r="H13" i="74"/>
  <c r="BS238" i="17"/>
  <c r="L11" i="19" s="1"/>
  <c r="Q12" i="74"/>
  <c r="BP238" i="17"/>
  <c r="J11" i="19" s="1"/>
  <c r="N12" i="74"/>
  <c r="BF238" i="17"/>
  <c r="C11" i="19" s="1"/>
  <c r="D12" i="74"/>
  <c r="BI237" i="17"/>
  <c r="F10" i="19" s="1"/>
  <c r="G11" i="74"/>
  <c r="BO237" i="17"/>
  <c r="I10" i="19"/>
  <c r="M11" i="74"/>
  <c r="BG237" i="17"/>
  <c r="D10" i="19" s="1"/>
  <c r="E11" i="74"/>
  <c r="N202" i="17"/>
  <c r="J18" i="31" s="1"/>
  <c r="B16" i="31"/>
  <c r="O199" i="17"/>
  <c r="K15" i="31" s="1"/>
  <c r="N198" i="17"/>
  <c r="J14" i="31" s="1"/>
  <c r="M197" i="17"/>
  <c r="I13" i="31" s="1"/>
  <c r="B12" i="31"/>
  <c r="O195" i="17"/>
  <c r="K11" i="31" s="1"/>
  <c r="N194" i="17"/>
  <c r="J10" i="31"/>
  <c r="M193" i="17"/>
  <c r="I9" i="31" s="1"/>
  <c r="B8" i="31"/>
  <c r="O191" i="17"/>
  <c r="K7" i="31" s="1"/>
  <c r="N190" i="17"/>
  <c r="J6" i="31" s="1"/>
  <c r="M189" i="17"/>
  <c r="I5" i="31" s="1"/>
  <c r="CG128" i="17"/>
  <c r="J52" i="26" s="1"/>
  <c r="N58" i="70"/>
  <c r="CF127" i="17"/>
  <c r="I51" i="26" s="1"/>
  <c r="M57" i="70"/>
  <c r="BX127" i="17"/>
  <c r="D51" i="26" s="1"/>
  <c r="E57" i="70"/>
  <c r="BV126" i="17"/>
  <c r="BV144" i="17" s="1"/>
  <c r="C56" i="70"/>
  <c r="BY126" i="17"/>
  <c r="E50" i="26" s="1"/>
  <c r="F56" i="70"/>
  <c r="CH125" i="17"/>
  <c r="K49" i="26" s="1"/>
  <c r="CA125" i="17"/>
  <c r="CA143" i="17" s="1"/>
  <c r="H55" i="70"/>
  <c r="CG124" i="17"/>
  <c r="J48" i="26" s="1"/>
  <c r="N54" i="70"/>
  <c r="CF123" i="17"/>
  <c r="I47" i="26" s="1"/>
  <c r="M53" i="70"/>
  <c r="BX123" i="17"/>
  <c r="E53" i="70"/>
  <c r="BV122" i="17"/>
  <c r="BV140" i="17" s="1"/>
  <c r="C52" i="70"/>
  <c r="BY122" i="17"/>
  <c r="F52" i="70"/>
  <c r="CH121" i="17"/>
  <c r="K45" i="26" s="1"/>
  <c r="CJ120" i="17"/>
  <c r="Q50" i="70"/>
  <c r="CG120" i="17"/>
  <c r="J44" i="26" s="1"/>
  <c r="N50" i="70"/>
  <c r="BW120" i="17"/>
  <c r="BW138" i="17" s="1"/>
  <c r="D50" i="70"/>
  <c r="CF119" i="17"/>
  <c r="M49" i="70"/>
  <c r="L49" i="70" s="1"/>
  <c r="BX119" i="17"/>
  <c r="D43" i="26"/>
  <c r="E49" i="70"/>
  <c r="BV118" i="17"/>
  <c r="BV136" i="17" s="1"/>
  <c r="C48" i="70"/>
  <c r="BY118" i="17"/>
  <c r="BY136" i="17" s="1"/>
  <c r="F48" i="70"/>
  <c r="CH117" i="17"/>
  <c r="K41" i="26" s="1"/>
  <c r="CA117" i="17"/>
  <c r="H47" i="70"/>
  <c r="CJ116" i="17"/>
  <c r="Q46" i="70"/>
  <c r="CG116" i="17"/>
  <c r="J40" i="26" s="1"/>
  <c r="N46" i="70"/>
  <c r="BW116" i="17"/>
  <c r="C40" i="26" s="1"/>
  <c r="D46" i="70"/>
  <c r="CF115" i="17"/>
  <c r="I39" i="26" s="1"/>
  <c r="M45" i="70"/>
  <c r="BX115" i="17"/>
  <c r="D39" i="26" s="1"/>
  <c r="E45" i="70"/>
  <c r="CG111" i="17"/>
  <c r="J35" i="26" s="1"/>
  <c r="N41" i="70"/>
  <c r="BZ110" i="17"/>
  <c r="F34" i="26" s="1"/>
  <c r="G40" i="70"/>
  <c r="CF110" i="17"/>
  <c r="I34" i="26" s="1"/>
  <c r="M40" i="70"/>
  <c r="BX110" i="17"/>
  <c r="D34" i="26" s="1"/>
  <c r="E40" i="70"/>
  <c r="BV109" i="17"/>
  <c r="C39" i="70"/>
  <c r="CB109" i="17"/>
  <c r="H33" i="26" s="1"/>
  <c r="I39" i="70"/>
  <c r="BY109" i="17"/>
  <c r="F39" i="70"/>
  <c r="CH108" i="17"/>
  <c r="K32" i="26" s="1"/>
  <c r="O38" i="70"/>
  <c r="CA108" i="17"/>
  <c r="G32" i="26" s="1"/>
  <c r="H38" i="70"/>
  <c r="CG107" i="17"/>
  <c r="J31" i="26" s="1"/>
  <c r="N37" i="70"/>
  <c r="BZ106" i="17"/>
  <c r="F30" i="26" s="1"/>
  <c r="G36" i="70"/>
  <c r="CF106" i="17"/>
  <c r="I30" i="26"/>
  <c r="M36" i="70"/>
  <c r="BX106" i="17"/>
  <c r="E36" i="70"/>
  <c r="BV105" i="17"/>
  <c r="C35" i="70"/>
  <c r="CB105" i="17"/>
  <c r="H29" i="26" s="1"/>
  <c r="I35" i="70"/>
  <c r="BY105" i="17"/>
  <c r="E29" i="26" s="1"/>
  <c r="F35" i="70"/>
  <c r="CH104" i="17"/>
  <c r="K28" i="26" s="1"/>
  <c r="O34" i="70"/>
  <c r="CA104" i="17"/>
  <c r="G28" i="26" s="1"/>
  <c r="H34" i="70"/>
  <c r="CG103" i="17"/>
  <c r="J27" i="26" s="1"/>
  <c r="N33" i="70"/>
  <c r="BZ102" i="17"/>
  <c r="F26" i="26" s="1"/>
  <c r="G32" i="70"/>
  <c r="CF102" i="17"/>
  <c r="I26" i="26" s="1"/>
  <c r="M32" i="70"/>
  <c r="BX102" i="17"/>
  <c r="BG137" i="17" s="1"/>
  <c r="E32" i="70"/>
  <c r="BV101" i="17"/>
  <c r="BE136" i="17" s="1"/>
  <c r="C31" i="70"/>
  <c r="CB101" i="17"/>
  <c r="I31" i="70"/>
  <c r="BY101" i="17"/>
  <c r="E25" i="26" s="1"/>
  <c r="F31" i="70"/>
  <c r="CH100" i="17"/>
  <c r="K24" i="26" s="1"/>
  <c r="O30" i="70"/>
  <c r="CA100" i="17"/>
  <c r="G24" i="26" s="1"/>
  <c r="H30" i="70"/>
  <c r="CG99" i="17"/>
  <c r="J23" i="26" s="1"/>
  <c r="N29" i="70"/>
  <c r="BZ98" i="17"/>
  <c r="BI133" i="17" s="1"/>
  <c r="G28" i="70"/>
  <c r="CF98" i="17"/>
  <c r="I22" i="26"/>
  <c r="M28" i="70"/>
  <c r="BX98" i="17"/>
  <c r="D22" i="26" s="1"/>
  <c r="E28" i="70"/>
  <c r="CJ94" i="17"/>
  <c r="L18" i="26" s="1"/>
  <c r="Q24" i="70"/>
  <c r="CG94" i="17"/>
  <c r="J18" i="26" s="1"/>
  <c r="N24" i="70"/>
  <c r="BW94" i="17"/>
  <c r="C18" i="26" s="1"/>
  <c r="D24" i="70"/>
  <c r="BZ93" i="17"/>
  <c r="F17" i="26" s="1"/>
  <c r="G23" i="70"/>
  <c r="CF93" i="17"/>
  <c r="I17" i="26" s="1"/>
  <c r="B16" i="26"/>
  <c r="CB92" i="17"/>
  <c r="H16" i="26" s="1"/>
  <c r="I22" i="70"/>
  <c r="CH91" i="17"/>
  <c r="K15" i="26" s="1"/>
  <c r="O21" i="70"/>
  <c r="CA91" i="17"/>
  <c r="G15" i="26" s="1"/>
  <c r="H21" i="70"/>
  <c r="CJ90" i="17"/>
  <c r="L14" i="26" s="1"/>
  <c r="Q20" i="70"/>
  <c r="CG90" i="17"/>
  <c r="J14" i="26" s="1"/>
  <c r="N20" i="70"/>
  <c r="BW90" i="17"/>
  <c r="C14" i="26" s="1"/>
  <c r="D20" i="70"/>
  <c r="BZ89" i="17"/>
  <c r="F13" i="26" s="1"/>
  <c r="G19" i="70"/>
  <c r="CF89" i="17"/>
  <c r="I13" i="26" s="1"/>
  <c r="B12" i="26"/>
  <c r="CB88" i="17"/>
  <c r="H12" i="26" s="1"/>
  <c r="I18" i="70"/>
  <c r="CH87" i="17"/>
  <c r="K11" i="26" s="1"/>
  <c r="O17" i="70"/>
  <c r="CA87" i="17"/>
  <c r="G11" i="26" s="1"/>
  <c r="H17" i="70"/>
  <c r="CJ86" i="17"/>
  <c r="L10" i="26" s="1"/>
  <c r="Q16" i="70"/>
  <c r="CG86" i="17"/>
  <c r="J10" i="26" s="1"/>
  <c r="N16" i="70"/>
  <c r="BW86" i="17"/>
  <c r="C10" i="26" s="1"/>
  <c r="D16" i="70"/>
  <c r="BZ85" i="17"/>
  <c r="F9" i="26" s="1"/>
  <c r="G15" i="70"/>
  <c r="CF85" i="17"/>
  <c r="I9" i="26" s="1"/>
  <c r="B8" i="26"/>
  <c r="CB84" i="17"/>
  <c r="H8" i="26" s="1"/>
  <c r="I14" i="70"/>
  <c r="CH83" i="17"/>
  <c r="K7" i="26" s="1"/>
  <c r="O13" i="70"/>
  <c r="CA83" i="17"/>
  <c r="G7" i="26" s="1"/>
  <c r="H13" i="70"/>
  <c r="CJ82" i="17"/>
  <c r="L6" i="26" s="1"/>
  <c r="Q12" i="70"/>
  <c r="CG82" i="17"/>
  <c r="J6" i="26" s="1"/>
  <c r="N12" i="70"/>
  <c r="BW82" i="17"/>
  <c r="C6" i="26" s="1"/>
  <c r="D12" i="70"/>
  <c r="BZ81" i="17"/>
  <c r="F5" i="26"/>
  <c r="G11" i="70"/>
  <c r="CF81" i="17"/>
  <c r="I5" i="26" s="1"/>
  <c r="BP128" i="17"/>
  <c r="C122" i="26"/>
  <c r="BW146" i="17"/>
  <c r="F121" i="26"/>
  <c r="BZ145" i="17"/>
  <c r="BO127" i="17"/>
  <c r="B120" i="26"/>
  <c r="BL126" i="17"/>
  <c r="BM126" i="17"/>
  <c r="H120" i="26"/>
  <c r="CB144" i="17"/>
  <c r="E120" i="26"/>
  <c r="BQ125" i="17"/>
  <c r="G119" i="26"/>
  <c r="BP124" i="17"/>
  <c r="C118" i="26"/>
  <c r="BW142" i="17"/>
  <c r="F117" i="26"/>
  <c r="BZ141" i="17"/>
  <c r="BO123" i="17"/>
  <c r="D117" i="26"/>
  <c r="B116" i="26"/>
  <c r="BL122" i="17"/>
  <c r="BM122" i="17"/>
  <c r="H116" i="26"/>
  <c r="CB140" i="17"/>
  <c r="E116" i="26"/>
  <c r="BQ121" i="17"/>
  <c r="G115" i="26"/>
  <c r="L114" i="26"/>
  <c r="BP120" i="17"/>
  <c r="C114" i="26"/>
  <c r="F113" i="26"/>
  <c r="BZ137" i="17"/>
  <c r="BO119" i="17"/>
  <c r="D113" i="26"/>
  <c r="BX137" i="17"/>
  <c r="B112" i="26"/>
  <c r="BL118" i="17"/>
  <c r="BM118" i="17"/>
  <c r="H112" i="26"/>
  <c r="CB136" i="17"/>
  <c r="E112" i="26"/>
  <c r="BQ117" i="17"/>
  <c r="G111" i="26"/>
  <c r="L110" i="26"/>
  <c r="BP116" i="17"/>
  <c r="C110" i="26"/>
  <c r="BW134" i="17"/>
  <c r="F109" i="26"/>
  <c r="BZ133" i="17"/>
  <c r="BO115" i="17"/>
  <c r="D109" i="26"/>
  <c r="L105" i="26"/>
  <c r="BS146" i="17"/>
  <c r="BP111" i="17"/>
  <c r="C105" i="26"/>
  <c r="BF146" i="17"/>
  <c r="F104" i="26"/>
  <c r="BO110" i="17"/>
  <c r="D104" i="26"/>
  <c r="B103" i="26"/>
  <c r="BE144" i="17"/>
  <c r="H103" i="26"/>
  <c r="BK144" i="17"/>
  <c r="E103" i="26"/>
  <c r="BQ108" i="17"/>
  <c r="G102" i="26"/>
  <c r="BP107" i="17"/>
  <c r="C101" i="26"/>
  <c r="BF142" i="17"/>
  <c r="BO106" i="17"/>
  <c r="D100" i="26"/>
  <c r="B99" i="26"/>
  <c r="BE140" i="17"/>
  <c r="H99" i="26"/>
  <c r="BQ104" i="17"/>
  <c r="G98" i="26"/>
  <c r="L97" i="26"/>
  <c r="BP103" i="17"/>
  <c r="C97" i="26"/>
  <c r="BF138" i="17"/>
  <c r="F96" i="26"/>
  <c r="BO102" i="17"/>
  <c r="D96" i="26"/>
  <c r="B95" i="26"/>
  <c r="H95" i="26"/>
  <c r="BQ100" i="17"/>
  <c r="G94" i="26"/>
  <c r="BJ135" i="17"/>
  <c r="BP99" i="17"/>
  <c r="C93" i="26"/>
  <c r="F92" i="26"/>
  <c r="BO98" i="17"/>
  <c r="BP94" i="17"/>
  <c r="J88" i="26" s="1"/>
  <c r="BO93" i="17"/>
  <c r="I87" i="26" s="1"/>
  <c r="B86" i="26"/>
  <c r="BL92" i="17"/>
  <c r="BM92" i="17"/>
  <c r="BQ91" i="17"/>
  <c r="K85" i="26" s="1"/>
  <c r="BP90" i="17"/>
  <c r="J84" i="26" s="1"/>
  <c r="BO89" i="17"/>
  <c r="I83" i="26" s="1"/>
  <c r="B82" i="26"/>
  <c r="BQ87" i="17"/>
  <c r="K81" i="26" s="1"/>
  <c r="BP86" i="17"/>
  <c r="J80" i="26" s="1"/>
  <c r="BO85" i="17"/>
  <c r="I79" i="26" s="1"/>
  <c r="B78" i="26"/>
  <c r="BL84" i="17"/>
  <c r="BM84" i="17"/>
  <c r="BQ83" i="17"/>
  <c r="K77" i="26" s="1"/>
  <c r="BP82" i="17"/>
  <c r="J76" i="26" s="1"/>
  <c r="BO81" i="17"/>
  <c r="I75" i="26" s="1"/>
  <c r="N74" i="17"/>
  <c r="J74" i="36" s="1"/>
  <c r="M73" i="17"/>
  <c r="I73" i="36" s="1"/>
  <c r="B72" i="36"/>
  <c r="O71" i="17"/>
  <c r="K71" i="36" s="1"/>
  <c r="N70" i="17"/>
  <c r="J70" i="36"/>
  <c r="M69" i="17"/>
  <c r="I69" i="36" s="1"/>
  <c r="B68" i="36"/>
  <c r="O67" i="17"/>
  <c r="K67" i="36" s="1"/>
  <c r="N66" i="17"/>
  <c r="J66" i="36" s="1"/>
  <c r="M65" i="17"/>
  <c r="I65" i="36" s="1"/>
  <c r="B64" i="36"/>
  <c r="O63" i="17"/>
  <c r="K63" i="36" s="1"/>
  <c r="N62" i="17"/>
  <c r="J62" i="36" s="1"/>
  <c r="M61" i="17"/>
  <c r="I61" i="36" s="1"/>
  <c r="N57" i="17"/>
  <c r="J57" i="36"/>
  <c r="M56" i="17"/>
  <c r="I56" i="36" s="1"/>
  <c r="B55" i="36"/>
  <c r="O54" i="17"/>
  <c r="K54" i="36" s="1"/>
  <c r="N53" i="17"/>
  <c r="J53" i="36" s="1"/>
  <c r="M52" i="17"/>
  <c r="I52" i="36" s="1"/>
  <c r="B51" i="36"/>
  <c r="O50" i="17"/>
  <c r="K50" i="36"/>
  <c r="N49" i="17"/>
  <c r="J49" i="36" s="1"/>
  <c r="M48" i="17"/>
  <c r="I48" i="36" s="1"/>
  <c r="B47" i="36"/>
  <c r="O46" i="17"/>
  <c r="K46" i="36" s="1"/>
  <c r="N45" i="17"/>
  <c r="J45" i="36" s="1"/>
  <c r="M44" i="17"/>
  <c r="I44" i="36" s="1"/>
  <c r="N40" i="17"/>
  <c r="J40" i="36" s="1"/>
  <c r="B38" i="36"/>
  <c r="O37" i="17"/>
  <c r="K37" i="36" s="1"/>
  <c r="N36" i="17"/>
  <c r="J36" i="36"/>
  <c r="B34" i="36"/>
  <c r="O33" i="17"/>
  <c r="K33" i="36" s="1"/>
  <c r="N32" i="17"/>
  <c r="J32" i="36" s="1"/>
  <c r="B30" i="36"/>
  <c r="O29" i="17"/>
  <c r="K29" i="36" s="1"/>
  <c r="N28" i="17"/>
  <c r="J28" i="36" s="1"/>
  <c r="N23" i="17"/>
  <c r="J23" i="36" s="1"/>
  <c r="M22" i="17"/>
  <c r="I22" i="36" s="1"/>
  <c r="B21" i="36"/>
  <c r="O20" i="17"/>
  <c r="K20" i="36" s="1"/>
  <c r="N19" i="17"/>
  <c r="J19" i="36" s="1"/>
  <c r="M18" i="17"/>
  <c r="I18" i="36" s="1"/>
  <c r="B17" i="36"/>
  <c r="O16" i="17"/>
  <c r="K16" i="36" s="1"/>
  <c r="N15" i="17"/>
  <c r="J15" i="36" s="1"/>
  <c r="M14" i="17"/>
  <c r="I14" i="36" s="1"/>
  <c r="B13" i="36"/>
  <c r="O12" i="17"/>
  <c r="K12" i="36" s="1"/>
  <c r="N11" i="17"/>
  <c r="J11" i="36" s="1"/>
  <c r="M10" i="17"/>
  <c r="I10" i="36" s="1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H39" i="73"/>
  <c r="D39" i="73"/>
  <c r="D37" i="73"/>
  <c r="N36" i="73"/>
  <c r="F36" i="73"/>
  <c r="Q35" i="73"/>
  <c r="H35" i="73"/>
  <c r="F34" i="73"/>
  <c r="Q33" i="73"/>
  <c r="H33" i="73"/>
  <c r="F32" i="73"/>
  <c r="Q31" i="73"/>
  <c r="D31" i="73"/>
  <c r="F30" i="73"/>
  <c r="H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Q40" i="69"/>
  <c r="H40" i="69"/>
  <c r="D40" i="69"/>
  <c r="F39" i="69"/>
  <c r="Q38" i="69"/>
  <c r="H38" i="69"/>
  <c r="D38" i="69"/>
  <c r="N37" i="69"/>
  <c r="Q36" i="69"/>
  <c r="H36" i="69"/>
  <c r="D36" i="69"/>
  <c r="Q34" i="69"/>
  <c r="H34" i="69"/>
  <c r="D34" i="69"/>
  <c r="N33" i="69"/>
  <c r="Q32" i="69"/>
  <c r="H32" i="69"/>
  <c r="D32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 s="1"/>
  <c r="DF549" i="17"/>
  <c r="D149" i="34" s="1"/>
  <c r="BG279" i="17"/>
  <c r="D52" i="19" s="1"/>
  <c r="BE246" i="17"/>
  <c r="M199" i="17"/>
  <c r="I15" i="31" s="1"/>
  <c r="BK110" i="17"/>
  <c r="DD578" i="17"/>
  <c r="C94" i="72"/>
  <c r="DO576" i="17"/>
  <c r="J176" i="34" s="1"/>
  <c r="DF575" i="17"/>
  <c r="D175" i="34" s="1"/>
  <c r="E91" i="72"/>
  <c r="DP573" i="17"/>
  <c r="K173" i="34"/>
  <c r="O89" i="72"/>
  <c r="DO572" i="17"/>
  <c r="J172" i="34" s="1"/>
  <c r="DN571" i="17"/>
  <c r="I171" i="34"/>
  <c r="M87" i="72"/>
  <c r="DP569" i="17"/>
  <c r="K169" i="34" s="1"/>
  <c r="O85" i="72"/>
  <c r="DO568" i="17"/>
  <c r="J168" i="34" s="1"/>
  <c r="DN567" i="17"/>
  <c r="I167" i="34" s="1"/>
  <c r="M83" i="72"/>
  <c r="DD566" i="17"/>
  <c r="C82" i="72"/>
  <c r="DP565" i="17"/>
  <c r="K165" i="34" s="1"/>
  <c r="O81" i="72"/>
  <c r="DO564" i="17"/>
  <c r="J164" i="34" s="1"/>
  <c r="DN563" i="17"/>
  <c r="I163" i="34"/>
  <c r="M79" i="72"/>
  <c r="DD562" i="17"/>
  <c r="C78" i="72"/>
  <c r="DP557" i="17"/>
  <c r="K157" i="34" s="1"/>
  <c r="O73" i="72"/>
  <c r="DE556" i="17"/>
  <c r="C156" i="34"/>
  <c r="D72" i="72"/>
  <c r="B154" i="34"/>
  <c r="DR552" i="17"/>
  <c r="L152" i="34" s="1"/>
  <c r="Q68" i="72"/>
  <c r="DE552" i="17"/>
  <c r="C152" i="34" s="1"/>
  <c r="D68" i="72"/>
  <c r="DI549" i="17"/>
  <c r="G149" i="34" s="1"/>
  <c r="H65" i="72"/>
  <c r="DE548" i="17"/>
  <c r="C148" i="34" s="1"/>
  <c r="D64" i="72"/>
  <c r="DN547" i="17"/>
  <c r="I147" i="34" s="1"/>
  <c r="DJ546" i="17"/>
  <c r="H146" i="34" s="1"/>
  <c r="I62" i="72"/>
  <c r="DR544" i="17"/>
  <c r="L144" i="34" s="1"/>
  <c r="Q60" i="72"/>
  <c r="DH543" i="17"/>
  <c r="F143" i="34" s="1"/>
  <c r="G59" i="72"/>
  <c r="DJ542" i="17"/>
  <c r="H142" i="34" s="1"/>
  <c r="I58" i="72"/>
  <c r="DR540" i="17"/>
  <c r="L140" i="34" s="1"/>
  <c r="Q56" i="72"/>
  <c r="DE540" i="17"/>
  <c r="C140" i="34" s="1"/>
  <c r="D56" i="72"/>
  <c r="DF539" i="17"/>
  <c r="D139" i="34" s="1"/>
  <c r="E55" i="72"/>
  <c r="DF535" i="17"/>
  <c r="D135" i="34"/>
  <c r="E51" i="72"/>
  <c r="DJ534" i="17"/>
  <c r="H134" i="34" s="1"/>
  <c r="I50" i="72"/>
  <c r="DP533" i="17"/>
  <c r="K133" i="34" s="1"/>
  <c r="O49" i="72"/>
  <c r="DO532" i="17"/>
  <c r="J132" i="34" s="1"/>
  <c r="N48" i="72"/>
  <c r="DH531" i="17"/>
  <c r="F131" i="34" s="1"/>
  <c r="G47" i="72"/>
  <c r="DJ530" i="17"/>
  <c r="H130" i="34" s="1"/>
  <c r="I46" i="72"/>
  <c r="DI529" i="17"/>
  <c r="G129" i="34" s="1"/>
  <c r="H45" i="72"/>
  <c r="DO528" i="17"/>
  <c r="J128" i="34" s="1"/>
  <c r="DN527" i="17"/>
  <c r="I127" i="34" s="1"/>
  <c r="M43" i="72"/>
  <c r="DG526" i="17"/>
  <c r="E126" i="34" s="1"/>
  <c r="F42" i="72"/>
  <c r="DR524" i="17"/>
  <c r="L124" i="34" s="1"/>
  <c r="Q40" i="72"/>
  <c r="DH523" i="17"/>
  <c r="F123" i="34"/>
  <c r="G39" i="72"/>
  <c r="DD522" i="17"/>
  <c r="C38" i="72"/>
  <c r="DP521" i="17"/>
  <c r="K121" i="34" s="1"/>
  <c r="O37" i="72"/>
  <c r="DO520" i="17"/>
  <c r="J120" i="34" s="1"/>
  <c r="DH519" i="17"/>
  <c r="F119" i="34" s="1"/>
  <c r="G35" i="72"/>
  <c r="DJ518" i="17"/>
  <c r="H118" i="34" s="1"/>
  <c r="I34" i="72"/>
  <c r="O33" i="72"/>
  <c r="DP517" i="17"/>
  <c r="K117" i="34" s="1"/>
  <c r="DA578" i="17"/>
  <c r="L88" i="34" s="1"/>
  <c r="Q94" i="71"/>
  <c r="CM576" i="17"/>
  <c r="C92" i="71"/>
  <c r="CX574" i="17"/>
  <c r="J84" i="34" s="1"/>
  <c r="N90" i="71"/>
  <c r="CS572" i="17"/>
  <c r="H82" i="34" s="1"/>
  <c r="I88" i="71"/>
  <c r="CY571" i="17"/>
  <c r="K81" i="34" s="1"/>
  <c r="O87" i="71"/>
  <c r="CX570" i="17"/>
  <c r="J80" i="34" s="1"/>
  <c r="N86" i="71"/>
  <c r="CY567" i="17"/>
  <c r="K77" i="34" s="1"/>
  <c r="O83" i="71"/>
  <c r="CW565" i="17"/>
  <c r="I75" i="34" s="1"/>
  <c r="M81" i="71"/>
  <c r="CM564" i="17"/>
  <c r="C80" i="71"/>
  <c r="CX562" i="17"/>
  <c r="J72" i="34" s="1"/>
  <c r="N78" i="71"/>
  <c r="CO557" i="17"/>
  <c r="D67" i="34" s="1"/>
  <c r="E73" i="71"/>
  <c r="CS556" i="17"/>
  <c r="H66" i="34" s="1"/>
  <c r="I72" i="71"/>
  <c r="CY555" i="17"/>
  <c r="K65" i="34" s="1"/>
  <c r="O71" i="71"/>
  <c r="CM552" i="17"/>
  <c r="C68" i="71"/>
  <c r="CW549" i="17"/>
  <c r="I59" i="34" s="1"/>
  <c r="M65" i="71"/>
  <c r="CS548" i="17"/>
  <c r="H58" i="34" s="1"/>
  <c r="I64" i="71"/>
  <c r="CY547" i="17"/>
  <c r="K57" i="34" s="1"/>
  <c r="O63" i="71"/>
  <c r="CW545" i="17"/>
  <c r="I55" i="34" s="1"/>
  <c r="M61" i="71"/>
  <c r="CS544" i="17"/>
  <c r="H54" i="34" s="1"/>
  <c r="I60" i="71"/>
  <c r="CY543" i="17"/>
  <c r="K53" i="34" s="1"/>
  <c r="O59" i="71"/>
  <c r="CX542" i="17"/>
  <c r="J52" i="34"/>
  <c r="N58" i="71"/>
  <c r="CW541" i="17"/>
  <c r="I51" i="34" s="1"/>
  <c r="M57" i="71"/>
  <c r="CM540" i="17"/>
  <c r="C56" i="71"/>
  <c r="CY539" i="17"/>
  <c r="K49" i="34" s="1"/>
  <c r="O55" i="71"/>
  <c r="CY535" i="17"/>
  <c r="K45" i="34" s="1"/>
  <c r="CX534" i="17"/>
  <c r="J44" i="34" s="1"/>
  <c r="N50" i="71"/>
  <c r="CW533" i="17"/>
  <c r="I43" i="34"/>
  <c r="CN530" i="17"/>
  <c r="C40" i="34" s="1"/>
  <c r="D46" i="71"/>
  <c r="CO529" i="17"/>
  <c r="D39" i="34" s="1"/>
  <c r="E45" i="71"/>
  <c r="CS528" i="17"/>
  <c r="H38" i="34" s="1"/>
  <c r="I44" i="71"/>
  <c r="CY527" i="17"/>
  <c r="K37" i="34" s="1"/>
  <c r="CX526" i="17"/>
  <c r="J36" i="34" s="1"/>
  <c r="N42" i="71"/>
  <c r="CW525" i="17"/>
  <c r="I35" i="34" s="1"/>
  <c r="CN522" i="17"/>
  <c r="C32" i="34" s="1"/>
  <c r="D38" i="71"/>
  <c r="CQ513" i="17"/>
  <c r="F23" i="34" s="1"/>
  <c r="G29" i="71"/>
  <c r="B22" i="34"/>
  <c r="CY511" i="17"/>
  <c r="K21" i="34" s="1"/>
  <c r="O27" i="71"/>
  <c r="CX510" i="17"/>
  <c r="J20" i="34" s="1"/>
  <c r="N26" i="71"/>
  <c r="CR507" i="17"/>
  <c r="G17" i="34" s="1"/>
  <c r="H23" i="71"/>
  <c r="CN506" i="17"/>
  <c r="C16" i="34" s="1"/>
  <c r="D22" i="71"/>
  <c r="CY503" i="17"/>
  <c r="K13" i="34" s="1"/>
  <c r="O19" i="71"/>
  <c r="CX502" i="17"/>
  <c r="J12" i="34" s="1"/>
  <c r="N18" i="71"/>
  <c r="CW501" i="17"/>
  <c r="I11" i="34" s="1"/>
  <c r="CS500" i="17"/>
  <c r="H10" i="34" s="1"/>
  <c r="I16" i="71"/>
  <c r="DA498" i="17"/>
  <c r="L8" i="34"/>
  <c r="Q14" i="71"/>
  <c r="CQ497" i="17"/>
  <c r="F7" i="34" s="1"/>
  <c r="G13" i="71"/>
  <c r="B6" i="34"/>
  <c r="CY495" i="17"/>
  <c r="K5" i="34" s="1"/>
  <c r="O11" i="71"/>
  <c r="DO511" i="17"/>
  <c r="J111" i="34" s="1"/>
  <c r="N27" i="72"/>
  <c r="DJ509" i="17"/>
  <c r="H109" i="34" s="1"/>
  <c r="I25" i="72"/>
  <c r="DP508" i="17"/>
  <c r="K108" i="34" s="1"/>
  <c r="DO507" i="17"/>
  <c r="J107" i="34" s="1"/>
  <c r="N23" i="72"/>
  <c r="DN506" i="17"/>
  <c r="I106" i="34" s="1"/>
  <c r="M22" i="72"/>
  <c r="DI504" i="17"/>
  <c r="G104" i="34" s="1"/>
  <c r="H20" i="72"/>
  <c r="DE503" i="17"/>
  <c r="C103" i="34"/>
  <c r="D19" i="72"/>
  <c r="DI500" i="17"/>
  <c r="G100" i="34" s="1"/>
  <c r="H16" i="72"/>
  <c r="DE499" i="17"/>
  <c r="C99" i="34" s="1"/>
  <c r="D15" i="72"/>
  <c r="DI496" i="17"/>
  <c r="G96" i="34" s="1"/>
  <c r="H12" i="72"/>
  <c r="DE495" i="17"/>
  <c r="C95" i="34" s="1"/>
  <c r="D11" i="72"/>
  <c r="BG301" i="17"/>
  <c r="D74" i="19" s="1"/>
  <c r="E75" i="74"/>
  <c r="BQ299" i="17"/>
  <c r="K72" i="19" s="1"/>
  <c r="O73" i="74"/>
  <c r="BP298" i="17"/>
  <c r="J71" i="19" s="1"/>
  <c r="BJ291" i="17"/>
  <c r="G64" i="19" s="1"/>
  <c r="H65" i="74"/>
  <c r="BJ263" i="17"/>
  <c r="G36" i="19" s="1"/>
  <c r="H37" i="74"/>
  <c r="BP262" i="17"/>
  <c r="J35" i="19" s="1"/>
  <c r="N36" i="74"/>
  <c r="BG261" i="17"/>
  <c r="D34" i="19" s="1"/>
  <c r="E35" i="74"/>
  <c r="BS258" i="17"/>
  <c r="L31" i="19" s="1"/>
  <c r="Q32" i="74"/>
  <c r="BO257" i="17"/>
  <c r="I30" i="19"/>
  <c r="M31" i="74"/>
  <c r="BK256" i="17"/>
  <c r="H29" i="19" s="1"/>
  <c r="I30" i="74"/>
  <c r="O219" i="17"/>
  <c r="K35" i="31" s="1"/>
  <c r="M213" i="17"/>
  <c r="I29" i="31" s="1"/>
  <c r="B28" i="31"/>
  <c r="N210" i="17"/>
  <c r="J26" i="31" s="1"/>
  <c r="BS285" i="17"/>
  <c r="L58" i="19" s="1"/>
  <c r="Q59" i="74"/>
  <c r="BI284" i="17"/>
  <c r="F57" i="19" s="1"/>
  <c r="G58" i="74"/>
  <c r="BE283" i="17"/>
  <c r="C57" i="74"/>
  <c r="BQ282" i="17"/>
  <c r="K55" i="19" s="1"/>
  <c r="O56" i="74"/>
  <c r="BE279" i="17"/>
  <c r="C53" i="74"/>
  <c r="BJ278" i="17"/>
  <c r="G51" i="19" s="1"/>
  <c r="H52" i="74"/>
  <c r="BF277" i="17"/>
  <c r="C50" i="19" s="1"/>
  <c r="D51" i="74"/>
  <c r="BG276" i="17"/>
  <c r="D49" i="19" s="1"/>
  <c r="E50" i="74"/>
  <c r="BH275" i="17"/>
  <c r="E48" i="19" s="1"/>
  <c r="F49" i="74"/>
  <c r="BJ274" i="17"/>
  <c r="G47" i="19" s="1"/>
  <c r="H48" i="74"/>
  <c r="BF273" i="17"/>
  <c r="C46" i="19" s="1"/>
  <c r="D47" i="74"/>
  <c r="BJ250" i="17"/>
  <c r="G23" i="19"/>
  <c r="H24" i="74"/>
  <c r="BF249" i="17"/>
  <c r="C22" i="19" s="1"/>
  <c r="D23" i="74"/>
  <c r="BO248" i="17"/>
  <c r="I21" i="19" s="1"/>
  <c r="M22" i="74"/>
  <c r="BK247" i="17"/>
  <c r="H20" i="19" s="1"/>
  <c r="I21" i="74"/>
  <c r="BJ246" i="17"/>
  <c r="G19" i="19" s="1"/>
  <c r="H20" i="74"/>
  <c r="BF245" i="17"/>
  <c r="C18" i="19" s="1"/>
  <c r="D19" i="74"/>
  <c r="BG244" i="17"/>
  <c r="D17" i="19" s="1"/>
  <c r="E18" i="74"/>
  <c r="BH243" i="17"/>
  <c r="E16" i="19" s="1"/>
  <c r="F17" i="74"/>
  <c r="BJ242" i="17"/>
  <c r="G15" i="19" s="1"/>
  <c r="H16" i="74"/>
  <c r="BF241" i="17"/>
  <c r="C14" i="19" s="1"/>
  <c r="D15" i="74"/>
  <c r="BG240" i="17"/>
  <c r="D13" i="19" s="1"/>
  <c r="E14" i="74"/>
  <c r="BK239" i="17"/>
  <c r="H12" i="19" s="1"/>
  <c r="I13" i="74"/>
  <c r="BJ238" i="17"/>
  <c r="G11" i="19" s="1"/>
  <c r="H12" i="74"/>
  <c r="BF237" i="17"/>
  <c r="C10" i="19" s="1"/>
  <c r="D11" i="74"/>
  <c r="M200" i="17"/>
  <c r="I16" i="31" s="1"/>
  <c r="N197" i="17"/>
  <c r="J13" i="31" s="1"/>
  <c r="B7" i="31"/>
  <c r="BW127" i="17"/>
  <c r="C51" i="26" s="1"/>
  <c r="D57" i="70"/>
  <c r="CF126" i="17"/>
  <c r="I50" i="26" s="1"/>
  <c r="CJ123" i="17"/>
  <c r="L47" i="26" s="1"/>
  <c r="Q53" i="70"/>
  <c r="BZ122" i="17"/>
  <c r="F46" i="26" s="1"/>
  <c r="G52" i="70"/>
  <c r="CF122" i="17"/>
  <c r="I46" i="26" s="1"/>
  <c r="BY121" i="17"/>
  <c r="E45" i="26" s="1"/>
  <c r="F51" i="70"/>
  <c r="CA120" i="17"/>
  <c r="CA138" i="17" s="1"/>
  <c r="H50" i="70"/>
  <c r="BW119" i="17"/>
  <c r="BW137" i="17" s="1"/>
  <c r="D49" i="70"/>
  <c r="CF118" i="17"/>
  <c r="I42" i="26" s="1"/>
  <c r="CB117" i="17"/>
  <c r="CB135" i="17" s="1"/>
  <c r="I47" i="70"/>
  <c r="CJ115" i="17"/>
  <c r="L39" i="26" s="1"/>
  <c r="Q45" i="70"/>
  <c r="CJ110" i="17"/>
  <c r="Q40" i="70"/>
  <c r="BW110" i="17"/>
  <c r="C34" i="26" s="1"/>
  <c r="D40" i="70"/>
  <c r="BV108" i="17"/>
  <c r="BE143" i="17" s="1"/>
  <c r="C38" i="70"/>
  <c r="BW106" i="17"/>
  <c r="C30" i="26" s="1"/>
  <c r="D36" i="70"/>
  <c r="BX105" i="17"/>
  <c r="BG140" i="17" s="1"/>
  <c r="E35" i="70"/>
  <c r="CB104" i="17"/>
  <c r="H28" i="26"/>
  <c r="I34" i="70"/>
  <c r="BZ101" i="17"/>
  <c r="F25" i="26" s="1"/>
  <c r="G31" i="70"/>
  <c r="BV100" i="17"/>
  <c r="BE135" i="17" s="1"/>
  <c r="C30" i="70"/>
  <c r="BW98" i="17"/>
  <c r="C22" i="26"/>
  <c r="D28" i="70"/>
  <c r="CA94" i="17"/>
  <c r="G18" i="26" s="1"/>
  <c r="H24" i="70"/>
  <c r="CG93" i="17"/>
  <c r="J17" i="26" s="1"/>
  <c r="N23" i="70"/>
  <c r="CF92" i="17"/>
  <c r="I16" i="26" s="1"/>
  <c r="M22" i="70"/>
  <c r="BV91" i="17"/>
  <c r="C21" i="70"/>
  <c r="CH90" i="17"/>
  <c r="K14" i="26" s="1"/>
  <c r="CA86" i="17"/>
  <c r="G10" i="26"/>
  <c r="H16" i="70"/>
  <c r="CG85" i="17"/>
  <c r="J9" i="26" s="1"/>
  <c r="N15" i="70"/>
  <c r="CF84" i="17"/>
  <c r="I8" i="26" s="1"/>
  <c r="M14" i="70"/>
  <c r="CJ81" i="17"/>
  <c r="L5" i="26"/>
  <c r="Q11" i="70"/>
  <c r="BW81" i="17"/>
  <c r="C5" i="26" s="1"/>
  <c r="D11" i="70"/>
  <c r="C121" i="26"/>
  <c r="BW145" i="17"/>
  <c r="BO126" i="17"/>
  <c r="BN126" i="17" s="1"/>
  <c r="H119" i="26"/>
  <c r="BQ124" i="17"/>
  <c r="J117" i="26"/>
  <c r="BO122" i="17"/>
  <c r="H115" i="26"/>
  <c r="G114" i="26"/>
  <c r="C113" i="26"/>
  <c r="BO118" i="17"/>
  <c r="H111" i="26"/>
  <c r="C109" i="26"/>
  <c r="BQ111" i="17"/>
  <c r="C104" i="26"/>
  <c r="B102" i="26"/>
  <c r="B98" i="26"/>
  <c r="F95" i="26"/>
  <c r="B94" i="26"/>
  <c r="BP93" i="17"/>
  <c r="J87" i="26" s="1"/>
  <c r="BQ90" i="17"/>
  <c r="K84" i="26" s="1"/>
  <c r="BP89" i="17"/>
  <c r="J83" i="26" s="1"/>
  <c r="BP85" i="17"/>
  <c r="J79" i="26" s="1"/>
  <c r="O74" i="17"/>
  <c r="K74" i="36" s="1"/>
  <c r="O70" i="17"/>
  <c r="K70" i="36" s="1"/>
  <c r="M68" i="17"/>
  <c r="I68" i="36" s="1"/>
  <c r="N65" i="17"/>
  <c r="J65" i="36" s="1"/>
  <c r="O62" i="17"/>
  <c r="K62" i="36" s="1"/>
  <c r="N56" i="17"/>
  <c r="J56" i="36" s="1"/>
  <c r="O53" i="17"/>
  <c r="K53" i="36" s="1"/>
  <c r="M51" i="17"/>
  <c r="I51" i="36" s="1"/>
  <c r="O40" i="17"/>
  <c r="K40" i="36" s="1"/>
  <c r="E634" i="1"/>
  <c r="DH577" i="17"/>
  <c r="F177" i="34" s="1"/>
  <c r="G93" i="72"/>
  <c r="DO574" i="17"/>
  <c r="J174" i="34" s="1"/>
  <c r="DH573" i="17"/>
  <c r="F173" i="34" s="1"/>
  <c r="G89" i="72"/>
  <c r="DF573" i="17"/>
  <c r="D173" i="34" s="1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 s="1"/>
  <c r="I80" i="72"/>
  <c r="DP563" i="17"/>
  <c r="K163" i="34" s="1"/>
  <c r="O79" i="72"/>
  <c r="DR562" i="17"/>
  <c r="L162" i="34" s="1"/>
  <c r="Q78" i="72"/>
  <c r="DE562" i="17"/>
  <c r="C162" i="34" s="1"/>
  <c r="D78" i="72"/>
  <c r="DN561" i="17"/>
  <c r="I161" i="34" s="1"/>
  <c r="M77" i="72"/>
  <c r="DH557" i="17"/>
  <c r="F157" i="34" s="1"/>
  <c r="G73" i="72"/>
  <c r="DJ556" i="17"/>
  <c r="H156" i="34" s="1"/>
  <c r="I72" i="72"/>
  <c r="L611" i="1"/>
  <c r="D611" i="1"/>
  <c r="K610" i="1"/>
  <c r="G610" i="1"/>
  <c r="C610" i="1"/>
  <c r="DJ552" i="17"/>
  <c r="H152" i="34" s="1"/>
  <c r="I68" i="72"/>
  <c r="E608" i="1"/>
  <c r="DH549" i="17"/>
  <c r="F149" i="34" s="1"/>
  <c r="G65" i="72"/>
  <c r="DJ548" i="17"/>
  <c r="H148" i="34" s="1"/>
  <c r="I64" i="72"/>
  <c r="DP547" i="17"/>
  <c r="K147" i="34" s="1"/>
  <c r="O63" i="72"/>
  <c r="DI547" i="17"/>
  <c r="G147" i="34" s="1"/>
  <c r="H63" i="72"/>
  <c r="DE546" i="17"/>
  <c r="C146" i="34" s="1"/>
  <c r="D62" i="72"/>
  <c r="DN545" i="17"/>
  <c r="I145" i="34" s="1"/>
  <c r="M61" i="72"/>
  <c r="C60" i="72"/>
  <c r="DD544" i="17"/>
  <c r="DI543" i="17"/>
  <c r="G143" i="34"/>
  <c r="H59" i="72"/>
  <c r="DH541" i="17"/>
  <c r="F141" i="34" s="1"/>
  <c r="G57" i="72"/>
  <c r="DF541" i="17"/>
  <c r="D141" i="34" s="1"/>
  <c r="E57" i="72"/>
  <c r="F597" i="1"/>
  <c r="I596" i="1"/>
  <c r="E596" i="1"/>
  <c r="I594" i="1"/>
  <c r="L593" i="1"/>
  <c r="H593" i="1"/>
  <c r="D593" i="1"/>
  <c r="DD532" i="17"/>
  <c r="C48" i="72"/>
  <c r="DJ532" i="17"/>
  <c r="H132" i="34" s="1"/>
  <c r="I48" i="72"/>
  <c r="DP531" i="17"/>
  <c r="K131" i="34" s="1"/>
  <c r="O47" i="72"/>
  <c r="DI531" i="17"/>
  <c r="G131" i="34"/>
  <c r="H47" i="72"/>
  <c r="DE530" i="17"/>
  <c r="C130" i="34" s="1"/>
  <c r="D46" i="72"/>
  <c r="DG528" i="17"/>
  <c r="E128" i="34" s="1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 s="1"/>
  <c r="F36" i="72"/>
  <c r="DI519" i="17"/>
  <c r="G119" i="34" s="1"/>
  <c r="H35" i="72"/>
  <c r="DO518" i="17"/>
  <c r="J118" i="34" s="1"/>
  <c r="N34" i="72"/>
  <c r="DH517" i="17"/>
  <c r="F117" i="34" s="1"/>
  <c r="G33" i="72"/>
  <c r="CO579" i="17"/>
  <c r="D89" i="34" s="1"/>
  <c r="E95" i="71"/>
  <c r="CR577" i="17"/>
  <c r="G87" i="34" s="1"/>
  <c r="H93" i="71"/>
  <c r="H571" i="1"/>
  <c r="K570" i="1"/>
  <c r="C570" i="1"/>
  <c r="I568" i="1"/>
  <c r="CO571" i="17"/>
  <c r="D81" i="34" s="1"/>
  <c r="E87" i="71"/>
  <c r="CM570" i="17"/>
  <c r="C86" i="71"/>
  <c r="CP570" i="17"/>
  <c r="E80" i="34" s="1"/>
  <c r="F86" i="71"/>
  <c r="CR569" i="17"/>
  <c r="G79" i="34" s="1"/>
  <c r="H85" i="71"/>
  <c r="CX568" i="17"/>
  <c r="J78" i="34" s="1"/>
  <c r="N84" i="71"/>
  <c r="CN568" i="17"/>
  <c r="C78" i="34" s="1"/>
  <c r="D84" i="71"/>
  <c r="CW567" i="17"/>
  <c r="I77" i="34"/>
  <c r="M83" i="71"/>
  <c r="CY565" i="17"/>
  <c r="K75" i="34" s="1"/>
  <c r="O81" i="71"/>
  <c r="F557" i="1"/>
  <c r="B557" i="1"/>
  <c r="I556" i="1"/>
  <c r="E556" i="1"/>
  <c r="L553" i="1"/>
  <c r="CQ555" i="17"/>
  <c r="F65" i="34" s="1"/>
  <c r="G71" i="71"/>
  <c r="CO555" i="17"/>
  <c r="D65" i="34" s="1"/>
  <c r="E71" i="71"/>
  <c r="CS554" i="17"/>
  <c r="H64" i="34" s="1"/>
  <c r="I70" i="71"/>
  <c r="CX552" i="17"/>
  <c r="J62" i="34" s="1"/>
  <c r="N68" i="71"/>
  <c r="CQ551" i="17"/>
  <c r="F61" i="34" s="1"/>
  <c r="G67" i="71"/>
  <c r="CO551" i="17"/>
  <c r="D61" i="34" s="1"/>
  <c r="E67" i="71"/>
  <c r="CP550" i="17"/>
  <c r="E60" i="34" s="1"/>
  <c r="F66" i="71"/>
  <c r="E546" i="1"/>
  <c r="H545" i="1"/>
  <c r="K544" i="1"/>
  <c r="C544" i="1"/>
  <c r="F543" i="1"/>
  <c r="L541" i="1"/>
  <c r="D541" i="1"/>
  <c r="G540" i="1"/>
  <c r="C540" i="1"/>
  <c r="CS542" i="17"/>
  <c r="H52" i="34" s="1"/>
  <c r="I58" i="71"/>
  <c r="CX540" i="17"/>
  <c r="J50" i="34" s="1"/>
  <c r="N56" i="71"/>
  <c r="CQ539" i="17"/>
  <c r="F49" i="34" s="1"/>
  <c r="G55" i="71"/>
  <c r="CO539" i="17"/>
  <c r="D49" i="34" s="1"/>
  <c r="E55" i="71"/>
  <c r="CW535" i="17"/>
  <c r="I45" i="34" s="1"/>
  <c r="M51" i="71"/>
  <c r="CO535" i="17"/>
  <c r="D45" i="34" s="1"/>
  <c r="E51" i="71"/>
  <c r="B44" i="34"/>
  <c r="CP534" i="17"/>
  <c r="E44" i="34" s="1"/>
  <c r="F50" i="71"/>
  <c r="CY533" i="17"/>
  <c r="K43" i="34" s="1"/>
  <c r="O49" i="71"/>
  <c r="CR533" i="17"/>
  <c r="G43" i="34" s="1"/>
  <c r="H49" i="71"/>
  <c r="L531" i="1"/>
  <c r="H531" i="1"/>
  <c r="D531" i="1"/>
  <c r="K530" i="1"/>
  <c r="G530" i="1"/>
  <c r="C530" i="1"/>
  <c r="CS530" i="17"/>
  <c r="H40" i="34" s="1"/>
  <c r="I46" i="71"/>
  <c r="CP530" i="17"/>
  <c r="E40" i="34" s="1"/>
  <c r="F46" i="71"/>
  <c r="I528" i="1"/>
  <c r="E528" i="1"/>
  <c r="L527" i="1"/>
  <c r="H527" i="1"/>
  <c r="D527" i="1"/>
  <c r="CW527" i="17"/>
  <c r="I37" i="34" s="1"/>
  <c r="M43" i="71"/>
  <c r="CO527" i="17"/>
  <c r="D37" i="34" s="1"/>
  <c r="E43" i="71"/>
  <c r="CS526" i="17"/>
  <c r="H36" i="34" s="1"/>
  <c r="I42" i="71"/>
  <c r="CP526" i="17"/>
  <c r="E36" i="34" s="1"/>
  <c r="F42" i="71"/>
  <c r="CY525" i="17"/>
  <c r="K35" i="34" s="1"/>
  <c r="O41" i="71"/>
  <c r="CR525" i="17"/>
  <c r="G35" i="34" s="1"/>
  <c r="H41" i="71"/>
  <c r="DA524" i="17"/>
  <c r="L34" i="34" s="1"/>
  <c r="Q40" i="71"/>
  <c r="CX524" i="17"/>
  <c r="J34" i="34" s="1"/>
  <c r="CN524" i="17"/>
  <c r="C34" i="34" s="1"/>
  <c r="D40" i="71"/>
  <c r="CW523" i="17"/>
  <c r="I33" i="34" s="1"/>
  <c r="M39" i="71"/>
  <c r="CO523" i="17"/>
  <c r="D33" i="34" s="1"/>
  <c r="E39" i="71"/>
  <c r="B32" i="34"/>
  <c r="CS522" i="17"/>
  <c r="H32" i="34" s="1"/>
  <c r="I38" i="71"/>
  <c r="CP522" i="17"/>
  <c r="E32" i="34" s="1"/>
  <c r="F38" i="71"/>
  <c r="CY521" i="17"/>
  <c r="K31" i="34" s="1"/>
  <c r="O37" i="71"/>
  <c r="CR521" i="17"/>
  <c r="G31" i="34" s="1"/>
  <c r="H37" i="71"/>
  <c r="L519" i="1"/>
  <c r="H519" i="1"/>
  <c r="D519" i="1"/>
  <c r="CW519" i="17"/>
  <c r="I29" i="34" s="1"/>
  <c r="M35" i="71"/>
  <c r="CO519" i="17"/>
  <c r="D29" i="34" s="1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 s="1"/>
  <c r="G27" i="71"/>
  <c r="CW511" i="17"/>
  <c r="I21" i="34" s="1"/>
  <c r="B20" i="34"/>
  <c r="CS510" i="17"/>
  <c r="H20" i="34" s="1"/>
  <c r="I26" i="71"/>
  <c r="CY509" i="17"/>
  <c r="K19" i="34" s="1"/>
  <c r="O25" i="71"/>
  <c r="CR509" i="17"/>
  <c r="G19" i="34" s="1"/>
  <c r="H25" i="71"/>
  <c r="DA508" i="17"/>
  <c r="L18" i="34" s="1"/>
  <c r="Q24" i="71"/>
  <c r="CX508" i="17"/>
  <c r="J18" i="34" s="1"/>
  <c r="N24" i="71"/>
  <c r="CN508" i="17"/>
  <c r="C18" i="34" s="1"/>
  <c r="D24" i="71"/>
  <c r="CQ507" i="17"/>
  <c r="F17" i="34" s="1"/>
  <c r="G23" i="71"/>
  <c r="CW507" i="17"/>
  <c r="I17" i="34" s="1"/>
  <c r="CS506" i="17"/>
  <c r="H16" i="34" s="1"/>
  <c r="I22" i="71"/>
  <c r="I506" i="1"/>
  <c r="E506" i="1"/>
  <c r="L505" i="1"/>
  <c r="H505" i="1"/>
  <c r="D505" i="1"/>
  <c r="K504" i="1"/>
  <c r="G504" i="1"/>
  <c r="C504" i="1"/>
  <c r="J503" i="1"/>
  <c r="F503" i="1"/>
  <c r="I502" i="1"/>
  <c r="E502" i="1"/>
  <c r="CR501" i="17" s="1"/>
  <c r="L501" i="1"/>
  <c r="H501" i="1"/>
  <c r="D501" i="1"/>
  <c r="K500" i="1"/>
  <c r="G500" i="1"/>
  <c r="C500" i="1"/>
  <c r="B8" i="34"/>
  <c r="CS498" i="17"/>
  <c r="H8" i="34" s="1"/>
  <c r="I14" i="71"/>
  <c r="CY497" i="17"/>
  <c r="K7" i="34" s="1"/>
  <c r="O13" i="71"/>
  <c r="CR497" i="17"/>
  <c r="G7" i="34"/>
  <c r="H13" i="71"/>
  <c r="DA496" i="17"/>
  <c r="L6" i="34" s="1"/>
  <c r="Q12" i="71"/>
  <c r="CX496" i="17"/>
  <c r="J6" i="34" s="1"/>
  <c r="N12" i="71"/>
  <c r="CN496" i="17"/>
  <c r="C6" i="34" s="1"/>
  <c r="D12" i="71"/>
  <c r="CQ495" i="17"/>
  <c r="F5" i="34"/>
  <c r="G11" i="71"/>
  <c r="CW495" i="17"/>
  <c r="I5" i="34" s="1"/>
  <c r="L484" i="1"/>
  <c r="H484" i="1"/>
  <c r="D484" i="1"/>
  <c r="K483" i="1"/>
  <c r="C483" i="1"/>
  <c r="J482" i="1"/>
  <c r="F482" i="1"/>
  <c r="DP510" i="17"/>
  <c r="K110" i="34" s="1"/>
  <c r="O26" i="72"/>
  <c r="DI510" i="17"/>
  <c r="G110" i="34" s="1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 s="1"/>
  <c r="Q21" i="72"/>
  <c r="DO505" i="17"/>
  <c r="J105" i="34" s="1"/>
  <c r="N21" i="72"/>
  <c r="DE505" i="17"/>
  <c r="C105" i="34" s="1"/>
  <c r="D21" i="72"/>
  <c r="DN504" i="17"/>
  <c r="I104" i="34" s="1"/>
  <c r="M20" i="72"/>
  <c r="J474" i="1"/>
  <c r="F474" i="1"/>
  <c r="E473" i="1"/>
  <c r="DR501" i="17"/>
  <c r="L101" i="34" s="1"/>
  <c r="Q17" i="72"/>
  <c r="DO501" i="17"/>
  <c r="J101" i="34" s="1"/>
  <c r="N17" i="72"/>
  <c r="DE501" i="17"/>
  <c r="C101" i="34" s="1"/>
  <c r="D17" i="72"/>
  <c r="DH500" i="17"/>
  <c r="F100" i="34" s="1"/>
  <c r="G16" i="72"/>
  <c r="DN500" i="17"/>
  <c r="I100" i="34" s="1"/>
  <c r="M16" i="72"/>
  <c r="DF500" i="17"/>
  <c r="D100" i="34" s="1"/>
  <c r="E16" i="72"/>
  <c r="DD499" i="17"/>
  <c r="C15" i="72"/>
  <c r="DJ499" i="17"/>
  <c r="H99" i="34" s="1"/>
  <c r="I15" i="72"/>
  <c r="DG499" i="17"/>
  <c r="E99" i="34" s="1"/>
  <c r="F15" i="72"/>
  <c r="DP498" i="17"/>
  <c r="K98" i="34" s="1"/>
  <c r="O14" i="72"/>
  <c r="L468" i="1"/>
  <c r="D468" i="1"/>
  <c r="DN496" i="17"/>
  <c r="I96" i="34" s="1"/>
  <c r="M12" i="72"/>
  <c r="DF496" i="17"/>
  <c r="D96" i="34" s="1"/>
  <c r="E12" i="72"/>
  <c r="DD495" i="17"/>
  <c r="C11" i="72"/>
  <c r="BI303" i="17"/>
  <c r="F76" i="19" s="1"/>
  <c r="G77" i="74"/>
  <c r="BO303" i="17"/>
  <c r="I76" i="19" s="1"/>
  <c r="M77" i="74"/>
  <c r="BG303" i="17"/>
  <c r="D76" i="19" s="1"/>
  <c r="E77" i="74"/>
  <c r="BE302" i="17"/>
  <c r="C76" i="74"/>
  <c r="BK302" i="17"/>
  <c r="H75" i="19" s="1"/>
  <c r="I76" i="74"/>
  <c r="BQ301" i="17"/>
  <c r="K74" i="19" s="1"/>
  <c r="O75" i="74"/>
  <c r="BJ301" i="17"/>
  <c r="G74" i="19" s="1"/>
  <c r="H75" i="74"/>
  <c r="BS300" i="17"/>
  <c r="L73" i="19"/>
  <c r="Q74" i="74"/>
  <c r="BP300" i="17"/>
  <c r="J73" i="19" s="1"/>
  <c r="N74" i="74"/>
  <c r="BF300" i="17"/>
  <c r="C73" i="19" s="1"/>
  <c r="D74" i="74"/>
  <c r="BI299" i="17"/>
  <c r="F72" i="19" s="1"/>
  <c r="G73" i="74"/>
  <c r="BG299" i="17"/>
  <c r="D72" i="19" s="1"/>
  <c r="E73" i="74"/>
  <c r="BE298" i="17"/>
  <c r="C72" i="74"/>
  <c r="BH298" i="17"/>
  <c r="E71" i="19" s="1"/>
  <c r="F72" i="74"/>
  <c r="BQ297" i="17"/>
  <c r="K70" i="19" s="1"/>
  <c r="O71" i="74"/>
  <c r="BS296" i="17"/>
  <c r="L69" i="19" s="1"/>
  <c r="Q70" i="74"/>
  <c r="BP296" i="17"/>
  <c r="J69" i="19" s="1"/>
  <c r="N70" i="74"/>
  <c r="BI295" i="17"/>
  <c r="F68" i="19" s="1"/>
  <c r="G69" i="74"/>
  <c r="BO295" i="17"/>
  <c r="I68" i="19"/>
  <c r="M69" i="74"/>
  <c r="BG295" i="17"/>
  <c r="D68" i="19" s="1"/>
  <c r="E69" i="74"/>
  <c r="BK294" i="17"/>
  <c r="H67" i="19" s="1"/>
  <c r="I68" i="74"/>
  <c r="BS292" i="17"/>
  <c r="L65" i="19" s="1"/>
  <c r="Q66" i="74"/>
  <c r="D66" i="74"/>
  <c r="BF292" i="17"/>
  <c r="C65" i="19"/>
  <c r="BI291" i="17"/>
  <c r="F64" i="19" s="1"/>
  <c r="G65" i="74"/>
  <c r="BO291" i="17"/>
  <c r="I64" i="19" s="1"/>
  <c r="M65" i="74"/>
  <c r="BE290" i="17"/>
  <c r="C64" i="74"/>
  <c r="BH290" i="17"/>
  <c r="E63" i="19" s="1"/>
  <c r="F64" i="74"/>
  <c r="BI267" i="17"/>
  <c r="F40" i="19" s="1"/>
  <c r="G41" i="74"/>
  <c r="BO267" i="17"/>
  <c r="I40" i="19" s="1"/>
  <c r="M41" i="74"/>
  <c r="BG267" i="17"/>
  <c r="D40" i="19" s="1"/>
  <c r="E41" i="74"/>
  <c r="BE266" i="17"/>
  <c r="C40" i="74"/>
  <c r="BK266" i="17"/>
  <c r="H39" i="19" s="1"/>
  <c r="I40" i="74"/>
  <c r="BH266" i="17"/>
  <c r="E39" i="19" s="1"/>
  <c r="F40" i="74"/>
  <c r="BQ265" i="17"/>
  <c r="K38" i="19" s="1"/>
  <c r="O39" i="74"/>
  <c r="BJ265" i="17"/>
  <c r="G38" i="19" s="1"/>
  <c r="H39" i="74"/>
  <c r="BS264" i="17"/>
  <c r="L37" i="19" s="1"/>
  <c r="Q38" i="74"/>
  <c r="BP264" i="17"/>
  <c r="J37" i="19" s="1"/>
  <c r="N38" i="74"/>
  <c r="BF264" i="17"/>
  <c r="C37" i="19" s="1"/>
  <c r="D38" i="74"/>
  <c r="BI263" i="17"/>
  <c r="F36" i="19" s="1"/>
  <c r="G37" i="74"/>
  <c r="BO263" i="17"/>
  <c r="I36" i="19" s="1"/>
  <c r="M37" i="74"/>
  <c r="BG263" i="17"/>
  <c r="D36" i="19" s="1"/>
  <c r="E37" i="74"/>
  <c r="BE262" i="17"/>
  <c r="C36" i="74"/>
  <c r="BK262" i="17"/>
  <c r="H35" i="19" s="1"/>
  <c r="I36" i="74"/>
  <c r="BH262" i="17"/>
  <c r="E35" i="19" s="1"/>
  <c r="F36" i="74"/>
  <c r="BQ261" i="17"/>
  <c r="K34" i="19"/>
  <c r="O35" i="74"/>
  <c r="BJ261" i="17"/>
  <c r="G34" i="19" s="1"/>
  <c r="H35" i="74"/>
  <c r="BP260" i="17"/>
  <c r="J33" i="19" s="1"/>
  <c r="N34" i="74"/>
  <c r="BF260" i="17"/>
  <c r="C33" i="19" s="1"/>
  <c r="D34" i="74"/>
  <c r="BI259" i="17"/>
  <c r="F32" i="19" s="1"/>
  <c r="G33" i="74"/>
  <c r="BO259" i="17"/>
  <c r="I32" i="19" s="1"/>
  <c r="M33" i="74"/>
  <c r="BG259" i="17"/>
  <c r="D32" i="19" s="1"/>
  <c r="E33" i="74"/>
  <c r="BE258" i="17"/>
  <c r="C32" i="74"/>
  <c r="BK258" i="17"/>
  <c r="H31" i="19" s="1"/>
  <c r="I32" i="74"/>
  <c r="BH258" i="17"/>
  <c r="E31" i="19" s="1"/>
  <c r="F32" i="74"/>
  <c r="BQ257" i="17"/>
  <c r="K30" i="19" s="1"/>
  <c r="O31" i="74"/>
  <c r="BJ257" i="17"/>
  <c r="G30" i="19"/>
  <c r="H31" i="74"/>
  <c r="BS256" i="17"/>
  <c r="L29" i="19" s="1"/>
  <c r="Q30" i="74"/>
  <c r="BP256" i="17"/>
  <c r="J29" i="19" s="1"/>
  <c r="N30" i="74"/>
  <c r="BF256" i="17"/>
  <c r="C29" i="19" s="1"/>
  <c r="D30" i="74"/>
  <c r="BI255" i="17"/>
  <c r="F28" i="19" s="1"/>
  <c r="G29" i="74"/>
  <c r="BO255" i="17"/>
  <c r="I28" i="19" s="1"/>
  <c r="M29" i="74"/>
  <c r="BE254" i="17"/>
  <c r="C28" i="74"/>
  <c r="BK254" i="17"/>
  <c r="H27" i="19" s="1"/>
  <c r="I28" i="74"/>
  <c r="M219" i="17"/>
  <c r="I35" i="31" s="1"/>
  <c r="B34" i="31"/>
  <c r="M215" i="17"/>
  <c r="I31" i="31" s="1"/>
  <c r="O213" i="17"/>
  <c r="K29" i="31" s="1"/>
  <c r="N212" i="17"/>
  <c r="J28" i="31" s="1"/>
  <c r="M211" i="17"/>
  <c r="I27" i="31" s="1"/>
  <c r="B26" i="31"/>
  <c r="O209" i="17"/>
  <c r="K25" i="31" s="1"/>
  <c r="M207" i="17"/>
  <c r="I23" i="31" s="1"/>
  <c r="B22" i="31"/>
  <c r="BI286" i="17"/>
  <c r="F59" i="19" s="1"/>
  <c r="G60" i="74"/>
  <c r="BO286" i="17"/>
  <c r="I59" i="19" s="1"/>
  <c r="M60" i="74"/>
  <c r="BG286" i="17"/>
  <c r="D59" i="19" s="1"/>
  <c r="E60" i="74"/>
  <c r="BE285" i="17"/>
  <c r="C59" i="74"/>
  <c r="BK285" i="17"/>
  <c r="H58" i="19" s="1"/>
  <c r="I59" i="74"/>
  <c r="BH285" i="17"/>
  <c r="E58" i="19" s="1"/>
  <c r="F59" i="74"/>
  <c r="BQ284" i="17"/>
  <c r="K57" i="19" s="1"/>
  <c r="BJ284" i="17"/>
  <c r="G57" i="19" s="1"/>
  <c r="H58" i="74"/>
  <c r="BS283" i="17"/>
  <c r="L56" i="19" s="1"/>
  <c r="Q57" i="74"/>
  <c r="BP283" i="17"/>
  <c r="J56" i="19" s="1"/>
  <c r="N57" i="74"/>
  <c r="BF283" i="17"/>
  <c r="C56" i="19" s="1"/>
  <c r="D57" i="74"/>
  <c r="BI282" i="17"/>
  <c r="F55" i="19" s="1"/>
  <c r="G56" i="74"/>
  <c r="BO282" i="17"/>
  <c r="I55" i="19" s="1"/>
  <c r="M56" i="74"/>
  <c r="BG282" i="17"/>
  <c r="D55" i="19"/>
  <c r="E56" i="74"/>
  <c r="BE281" i="17"/>
  <c r="C55" i="74"/>
  <c r="BH281" i="17"/>
  <c r="E54" i="19" s="1"/>
  <c r="F55" i="74"/>
  <c r="BQ280" i="17"/>
  <c r="K53" i="19"/>
  <c r="O54" i="74"/>
  <c r="BJ280" i="17"/>
  <c r="G53" i="19" s="1"/>
  <c r="H54" i="74"/>
  <c r="BS279" i="17"/>
  <c r="L52" i="19" s="1"/>
  <c r="Q53" i="74"/>
  <c r="BP279" i="17"/>
  <c r="J52" i="19" s="1"/>
  <c r="N53" i="74"/>
  <c r="BF279" i="17"/>
  <c r="C52" i="19" s="1"/>
  <c r="D53" i="74"/>
  <c r="BI278" i="17"/>
  <c r="F51" i="19" s="1"/>
  <c r="G52" i="74"/>
  <c r="BO278" i="17"/>
  <c r="I51" i="19" s="1"/>
  <c r="M52" i="74"/>
  <c r="BG278" i="17"/>
  <c r="D51" i="19" s="1"/>
  <c r="E52" i="74"/>
  <c r="BE277" i="17"/>
  <c r="C51" i="74"/>
  <c r="BK277" i="17"/>
  <c r="H50" i="19" s="1"/>
  <c r="I51" i="74"/>
  <c r="BH277" i="17"/>
  <c r="E50" i="19" s="1"/>
  <c r="F51" i="74"/>
  <c r="BQ276" i="17"/>
  <c r="K49" i="19"/>
  <c r="BJ276" i="17"/>
  <c r="G49" i="19" s="1"/>
  <c r="H50" i="74"/>
  <c r="BS275" i="17"/>
  <c r="L48" i="19" s="1"/>
  <c r="Q49" i="74"/>
  <c r="BP275" i="17"/>
  <c r="J48" i="19" s="1"/>
  <c r="N49" i="74"/>
  <c r="BF275" i="17"/>
  <c r="C48" i="19" s="1"/>
  <c r="D49" i="74"/>
  <c r="BI274" i="17"/>
  <c r="F47" i="19" s="1"/>
  <c r="G48" i="74"/>
  <c r="BO274" i="17"/>
  <c r="I47" i="19" s="1"/>
  <c r="M48" i="74"/>
  <c r="BG274" i="17"/>
  <c r="D47" i="19" s="1"/>
  <c r="E48" i="74"/>
  <c r="BE273" i="17"/>
  <c r="C47" i="74"/>
  <c r="BH273" i="17"/>
  <c r="E46" i="19" s="1"/>
  <c r="F47" i="74"/>
  <c r="BI250" i="17"/>
  <c r="F23" i="19" s="1"/>
  <c r="G24" i="74"/>
  <c r="BO250" i="17"/>
  <c r="I23" i="19" s="1"/>
  <c r="M24" i="74"/>
  <c r="B22" i="19"/>
  <c r="I23" i="74"/>
  <c r="BK249" i="17"/>
  <c r="H22" i="19"/>
  <c r="BH249" i="17"/>
  <c r="E22" i="19" s="1"/>
  <c r="F23" i="74"/>
  <c r="BQ248" i="17"/>
  <c r="K21" i="19" s="1"/>
  <c r="O22" i="74"/>
  <c r="BJ248" i="17"/>
  <c r="G21" i="19" s="1"/>
  <c r="H22" i="74"/>
  <c r="BS247" i="17"/>
  <c r="L20" i="19" s="1"/>
  <c r="Q21" i="74"/>
  <c r="BP247" i="17"/>
  <c r="J20" i="19" s="1"/>
  <c r="N21" i="74"/>
  <c r="BF247" i="17"/>
  <c r="C20" i="19" s="1"/>
  <c r="D21" i="74"/>
  <c r="BI246" i="17"/>
  <c r="F19" i="19" s="1"/>
  <c r="G20" i="74"/>
  <c r="BO246" i="17"/>
  <c r="I19" i="19" s="1"/>
  <c r="BG246" i="17"/>
  <c r="D19" i="19" s="1"/>
  <c r="E20" i="74"/>
  <c r="BE245" i="17"/>
  <c r="C19" i="74"/>
  <c r="BK245" i="17"/>
  <c r="H18" i="19" s="1"/>
  <c r="I19" i="74"/>
  <c r="BH245" i="17"/>
  <c r="E18" i="19" s="1"/>
  <c r="F19" i="74"/>
  <c r="O18" i="74"/>
  <c r="BQ244" i="17"/>
  <c r="K17" i="19" s="1"/>
  <c r="BJ244" i="17"/>
  <c r="G17" i="19" s="1"/>
  <c r="H18" i="74"/>
  <c r="BS243" i="17"/>
  <c r="L16" i="19" s="1"/>
  <c r="Q17" i="74"/>
  <c r="BP243" i="17"/>
  <c r="J16" i="19" s="1"/>
  <c r="N17" i="74"/>
  <c r="BF243" i="17"/>
  <c r="C16" i="19" s="1"/>
  <c r="D17" i="74"/>
  <c r="BI242" i="17"/>
  <c r="F15" i="19" s="1"/>
  <c r="G16" i="74"/>
  <c r="BO242" i="17"/>
  <c r="I15" i="19" s="1"/>
  <c r="M16" i="74"/>
  <c r="B14" i="19"/>
  <c r="I15" i="74"/>
  <c r="BK241" i="17"/>
  <c r="H14" i="19" s="1"/>
  <c r="BH241" i="17"/>
  <c r="E14" i="19" s="1"/>
  <c r="F15" i="74"/>
  <c r="BQ240" i="17"/>
  <c r="K13" i="19" s="1"/>
  <c r="O14" i="74"/>
  <c r="BJ240" i="17"/>
  <c r="G13" i="19" s="1"/>
  <c r="H14" i="74"/>
  <c r="BS239" i="17"/>
  <c r="L12" i="19" s="1"/>
  <c r="Q13" i="74"/>
  <c r="BP239" i="17"/>
  <c r="J12" i="19" s="1"/>
  <c r="N13" i="74"/>
  <c r="BF239" i="17"/>
  <c r="C12" i="19" s="1"/>
  <c r="D13" i="74"/>
  <c r="BI238" i="17"/>
  <c r="F11" i="19" s="1"/>
  <c r="G12" i="74"/>
  <c r="BO238" i="17"/>
  <c r="I11" i="19" s="1"/>
  <c r="BG238" i="17"/>
  <c r="D11" i="19" s="1"/>
  <c r="E12" i="74"/>
  <c r="BE237" i="17"/>
  <c r="C11" i="74"/>
  <c r="BK237" i="17"/>
  <c r="H10" i="19" s="1"/>
  <c r="I11" i="74"/>
  <c r="BH237" i="17"/>
  <c r="E10" i="19" s="1"/>
  <c r="F11" i="74"/>
  <c r="M202" i="17"/>
  <c r="I18" i="31" s="1"/>
  <c r="B17" i="31"/>
  <c r="O200" i="17"/>
  <c r="K16" i="31"/>
  <c r="N199" i="17"/>
  <c r="J15" i="31" s="1"/>
  <c r="M198" i="17"/>
  <c r="I14" i="31"/>
  <c r="O196" i="17"/>
  <c r="K12" i="31" s="1"/>
  <c r="N195" i="17"/>
  <c r="J11" i="31" s="1"/>
  <c r="M194" i="17"/>
  <c r="I10" i="31" s="1"/>
  <c r="B9" i="31"/>
  <c r="O192" i="17"/>
  <c r="K8" i="31" s="1"/>
  <c r="N191" i="17"/>
  <c r="J7" i="31" s="1"/>
  <c r="M190" i="17"/>
  <c r="I6" i="31" s="1"/>
  <c r="B5" i="31"/>
  <c r="BZ128" i="17"/>
  <c r="F52" i="26" s="1"/>
  <c r="G58" i="70"/>
  <c r="CF128" i="17"/>
  <c r="I52" i="26" s="1"/>
  <c r="B51" i="26"/>
  <c r="CB127" i="17"/>
  <c r="H51" i="26"/>
  <c r="I57" i="70"/>
  <c r="CH126" i="17"/>
  <c r="K50" i="26" s="1"/>
  <c r="O56" i="70"/>
  <c r="CJ125" i="17"/>
  <c r="L49" i="26" s="1"/>
  <c r="Q55" i="70"/>
  <c r="CG125" i="17"/>
  <c r="J49" i="26" s="1"/>
  <c r="BW125" i="17"/>
  <c r="C49" i="26" s="1"/>
  <c r="D55" i="70"/>
  <c r="BZ124" i="17"/>
  <c r="F48" i="26" s="1"/>
  <c r="G54" i="70"/>
  <c r="CF124" i="17"/>
  <c r="I48" i="26" s="1"/>
  <c r="B47" i="26"/>
  <c r="CB123" i="17"/>
  <c r="H47" i="26"/>
  <c r="I53" i="70"/>
  <c r="CH122" i="17"/>
  <c r="K46" i="26" s="1"/>
  <c r="O52" i="70"/>
  <c r="CA122" i="17"/>
  <c r="G46" i="26" s="1"/>
  <c r="H52" i="70"/>
  <c r="CJ121" i="17"/>
  <c r="L45" i="26" s="1"/>
  <c r="Q51" i="70"/>
  <c r="CG121" i="17"/>
  <c r="J45" i="26" s="1"/>
  <c r="N51" i="70"/>
  <c r="BW121" i="17"/>
  <c r="C45" i="26" s="1"/>
  <c r="D51" i="70"/>
  <c r="BZ120" i="17"/>
  <c r="F44" i="26" s="1"/>
  <c r="G50" i="70"/>
  <c r="CF120" i="17"/>
  <c r="I44" i="26" s="1"/>
  <c r="B43" i="26"/>
  <c r="CB119" i="17"/>
  <c r="H43" i="26"/>
  <c r="I49" i="70"/>
  <c r="BY119" i="17"/>
  <c r="E43" i="26" s="1"/>
  <c r="F49" i="70"/>
  <c r="CH118" i="17"/>
  <c r="K42" i="26" s="1"/>
  <c r="O48" i="70"/>
  <c r="CA118" i="17"/>
  <c r="CA136" i="17" s="1"/>
  <c r="H48" i="70"/>
  <c r="CJ117" i="17"/>
  <c r="CJ135" i="17" s="1"/>
  <c r="L59" i="26" s="1"/>
  <c r="L41" i="26"/>
  <c r="Q47" i="70"/>
  <c r="CG117" i="17"/>
  <c r="J41" i="26" s="1"/>
  <c r="N47" i="70"/>
  <c r="BW117" i="17"/>
  <c r="C41" i="26" s="1"/>
  <c r="D47" i="70"/>
  <c r="BZ116" i="17"/>
  <c r="F40" i="26" s="1"/>
  <c r="G46" i="70"/>
  <c r="CF116" i="17"/>
  <c r="I40" i="26" s="1"/>
  <c r="B39" i="26"/>
  <c r="CB115" i="17"/>
  <c r="H39" i="26" s="1"/>
  <c r="I45" i="70"/>
  <c r="BY115" i="17"/>
  <c r="F45" i="70"/>
  <c r="BZ111" i="17"/>
  <c r="BI146" i="17" s="1"/>
  <c r="G41" i="70"/>
  <c r="CF111" i="17"/>
  <c r="I35" i="26" s="1"/>
  <c r="M41" i="70"/>
  <c r="BX111" i="17"/>
  <c r="D35" i="26" s="1"/>
  <c r="E41" i="70"/>
  <c r="BV110" i="17"/>
  <c r="BE145" i="17" s="1"/>
  <c r="C40" i="70"/>
  <c r="CB110" i="17"/>
  <c r="H34" i="26" s="1"/>
  <c r="I40" i="70"/>
  <c r="CH109" i="17"/>
  <c r="K33" i="26"/>
  <c r="O39" i="70"/>
  <c r="CJ108" i="17"/>
  <c r="L32" i="26" s="1"/>
  <c r="Q38" i="70"/>
  <c r="CG108" i="17"/>
  <c r="J32" i="26" s="1"/>
  <c r="BW108" i="17"/>
  <c r="C32" i="26"/>
  <c r="D38" i="70"/>
  <c r="BZ107" i="17"/>
  <c r="F31" i="26" s="1"/>
  <c r="G37" i="70"/>
  <c r="CF107" i="17"/>
  <c r="I31" i="26" s="1"/>
  <c r="M37" i="70"/>
  <c r="BX107" i="17"/>
  <c r="D31" i="26" s="1"/>
  <c r="E37" i="70"/>
  <c r="BV106" i="17"/>
  <c r="BE141" i="17" s="1"/>
  <c r="C36" i="70"/>
  <c r="CB106" i="17"/>
  <c r="H30" i="26" s="1"/>
  <c r="I36" i="70"/>
  <c r="CH105" i="17"/>
  <c r="K29" i="26" s="1"/>
  <c r="O35" i="70"/>
  <c r="CJ104" i="17"/>
  <c r="L28" i="26" s="1"/>
  <c r="Q34" i="70"/>
  <c r="CG104" i="17"/>
  <c r="J28" i="26" s="1"/>
  <c r="BW104" i="17"/>
  <c r="C28" i="26" s="1"/>
  <c r="D34" i="70"/>
  <c r="BZ103" i="17"/>
  <c r="F27" i="26" s="1"/>
  <c r="G33" i="70"/>
  <c r="CF103" i="17"/>
  <c r="I27" i="26" s="1"/>
  <c r="M33" i="70"/>
  <c r="BX103" i="17"/>
  <c r="D27" i="26" s="1"/>
  <c r="E33" i="70"/>
  <c r="BV102" i="17"/>
  <c r="BE137" i="17" s="1"/>
  <c r="B131" i="26" s="1"/>
  <c r="C32" i="70"/>
  <c r="CB102" i="17"/>
  <c r="H26" i="26" s="1"/>
  <c r="I32" i="70"/>
  <c r="CH101" i="17"/>
  <c r="K25" i="26" s="1"/>
  <c r="O31" i="70"/>
  <c r="CJ100" i="17"/>
  <c r="L24" i="26" s="1"/>
  <c r="Q30" i="70"/>
  <c r="CG100" i="17"/>
  <c r="J24" i="26" s="1"/>
  <c r="BW100" i="17"/>
  <c r="BF135" i="17" s="1"/>
  <c r="D30" i="70"/>
  <c r="BZ99" i="17"/>
  <c r="F23" i="26" s="1"/>
  <c r="G29" i="70"/>
  <c r="CF99" i="17"/>
  <c r="I23" i="26" s="1"/>
  <c r="M29" i="70"/>
  <c r="BX99" i="17"/>
  <c r="BG134" i="17" s="1"/>
  <c r="E29" i="70"/>
  <c r="BV98" i="17"/>
  <c r="C28" i="70"/>
  <c r="CB98" i="17"/>
  <c r="H22" i="26" s="1"/>
  <c r="I28" i="70"/>
  <c r="CF94" i="17"/>
  <c r="I18" i="26" s="1"/>
  <c r="M24" i="70"/>
  <c r="BX94" i="17"/>
  <c r="D18" i="26" s="1"/>
  <c r="E24" i="70"/>
  <c r="BV93" i="17"/>
  <c r="C23" i="70"/>
  <c r="CA92" i="17"/>
  <c r="G16" i="26" s="1"/>
  <c r="H22" i="70"/>
  <c r="CJ91" i="17"/>
  <c r="L15" i="26" s="1"/>
  <c r="Q21" i="70"/>
  <c r="CG91" i="17"/>
  <c r="J15" i="26" s="1"/>
  <c r="N21" i="70"/>
  <c r="BW91" i="17"/>
  <c r="C15" i="26" s="1"/>
  <c r="D21" i="70"/>
  <c r="CF90" i="17"/>
  <c r="I14" i="26" s="1"/>
  <c r="M20" i="70"/>
  <c r="BX90" i="17"/>
  <c r="D14" i="26" s="1"/>
  <c r="E20" i="70"/>
  <c r="BV89" i="17"/>
  <c r="C19" i="70"/>
  <c r="CH88" i="17"/>
  <c r="K12" i="26" s="1"/>
  <c r="CA88" i="17"/>
  <c r="G12" i="26" s="1"/>
  <c r="H18" i="70"/>
  <c r="CJ87" i="17"/>
  <c r="L11" i="26" s="1"/>
  <c r="Q17" i="70"/>
  <c r="CG87" i="17"/>
  <c r="J11" i="26" s="1"/>
  <c r="N17" i="70"/>
  <c r="BW87" i="17"/>
  <c r="C11" i="26" s="1"/>
  <c r="D17" i="70"/>
  <c r="CF86" i="17"/>
  <c r="I10" i="26" s="1"/>
  <c r="M16" i="70"/>
  <c r="BX86" i="17"/>
  <c r="D10" i="26" s="1"/>
  <c r="E16" i="70"/>
  <c r="BV85" i="17"/>
  <c r="C15" i="70"/>
  <c r="CH84" i="17"/>
  <c r="K8" i="26" s="1"/>
  <c r="CA84" i="17"/>
  <c r="G8" i="26" s="1"/>
  <c r="H14" i="70"/>
  <c r="CJ83" i="17"/>
  <c r="L7" i="26" s="1"/>
  <c r="Q13" i="70"/>
  <c r="CG83" i="17"/>
  <c r="J7" i="26" s="1"/>
  <c r="N13" i="70"/>
  <c r="BW83" i="17"/>
  <c r="C7" i="26" s="1"/>
  <c r="D13" i="70"/>
  <c r="CF82" i="17"/>
  <c r="I6" i="26"/>
  <c r="M12" i="70"/>
  <c r="BX82" i="17"/>
  <c r="D6" i="26" s="1"/>
  <c r="E12" i="70"/>
  <c r="BV81" i="17"/>
  <c r="C11" i="70"/>
  <c r="BY81" i="17"/>
  <c r="E5" i="26" s="1"/>
  <c r="F11" i="70"/>
  <c r="F122" i="26"/>
  <c r="BO128" i="17"/>
  <c r="H121" i="26"/>
  <c r="CB145" i="17"/>
  <c r="E121" i="26"/>
  <c r="BY145" i="17"/>
  <c r="BQ126" i="17"/>
  <c r="G120" i="26"/>
  <c r="CA144" i="17"/>
  <c r="BP125" i="17"/>
  <c r="C119" i="26"/>
  <c r="F118" i="26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L115" i="26"/>
  <c r="BP121" i="17"/>
  <c r="C115" i="26"/>
  <c r="F114" i="26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L111" i="26"/>
  <c r="BP117" i="17"/>
  <c r="C111" i="26"/>
  <c r="F110" i="26"/>
  <c r="BO116" i="17"/>
  <c r="D110" i="26"/>
  <c r="BX134" i="17"/>
  <c r="B109" i="26"/>
  <c r="BV133" i="17"/>
  <c r="BL115" i="17"/>
  <c r="BM115" i="17"/>
  <c r="H109" i="26"/>
  <c r="E109" i="26"/>
  <c r="F105" i="26"/>
  <c r="BO111" i="17"/>
  <c r="D105" i="26"/>
  <c r="BG146" i="17"/>
  <c r="B104" i="26"/>
  <c r="BQ109" i="17"/>
  <c r="G103" i="26"/>
  <c r="BJ144" i="17"/>
  <c r="L102" i="26"/>
  <c r="BP108" i="17"/>
  <c r="C102" i="26"/>
  <c r="BF143" i="17"/>
  <c r="F101" i="26"/>
  <c r="BI142" i="17"/>
  <c r="BO107" i="17"/>
  <c r="D101" i="26"/>
  <c r="B100" i="26"/>
  <c r="H100" i="26"/>
  <c r="E100" i="26"/>
  <c r="BH141" i="17"/>
  <c r="BQ105" i="17"/>
  <c r="G99" i="26"/>
  <c r="BJ140" i="17"/>
  <c r="BP104" i="17"/>
  <c r="C98" i="26"/>
  <c r="F97" i="26"/>
  <c r="BI138" i="17"/>
  <c r="BO103" i="17"/>
  <c r="D97" i="26"/>
  <c r="B96" i="26"/>
  <c r="H96" i="26"/>
  <c r="BK137" i="17"/>
  <c r="BQ101" i="17"/>
  <c r="G95" i="26"/>
  <c r="BJ136" i="17"/>
  <c r="L94" i="26"/>
  <c r="BP100" i="17"/>
  <c r="C94" i="26"/>
  <c r="F93" i="26"/>
  <c r="BI134" i="17"/>
  <c r="BO99" i="17"/>
  <c r="D93" i="26"/>
  <c r="H92" i="26"/>
  <c r="BO94" i="17"/>
  <c r="I88" i="26" s="1"/>
  <c r="B87" i="26"/>
  <c r="BQ92" i="17"/>
  <c r="K86" i="26" s="1"/>
  <c r="BP91" i="17"/>
  <c r="J85" i="26" s="1"/>
  <c r="BO90" i="17"/>
  <c r="I84" i="26" s="1"/>
  <c r="BQ88" i="17"/>
  <c r="K82" i="26" s="1"/>
  <c r="BP87" i="17"/>
  <c r="J81" i="26" s="1"/>
  <c r="BO86" i="17"/>
  <c r="I80" i="26" s="1"/>
  <c r="B79" i="26"/>
  <c r="BL85" i="17"/>
  <c r="BM85" i="17"/>
  <c r="BQ84" i="17"/>
  <c r="K78" i="26" s="1"/>
  <c r="BP83" i="17"/>
  <c r="J77" i="26" s="1"/>
  <c r="BO82" i="17"/>
  <c r="I76" i="26" s="1"/>
  <c r="M74" i="17"/>
  <c r="I74" i="36" s="1"/>
  <c r="B73" i="36"/>
  <c r="O72" i="17"/>
  <c r="K72" i="36" s="1"/>
  <c r="N71" i="17"/>
  <c r="J71" i="36" s="1"/>
  <c r="M70" i="17"/>
  <c r="I70" i="36"/>
  <c r="B69" i="36"/>
  <c r="O68" i="17"/>
  <c r="K68" i="36" s="1"/>
  <c r="N67" i="17"/>
  <c r="J67" i="36" s="1"/>
  <c r="M66" i="17"/>
  <c r="I66" i="36" s="1"/>
  <c r="B65" i="36"/>
  <c r="O64" i="17"/>
  <c r="K64" i="36" s="1"/>
  <c r="N63" i="17"/>
  <c r="J63" i="36"/>
  <c r="M62" i="17"/>
  <c r="I62" i="36" s="1"/>
  <c r="B61" i="36"/>
  <c r="M57" i="17"/>
  <c r="I57" i="36" s="1"/>
  <c r="B56" i="36"/>
  <c r="O55" i="17"/>
  <c r="K55" i="36" s="1"/>
  <c r="N54" i="17"/>
  <c r="J54" i="36" s="1"/>
  <c r="M53" i="17"/>
  <c r="I53" i="36" s="1"/>
  <c r="B52" i="36"/>
  <c r="O51" i="17"/>
  <c r="K51" i="36" s="1"/>
  <c r="N50" i="17"/>
  <c r="J50" i="36" s="1"/>
  <c r="M49" i="17"/>
  <c r="I49" i="36" s="1"/>
  <c r="O47" i="17"/>
  <c r="K47" i="36" s="1"/>
  <c r="N46" i="17"/>
  <c r="J46" i="36" s="1"/>
  <c r="M45" i="17"/>
  <c r="I45" i="36" s="1"/>
  <c r="B44" i="36"/>
  <c r="M40" i="17"/>
  <c r="I40" i="36" s="1"/>
  <c r="B39" i="36"/>
  <c r="O38" i="17"/>
  <c r="K38" i="36" s="1"/>
  <c r="N37" i="17"/>
  <c r="J37" i="36" s="1"/>
  <c r="M36" i="17"/>
  <c r="I36" i="36" s="1"/>
  <c r="O34" i="17"/>
  <c r="K34" i="36" s="1"/>
  <c r="N33" i="17"/>
  <c r="J33" i="36" s="1"/>
  <c r="M32" i="17"/>
  <c r="I32" i="36" s="1"/>
  <c r="B31" i="36"/>
  <c r="O30" i="17"/>
  <c r="K30" i="36" s="1"/>
  <c r="N29" i="17"/>
  <c r="J29" i="36" s="1"/>
  <c r="M28" i="17"/>
  <c r="I28" i="36" s="1"/>
  <c r="M23" i="17"/>
  <c r="I23" i="36" s="1"/>
  <c r="O21" i="17"/>
  <c r="K21" i="36" s="1"/>
  <c r="N20" i="17"/>
  <c r="J20" i="36" s="1"/>
  <c r="M19" i="17"/>
  <c r="I19" i="36" s="1"/>
  <c r="B18" i="36"/>
  <c r="O17" i="17"/>
  <c r="K17" i="36" s="1"/>
  <c r="N16" i="17"/>
  <c r="J16" i="36" s="1"/>
  <c r="M15" i="17"/>
  <c r="I15" i="36" s="1"/>
  <c r="B14" i="36"/>
  <c r="O13" i="17"/>
  <c r="K13" i="36" s="1"/>
  <c r="N12" i="17"/>
  <c r="J12" i="36" s="1"/>
  <c r="M11" i="17"/>
  <c r="I11" i="36" s="1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I40" i="73"/>
  <c r="G39" i="73"/>
  <c r="I38" i="73"/>
  <c r="E38" i="73"/>
  <c r="O37" i="73"/>
  <c r="C37" i="73"/>
  <c r="M36" i="73"/>
  <c r="I36" i="73"/>
  <c r="E36" i="73"/>
  <c r="O35" i="73"/>
  <c r="G35" i="73"/>
  <c r="I34" i="73"/>
  <c r="G33" i="73"/>
  <c r="E32" i="73"/>
  <c r="O31" i="73"/>
  <c r="C31" i="73"/>
  <c r="I30" i="73"/>
  <c r="E30" i="73"/>
  <c r="G29" i="73"/>
  <c r="C29" i="73"/>
  <c r="M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D36" i="74"/>
  <c r="M20" i="74"/>
  <c r="E16" i="74"/>
  <c r="DI565" i="17"/>
  <c r="G165" i="34" s="1"/>
  <c r="CY556" i="17"/>
  <c r="K66" i="34" s="1"/>
  <c r="CH127" i="17"/>
  <c r="K51" i="26" s="1"/>
  <c r="E95" i="72"/>
  <c r="DF579" i="17"/>
  <c r="D179" i="34" s="1"/>
  <c r="DJ578" i="17"/>
  <c r="H178" i="34" s="1"/>
  <c r="I94" i="72"/>
  <c r="DE576" i="17"/>
  <c r="C176" i="34" s="1"/>
  <c r="D92" i="72"/>
  <c r="DN575" i="17"/>
  <c r="I175" i="34" s="1"/>
  <c r="M91" i="72"/>
  <c r="DD574" i="17"/>
  <c r="C90" i="72"/>
  <c r="DE572" i="17"/>
  <c r="C172" i="34" s="1"/>
  <c r="D88" i="72"/>
  <c r="DF571" i="17"/>
  <c r="D171" i="34" s="1"/>
  <c r="E87" i="72"/>
  <c r="DJ570" i="17"/>
  <c r="H170" i="34" s="1"/>
  <c r="I86" i="72"/>
  <c r="DR568" i="17"/>
  <c r="L168" i="34" s="1"/>
  <c r="Q84" i="72"/>
  <c r="DH567" i="17"/>
  <c r="F167" i="34" s="1"/>
  <c r="G83" i="72"/>
  <c r="DE564" i="17"/>
  <c r="C164" i="34" s="1"/>
  <c r="D80" i="72"/>
  <c r="DJ562" i="17"/>
  <c r="H162" i="34" s="1"/>
  <c r="I78" i="72"/>
  <c r="DP561" i="17"/>
  <c r="K161" i="34" s="1"/>
  <c r="O77" i="72"/>
  <c r="DR556" i="17"/>
  <c r="L156" i="34" s="1"/>
  <c r="Q72" i="72"/>
  <c r="DH555" i="17"/>
  <c r="F155" i="34" s="1"/>
  <c r="G71" i="72"/>
  <c r="DF555" i="17"/>
  <c r="D155" i="34" s="1"/>
  <c r="E71" i="72"/>
  <c r="DI553" i="17"/>
  <c r="G153" i="34" s="1"/>
  <c r="H69" i="72"/>
  <c r="DJ550" i="17"/>
  <c r="H150" i="34" s="1"/>
  <c r="I66" i="72"/>
  <c r="DR548" i="17"/>
  <c r="L148" i="34"/>
  <c r="Q64" i="72"/>
  <c r="DH547" i="17"/>
  <c r="F147" i="34" s="1"/>
  <c r="G63" i="72"/>
  <c r="B146" i="34"/>
  <c r="DP545" i="17"/>
  <c r="K145" i="34" s="1"/>
  <c r="O61" i="72"/>
  <c r="DO544" i="17"/>
  <c r="J144" i="34" s="1"/>
  <c r="N60" i="72"/>
  <c r="DN543" i="17"/>
  <c r="I143" i="34" s="1"/>
  <c r="M59" i="72"/>
  <c r="DD542" i="17"/>
  <c r="C58" i="72"/>
  <c r="DP541" i="17"/>
  <c r="K141" i="34" s="1"/>
  <c r="O57" i="72"/>
  <c r="DH535" i="17"/>
  <c r="F135" i="34" s="1"/>
  <c r="G51" i="72"/>
  <c r="DE532" i="17"/>
  <c r="C132" i="34" s="1"/>
  <c r="D48" i="72"/>
  <c r="DN531" i="17"/>
  <c r="I131" i="34" s="1"/>
  <c r="M47" i="72"/>
  <c r="DD530" i="17"/>
  <c r="C46" i="72"/>
  <c r="DP529" i="17"/>
  <c r="K129" i="34" s="1"/>
  <c r="O45" i="72"/>
  <c r="DE528" i="17"/>
  <c r="C128" i="34" s="1"/>
  <c r="D44" i="72"/>
  <c r="DF527" i="17"/>
  <c r="D127" i="34" s="1"/>
  <c r="E43" i="72"/>
  <c r="DJ526" i="17"/>
  <c r="H126" i="34" s="1"/>
  <c r="I42" i="72"/>
  <c r="DP525" i="17"/>
  <c r="K125" i="34" s="1"/>
  <c r="O41" i="72"/>
  <c r="DO524" i="17"/>
  <c r="J124" i="34" s="1"/>
  <c r="N40" i="72"/>
  <c r="DN523" i="17"/>
  <c r="I123" i="34"/>
  <c r="M39" i="72"/>
  <c r="DJ522" i="17"/>
  <c r="H122" i="34" s="1"/>
  <c r="I38" i="72"/>
  <c r="DR520" i="17"/>
  <c r="L120" i="34" s="1"/>
  <c r="Q36" i="72"/>
  <c r="DN519" i="17"/>
  <c r="I119" i="34" s="1"/>
  <c r="M35" i="72"/>
  <c r="DD518" i="17"/>
  <c r="C34" i="72"/>
  <c r="DG518" i="17"/>
  <c r="E118" i="34" s="1"/>
  <c r="F34" i="72"/>
  <c r="CX578" i="17"/>
  <c r="J88" i="34" s="1"/>
  <c r="N94" i="71"/>
  <c r="CS576" i="17"/>
  <c r="H86" i="34" s="1"/>
  <c r="I92" i="71"/>
  <c r="CY575" i="17"/>
  <c r="K85" i="34" s="1"/>
  <c r="O91" i="71"/>
  <c r="CW573" i="17"/>
  <c r="I83" i="34" s="1"/>
  <c r="M89" i="71"/>
  <c r="DA570" i="17"/>
  <c r="L80" i="34" s="1"/>
  <c r="Q86" i="71"/>
  <c r="CM568" i="17"/>
  <c r="C84" i="71"/>
  <c r="CX566" i="17"/>
  <c r="J76" i="34" s="1"/>
  <c r="N82" i="71"/>
  <c r="CS564" i="17"/>
  <c r="H74" i="34" s="1"/>
  <c r="I80" i="71"/>
  <c r="CY563" i="17"/>
  <c r="K73" i="34" s="1"/>
  <c r="O79" i="71"/>
  <c r="CW561" i="17"/>
  <c r="I71" i="34" s="1"/>
  <c r="M77" i="71"/>
  <c r="CW557" i="17"/>
  <c r="I67" i="34" s="1"/>
  <c r="M73" i="71"/>
  <c r="CQ553" i="17"/>
  <c r="F63" i="34" s="1"/>
  <c r="G69" i="71"/>
  <c r="CO553" i="17"/>
  <c r="D63" i="34" s="1"/>
  <c r="E69" i="71"/>
  <c r="CP552" i="17"/>
  <c r="E62" i="34" s="1"/>
  <c r="F68" i="71"/>
  <c r="CR551" i="17"/>
  <c r="G61" i="34" s="1"/>
  <c r="H67" i="71"/>
  <c r="CX550" i="17"/>
  <c r="J60" i="34" s="1"/>
  <c r="N66" i="71"/>
  <c r="CQ549" i="17"/>
  <c r="F59" i="34"/>
  <c r="G65" i="71"/>
  <c r="CM548" i="17"/>
  <c r="C64" i="71"/>
  <c r="CP548" i="17"/>
  <c r="E58" i="34" s="1"/>
  <c r="F64" i="71"/>
  <c r="CR547" i="17"/>
  <c r="G57" i="34" s="1"/>
  <c r="H63" i="71"/>
  <c r="CX546" i="17"/>
  <c r="J56" i="34" s="1"/>
  <c r="N62" i="71"/>
  <c r="CO545" i="17"/>
  <c r="D55" i="34" s="1"/>
  <c r="E61" i="71"/>
  <c r="CQ541" i="17"/>
  <c r="F51" i="34" s="1"/>
  <c r="G57" i="71"/>
  <c r="CS540" i="17"/>
  <c r="H50" i="34"/>
  <c r="I56" i="71"/>
  <c r="CN534" i="17"/>
  <c r="C44" i="34" s="1"/>
  <c r="D50" i="71"/>
  <c r="CS532" i="17"/>
  <c r="H42" i="34" s="1"/>
  <c r="I48" i="71"/>
  <c r="CY531" i="17"/>
  <c r="K41" i="34" s="1"/>
  <c r="CX530" i="17"/>
  <c r="J40" i="34" s="1"/>
  <c r="N46" i="71"/>
  <c r="CW529" i="17"/>
  <c r="I39" i="34" s="1"/>
  <c r="CM528" i="17"/>
  <c r="C44" i="71"/>
  <c r="CP528" i="17"/>
  <c r="E38" i="34" s="1"/>
  <c r="F44" i="71"/>
  <c r="CR527" i="17"/>
  <c r="G37" i="34" s="1"/>
  <c r="H43" i="71"/>
  <c r="CM524" i="17"/>
  <c r="C40" i="71"/>
  <c r="CP524" i="17"/>
  <c r="E34" i="34" s="1"/>
  <c r="F40" i="71"/>
  <c r="CR523" i="17"/>
  <c r="G33" i="34" s="1"/>
  <c r="H39" i="71"/>
  <c r="CM520" i="17"/>
  <c r="C36" i="71"/>
  <c r="CP520" i="17"/>
  <c r="E30" i="34" s="1"/>
  <c r="F36" i="71"/>
  <c r="CR519" i="17"/>
  <c r="G29" i="34"/>
  <c r="H35" i="71"/>
  <c r="CN518" i="17"/>
  <c r="C28" i="34" s="1"/>
  <c r="D34" i="71"/>
  <c r="CO517" i="17"/>
  <c r="D27" i="34" s="1"/>
  <c r="E33" i="71"/>
  <c r="CW513" i="17"/>
  <c r="I23" i="34" s="1"/>
  <c r="CS512" i="17"/>
  <c r="H22" i="34" s="1"/>
  <c r="I28" i="71"/>
  <c r="DA510" i="17"/>
  <c r="L20" i="34" s="1"/>
  <c r="Q26" i="71"/>
  <c r="CQ509" i="17"/>
  <c r="F19" i="34" s="1"/>
  <c r="G25" i="71"/>
  <c r="B18" i="34"/>
  <c r="DA506" i="17"/>
  <c r="L16" i="34" s="1"/>
  <c r="Q22" i="71"/>
  <c r="CQ505" i="17"/>
  <c r="F15" i="34" s="1"/>
  <c r="G21" i="71"/>
  <c r="B14" i="34"/>
  <c r="DA502" i="17"/>
  <c r="L12" i="34"/>
  <c r="Q18" i="71"/>
  <c r="CQ501" i="17"/>
  <c r="F11" i="34" s="1"/>
  <c r="G17" i="71"/>
  <c r="B10" i="34"/>
  <c r="CY499" i="17"/>
  <c r="K9" i="34" s="1"/>
  <c r="O15" i="71"/>
  <c r="CX498" i="17"/>
  <c r="J8" i="34" s="1"/>
  <c r="N14" i="71"/>
  <c r="D499" i="1"/>
  <c r="CW497" i="17"/>
  <c r="I7" i="34" s="1"/>
  <c r="CS496" i="17"/>
  <c r="H6" i="34"/>
  <c r="I12" i="71"/>
  <c r="CR495" i="17"/>
  <c r="G5" i="34" s="1"/>
  <c r="H11" i="71"/>
  <c r="DR511" i="17"/>
  <c r="L111" i="34" s="1"/>
  <c r="Q27" i="72"/>
  <c r="DH510" i="17"/>
  <c r="F110" i="34" s="1"/>
  <c r="G26" i="72"/>
  <c r="DD509" i="17"/>
  <c r="C25" i="72"/>
  <c r="DR507" i="17"/>
  <c r="L107" i="34" s="1"/>
  <c r="Q23" i="72"/>
  <c r="DH506" i="17"/>
  <c r="F106" i="34" s="1"/>
  <c r="G22" i="72"/>
  <c r="Q19" i="72"/>
  <c r="DR503" i="17"/>
  <c r="L103" i="34" s="1"/>
  <c r="DH502" i="17"/>
  <c r="F102" i="34" s="1"/>
  <c r="G18" i="72"/>
  <c r="DO499" i="17"/>
  <c r="J99" i="34" s="1"/>
  <c r="N15" i="72"/>
  <c r="DN498" i="17"/>
  <c r="I98" i="34" s="1"/>
  <c r="M14" i="72"/>
  <c r="DD497" i="17"/>
  <c r="C13" i="72"/>
  <c r="DR495" i="17"/>
  <c r="L95" i="34" s="1"/>
  <c r="Q11" i="72"/>
  <c r="BS302" i="17"/>
  <c r="L75" i="19" s="1"/>
  <c r="Q76" i="74"/>
  <c r="BI301" i="17"/>
  <c r="F74" i="19" s="1"/>
  <c r="G75" i="74"/>
  <c r="BE300" i="17"/>
  <c r="C74" i="74"/>
  <c r="BH300" i="17"/>
  <c r="E73" i="19" s="1"/>
  <c r="F74" i="74"/>
  <c r="BS298" i="17"/>
  <c r="L71" i="19" s="1"/>
  <c r="Q72" i="74"/>
  <c r="BI297" i="17"/>
  <c r="F70" i="19" s="1"/>
  <c r="G71" i="74"/>
  <c r="BE296" i="17"/>
  <c r="C70" i="74"/>
  <c r="BF294" i="17"/>
  <c r="C67" i="19" s="1"/>
  <c r="D68" i="74"/>
  <c r="BS266" i="17"/>
  <c r="L39" i="19"/>
  <c r="Q40" i="74"/>
  <c r="BI265" i="17"/>
  <c r="F38" i="19" s="1"/>
  <c r="G39" i="74"/>
  <c r="BE264" i="17"/>
  <c r="C38" i="74"/>
  <c r="BQ263" i="17"/>
  <c r="K36" i="19" s="1"/>
  <c r="O37" i="74"/>
  <c r="BO261" i="17"/>
  <c r="I34" i="19" s="1"/>
  <c r="M35" i="74"/>
  <c r="BK260" i="17"/>
  <c r="H33" i="19" s="1"/>
  <c r="I34" i="74"/>
  <c r="BP258" i="17"/>
  <c r="J31" i="19" s="1"/>
  <c r="N32" i="74"/>
  <c r="BI257" i="17"/>
  <c r="F30" i="19"/>
  <c r="G31" i="74"/>
  <c r="BQ255" i="17"/>
  <c r="K28" i="19" s="1"/>
  <c r="O29" i="74"/>
  <c r="BP254" i="17"/>
  <c r="J27" i="19"/>
  <c r="N28" i="74"/>
  <c r="BJ286" i="17"/>
  <c r="G59" i="19" s="1"/>
  <c r="H60" i="74"/>
  <c r="BF285" i="17"/>
  <c r="C58" i="19" s="1"/>
  <c r="D59" i="74"/>
  <c r="BG284" i="17"/>
  <c r="D57" i="19" s="1"/>
  <c r="E58" i="74"/>
  <c r="BH283" i="17"/>
  <c r="E56" i="19" s="1"/>
  <c r="F57" i="74"/>
  <c r="BS281" i="17"/>
  <c r="L54" i="19" s="1"/>
  <c r="Q55" i="74"/>
  <c r="BF281" i="17"/>
  <c r="C54" i="19"/>
  <c r="D55" i="74"/>
  <c r="BG280" i="17"/>
  <c r="D53" i="19" s="1"/>
  <c r="E54" i="74"/>
  <c r="BH279" i="17"/>
  <c r="E52" i="19" s="1"/>
  <c r="F53" i="74"/>
  <c r="BQ278" i="17"/>
  <c r="K51" i="19" s="1"/>
  <c r="O52" i="74"/>
  <c r="BP277" i="17"/>
  <c r="J50" i="19"/>
  <c r="N51" i="74"/>
  <c r="BO276" i="17"/>
  <c r="I49" i="19" s="1"/>
  <c r="M50" i="74"/>
  <c r="BK275" i="17"/>
  <c r="H48" i="19" s="1"/>
  <c r="I49" i="74"/>
  <c r="BS273" i="17"/>
  <c r="L46" i="19" s="1"/>
  <c r="Q47" i="74"/>
  <c r="BS249" i="17"/>
  <c r="L22" i="19" s="1"/>
  <c r="Q23" i="74"/>
  <c r="BI248" i="17"/>
  <c r="F21" i="19" s="1"/>
  <c r="G22" i="74"/>
  <c r="BE247" i="17"/>
  <c r="C21" i="74"/>
  <c r="BQ246" i="17"/>
  <c r="K19" i="19" s="1"/>
  <c r="O20" i="74"/>
  <c r="BP245" i="17"/>
  <c r="J18" i="19" s="1"/>
  <c r="N19" i="74"/>
  <c r="BO244" i="17"/>
  <c r="I17" i="19" s="1"/>
  <c r="M18" i="74"/>
  <c r="BK243" i="17"/>
  <c r="H16" i="19" s="1"/>
  <c r="I17" i="74"/>
  <c r="BS241" i="17"/>
  <c r="L14" i="19"/>
  <c r="Q15" i="74"/>
  <c r="G14" i="74"/>
  <c r="BI240" i="17"/>
  <c r="F13" i="19" s="1"/>
  <c r="BE239" i="17"/>
  <c r="C13" i="74"/>
  <c r="BQ238" i="17"/>
  <c r="K11" i="19" s="1"/>
  <c r="O12" i="74"/>
  <c r="BP237" i="17"/>
  <c r="J10" i="19" s="1"/>
  <c r="N11" i="74"/>
  <c r="O202" i="17"/>
  <c r="K18" i="31" s="1"/>
  <c r="N201" i="17"/>
  <c r="J17" i="31"/>
  <c r="O194" i="17"/>
  <c r="K10" i="31" s="1"/>
  <c r="M192" i="17"/>
  <c r="I8" i="31" s="1"/>
  <c r="N189" i="17"/>
  <c r="J5" i="31" s="1"/>
  <c r="CJ127" i="17"/>
  <c r="L51" i="26" s="1"/>
  <c r="Q57" i="70"/>
  <c r="CB125" i="17"/>
  <c r="H49" i="26" s="1"/>
  <c r="I55" i="70"/>
  <c r="CH124" i="17"/>
  <c r="K48" i="26" s="1"/>
  <c r="O54" i="70"/>
  <c r="CG123" i="17"/>
  <c r="J47" i="26"/>
  <c r="CB121" i="17"/>
  <c r="H45" i="26" s="1"/>
  <c r="I51" i="70"/>
  <c r="CJ119" i="17"/>
  <c r="CJ137" i="17" s="1"/>
  <c r="Q49" i="70"/>
  <c r="BZ118" i="17"/>
  <c r="F42" i="26" s="1"/>
  <c r="G48" i="70"/>
  <c r="B41" i="26"/>
  <c r="CH116" i="17"/>
  <c r="K40" i="26"/>
  <c r="O46" i="70"/>
  <c r="L46" i="70" s="1"/>
  <c r="BW115" i="17"/>
  <c r="C39" i="26" s="1"/>
  <c r="D45" i="70"/>
  <c r="BZ109" i="17"/>
  <c r="F33" i="26" s="1"/>
  <c r="G39" i="70"/>
  <c r="BX109" i="17"/>
  <c r="BG144" i="17" s="1"/>
  <c r="E39" i="70"/>
  <c r="CB108" i="17"/>
  <c r="H32" i="26" s="1"/>
  <c r="I38" i="70"/>
  <c r="CJ106" i="17"/>
  <c r="BS141" i="17" s="1"/>
  <c r="Q36" i="70"/>
  <c r="BZ105" i="17"/>
  <c r="F29" i="26" s="1"/>
  <c r="G35" i="70"/>
  <c r="CJ102" i="17"/>
  <c r="BS137" i="17" s="1"/>
  <c r="Q32" i="70"/>
  <c r="BW102" i="17"/>
  <c r="C26" i="26" s="1"/>
  <c r="D32" i="70"/>
  <c r="BX101" i="17"/>
  <c r="D25" i="26" s="1"/>
  <c r="E31" i="70"/>
  <c r="CB100" i="17"/>
  <c r="H24" i="26" s="1"/>
  <c r="I30" i="70"/>
  <c r="CH99" i="17"/>
  <c r="K23" i="26" s="1"/>
  <c r="O29" i="70"/>
  <c r="CG98" i="17"/>
  <c r="J22" i="26" s="1"/>
  <c r="CH94" i="17"/>
  <c r="K18" i="26" s="1"/>
  <c r="CJ89" i="17"/>
  <c r="L13" i="26" s="1"/>
  <c r="Q19" i="70"/>
  <c r="BW89" i="17"/>
  <c r="C13" i="26"/>
  <c r="D19" i="70"/>
  <c r="CF88" i="17"/>
  <c r="I12" i="26" s="1"/>
  <c r="M18" i="70"/>
  <c r="BV87" i="17"/>
  <c r="C17" i="70"/>
  <c r="CH86" i="17"/>
  <c r="K10" i="26" s="1"/>
  <c r="CH82" i="17"/>
  <c r="K6" i="26" s="1"/>
  <c r="CG81" i="17"/>
  <c r="J5" i="26" s="1"/>
  <c r="N11" i="70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L113" i="26"/>
  <c r="F112" i="26"/>
  <c r="B111" i="26"/>
  <c r="BL117" i="17"/>
  <c r="BM117" i="17"/>
  <c r="BV135" i="17"/>
  <c r="L109" i="26"/>
  <c r="CJ133" i="17"/>
  <c r="G105" i="26"/>
  <c r="BJ146" i="17"/>
  <c r="BP110" i="17"/>
  <c r="D103" i="26"/>
  <c r="BQ107" i="17"/>
  <c r="BO105" i="17"/>
  <c r="H98" i="26"/>
  <c r="BK139" i="17"/>
  <c r="G97" i="26"/>
  <c r="BJ138" i="17"/>
  <c r="BP102" i="17"/>
  <c r="C92" i="26"/>
  <c r="BF133" i="17"/>
  <c r="BO92" i="17"/>
  <c r="BN92" i="17" s="1"/>
  <c r="BO88" i="17"/>
  <c r="I82" i="26" s="1"/>
  <c r="B77" i="26"/>
  <c r="N73" i="17"/>
  <c r="J73" i="36" s="1"/>
  <c r="M72" i="17"/>
  <c r="I72" i="36" s="1"/>
  <c r="N69" i="17"/>
  <c r="J69" i="36" s="1"/>
  <c r="O66" i="17"/>
  <c r="K66" i="36" s="1"/>
  <c r="M64" i="17"/>
  <c r="I64" i="36" s="1"/>
  <c r="N61" i="17"/>
  <c r="J61" i="36" s="1"/>
  <c r="O57" i="17"/>
  <c r="K57" i="36" s="1"/>
  <c r="B54" i="36"/>
  <c r="B50" i="36"/>
  <c r="O49" i="17"/>
  <c r="K49" i="36" s="1"/>
  <c r="I634" i="1"/>
  <c r="L633" i="1"/>
  <c r="H633" i="1"/>
  <c r="D633" i="1"/>
  <c r="DN577" i="17"/>
  <c r="I177" i="34" s="1"/>
  <c r="M93" i="72"/>
  <c r="DD576" i="17"/>
  <c r="C92" i="72"/>
  <c r="DJ576" i="17"/>
  <c r="H176" i="34" s="1"/>
  <c r="I92" i="72"/>
  <c r="DP575" i="17"/>
  <c r="K175" i="34" s="1"/>
  <c r="O91" i="72"/>
  <c r="DR574" i="17"/>
  <c r="L174" i="34" s="1"/>
  <c r="Q90" i="72"/>
  <c r="DE574" i="17"/>
  <c r="C174" i="34" s="1"/>
  <c r="D90" i="72"/>
  <c r="DN573" i="17"/>
  <c r="I173" i="34" s="1"/>
  <c r="M89" i="72"/>
  <c r="L89" i="72"/>
  <c r="DD572" i="17"/>
  <c r="C88" i="72"/>
  <c r="DJ572" i="17"/>
  <c r="H172" i="34" s="1"/>
  <c r="I88" i="72"/>
  <c r="I626" i="1"/>
  <c r="E626" i="1"/>
  <c r="H625" i="1"/>
  <c r="K624" i="1"/>
  <c r="C624" i="1"/>
  <c r="F623" i="1"/>
  <c r="I622" i="1"/>
  <c r="O83" i="72" s="1"/>
  <c r="L621" i="1"/>
  <c r="D621" i="1"/>
  <c r="G620" i="1"/>
  <c r="C620" i="1"/>
  <c r="DO562" i="17"/>
  <c r="J162" i="34" s="1"/>
  <c r="DH561" i="17"/>
  <c r="F161" i="34" s="1"/>
  <c r="G77" i="72"/>
  <c r="DF561" i="17"/>
  <c r="D161" i="34" s="1"/>
  <c r="E77" i="72"/>
  <c r="DN557" i="17"/>
  <c r="I157" i="34" s="1"/>
  <c r="DI555" i="17"/>
  <c r="G155" i="34" s="1"/>
  <c r="H71" i="72"/>
  <c r="H611" i="1"/>
  <c r="DD552" i="17"/>
  <c r="C68" i="72"/>
  <c r="I608" i="1"/>
  <c r="L607" i="1"/>
  <c r="H607" i="1"/>
  <c r="D607" i="1"/>
  <c r="DN549" i="17"/>
  <c r="I149" i="34" s="1"/>
  <c r="M65" i="72"/>
  <c r="DD548" i="17"/>
  <c r="C64" i="72"/>
  <c r="DR546" i="17"/>
  <c r="L146" i="34" s="1"/>
  <c r="Q62" i="72"/>
  <c r="DO546" i="17"/>
  <c r="J146" i="34"/>
  <c r="N62" i="72"/>
  <c r="DH545" i="17"/>
  <c r="F145" i="34" s="1"/>
  <c r="G61" i="72"/>
  <c r="E61" i="72"/>
  <c r="DF545" i="17"/>
  <c r="D145" i="34" s="1"/>
  <c r="DJ544" i="17"/>
  <c r="H144" i="34" s="1"/>
  <c r="I60" i="72"/>
  <c r="DP543" i="17"/>
  <c r="K143" i="34" s="1"/>
  <c r="L599" i="1"/>
  <c r="H599" i="1"/>
  <c r="D599" i="1"/>
  <c r="DN541" i="17"/>
  <c r="I141" i="34" s="1"/>
  <c r="M57" i="72"/>
  <c r="J597" i="1"/>
  <c r="E594" i="1"/>
  <c r="DH533" i="17"/>
  <c r="F133" i="34" s="1"/>
  <c r="G49" i="72"/>
  <c r="DF533" i="17"/>
  <c r="D133" i="34" s="1"/>
  <c r="E49" i="72"/>
  <c r="Q46" i="72"/>
  <c r="DR530" i="17"/>
  <c r="L130" i="34" s="1"/>
  <c r="DO530" i="17"/>
  <c r="J130" i="34" s="1"/>
  <c r="N46" i="72"/>
  <c r="DF529" i="17"/>
  <c r="D129" i="34" s="1"/>
  <c r="E45" i="72"/>
  <c r="DJ528" i="17"/>
  <c r="H128" i="34" s="1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 s="1"/>
  <c r="I36" i="72"/>
  <c r="DP519" i="17"/>
  <c r="K119" i="34" s="1"/>
  <c r="O35" i="72"/>
  <c r="DR518" i="17"/>
  <c r="L118" i="34" s="1"/>
  <c r="Q34" i="72"/>
  <c r="DE518" i="17"/>
  <c r="C118" i="34" s="1"/>
  <c r="D34" i="72"/>
  <c r="DN517" i="17"/>
  <c r="I117" i="34" s="1"/>
  <c r="M33" i="72"/>
  <c r="DF517" i="17"/>
  <c r="E33" i="72"/>
  <c r="CW579" i="17"/>
  <c r="I89" i="34" s="1"/>
  <c r="M95" i="71"/>
  <c r="CM578" i="17"/>
  <c r="C94" i="71"/>
  <c r="CP578" i="17"/>
  <c r="E88" i="34" s="1"/>
  <c r="F94" i="71"/>
  <c r="CY577" i="17"/>
  <c r="K87" i="34" s="1"/>
  <c r="O93" i="71"/>
  <c r="L571" i="1"/>
  <c r="D571" i="1"/>
  <c r="G570" i="1"/>
  <c r="CM574" i="17"/>
  <c r="C90" i="71"/>
  <c r="CP574" i="17"/>
  <c r="E84" i="34" s="1"/>
  <c r="F90" i="71"/>
  <c r="E568" i="1"/>
  <c r="L567" i="1"/>
  <c r="H567" i="1"/>
  <c r="D567" i="1"/>
  <c r="CW571" i="17"/>
  <c r="I81" i="34" s="1"/>
  <c r="M87" i="71"/>
  <c r="CY569" i="17"/>
  <c r="K79" i="34" s="1"/>
  <c r="O85" i="71"/>
  <c r="DA568" i="17"/>
  <c r="L78" i="34" s="1"/>
  <c r="Q84" i="71"/>
  <c r="CO567" i="17"/>
  <c r="D77" i="34" s="1"/>
  <c r="E83" i="71"/>
  <c r="CM566" i="17"/>
  <c r="C82" i="71"/>
  <c r="CP566" i="17"/>
  <c r="E76" i="34" s="1"/>
  <c r="F82" i="71"/>
  <c r="CR565" i="17"/>
  <c r="G75" i="34" s="1"/>
  <c r="H81" i="71"/>
  <c r="L559" i="1"/>
  <c r="H559" i="1"/>
  <c r="D559" i="1"/>
  <c r="CW563" i="17"/>
  <c r="I73" i="34" s="1"/>
  <c r="M79" i="71"/>
  <c r="J557" i="1"/>
  <c r="E554" i="1"/>
  <c r="H553" i="1"/>
  <c r="D553" i="1"/>
  <c r="CW555" i="17"/>
  <c r="I65" i="34" s="1"/>
  <c r="M71" i="71"/>
  <c r="CM554" i="17"/>
  <c r="C70" i="71"/>
  <c r="CP554" i="17"/>
  <c r="E64" i="34" s="1"/>
  <c r="F70" i="71"/>
  <c r="CY553" i="17"/>
  <c r="K63" i="34" s="1"/>
  <c r="O69" i="71"/>
  <c r="CR553" i="17"/>
  <c r="G63" i="34" s="1"/>
  <c r="H69" i="71"/>
  <c r="CW551" i="17"/>
  <c r="I61" i="34" s="1"/>
  <c r="M67" i="71"/>
  <c r="CM550" i="17"/>
  <c r="C66" i="71"/>
  <c r="CS550" i="17"/>
  <c r="H60" i="34" s="1"/>
  <c r="I66" i="71"/>
  <c r="I546" i="1"/>
  <c r="L545" i="1"/>
  <c r="D545" i="1"/>
  <c r="G544" i="1"/>
  <c r="M63" i="71" s="1"/>
  <c r="J543" i="1"/>
  <c r="B543" i="1"/>
  <c r="E542" i="1"/>
  <c r="H541" i="1"/>
  <c r="N60" i="71" s="1"/>
  <c r="K540" i="1"/>
  <c r="CP542" i="17"/>
  <c r="E52" i="34" s="1"/>
  <c r="F58" i="71"/>
  <c r="CY541" i="17"/>
  <c r="K51" i="34" s="1"/>
  <c r="O57" i="71"/>
  <c r="CR541" i="17"/>
  <c r="G51" i="34" s="1"/>
  <c r="H57" i="71"/>
  <c r="CW539" i="17"/>
  <c r="I49" i="34" s="1"/>
  <c r="M55" i="71"/>
  <c r="CS534" i="17"/>
  <c r="H44" i="34" s="1"/>
  <c r="I50" i="71"/>
  <c r="L634" i="1"/>
  <c r="H634" i="1"/>
  <c r="D634" i="1"/>
  <c r="K633" i="1"/>
  <c r="G633" i="1"/>
  <c r="C633" i="1"/>
  <c r="J632" i="1"/>
  <c r="F632" i="1"/>
  <c r="B632" i="1"/>
  <c r="DP576" i="17"/>
  <c r="K176" i="34" s="1"/>
  <c r="O92" i="72"/>
  <c r="DI576" i="17"/>
  <c r="G176" i="34" s="1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N87" i="72"/>
  <c r="DH570" i="17"/>
  <c r="F170" i="34" s="1"/>
  <c r="G86" i="72"/>
  <c r="DN570" i="17"/>
  <c r="I170" i="34" s="1"/>
  <c r="M86" i="72"/>
  <c r="J624" i="1"/>
  <c r="F624" i="1"/>
  <c r="B624" i="1"/>
  <c r="I623" i="1"/>
  <c r="E623" i="1"/>
  <c r="DO567" i="17"/>
  <c r="J167" i="34" s="1"/>
  <c r="N83" i="72"/>
  <c r="DH566" i="17"/>
  <c r="F166" i="34" s="1"/>
  <c r="G82" i="72"/>
  <c r="DN566" i="17"/>
  <c r="I166" i="34" s="1"/>
  <c r="M82" i="72"/>
  <c r="DF566" i="17"/>
  <c r="D166" i="34" s="1"/>
  <c r="E82" i="72"/>
  <c r="DD565" i="17"/>
  <c r="C81" i="72"/>
  <c r="DJ565" i="17"/>
  <c r="H165" i="34" s="1"/>
  <c r="I81" i="72"/>
  <c r="DG565" i="17"/>
  <c r="E165" i="34" s="1"/>
  <c r="F81" i="72"/>
  <c r="DI564" i="17"/>
  <c r="G164" i="34" s="1"/>
  <c r="H80" i="72"/>
  <c r="L618" i="1"/>
  <c r="H618" i="1"/>
  <c r="D618" i="1"/>
  <c r="DH562" i="17"/>
  <c r="F162" i="34" s="1"/>
  <c r="G78" i="72"/>
  <c r="DN562" i="17"/>
  <c r="I162" i="34" s="1"/>
  <c r="M78" i="72"/>
  <c r="DF562" i="17"/>
  <c r="D162" i="34" s="1"/>
  <c r="E78" i="72"/>
  <c r="DD561" i="17"/>
  <c r="C77" i="72"/>
  <c r="DJ561" i="17"/>
  <c r="H161" i="34" s="1"/>
  <c r="I77" i="72"/>
  <c r="DG561" i="17"/>
  <c r="E161" i="34" s="1"/>
  <c r="F77" i="72"/>
  <c r="DD557" i="17"/>
  <c r="C73" i="72"/>
  <c r="DP556" i="17"/>
  <c r="K156" i="34" s="1"/>
  <c r="DI556" i="17"/>
  <c r="G156" i="34" s="1"/>
  <c r="H72" i="72"/>
  <c r="L612" i="1"/>
  <c r="H612" i="1"/>
  <c r="D612" i="1"/>
  <c r="K611" i="1"/>
  <c r="G611" i="1"/>
  <c r="C611" i="1"/>
  <c r="DD553" i="17"/>
  <c r="C69" i="72"/>
  <c r="I609" i="1"/>
  <c r="E609" i="1"/>
  <c r="DR551" i="17"/>
  <c r="L151" i="34" s="1"/>
  <c r="Q67" i="72"/>
  <c r="DO551" i="17"/>
  <c r="J151" i="34" s="1"/>
  <c r="N67" i="72"/>
  <c r="DE551" i="17"/>
  <c r="C151" i="34" s="1"/>
  <c r="D67" i="72"/>
  <c r="DH550" i="17"/>
  <c r="F150" i="34" s="1"/>
  <c r="G66" i="72"/>
  <c r="DN550" i="17"/>
  <c r="I150" i="34" s="1"/>
  <c r="M66" i="72"/>
  <c r="DF550" i="17"/>
  <c r="D150" i="34" s="1"/>
  <c r="E66" i="72"/>
  <c r="DD549" i="17"/>
  <c r="C65" i="72"/>
  <c r="I605" i="1"/>
  <c r="E605" i="1"/>
  <c r="DR547" i="17"/>
  <c r="L147" i="34" s="1"/>
  <c r="Q63" i="72"/>
  <c r="DO547" i="17"/>
  <c r="J147" i="34" s="1"/>
  <c r="N63" i="72"/>
  <c r="DE547" i="17"/>
  <c r="C147" i="34"/>
  <c r="D63" i="72"/>
  <c r="DH546" i="17"/>
  <c r="F146" i="34" s="1"/>
  <c r="G62" i="72"/>
  <c r="DN546" i="17"/>
  <c r="I146" i="34" s="1"/>
  <c r="M62" i="72"/>
  <c r="DF546" i="17"/>
  <c r="D146" i="34" s="1"/>
  <c r="E62" i="72"/>
  <c r="B145" i="34"/>
  <c r="I61" i="72"/>
  <c r="DJ545" i="17"/>
  <c r="H145" i="34" s="1"/>
  <c r="I601" i="1"/>
  <c r="E601" i="1"/>
  <c r="L600" i="1"/>
  <c r="H600" i="1"/>
  <c r="D600" i="1"/>
  <c r="K599" i="1"/>
  <c r="G599" i="1"/>
  <c r="J598" i="1"/>
  <c r="F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I532" i="17"/>
  <c r="G132" i="34" s="1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 s="1"/>
  <c r="Q43" i="72"/>
  <c r="DO527" i="17"/>
  <c r="J127" i="34" s="1"/>
  <c r="N43" i="72"/>
  <c r="DE527" i="17"/>
  <c r="C127" i="34" s="1"/>
  <c r="D43" i="72"/>
  <c r="DH526" i="17"/>
  <c r="F126" i="34" s="1"/>
  <c r="G42" i="72"/>
  <c r="DN526" i="17"/>
  <c r="I126" i="34" s="1"/>
  <c r="M42" i="72"/>
  <c r="DF526" i="17"/>
  <c r="D126" i="34" s="1"/>
  <c r="E42" i="72"/>
  <c r="J584" i="1"/>
  <c r="C41" i="72" s="1"/>
  <c r="F584" i="1"/>
  <c r="B584" i="1"/>
  <c r="I583" i="1"/>
  <c r="E583" i="1"/>
  <c r="DR523" i="17"/>
  <c r="L123" i="34"/>
  <c r="Q39" i="72"/>
  <c r="DO523" i="17"/>
  <c r="J123" i="34" s="1"/>
  <c r="N39" i="72"/>
  <c r="DH522" i="17"/>
  <c r="F122" i="34" s="1"/>
  <c r="G38" i="72"/>
  <c r="DN522" i="17"/>
  <c r="I122" i="34" s="1"/>
  <c r="M38" i="72"/>
  <c r="DF522" i="17"/>
  <c r="D122" i="34" s="1"/>
  <c r="E38" i="72"/>
  <c r="DD521" i="17"/>
  <c r="C37" i="72"/>
  <c r="DJ521" i="17"/>
  <c r="H121" i="34" s="1"/>
  <c r="I37" i="72"/>
  <c r="DG521" i="17"/>
  <c r="E121" i="34" s="1"/>
  <c r="F37" i="72"/>
  <c r="DP520" i="17"/>
  <c r="K120" i="34" s="1"/>
  <c r="O36" i="72"/>
  <c r="DI520" i="17"/>
  <c r="G120" i="34" s="1"/>
  <c r="H36" i="72"/>
  <c r="L578" i="1"/>
  <c r="Q35" i="72" s="1"/>
  <c r="H578" i="1"/>
  <c r="D578" i="1"/>
  <c r="DH518" i="17"/>
  <c r="F118" i="34" s="1"/>
  <c r="G34" i="72"/>
  <c r="DN518" i="17"/>
  <c r="I118" i="34" s="1"/>
  <c r="M34" i="72"/>
  <c r="DF518" i="17"/>
  <c r="D118" i="34" s="1"/>
  <c r="E34" i="72"/>
  <c r="DD517" i="17"/>
  <c r="C33" i="72"/>
  <c r="DJ517" i="17"/>
  <c r="H117" i="34" s="1"/>
  <c r="I33" i="72"/>
  <c r="DG517" i="17"/>
  <c r="E117" i="34" s="1"/>
  <c r="F33" i="72"/>
  <c r="CS579" i="17"/>
  <c r="H89" i="34" s="1"/>
  <c r="I95" i="71"/>
  <c r="CP579" i="17"/>
  <c r="E89" i="34" s="1"/>
  <c r="F95" i="71"/>
  <c r="CY578" i="17"/>
  <c r="K88" i="34" s="1"/>
  <c r="O94" i="71"/>
  <c r="CR578" i="17"/>
  <c r="G88" i="34" s="1"/>
  <c r="H94" i="71"/>
  <c r="L572" i="1"/>
  <c r="H572" i="1"/>
  <c r="D572" i="1"/>
  <c r="G571" i="1"/>
  <c r="C571" i="1"/>
  <c r="CS575" i="17"/>
  <c r="H85" i="34" s="1"/>
  <c r="I91" i="71"/>
  <c r="CP575" i="17"/>
  <c r="E85" i="34" s="1"/>
  <c r="F91" i="71"/>
  <c r="I569" i="1"/>
  <c r="E569" i="1"/>
  <c r="DA573" i="17"/>
  <c r="L83" i="34"/>
  <c r="Q89" i="71"/>
  <c r="CX573" i="17"/>
  <c r="J83" i="34" s="1"/>
  <c r="CN573" i="17"/>
  <c r="C83" i="34" s="1"/>
  <c r="D89" i="71"/>
  <c r="CW572" i="17"/>
  <c r="I82" i="34" s="1"/>
  <c r="M88" i="71"/>
  <c r="CO572" i="17"/>
  <c r="D82" i="34" s="1"/>
  <c r="E88" i="71"/>
  <c r="B81" i="34"/>
  <c r="CS571" i="17"/>
  <c r="H81" i="34" s="1"/>
  <c r="I87" i="71"/>
  <c r="CP571" i="17"/>
  <c r="E81" i="34" s="1"/>
  <c r="F87" i="71"/>
  <c r="I565" i="1"/>
  <c r="E565" i="1"/>
  <c r="DA569" i="17"/>
  <c r="L79" i="34" s="1"/>
  <c r="Q85" i="71"/>
  <c r="CX569" i="17"/>
  <c r="J79" i="34" s="1"/>
  <c r="CN569" i="17"/>
  <c r="C79" i="34" s="1"/>
  <c r="D85" i="71"/>
  <c r="CW568" i="17"/>
  <c r="I78" i="34" s="1"/>
  <c r="M84" i="71"/>
  <c r="CO568" i="17"/>
  <c r="D78" i="34" s="1"/>
  <c r="E84" i="71"/>
  <c r="B77" i="34"/>
  <c r="CS567" i="17"/>
  <c r="H77" i="34" s="1"/>
  <c r="I83" i="71"/>
  <c r="CP567" i="17"/>
  <c r="E77" i="34" s="1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 s="1"/>
  <c r="O70" i="71"/>
  <c r="L550" i="1"/>
  <c r="H550" i="1"/>
  <c r="D550" i="1"/>
  <c r="K549" i="1"/>
  <c r="G549" i="1"/>
  <c r="C549" i="1"/>
  <c r="J548" i="1"/>
  <c r="F548" i="1"/>
  <c r="B548" i="1"/>
  <c r="F67" i="71" s="1"/>
  <c r="I547" i="1"/>
  <c r="E547" i="1"/>
  <c r="DA549" i="17"/>
  <c r="L59" i="34" s="1"/>
  <c r="Q65" i="71"/>
  <c r="CX549" i="17"/>
  <c r="J59" i="34" s="1"/>
  <c r="CN549" i="17"/>
  <c r="C59" i="34" s="1"/>
  <c r="D65" i="71"/>
  <c r="CQ548" i="17"/>
  <c r="F58" i="34" s="1"/>
  <c r="G64" i="71"/>
  <c r="CW548" i="17"/>
  <c r="I58" i="34" s="1"/>
  <c r="M64" i="71"/>
  <c r="CO548" i="17"/>
  <c r="D58" i="34" s="1"/>
  <c r="E64" i="71"/>
  <c r="J544" i="1"/>
  <c r="F544" i="1"/>
  <c r="B544" i="1"/>
  <c r="I543" i="1"/>
  <c r="E543" i="1"/>
  <c r="DA545" i="17"/>
  <c r="L55" i="34" s="1"/>
  <c r="Q61" i="71"/>
  <c r="CX545" i="17"/>
  <c r="J55" i="34" s="1"/>
  <c r="CN545" i="17"/>
  <c r="C55" i="34" s="1"/>
  <c r="D61" i="71"/>
  <c r="CQ544" i="17"/>
  <c r="F54" i="34" s="1"/>
  <c r="G60" i="71"/>
  <c r="CW544" i="17"/>
  <c r="I54" i="34" s="1"/>
  <c r="M60" i="71"/>
  <c r="CO544" i="17"/>
  <c r="D54" i="34" s="1"/>
  <c r="E60" i="71"/>
  <c r="CM543" i="17"/>
  <c r="C59" i="71"/>
  <c r="CS543" i="17"/>
  <c r="H53" i="34" s="1"/>
  <c r="I59" i="71"/>
  <c r="CY542" i="17"/>
  <c r="K52" i="34" s="1"/>
  <c r="O58" i="71"/>
  <c r="L538" i="1"/>
  <c r="H538" i="1"/>
  <c r="D538" i="1"/>
  <c r="CQ540" i="17"/>
  <c r="F50" i="34"/>
  <c r="G56" i="71"/>
  <c r="CW540" i="17"/>
  <c r="I50" i="34" s="1"/>
  <c r="M56" i="71"/>
  <c r="CO540" i="17"/>
  <c r="D50" i="34" s="1"/>
  <c r="E56" i="71"/>
  <c r="CM539" i="17"/>
  <c r="C55" i="71"/>
  <c r="CS539" i="17"/>
  <c r="H49" i="34" s="1"/>
  <c r="I55" i="71"/>
  <c r="CM535" i="17"/>
  <c r="C51" i="71"/>
  <c r="CS535" i="17"/>
  <c r="H45" i="34" s="1"/>
  <c r="I51" i="71"/>
  <c r="CY534" i="17"/>
  <c r="K44" i="34" s="1"/>
  <c r="O50" i="71"/>
  <c r="L532" i="1"/>
  <c r="Q49" i="71" s="1"/>
  <c r="H532" i="1"/>
  <c r="D532" i="1"/>
  <c r="G531" i="1"/>
  <c r="C531" i="1"/>
  <c r="CM531" i="17"/>
  <c r="C47" i="71"/>
  <c r="CS531" i="17"/>
  <c r="H41" i="34" s="1"/>
  <c r="I47" i="71"/>
  <c r="I529" i="1"/>
  <c r="E529" i="1"/>
  <c r="DA529" i="17"/>
  <c r="L39" i="34" s="1"/>
  <c r="Q45" i="71"/>
  <c r="CX529" i="17"/>
  <c r="J39" i="34" s="1"/>
  <c r="N45" i="71"/>
  <c r="CW528" i="17"/>
  <c r="I38" i="34" s="1"/>
  <c r="M44" i="71"/>
  <c r="CM527" i="17"/>
  <c r="C43" i="71"/>
  <c r="CS527" i="17"/>
  <c r="H37" i="34" s="1"/>
  <c r="I43" i="71"/>
  <c r="I525" i="1"/>
  <c r="E525" i="1"/>
  <c r="DA525" i="17"/>
  <c r="L35" i="34" s="1"/>
  <c r="Q41" i="71"/>
  <c r="CX525" i="17"/>
  <c r="J35" i="34" s="1"/>
  <c r="N41" i="71"/>
  <c r="CW524" i="17"/>
  <c r="I34" i="34" s="1"/>
  <c r="M40" i="71"/>
  <c r="CM523" i="17"/>
  <c r="C39" i="71"/>
  <c r="CS523" i="17"/>
  <c r="H33" i="34" s="1"/>
  <c r="I39" i="71"/>
  <c r="I521" i="1"/>
  <c r="E521" i="1"/>
  <c r="CR522" i="17" s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 s="1"/>
  <c r="CR510" i="17"/>
  <c r="G20" i="34" s="1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 s="1"/>
  <c r="Q21" i="71"/>
  <c r="CX505" i="17"/>
  <c r="J15" i="34" s="1"/>
  <c r="N21" i="71"/>
  <c r="CN505" i="17"/>
  <c r="C15" i="34" s="1"/>
  <c r="D21" i="71"/>
  <c r="CW504" i="17"/>
  <c r="I14" i="34" s="1"/>
  <c r="M20" i="71"/>
  <c r="CO504" i="17"/>
  <c r="D14" i="34" s="1"/>
  <c r="E20" i="71"/>
  <c r="J504" i="1"/>
  <c r="F504" i="1"/>
  <c r="I503" i="1"/>
  <c r="E503" i="1"/>
  <c r="DA501" i="17"/>
  <c r="L11" i="34" s="1"/>
  <c r="Q17" i="71"/>
  <c r="CX501" i="17"/>
  <c r="J11" i="34" s="1"/>
  <c r="N17" i="71"/>
  <c r="CN501" i="17"/>
  <c r="C11" i="34" s="1"/>
  <c r="D17" i="71"/>
  <c r="CW500" i="17"/>
  <c r="I10" i="34" s="1"/>
  <c r="M16" i="71"/>
  <c r="CO500" i="17"/>
  <c r="D10" i="34" s="1"/>
  <c r="E16" i="71"/>
  <c r="CM499" i="17"/>
  <c r="C15" i="71"/>
  <c r="CY498" i="17"/>
  <c r="K8" i="34" s="1"/>
  <c r="CR498" i="17"/>
  <c r="G8" i="34" s="1"/>
  <c r="H14" i="71"/>
  <c r="L498" i="1"/>
  <c r="H498" i="1"/>
  <c r="D498" i="1"/>
  <c r="CW496" i="17"/>
  <c r="I6" i="34" s="1"/>
  <c r="M12" i="71"/>
  <c r="CO496" i="17"/>
  <c r="D6" i="34" s="1"/>
  <c r="E12" i="71"/>
  <c r="CM495" i="17"/>
  <c r="C11" i="71"/>
  <c r="DH513" i="17"/>
  <c r="F113" i="34" s="1"/>
  <c r="G29" i="72"/>
  <c r="DN513" i="17"/>
  <c r="I113" i="34"/>
  <c r="M29" i="72"/>
  <c r="DF513" i="17"/>
  <c r="D113" i="34" s="1"/>
  <c r="E29" i="72"/>
  <c r="DD512" i="17"/>
  <c r="C28" i="72"/>
  <c r="DJ512" i="17"/>
  <c r="H112" i="34" s="1"/>
  <c r="I28" i="72"/>
  <c r="DG512" i="17"/>
  <c r="E112" i="34" s="1"/>
  <c r="F28" i="72"/>
  <c r="DP511" i="17"/>
  <c r="K111" i="34" s="1"/>
  <c r="O27" i="72"/>
  <c r="L481" i="1"/>
  <c r="H481" i="1"/>
  <c r="D481" i="1"/>
  <c r="K480" i="1"/>
  <c r="G480" i="1"/>
  <c r="C480" i="1"/>
  <c r="DD508" i="17"/>
  <c r="C24" i="72"/>
  <c r="DJ508" i="17"/>
  <c r="H108" i="34" s="1"/>
  <c r="I24" i="72"/>
  <c r="DG508" i="17"/>
  <c r="E108" i="34" s="1"/>
  <c r="F24" i="72"/>
  <c r="I478" i="1"/>
  <c r="E478" i="1"/>
  <c r="L477" i="1"/>
  <c r="H477" i="1"/>
  <c r="D477" i="1"/>
  <c r="DH505" i="17"/>
  <c r="F105" i="34" s="1"/>
  <c r="G21" i="72"/>
  <c r="DN505" i="17"/>
  <c r="I105" i="34" s="1"/>
  <c r="M21" i="72"/>
  <c r="DJ504" i="17"/>
  <c r="H104" i="34" s="1"/>
  <c r="I20" i="72"/>
  <c r="DG504" i="17"/>
  <c r="E104" i="34" s="1"/>
  <c r="F20" i="72"/>
  <c r="DP503" i="17"/>
  <c r="K103" i="34" s="1"/>
  <c r="O19" i="72"/>
  <c r="DO502" i="17"/>
  <c r="J102" i="34" s="1"/>
  <c r="N18" i="72"/>
  <c r="DE502" i="17"/>
  <c r="C102" i="34" s="1"/>
  <c r="D18" i="72"/>
  <c r="DH501" i="17"/>
  <c r="F101" i="34" s="1"/>
  <c r="G17" i="72"/>
  <c r="DN501" i="17"/>
  <c r="I101" i="34" s="1"/>
  <c r="M17" i="72"/>
  <c r="DF501" i="17"/>
  <c r="D101" i="34" s="1"/>
  <c r="E17" i="72"/>
  <c r="DD500" i="17"/>
  <c r="C16" i="72"/>
  <c r="DJ500" i="17"/>
  <c r="H100" i="34" s="1"/>
  <c r="I16" i="72"/>
  <c r="DP499" i="17"/>
  <c r="K99" i="34" s="1"/>
  <c r="O15" i="72"/>
  <c r="L469" i="1"/>
  <c r="H469" i="1"/>
  <c r="D469" i="1"/>
  <c r="DH497" i="17"/>
  <c r="F97" i="34" s="1"/>
  <c r="G13" i="72"/>
  <c r="DN497" i="17"/>
  <c r="I97" i="34" s="1"/>
  <c r="M13" i="72"/>
  <c r="DF497" i="17"/>
  <c r="D97" i="34" s="1"/>
  <c r="E13" i="72"/>
  <c r="J467" i="1"/>
  <c r="F467" i="1"/>
  <c r="I466" i="1"/>
  <c r="E466" i="1"/>
  <c r="BK303" i="17"/>
  <c r="H76" i="19" s="1"/>
  <c r="I77" i="74"/>
  <c r="BH303" i="17"/>
  <c r="E76" i="19" s="1"/>
  <c r="F77" i="74"/>
  <c r="BJ302" i="17"/>
  <c r="G75" i="19" s="1"/>
  <c r="H76" i="74"/>
  <c r="BS301" i="17"/>
  <c r="L74" i="19" s="1"/>
  <c r="Q75" i="74"/>
  <c r="BG300" i="17"/>
  <c r="D73" i="19" s="1"/>
  <c r="E74" i="74"/>
  <c r="BE299" i="17"/>
  <c r="C73" i="74"/>
  <c r="BK299" i="17"/>
  <c r="H72" i="19" s="1"/>
  <c r="I73" i="74"/>
  <c r="BQ298" i="17"/>
  <c r="K71" i="19" s="1"/>
  <c r="O72" i="74"/>
  <c r="BJ298" i="17"/>
  <c r="G71" i="19" s="1"/>
  <c r="H72" i="74"/>
  <c r="BS297" i="17"/>
  <c r="L70" i="19" s="1"/>
  <c r="Q71" i="74"/>
  <c r="BP297" i="17"/>
  <c r="J70" i="19" s="1"/>
  <c r="N71" i="74"/>
  <c r="BF297" i="17"/>
  <c r="C70" i="19"/>
  <c r="D71" i="74"/>
  <c r="BI296" i="17"/>
  <c r="F69" i="19" s="1"/>
  <c r="G70" i="74"/>
  <c r="BO296" i="17"/>
  <c r="I69" i="19" s="1"/>
  <c r="M70" i="74"/>
  <c r="BE295" i="17"/>
  <c r="C69" i="74"/>
  <c r="BK295" i="17"/>
  <c r="H68" i="19" s="1"/>
  <c r="I69" i="74"/>
  <c r="BQ294" i="17"/>
  <c r="K67" i="19" s="1"/>
  <c r="O68" i="74"/>
  <c r="BJ294" i="17"/>
  <c r="G67" i="19" s="1"/>
  <c r="H68" i="74"/>
  <c r="BP293" i="17"/>
  <c r="J66" i="19" s="1"/>
  <c r="N67" i="74"/>
  <c r="BO292" i="17"/>
  <c r="I65" i="19" s="1"/>
  <c r="M66" i="74"/>
  <c r="BG292" i="17"/>
  <c r="D65" i="19" s="1"/>
  <c r="E66" i="74"/>
  <c r="BE291" i="17"/>
  <c r="C65" i="74"/>
  <c r="BK291" i="17"/>
  <c r="H64" i="19" s="1"/>
  <c r="I65" i="74"/>
  <c r="BH291" i="17"/>
  <c r="E64" i="19" s="1"/>
  <c r="F65" i="74"/>
  <c r="BJ290" i="17"/>
  <c r="G63" i="19" s="1"/>
  <c r="H64" i="74"/>
  <c r="BE267" i="17"/>
  <c r="C41" i="74"/>
  <c r="BK267" i="17"/>
  <c r="H40" i="19" s="1"/>
  <c r="I41" i="74"/>
  <c r="BJ266" i="17"/>
  <c r="G39" i="19" s="1"/>
  <c r="H40" i="74"/>
  <c r="BP265" i="17"/>
  <c r="J38" i="19" s="1"/>
  <c r="N39" i="74"/>
  <c r="BF265" i="17"/>
  <c r="C38" i="19" s="1"/>
  <c r="D39" i="74"/>
  <c r="BO264" i="17"/>
  <c r="I37" i="19" s="1"/>
  <c r="M38" i="74"/>
  <c r="BG264" i="17"/>
  <c r="D37" i="19"/>
  <c r="E38" i="74"/>
  <c r="O36" i="74"/>
  <c r="BQ262" i="17"/>
  <c r="K35" i="19" s="1"/>
  <c r="BS261" i="17"/>
  <c r="L34" i="19" s="1"/>
  <c r="Q35" i="74"/>
  <c r="BI260" i="17"/>
  <c r="F33" i="19" s="1"/>
  <c r="G34" i="74"/>
  <c r="BE259" i="17"/>
  <c r="C33" i="74"/>
  <c r="BK259" i="17"/>
  <c r="H32" i="19" s="1"/>
  <c r="I33" i="74"/>
  <c r="BQ258" i="17"/>
  <c r="K31" i="19"/>
  <c r="O32" i="74"/>
  <c r="BJ258" i="17"/>
  <c r="G31" i="19" s="1"/>
  <c r="H32" i="74"/>
  <c r="BP257" i="17"/>
  <c r="J30" i="19" s="1"/>
  <c r="N31" i="74"/>
  <c r="BI256" i="17"/>
  <c r="F29" i="19" s="1"/>
  <c r="G30" i="74"/>
  <c r="M30" i="74"/>
  <c r="BO256" i="17"/>
  <c r="I29" i="19" s="1"/>
  <c r="BG256" i="17"/>
  <c r="D29" i="19" s="1"/>
  <c r="E30" i="74"/>
  <c r="BK255" i="17"/>
  <c r="H28" i="19" s="1"/>
  <c r="I29" i="74"/>
  <c r="BJ254" i="17"/>
  <c r="G27" i="19"/>
  <c r="H28" i="74"/>
  <c r="B31" i="31"/>
  <c r="N213" i="17"/>
  <c r="J29" i="31" s="1"/>
  <c r="M208" i="17"/>
  <c r="I24" i="31" s="1"/>
  <c r="B23" i="31"/>
  <c r="B59" i="19"/>
  <c r="BK286" i="17"/>
  <c r="H59" i="19" s="1"/>
  <c r="I60" i="74"/>
  <c r="BH286" i="17"/>
  <c r="F60" i="74"/>
  <c r="BQ285" i="17"/>
  <c r="K58" i="19" s="1"/>
  <c r="O59" i="74"/>
  <c r="BJ285" i="17"/>
  <c r="G58" i="19" s="1"/>
  <c r="H59" i="74"/>
  <c r="BS284" i="17"/>
  <c r="L57" i="19" s="1"/>
  <c r="Q58" i="74"/>
  <c r="BP284" i="17"/>
  <c r="J57" i="19" s="1"/>
  <c r="N58" i="74"/>
  <c r="BF284" i="17"/>
  <c r="C57" i="19" s="1"/>
  <c r="D58" i="74"/>
  <c r="BI283" i="17"/>
  <c r="F56" i="19" s="1"/>
  <c r="G57" i="74"/>
  <c r="BO283" i="17"/>
  <c r="I56" i="19" s="1"/>
  <c r="BG283" i="17"/>
  <c r="D56" i="19" s="1"/>
  <c r="E57" i="74"/>
  <c r="BE282" i="17"/>
  <c r="C56" i="74"/>
  <c r="BK282" i="17"/>
  <c r="H55" i="19" s="1"/>
  <c r="I56" i="74"/>
  <c r="BH282" i="17"/>
  <c r="F56" i="74"/>
  <c r="BQ281" i="17"/>
  <c r="K54" i="19" s="1"/>
  <c r="O55" i="74"/>
  <c r="BJ281" i="17"/>
  <c r="G54" i="19" s="1"/>
  <c r="H55" i="74"/>
  <c r="BS280" i="17"/>
  <c r="L53" i="19" s="1"/>
  <c r="Q54" i="74"/>
  <c r="BP280" i="17"/>
  <c r="J53" i="19" s="1"/>
  <c r="N54" i="74"/>
  <c r="BF280" i="17"/>
  <c r="D54" i="74"/>
  <c r="BI279" i="17"/>
  <c r="F52" i="19" s="1"/>
  <c r="G53" i="74"/>
  <c r="BO279" i="17"/>
  <c r="I52" i="19" s="1"/>
  <c r="M53" i="74"/>
  <c r="BK278" i="17"/>
  <c r="H51" i="19" s="1"/>
  <c r="I52" i="74"/>
  <c r="BH278" i="17"/>
  <c r="E51" i="19" s="1"/>
  <c r="F52" i="74"/>
  <c r="BQ277" i="17"/>
  <c r="K50" i="19" s="1"/>
  <c r="O51" i="74"/>
  <c r="BJ277" i="17"/>
  <c r="G50" i="19" s="1"/>
  <c r="H51" i="74"/>
  <c r="BS276" i="17"/>
  <c r="L49" i="19" s="1"/>
  <c r="Q50" i="74"/>
  <c r="BP276" i="17"/>
  <c r="J49" i="19" s="1"/>
  <c r="N50" i="74"/>
  <c r="BF276" i="17"/>
  <c r="C49" i="19" s="1"/>
  <c r="D50" i="74"/>
  <c r="BI275" i="17"/>
  <c r="F48" i="19" s="1"/>
  <c r="G49" i="74"/>
  <c r="BO275" i="17"/>
  <c r="I48" i="19" s="1"/>
  <c r="BG275" i="17"/>
  <c r="D48" i="19" s="1"/>
  <c r="E49" i="74"/>
  <c r="BE274" i="17"/>
  <c r="C48" i="74"/>
  <c r="BK274" i="17"/>
  <c r="H47" i="19" s="1"/>
  <c r="I48" i="74"/>
  <c r="BH274" i="17"/>
  <c r="E47" i="19" s="1"/>
  <c r="F48" i="74"/>
  <c r="BQ273" i="17"/>
  <c r="K46" i="19" s="1"/>
  <c r="O47" i="74"/>
  <c r="BJ273" i="17"/>
  <c r="G46" i="19" s="1"/>
  <c r="H47" i="74"/>
  <c r="BE250" i="17"/>
  <c r="BL250" i="17" s="1"/>
  <c r="C24" i="74"/>
  <c r="BK250" i="17"/>
  <c r="H23" i="19" s="1"/>
  <c r="I24" i="74"/>
  <c r="BH250" i="17"/>
  <c r="E23" i="19" s="1"/>
  <c r="F24" i="74"/>
  <c r="BQ249" i="17"/>
  <c r="K22" i="19" s="1"/>
  <c r="O23" i="74"/>
  <c r="BJ249" i="17"/>
  <c r="H23" i="74"/>
  <c r="BS248" i="17"/>
  <c r="L21" i="19" s="1"/>
  <c r="Q22" i="74"/>
  <c r="BP248" i="17"/>
  <c r="J21" i="19" s="1"/>
  <c r="N22" i="74"/>
  <c r="BF248" i="17"/>
  <c r="C21" i="19" s="1"/>
  <c r="D22" i="74"/>
  <c r="BI247" i="17"/>
  <c r="F20" i="19" s="1"/>
  <c r="G21" i="74"/>
  <c r="BO247" i="17"/>
  <c r="I20" i="19" s="1"/>
  <c r="M21" i="74"/>
  <c r="E21" i="74"/>
  <c r="BG247" i="17"/>
  <c r="D20" i="19" s="1"/>
  <c r="BK246" i="17"/>
  <c r="H19" i="19" s="1"/>
  <c r="I20" i="74"/>
  <c r="BH246" i="17"/>
  <c r="E19" i="19" s="1"/>
  <c r="F20" i="74"/>
  <c r="BQ245" i="17"/>
  <c r="K18" i="19" s="1"/>
  <c r="O19" i="74"/>
  <c r="BJ245" i="17"/>
  <c r="G18" i="19" s="1"/>
  <c r="H19" i="74"/>
  <c r="BS244" i="17"/>
  <c r="L17" i="19" s="1"/>
  <c r="Q18" i="74"/>
  <c r="BP244" i="17"/>
  <c r="J17" i="19"/>
  <c r="N18" i="74"/>
  <c r="BF244" i="17"/>
  <c r="C17" i="19" s="1"/>
  <c r="D18" i="74"/>
  <c r="BO243" i="17"/>
  <c r="I16" i="19" s="1"/>
  <c r="M17" i="74"/>
  <c r="BG243" i="17"/>
  <c r="D16" i="19" s="1"/>
  <c r="E17" i="74"/>
  <c r="BE242" i="17"/>
  <c r="C16" i="74"/>
  <c r="J16" i="74" s="1"/>
  <c r="BK242" i="17"/>
  <c r="H15" i="19" s="1"/>
  <c r="I16" i="74"/>
  <c r="BH242" i="17"/>
  <c r="E15" i="19" s="1"/>
  <c r="F16" i="74"/>
  <c r="BQ241" i="17"/>
  <c r="K14" i="19"/>
  <c r="O15" i="74"/>
  <c r="BJ241" i="17"/>
  <c r="G14" i="19" s="1"/>
  <c r="H15" i="74"/>
  <c r="BS240" i="17"/>
  <c r="L13" i="19" s="1"/>
  <c r="Q14" i="74"/>
  <c r="BP240" i="17"/>
  <c r="J13" i="19" s="1"/>
  <c r="N14" i="74"/>
  <c r="BF240" i="17"/>
  <c r="C13" i="19"/>
  <c r="D14" i="74"/>
  <c r="BI239" i="17"/>
  <c r="F12" i="19" s="1"/>
  <c r="G13" i="74"/>
  <c r="BO239" i="17"/>
  <c r="I12" i="19" s="1"/>
  <c r="M13" i="74"/>
  <c r="BG239" i="17"/>
  <c r="D12" i="19" s="1"/>
  <c r="E13" i="74"/>
  <c r="C12" i="74"/>
  <c r="BE238" i="17"/>
  <c r="B11" i="19" s="1"/>
  <c r="BK238" i="17"/>
  <c r="H11" i="19" s="1"/>
  <c r="I12" i="74"/>
  <c r="BH238" i="17"/>
  <c r="E11" i="19" s="1"/>
  <c r="F12" i="74"/>
  <c r="K12" i="74" s="1"/>
  <c r="BQ237" i="17"/>
  <c r="K10" i="19"/>
  <c r="O11" i="74"/>
  <c r="BJ237" i="17"/>
  <c r="G10" i="19" s="1"/>
  <c r="H11" i="74"/>
  <c r="O201" i="17"/>
  <c r="K17" i="31" s="1"/>
  <c r="N200" i="17"/>
  <c r="J16" i="31" s="1"/>
  <c r="B14" i="31"/>
  <c r="O197" i="17"/>
  <c r="K13" i="31" s="1"/>
  <c r="N196" i="17"/>
  <c r="J12" i="31" s="1"/>
  <c r="M195" i="17"/>
  <c r="I11" i="31" s="1"/>
  <c r="B10" i="31"/>
  <c r="O193" i="17"/>
  <c r="K9" i="31" s="1"/>
  <c r="N192" i="17"/>
  <c r="J8" i="31" s="1"/>
  <c r="M191" i="17"/>
  <c r="I7" i="31" s="1"/>
  <c r="B6" i="31"/>
  <c r="O189" i="17"/>
  <c r="K5" i="31" s="1"/>
  <c r="BV128" i="17"/>
  <c r="BV146" i="17" s="1"/>
  <c r="C58" i="70"/>
  <c r="BY128" i="17"/>
  <c r="BY146" i="17" s="1"/>
  <c r="E52" i="26"/>
  <c r="F58" i="70"/>
  <c r="CA127" i="17"/>
  <c r="G51" i="26" s="1"/>
  <c r="H57" i="70"/>
  <c r="CG126" i="17"/>
  <c r="J50" i="26" s="1"/>
  <c r="N56" i="70"/>
  <c r="CF125" i="17"/>
  <c r="I49" i="26" s="1"/>
  <c r="M55" i="70"/>
  <c r="BX125" i="17"/>
  <c r="D49" i="26"/>
  <c r="E55" i="70"/>
  <c r="BV124" i="17"/>
  <c r="BV142" i="17" s="1"/>
  <c r="C54" i="70"/>
  <c r="BY124" i="17"/>
  <c r="F54" i="70"/>
  <c r="CH123" i="17"/>
  <c r="K47" i="26"/>
  <c r="CA123" i="17"/>
  <c r="H53" i="70"/>
  <c r="CG122" i="17"/>
  <c r="J46" i="26" s="1"/>
  <c r="N52" i="70"/>
  <c r="BW122" i="17"/>
  <c r="C46" i="26" s="1"/>
  <c r="D52" i="70"/>
  <c r="CF121" i="17"/>
  <c r="I45" i="26" s="1"/>
  <c r="M51" i="70"/>
  <c r="BX121" i="17"/>
  <c r="D45" i="26" s="1"/>
  <c r="E51" i="70"/>
  <c r="BV120" i="17"/>
  <c r="BV138" i="17" s="1"/>
  <c r="C50" i="70"/>
  <c r="BY120" i="17"/>
  <c r="E44" i="26" s="1"/>
  <c r="F50" i="70"/>
  <c r="CH119" i="17"/>
  <c r="K43" i="26" s="1"/>
  <c r="CA119" i="17"/>
  <c r="H49" i="70"/>
  <c r="CJ118" i="17"/>
  <c r="L42" i="26" s="1"/>
  <c r="Q48" i="70"/>
  <c r="CG118" i="17"/>
  <c r="J42" i="26" s="1"/>
  <c r="N48" i="70"/>
  <c r="BW118" i="17"/>
  <c r="C42" i="26" s="1"/>
  <c r="D48" i="70"/>
  <c r="CF117" i="17"/>
  <c r="I41" i="26" s="1"/>
  <c r="M47" i="70"/>
  <c r="L47" i="70" s="1"/>
  <c r="BX117" i="17"/>
  <c r="E47" i="70"/>
  <c r="BV116" i="17"/>
  <c r="C46" i="70"/>
  <c r="BY116" i="17"/>
  <c r="E40" i="26" s="1"/>
  <c r="F46" i="70"/>
  <c r="CH115" i="17"/>
  <c r="K39" i="26" s="1"/>
  <c r="CA115" i="17"/>
  <c r="G39" i="26" s="1"/>
  <c r="H45" i="70"/>
  <c r="BV111" i="17"/>
  <c r="C41" i="70"/>
  <c r="CB111" i="17"/>
  <c r="H35" i="26"/>
  <c r="I41" i="70"/>
  <c r="BY111" i="17"/>
  <c r="E35" i="26" s="1"/>
  <c r="F41" i="70"/>
  <c r="CH110" i="17"/>
  <c r="K34" i="26" s="1"/>
  <c r="O40" i="70"/>
  <c r="CA110" i="17"/>
  <c r="G34" i="26" s="1"/>
  <c r="H40" i="70"/>
  <c r="CG109" i="17"/>
  <c r="J33" i="26" s="1"/>
  <c r="N39" i="70"/>
  <c r="BZ108" i="17"/>
  <c r="F32" i="26" s="1"/>
  <c r="G38" i="70"/>
  <c r="CF108" i="17"/>
  <c r="I32" i="26" s="1"/>
  <c r="M38" i="70"/>
  <c r="BX108" i="17"/>
  <c r="E38" i="70"/>
  <c r="BV107" i="17"/>
  <c r="C37" i="70"/>
  <c r="CB107" i="17"/>
  <c r="H31" i="26" s="1"/>
  <c r="I37" i="70"/>
  <c r="BY107" i="17"/>
  <c r="F37" i="70"/>
  <c r="CH106" i="17"/>
  <c r="K30" i="26" s="1"/>
  <c r="O36" i="70"/>
  <c r="CA106" i="17"/>
  <c r="G30" i="26" s="1"/>
  <c r="H36" i="70"/>
  <c r="CG105" i="17"/>
  <c r="J29" i="26" s="1"/>
  <c r="N35" i="70"/>
  <c r="BZ104" i="17"/>
  <c r="F28" i="26" s="1"/>
  <c r="G34" i="70"/>
  <c r="CF104" i="17"/>
  <c r="I28" i="26" s="1"/>
  <c r="M34" i="70"/>
  <c r="BX104" i="17"/>
  <c r="D28" i="26" s="1"/>
  <c r="E34" i="70"/>
  <c r="BV103" i="17"/>
  <c r="BE138" i="17" s="1"/>
  <c r="C33" i="70"/>
  <c r="CB103" i="17"/>
  <c r="H27" i="26" s="1"/>
  <c r="I33" i="70"/>
  <c r="BY103" i="17"/>
  <c r="E27" i="26" s="1"/>
  <c r="F33" i="70"/>
  <c r="CH102" i="17"/>
  <c r="K26" i="26" s="1"/>
  <c r="O32" i="70"/>
  <c r="CA102" i="17"/>
  <c r="H32" i="70"/>
  <c r="CG101" i="17"/>
  <c r="J25" i="26" s="1"/>
  <c r="N31" i="70"/>
  <c r="BZ100" i="17"/>
  <c r="F24" i="26" s="1"/>
  <c r="G30" i="70"/>
  <c r="CF100" i="17"/>
  <c r="I24" i="26" s="1"/>
  <c r="M30" i="70"/>
  <c r="BX100" i="17"/>
  <c r="D24" i="26" s="1"/>
  <c r="E30" i="70"/>
  <c r="BV99" i="17"/>
  <c r="C29" i="70"/>
  <c r="CB99" i="17"/>
  <c r="H23" i="26" s="1"/>
  <c r="I29" i="70"/>
  <c r="BY99" i="17"/>
  <c r="E23" i="26" s="1"/>
  <c r="F29" i="70"/>
  <c r="CH98" i="17"/>
  <c r="K22" i="26"/>
  <c r="O28" i="70"/>
  <c r="CA98" i="17"/>
  <c r="G22" i="26" s="1"/>
  <c r="H28" i="70"/>
  <c r="B18" i="26"/>
  <c r="CB94" i="17"/>
  <c r="H18" i="26" s="1"/>
  <c r="I24" i="70"/>
  <c r="CH93" i="17"/>
  <c r="K17" i="26" s="1"/>
  <c r="O23" i="70"/>
  <c r="CA93" i="17"/>
  <c r="G17" i="26" s="1"/>
  <c r="H23" i="70"/>
  <c r="CJ92" i="17"/>
  <c r="L16" i="26" s="1"/>
  <c r="Q22" i="70"/>
  <c r="CG92" i="17"/>
  <c r="J16" i="26" s="1"/>
  <c r="N22" i="70"/>
  <c r="BW92" i="17"/>
  <c r="C16" i="26" s="1"/>
  <c r="D22" i="70"/>
  <c r="BZ91" i="17"/>
  <c r="F15" i="26"/>
  <c r="G21" i="70"/>
  <c r="CF91" i="17"/>
  <c r="I15" i="26" s="1"/>
  <c r="B14" i="26"/>
  <c r="CB90" i="17"/>
  <c r="H14" i="26" s="1"/>
  <c r="I20" i="70"/>
  <c r="CH89" i="17"/>
  <c r="K13" i="26" s="1"/>
  <c r="O19" i="70"/>
  <c r="CA89" i="17"/>
  <c r="G13" i="26" s="1"/>
  <c r="H19" i="70"/>
  <c r="CJ88" i="17"/>
  <c r="L12" i="26" s="1"/>
  <c r="Q18" i="70"/>
  <c r="CG88" i="17"/>
  <c r="J12" i="26" s="1"/>
  <c r="N18" i="70"/>
  <c r="BW88" i="17"/>
  <c r="C12" i="26" s="1"/>
  <c r="D18" i="70"/>
  <c r="BZ87" i="17"/>
  <c r="F11" i="26" s="1"/>
  <c r="G17" i="70"/>
  <c r="CF87" i="17"/>
  <c r="I11" i="26" s="1"/>
  <c r="B10" i="26"/>
  <c r="CB86" i="17"/>
  <c r="H10" i="26"/>
  <c r="I16" i="70"/>
  <c r="BY86" i="17"/>
  <c r="E10" i="26"/>
  <c r="F16" i="70"/>
  <c r="CH85" i="17"/>
  <c r="K9" i="26" s="1"/>
  <c r="O15" i="70"/>
  <c r="CA85" i="17"/>
  <c r="G9" i="26" s="1"/>
  <c r="H15" i="70"/>
  <c r="CJ84" i="17"/>
  <c r="L8" i="26" s="1"/>
  <c r="Q14" i="70"/>
  <c r="N14" i="70"/>
  <c r="BW84" i="17"/>
  <c r="C8" i="26" s="1"/>
  <c r="D14" i="70"/>
  <c r="BZ83" i="17"/>
  <c r="F7" i="26"/>
  <c r="G13" i="70"/>
  <c r="CF83" i="17"/>
  <c r="I7" i="26" s="1"/>
  <c r="B6" i="26"/>
  <c r="CB82" i="17"/>
  <c r="H6" i="26" s="1"/>
  <c r="I12" i="70"/>
  <c r="CH81" i="17"/>
  <c r="K5" i="26" s="1"/>
  <c r="O11" i="70"/>
  <c r="CA81" i="17"/>
  <c r="G5" i="26" s="1"/>
  <c r="H11" i="70"/>
  <c r="B122" i="26"/>
  <c r="H122" i="26"/>
  <c r="E122" i="26"/>
  <c r="BQ127" i="17"/>
  <c r="K121" i="26" s="1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M124" i="17"/>
  <c r="H118" i="26"/>
  <c r="CB142" i="17"/>
  <c r="H66" i="26" s="1"/>
  <c r="E118" i="26"/>
  <c r="BQ123" i="17"/>
  <c r="G117" i="26"/>
  <c r="L116" i="26"/>
  <c r="CJ140" i="17"/>
  <c r="BP122" i="17"/>
  <c r="C116" i="26"/>
  <c r="F115" i="26"/>
  <c r="BZ139" i="17"/>
  <c r="BO121" i="17"/>
  <c r="D115" i="26"/>
  <c r="B114" i="26"/>
  <c r="BL120" i="17"/>
  <c r="BM120" i="17"/>
  <c r="CB138" i="17"/>
  <c r="I69" i="70" s="1"/>
  <c r="H114" i="26"/>
  <c r="E114" i="26"/>
  <c r="BY138" i="17"/>
  <c r="E62" i="26" s="1"/>
  <c r="BQ119" i="17"/>
  <c r="G113" i="26"/>
  <c r="L112" i="26"/>
  <c r="BP118" i="17"/>
  <c r="C112" i="26"/>
  <c r="F111" i="26"/>
  <c r="BZ135" i="17"/>
  <c r="BO117" i="17"/>
  <c r="I111" i="26" s="1"/>
  <c r="D111" i="26"/>
  <c r="B110" i="26"/>
  <c r="BV134" i="17"/>
  <c r="H110" i="26"/>
  <c r="CB134" i="17"/>
  <c r="E110" i="26"/>
  <c r="BQ115" i="17"/>
  <c r="G109" i="26"/>
  <c r="B105" i="26"/>
  <c r="BE146" i="17"/>
  <c r="H105" i="26"/>
  <c r="BK146" i="17"/>
  <c r="BQ110" i="17"/>
  <c r="G104" i="26"/>
  <c r="L103" i="26"/>
  <c r="BS144" i="17"/>
  <c r="BP109" i="17"/>
  <c r="C103" i="26"/>
  <c r="BF144" i="17"/>
  <c r="F102" i="26"/>
  <c r="BO108" i="17"/>
  <c r="I102" i="26" s="1"/>
  <c r="D102" i="26"/>
  <c r="B101" i="26"/>
  <c r="BE142" i="17"/>
  <c r="H101" i="26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97" i="26"/>
  <c r="H97" i="26"/>
  <c r="BQ102" i="17"/>
  <c r="G96" i="26"/>
  <c r="L95" i="26"/>
  <c r="BS136" i="17"/>
  <c r="BP101" i="17"/>
  <c r="C95" i="26"/>
  <c r="BF136" i="17"/>
  <c r="F94" i="26"/>
  <c r="BI135" i="17"/>
  <c r="F129" i="26" s="1"/>
  <c r="BO100" i="17"/>
  <c r="D94" i="26"/>
  <c r="B93" i="26"/>
  <c r="BE134" i="17"/>
  <c r="H93" i="26"/>
  <c r="E93" i="26"/>
  <c r="BH134" i="17"/>
  <c r="BQ98" i="17"/>
  <c r="B88" i="26"/>
  <c r="BL94" i="17"/>
  <c r="BM94" i="17"/>
  <c r="BQ93" i="17"/>
  <c r="K87" i="26"/>
  <c r="BP92" i="17"/>
  <c r="J86" i="26" s="1"/>
  <c r="BQ89" i="17"/>
  <c r="K83" i="26" s="1"/>
  <c r="BP88" i="17"/>
  <c r="J82" i="26"/>
  <c r="BO87" i="17"/>
  <c r="I81" i="26" s="1"/>
  <c r="B80" i="26"/>
  <c r="BQ85" i="17"/>
  <c r="K79" i="26" s="1"/>
  <c r="BP84" i="17"/>
  <c r="J78" i="26" s="1"/>
  <c r="BO83" i="17"/>
  <c r="I77" i="26" s="1"/>
  <c r="B76" i="26"/>
  <c r="BQ81" i="17"/>
  <c r="K75" i="26"/>
  <c r="B74" i="36"/>
  <c r="O73" i="17"/>
  <c r="K73" i="36" s="1"/>
  <c r="N72" i="17"/>
  <c r="J72" i="36" s="1"/>
  <c r="M71" i="17"/>
  <c r="I71" i="36" s="1"/>
  <c r="B70" i="36"/>
  <c r="O69" i="17"/>
  <c r="K69" i="36" s="1"/>
  <c r="N68" i="17"/>
  <c r="J68" i="36" s="1"/>
  <c r="M67" i="17"/>
  <c r="I67" i="36" s="1"/>
  <c r="B66" i="36"/>
  <c r="O65" i="17"/>
  <c r="K65" i="36" s="1"/>
  <c r="N64" i="17"/>
  <c r="J64" i="36" s="1"/>
  <c r="M63" i="17"/>
  <c r="I63" i="36" s="1"/>
  <c r="B62" i="36"/>
  <c r="O61" i="17"/>
  <c r="K61" i="36"/>
  <c r="B57" i="36"/>
  <c r="O56" i="17"/>
  <c r="K56" i="36" s="1"/>
  <c r="N55" i="17"/>
  <c r="J55" i="36" s="1"/>
  <c r="M54" i="17"/>
  <c r="I54" i="36" s="1"/>
  <c r="B53" i="36"/>
  <c r="O52" i="17"/>
  <c r="K52" i="36" s="1"/>
  <c r="N51" i="17"/>
  <c r="J51" i="36" s="1"/>
  <c r="M50" i="17"/>
  <c r="I50" i="36" s="1"/>
  <c r="B49" i="36"/>
  <c r="O48" i="17"/>
  <c r="K48" i="36" s="1"/>
  <c r="N47" i="17"/>
  <c r="J47" i="36" s="1"/>
  <c r="M46" i="17"/>
  <c r="I46" i="36" s="1"/>
  <c r="O44" i="17"/>
  <c r="K44" i="36" s="1"/>
  <c r="B40" i="36"/>
  <c r="O39" i="17"/>
  <c r="K39" i="36" s="1"/>
  <c r="N38" i="17"/>
  <c r="J38" i="36" s="1"/>
  <c r="M37" i="17"/>
  <c r="I37" i="36" s="1"/>
  <c r="B36" i="36"/>
  <c r="O35" i="17"/>
  <c r="K35" i="36" s="1"/>
  <c r="N34" i="17"/>
  <c r="J34" i="36" s="1"/>
  <c r="M33" i="17"/>
  <c r="I33" i="36" s="1"/>
  <c r="B32" i="36"/>
  <c r="K32" i="17"/>
  <c r="J32" i="17"/>
  <c r="O31" i="17"/>
  <c r="K31" i="36" s="1"/>
  <c r="N30" i="17"/>
  <c r="J30" i="36" s="1"/>
  <c r="M29" i="17"/>
  <c r="I29" i="36"/>
  <c r="B28" i="36"/>
  <c r="O27" i="17"/>
  <c r="K27" i="36" s="1"/>
  <c r="B23" i="36"/>
  <c r="O22" i="17"/>
  <c r="K22" i="36" s="1"/>
  <c r="N21" i="17"/>
  <c r="J21" i="36" s="1"/>
  <c r="M20" i="17"/>
  <c r="I20" i="36" s="1"/>
  <c r="B19" i="36"/>
  <c r="O18" i="17"/>
  <c r="K18" i="36" s="1"/>
  <c r="N17" i="17"/>
  <c r="J17" i="36" s="1"/>
  <c r="M16" i="17"/>
  <c r="I16" i="36" s="1"/>
  <c r="B15" i="36"/>
  <c r="O14" i="17"/>
  <c r="K14" i="36" s="1"/>
  <c r="N13" i="17"/>
  <c r="J13" i="36" s="1"/>
  <c r="M12" i="17"/>
  <c r="I12" i="36" s="1"/>
  <c r="B11" i="36"/>
  <c r="O10" i="17"/>
  <c r="K10" i="36" s="1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F39" i="73"/>
  <c r="Q38" i="73"/>
  <c r="D38" i="73"/>
  <c r="N37" i="73"/>
  <c r="F37" i="73"/>
  <c r="Q36" i="73"/>
  <c r="D36" i="73"/>
  <c r="N35" i="73"/>
  <c r="Q34" i="73"/>
  <c r="H34" i="73"/>
  <c r="D34" i="73"/>
  <c r="F33" i="73"/>
  <c r="H32" i="73"/>
  <c r="D32" i="73"/>
  <c r="Q30" i="73"/>
  <c r="D30" i="73"/>
  <c r="H28" i="73"/>
  <c r="D28" i="73"/>
  <c r="M24" i="73"/>
  <c r="I24" i="73"/>
  <c r="E24" i="73"/>
  <c r="O23" i="73"/>
  <c r="G23" i="73"/>
  <c r="C23" i="73"/>
  <c r="J23" i="73" s="1"/>
  <c r="M22" i="73"/>
  <c r="I22" i="73"/>
  <c r="E22" i="73"/>
  <c r="O21" i="73"/>
  <c r="G21" i="73"/>
  <c r="C21" i="73"/>
  <c r="M20" i="73"/>
  <c r="I20" i="73"/>
  <c r="E20" i="73"/>
  <c r="O19" i="73"/>
  <c r="G19" i="73"/>
  <c r="C19" i="73"/>
  <c r="K19" i="73" s="1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 s="1"/>
  <c r="I48" i="69"/>
  <c r="E48" i="69"/>
  <c r="O47" i="69"/>
  <c r="G47" i="69"/>
  <c r="C47" i="69"/>
  <c r="M46" i="69"/>
  <c r="L46" i="69" s="1"/>
  <c r="I46" i="69"/>
  <c r="E46" i="69"/>
  <c r="O45" i="69"/>
  <c r="G45" i="69"/>
  <c r="C45" i="69"/>
  <c r="Q41" i="69"/>
  <c r="H41" i="69"/>
  <c r="D41" i="69"/>
  <c r="N40" i="69"/>
  <c r="Q39" i="69"/>
  <c r="H39" i="69"/>
  <c r="D39" i="69"/>
  <c r="N38" i="69"/>
  <c r="Q37" i="69"/>
  <c r="H37" i="69"/>
  <c r="D37" i="69"/>
  <c r="N36" i="69"/>
  <c r="F36" i="69"/>
  <c r="Q35" i="69"/>
  <c r="H35" i="69"/>
  <c r="D35" i="69"/>
  <c r="N34" i="69"/>
  <c r="Q33" i="69"/>
  <c r="H33" i="69"/>
  <c r="D33" i="69"/>
  <c r="N32" i="69"/>
  <c r="Q31" i="69"/>
  <c r="H31" i="69"/>
  <c r="D31" i="69"/>
  <c r="N30" i="69"/>
  <c r="Q29" i="69"/>
  <c r="H29" i="69"/>
  <c r="D29" i="69"/>
  <c r="N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J32" i="70" s="1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N92" i="72"/>
  <c r="H89" i="72"/>
  <c r="F88" i="72"/>
  <c r="D87" i="72"/>
  <c r="Q85" i="72"/>
  <c r="N84" i="72"/>
  <c r="F80" i="72"/>
  <c r="O72" i="72"/>
  <c r="M71" i="72"/>
  <c r="C70" i="72"/>
  <c r="M67" i="72"/>
  <c r="I65" i="72"/>
  <c r="E63" i="72"/>
  <c r="O59" i="72"/>
  <c r="G55" i="72"/>
  <c r="H49" i="72"/>
  <c r="N44" i="72"/>
  <c r="O24" i="72"/>
  <c r="G20" i="72"/>
  <c r="E11" i="72"/>
  <c r="N72" i="74"/>
  <c r="F68" i="74"/>
  <c r="C52" i="74"/>
  <c r="I47" i="74"/>
  <c r="Q34" i="74"/>
  <c r="H30" i="74"/>
  <c r="E24" i="74"/>
  <c r="K24" i="74" s="1"/>
  <c r="C15" i="74"/>
  <c r="DR572" i="17"/>
  <c r="L172" i="34" s="1"/>
  <c r="CM545" i="17"/>
  <c r="DF531" i="17"/>
  <c r="D131" i="34" s="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K74" i="68" s="1"/>
  <c r="C74" i="68"/>
  <c r="M73" i="68"/>
  <c r="I73" i="68"/>
  <c r="D73" i="68"/>
  <c r="N72" i="68"/>
  <c r="E72" i="68"/>
  <c r="J72" i="68" s="1"/>
  <c r="O71" i="68"/>
  <c r="F71" i="68"/>
  <c r="J71" i="68" s="1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N19" i="68"/>
  <c r="Q18" i="68"/>
  <c r="H18" i="68"/>
  <c r="D18" i="68"/>
  <c r="N17" i="68"/>
  <c r="Q16" i="68"/>
  <c r="H16" i="68"/>
  <c r="D16" i="68"/>
  <c r="N15" i="68"/>
  <c r="Q14" i="68"/>
  <c r="H14" i="68"/>
  <c r="D14" i="68"/>
  <c r="N13" i="68"/>
  <c r="Q12" i="68"/>
  <c r="H12" i="68"/>
  <c r="D12" i="68"/>
  <c r="N11" i="68"/>
  <c r="Q10" i="68"/>
  <c r="M41" i="73"/>
  <c r="E41" i="73"/>
  <c r="G40" i="73"/>
  <c r="C40" i="73"/>
  <c r="I39" i="73"/>
  <c r="E39" i="73"/>
  <c r="G38" i="73"/>
  <c r="M37" i="73"/>
  <c r="I37" i="73"/>
  <c r="G36" i="73"/>
  <c r="M35" i="73"/>
  <c r="I35" i="73"/>
  <c r="G34" i="73"/>
  <c r="C34" i="73"/>
  <c r="M33" i="73"/>
  <c r="I33" i="73"/>
  <c r="E33" i="73"/>
  <c r="G32" i="73"/>
  <c r="C32" i="73"/>
  <c r="M31" i="73"/>
  <c r="E31" i="73"/>
  <c r="O30" i="73"/>
  <c r="M29" i="73"/>
  <c r="I29" i="73"/>
  <c r="E29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 s="1"/>
  <c r="Q12" i="73"/>
  <c r="H12" i="73"/>
  <c r="D12" i="73"/>
  <c r="N11" i="73"/>
  <c r="Q10" i="73"/>
  <c r="Q58" i="69"/>
  <c r="H58" i="69"/>
  <c r="D58" i="69"/>
  <c r="N57" i="69"/>
  <c r="F57" i="69"/>
  <c r="J57" i="69" s="1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Q50" i="69"/>
  <c r="H50" i="69"/>
  <c r="D50" i="69"/>
  <c r="N49" i="69"/>
  <c r="F49" i="69"/>
  <c r="K49" i="69" s="1"/>
  <c r="Q48" i="69"/>
  <c r="H48" i="69"/>
  <c r="D48" i="69"/>
  <c r="N47" i="69"/>
  <c r="L47" i="69" s="1"/>
  <c r="F47" i="69"/>
  <c r="Q46" i="69"/>
  <c r="H46" i="69"/>
  <c r="D46" i="69"/>
  <c r="N45" i="69"/>
  <c r="L45" i="69" s="1"/>
  <c r="F45" i="69"/>
  <c r="Q44" i="69"/>
  <c r="O41" i="69"/>
  <c r="G41" i="69"/>
  <c r="C41" i="69"/>
  <c r="M40" i="69"/>
  <c r="E40" i="69"/>
  <c r="O39" i="69"/>
  <c r="G39" i="69"/>
  <c r="C39" i="69"/>
  <c r="M38" i="69"/>
  <c r="I38" i="69"/>
  <c r="E38" i="69"/>
  <c r="O37" i="69"/>
  <c r="G37" i="69"/>
  <c r="C37" i="69"/>
  <c r="M36" i="69"/>
  <c r="I36" i="69"/>
  <c r="E36" i="69"/>
  <c r="K36" i="69" s="1"/>
  <c r="L36" i="69" s="1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M30" i="69"/>
  <c r="I30" i="69"/>
  <c r="E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 s="1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M73" i="72"/>
  <c r="I69" i="72"/>
  <c r="E67" i="72"/>
  <c r="F48" i="72"/>
  <c r="D39" i="72"/>
  <c r="M23" i="72"/>
  <c r="F76" i="74"/>
  <c r="D67" i="74"/>
  <c r="C60" i="74"/>
  <c r="K60" i="74" s="1"/>
  <c r="I55" i="74"/>
  <c r="O50" i="74"/>
  <c r="F29" i="74"/>
  <c r="C23" i="74"/>
  <c r="K23" i="74" s="1"/>
  <c r="I18" i="74"/>
  <c r="O13" i="74"/>
  <c r="DF570" i="17"/>
  <c r="D170" i="34" s="1"/>
  <c r="DN551" i="17"/>
  <c r="I151" i="34"/>
  <c r="CM542" i="17"/>
  <c r="CO522" i="17"/>
  <c r="D32" i="34" s="1"/>
  <c r="CG84" i="17"/>
  <c r="J8" i="26" s="1"/>
  <c r="B34" i="2"/>
  <c r="B32" i="1" s="1"/>
  <c r="F19" i="17" s="1"/>
  <c r="B81" i="2"/>
  <c r="U36" i="2"/>
  <c r="V36" i="2" s="1"/>
  <c r="D83" i="2"/>
  <c r="U33" i="2"/>
  <c r="V33" i="2" s="1"/>
  <c r="X33" i="2" s="1"/>
  <c r="D80" i="2"/>
  <c r="H80" i="2" s="1"/>
  <c r="U26" i="2"/>
  <c r="V26" i="2" s="1"/>
  <c r="X26" i="2" s="1"/>
  <c r="D73" i="2"/>
  <c r="H73" i="2" s="1"/>
  <c r="I73" i="2" s="1"/>
  <c r="I37" i="2"/>
  <c r="B175" i="1" s="1"/>
  <c r="G84" i="2"/>
  <c r="B35" i="2"/>
  <c r="B82" i="2"/>
  <c r="B33" i="2"/>
  <c r="B31" i="1" s="1"/>
  <c r="B80" i="2"/>
  <c r="I80" i="2" s="1"/>
  <c r="C68" i="69"/>
  <c r="B135" i="26"/>
  <c r="C72" i="69"/>
  <c r="B139" i="26"/>
  <c r="C76" i="69"/>
  <c r="J51" i="68"/>
  <c r="K51" i="68"/>
  <c r="G66" i="69"/>
  <c r="B132" i="26"/>
  <c r="C69" i="69"/>
  <c r="D67" i="26"/>
  <c r="E74" i="70"/>
  <c r="G69" i="26"/>
  <c r="H76" i="70"/>
  <c r="B31" i="26"/>
  <c r="CC107" i="17"/>
  <c r="CD107" i="17"/>
  <c r="B23" i="19"/>
  <c r="BM250" i="17"/>
  <c r="B68" i="19"/>
  <c r="DH509" i="17"/>
  <c r="F109" i="34" s="1"/>
  <c r="G25" i="72"/>
  <c r="CY506" i="17"/>
  <c r="K16" i="34" s="1"/>
  <c r="O22" i="71"/>
  <c r="CM519" i="17"/>
  <c r="C35" i="71"/>
  <c r="CR526" i="17"/>
  <c r="CU526" i="17" s="1"/>
  <c r="H42" i="71"/>
  <c r="CO532" i="17"/>
  <c r="D42" i="34"/>
  <c r="E48" i="71"/>
  <c r="CX541" i="17"/>
  <c r="J51" i="34" s="1"/>
  <c r="N57" i="71"/>
  <c r="B53" i="34"/>
  <c r="CM551" i="17"/>
  <c r="C67" i="71"/>
  <c r="CX561" i="17"/>
  <c r="J71" i="34" s="1"/>
  <c r="N77" i="71"/>
  <c r="CR566" i="17"/>
  <c r="G76" i="34" s="1"/>
  <c r="H82" i="71"/>
  <c r="DR519" i="17"/>
  <c r="L119" i="34" s="1"/>
  <c r="DP524" i="17"/>
  <c r="K124" i="34" s="1"/>
  <c r="O40" i="72"/>
  <c r="DD533" i="17"/>
  <c r="C49" i="72"/>
  <c r="DR579" i="17"/>
  <c r="L179" i="34" s="1"/>
  <c r="Q95" i="72"/>
  <c r="CW547" i="17"/>
  <c r="I57" i="34" s="1"/>
  <c r="B84" i="34"/>
  <c r="DH569" i="17"/>
  <c r="F169" i="34" s="1"/>
  <c r="G85" i="72"/>
  <c r="DP579" i="17"/>
  <c r="K179" i="34" s="1"/>
  <c r="O95" i="72"/>
  <c r="B67" i="26"/>
  <c r="C74" i="70"/>
  <c r="B20" i="19"/>
  <c r="BL247" i="17"/>
  <c r="BM247" i="17"/>
  <c r="B78" i="34"/>
  <c r="D140" i="26"/>
  <c r="E77" i="69"/>
  <c r="Q66" i="70"/>
  <c r="K55" i="70"/>
  <c r="J55" i="70"/>
  <c r="J74" i="68"/>
  <c r="K52" i="74"/>
  <c r="K53" i="69"/>
  <c r="K63" i="68"/>
  <c r="L63" i="68" s="1"/>
  <c r="J63" i="68"/>
  <c r="K71" i="68"/>
  <c r="K96" i="26"/>
  <c r="BQ137" i="17"/>
  <c r="I98" i="26"/>
  <c r="BO139" i="17"/>
  <c r="K100" i="26"/>
  <c r="BQ141" i="17"/>
  <c r="BO143" i="17"/>
  <c r="K109" i="26"/>
  <c r="CH133" i="17"/>
  <c r="CF135" i="17"/>
  <c r="K113" i="26"/>
  <c r="CH137" i="17"/>
  <c r="H62" i="26"/>
  <c r="I115" i="26"/>
  <c r="CF139" i="17"/>
  <c r="K117" i="26"/>
  <c r="CH141" i="17"/>
  <c r="I119" i="26"/>
  <c r="CF143" i="17"/>
  <c r="CC86" i="17"/>
  <c r="B27" i="26"/>
  <c r="CC103" i="17"/>
  <c r="J37" i="70"/>
  <c r="K37" i="70"/>
  <c r="B48" i="26"/>
  <c r="CC124" i="17"/>
  <c r="CD124" i="17"/>
  <c r="J12" i="74"/>
  <c r="K16" i="74"/>
  <c r="K20" i="74"/>
  <c r="B47" i="19"/>
  <c r="BL274" i="17"/>
  <c r="BM274" i="17"/>
  <c r="BN274" i="17" s="1"/>
  <c r="BL278" i="17"/>
  <c r="B55" i="19"/>
  <c r="B32" i="19"/>
  <c r="DR498" i="17"/>
  <c r="L98" i="34" s="1"/>
  <c r="Q14" i="72"/>
  <c r="DE506" i="17"/>
  <c r="C106" i="34" s="1"/>
  <c r="D22" i="72"/>
  <c r="DP507" i="17"/>
  <c r="K107" i="34" s="1"/>
  <c r="O23" i="72"/>
  <c r="DN509" i="17"/>
  <c r="I109" i="34" s="1"/>
  <c r="M25" i="72"/>
  <c r="DR510" i="17"/>
  <c r="L110" i="34" s="1"/>
  <c r="Q26" i="72"/>
  <c r="CN497" i="17"/>
  <c r="D13" i="71"/>
  <c r="CR506" i="17"/>
  <c r="G16" i="34" s="1"/>
  <c r="H22" i="71"/>
  <c r="CO508" i="17"/>
  <c r="E24" i="71"/>
  <c r="CX509" i="17"/>
  <c r="J19" i="34" s="1"/>
  <c r="N25" i="71"/>
  <c r="CO512" i="17"/>
  <c r="D22" i="34" s="1"/>
  <c r="E28" i="71"/>
  <c r="CX513" i="17"/>
  <c r="J23" i="34" s="1"/>
  <c r="N29" i="71"/>
  <c r="DA517" i="17"/>
  <c r="L27" i="34" s="1"/>
  <c r="Q33" i="71"/>
  <c r="CS519" i="17"/>
  <c r="H29" i="34"/>
  <c r="I35" i="71"/>
  <c r="CN521" i="17"/>
  <c r="C31" i="34" s="1"/>
  <c r="D37" i="71"/>
  <c r="CY522" i="17"/>
  <c r="K32" i="34" s="1"/>
  <c r="O38" i="71"/>
  <c r="B33" i="34"/>
  <c r="CT523" i="17"/>
  <c r="CU523" i="17"/>
  <c r="CY530" i="17"/>
  <c r="K40" i="34" s="1"/>
  <c r="O46" i="71"/>
  <c r="B41" i="34"/>
  <c r="B45" i="34"/>
  <c r="B49" i="34"/>
  <c r="CN541" i="17"/>
  <c r="C51" i="34" s="1"/>
  <c r="D57" i="71"/>
  <c r="CY546" i="17"/>
  <c r="K56" i="34" s="1"/>
  <c r="O62" i="71"/>
  <c r="CS551" i="17"/>
  <c r="H61" i="34" s="1"/>
  <c r="I67" i="71"/>
  <c r="CQ552" i="17"/>
  <c r="F62" i="34" s="1"/>
  <c r="G68" i="71"/>
  <c r="CS555" i="17"/>
  <c r="H65" i="34" s="1"/>
  <c r="I71" i="71"/>
  <c r="CQ556" i="17"/>
  <c r="F66" i="34" s="1"/>
  <c r="G72" i="71"/>
  <c r="CN561" i="17"/>
  <c r="C71" i="34" s="1"/>
  <c r="D77" i="71"/>
  <c r="CY562" i="17"/>
  <c r="K72" i="34" s="1"/>
  <c r="O78" i="71"/>
  <c r="CO564" i="17"/>
  <c r="D74" i="34" s="1"/>
  <c r="E80" i="71"/>
  <c r="DA565" i="17"/>
  <c r="L75" i="34" s="1"/>
  <c r="Q81" i="71"/>
  <c r="CU567" i="17"/>
  <c r="CU571" i="17"/>
  <c r="CN577" i="17"/>
  <c r="C87" i="34" s="1"/>
  <c r="D93" i="71"/>
  <c r="B117" i="34"/>
  <c r="DO519" i="17"/>
  <c r="J119" i="34" s="1"/>
  <c r="N35" i="72"/>
  <c r="DI524" i="17"/>
  <c r="G124" i="34" s="1"/>
  <c r="H40" i="72"/>
  <c r="DD525" i="17"/>
  <c r="DP528" i="17"/>
  <c r="K128" i="34" s="1"/>
  <c r="O44" i="72"/>
  <c r="DF530" i="17"/>
  <c r="D130" i="34" s="1"/>
  <c r="E46" i="72"/>
  <c r="DO531" i="17"/>
  <c r="J131" i="34" s="1"/>
  <c r="N47" i="72"/>
  <c r="DJ533" i="17"/>
  <c r="H133" i="34" s="1"/>
  <c r="I49" i="72"/>
  <c r="DH534" i="17"/>
  <c r="F134" i="34" s="1"/>
  <c r="G50" i="72"/>
  <c r="DE539" i="17"/>
  <c r="C139" i="34" s="1"/>
  <c r="D55" i="72"/>
  <c r="DP540" i="17"/>
  <c r="K140" i="34"/>
  <c r="O56" i="72"/>
  <c r="DO543" i="17"/>
  <c r="J143" i="34"/>
  <c r="N59" i="72"/>
  <c r="DI548" i="17"/>
  <c r="G148" i="34" s="1"/>
  <c r="H64" i="72"/>
  <c r="DP552" i="17"/>
  <c r="K152" i="34" s="1"/>
  <c r="O68" i="72"/>
  <c r="B153" i="34"/>
  <c r="DE555" i="17"/>
  <c r="C155" i="34" s="1"/>
  <c r="D71" i="72"/>
  <c r="B161" i="34"/>
  <c r="DE563" i="17"/>
  <c r="C163" i="34" s="1"/>
  <c r="D79" i="72"/>
  <c r="DI568" i="17"/>
  <c r="G168" i="34" s="1"/>
  <c r="H84" i="72"/>
  <c r="DD569" i="17"/>
  <c r="C85" i="72"/>
  <c r="DJ573" i="17"/>
  <c r="H173" i="34" s="1"/>
  <c r="I89" i="72"/>
  <c r="DH574" i="17"/>
  <c r="F174" i="34" s="1"/>
  <c r="G90" i="72"/>
  <c r="DF578" i="17"/>
  <c r="D178" i="34" s="1"/>
  <c r="E94" i="72"/>
  <c r="DO579" i="17"/>
  <c r="J179" i="34" s="1"/>
  <c r="N95" i="72"/>
  <c r="CQ543" i="17"/>
  <c r="F53" i="34" s="1"/>
  <c r="G59" i="71"/>
  <c r="CM546" i="17"/>
  <c r="C62" i="71"/>
  <c r="CY549" i="17"/>
  <c r="K59" i="34" s="1"/>
  <c r="O65" i="71"/>
  <c r="B60" i="34"/>
  <c r="B64" i="34"/>
  <c r="CN556" i="17"/>
  <c r="C66" i="34" s="1"/>
  <c r="D72" i="71"/>
  <c r="CX564" i="17"/>
  <c r="J74" i="34" s="1"/>
  <c r="N80" i="71"/>
  <c r="DA572" i="17"/>
  <c r="L82" i="34"/>
  <c r="Q88" i="71"/>
  <c r="DI523" i="17"/>
  <c r="G123" i="34" s="1"/>
  <c r="H39" i="72"/>
  <c r="J39" i="72"/>
  <c r="DE526" i="17"/>
  <c r="C126" i="34" s="1"/>
  <c r="D42" i="72"/>
  <c r="DD540" i="17"/>
  <c r="C56" i="72"/>
  <c r="DE542" i="17"/>
  <c r="C142" i="34" s="1"/>
  <c r="D58" i="72"/>
  <c r="DR550" i="17"/>
  <c r="L150" i="34" s="1"/>
  <c r="Q66" i="72"/>
  <c r="DE566" i="17"/>
  <c r="C166" i="34" s="1"/>
  <c r="D82" i="72"/>
  <c r="DF569" i="17"/>
  <c r="D169" i="34" s="1"/>
  <c r="E85" i="72"/>
  <c r="DP571" i="17"/>
  <c r="K171" i="34" s="1"/>
  <c r="O87" i="72"/>
  <c r="B172" i="34"/>
  <c r="DR578" i="17"/>
  <c r="L178" i="34" s="1"/>
  <c r="Q94" i="72"/>
  <c r="J96" i="26"/>
  <c r="BP137" i="17"/>
  <c r="J104" i="26"/>
  <c r="BP145" i="17"/>
  <c r="B11" i="26"/>
  <c r="B12" i="19"/>
  <c r="BL239" i="17"/>
  <c r="BM239" i="17"/>
  <c r="J21" i="74"/>
  <c r="K21" i="74"/>
  <c r="B30" i="34"/>
  <c r="B38" i="34"/>
  <c r="B58" i="34"/>
  <c r="J36" i="69"/>
  <c r="J68" i="68"/>
  <c r="K68" i="68"/>
  <c r="K72" i="68"/>
  <c r="D128" i="26"/>
  <c r="E65" i="69"/>
  <c r="F128" i="26"/>
  <c r="G65" i="69"/>
  <c r="G130" i="26"/>
  <c r="H67" i="69"/>
  <c r="F132" i="26"/>
  <c r="G69" i="69"/>
  <c r="G134" i="26"/>
  <c r="H71" i="69"/>
  <c r="E135" i="26"/>
  <c r="F72" i="69"/>
  <c r="F136" i="26"/>
  <c r="G73" i="69"/>
  <c r="G138" i="26"/>
  <c r="H75" i="69"/>
  <c r="I105" i="26"/>
  <c r="BO146" i="17"/>
  <c r="J111" i="26"/>
  <c r="CG135" i="17"/>
  <c r="J115" i="26"/>
  <c r="CG139" i="17"/>
  <c r="BN123" i="17"/>
  <c r="J119" i="26"/>
  <c r="CG143" i="17"/>
  <c r="B5" i="26"/>
  <c r="CD81" i="17"/>
  <c r="CC81" i="17"/>
  <c r="B9" i="26"/>
  <c r="B13" i="26"/>
  <c r="B17" i="26"/>
  <c r="K28" i="70"/>
  <c r="J28" i="70"/>
  <c r="K32" i="70"/>
  <c r="K36" i="70"/>
  <c r="L36" i="70"/>
  <c r="J36" i="70"/>
  <c r="K40" i="70"/>
  <c r="J40" i="70"/>
  <c r="CC119" i="17"/>
  <c r="CC127" i="17"/>
  <c r="K47" i="74"/>
  <c r="J47" i="74"/>
  <c r="K51" i="74"/>
  <c r="J51" i="74"/>
  <c r="B54" i="19"/>
  <c r="B58" i="19"/>
  <c r="BL285" i="17"/>
  <c r="BM285" i="17"/>
  <c r="DR497" i="17"/>
  <c r="L97" i="34" s="1"/>
  <c r="Q13" i="72"/>
  <c r="DJ503" i="17"/>
  <c r="H103" i="34"/>
  <c r="I19" i="72"/>
  <c r="DJ507" i="17"/>
  <c r="H107" i="34" s="1"/>
  <c r="I23" i="72"/>
  <c r="DH508" i="17"/>
  <c r="F108" i="34" s="1"/>
  <c r="G24" i="72"/>
  <c r="DH512" i="17"/>
  <c r="F112" i="34" s="1"/>
  <c r="G28" i="72"/>
  <c r="CW499" i="17"/>
  <c r="I9" i="34" s="1"/>
  <c r="M15" i="71"/>
  <c r="DA500" i="17"/>
  <c r="L10" i="34" s="1"/>
  <c r="Q16" i="71"/>
  <c r="CS502" i="17"/>
  <c r="H12" i="34" s="1"/>
  <c r="I18" i="71"/>
  <c r="CQ503" i="17"/>
  <c r="F13" i="34" s="1"/>
  <c r="G19" i="71"/>
  <c r="CR505" i="17"/>
  <c r="G15" i="34" s="1"/>
  <c r="H21" i="71"/>
  <c r="CR513" i="17"/>
  <c r="G23" i="34" s="1"/>
  <c r="H29" i="71"/>
  <c r="CP518" i="17"/>
  <c r="E28" i="34" s="1"/>
  <c r="F34" i="71"/>
  <c r="CN520" i="17"/>
  <c r="C30" i="34" s="1"/>
  <c r="D36" i="71"/>
  <c r="CX528" i="17"/>
  <c r="J38" i="34" s="1"/>
  <c r="N44" i="71"/>
  <c r="CW531" i="17"/>
  <c r="I41" i="34" s="1"/>
  <c r="M47" i="71"/>
  <c r="DA532" i="17"/>
  <c r="L42" i="34" s="1"/>
  <c r="Q48" i="71"/>
  <c r="DA544" i="17"/>
  <c r="L54" i="34" s="1"/>
  <c r="Q60" i="71"/>
  <c r="CX548" i="17"/>
  <c r="J58" i="34" s="1"/>
  <c r="N64" i="71"/>
  <c r="CP562" i="17"/>
  <c r="E72" i="34" s="1"/>
  <c r="F78" i="71"/>
  <c r="B80" i="34"/>
  <c r="CO575" i="17"/>
  <c r="D85" i="34" s="1"/>
  <c r="E91" i="71"/>
  <c r="DR522" i="17"/>
  <c r="L122" i="34" s="1"/>
  <c r="Q38" i="72"/>
  <c r="DH525" i="17"/>
  <c r="F125" i="34" s="1"/>
  <c r="G41" i="72"/>
  <c r="DO534" i="17"/>
  <c r="J134" i="34" s="1"/>
  <c r="N50" i="72"/>
  <c r="DP539" i="17"/>
  <c r="K139" i="34" s="1"/>
  <c r="O55" i="72"/>
  <c r="DH553" i="17"/>
  <c r="F153" i="34" s="1"/>
  <c r="G69" i="72"/>
  <c r="DH565" i="17"/>
  <c r="F165" i="34" s="1"/>
  <c r="G81" i="72"/>
  <c r="DD568" i="17"/>
  <c r="C84" i="72"/>
  <c r="B129" i="26"/>
  <c r="C66" i="69"/>
  <c r="B15" i="26"/>
  <c r="B24" i="26"/>
  <c r="CC100" i="17"/>
  <c r="CD100" i="17"/>
  <c r="B50" i="34"/>
  <c r="B62" i="34"/>
  <c r="B74" i="34"/>
  <c r="B166" i="34"/>
  <c r="K48" i="69"/>
  <c r="J58" i="69"/>
  <c r="K58" i="69"/>
  <c r="J20" i="73"/>
  <c r="K20" i="73"/>
  <c r="J48" i="68"/>
  <c r="K48" i="68"/>
  <c r="BG133" i="17"/>
  <c r="F127" i="26"/>
  <c r="G64" i="69"/>
  <c r="G129" i="26"/>
  <c r="H66" i="69"/>
  <c r="B130" i="26"/>
  <c r="C67" i="69"/>
  <c r="D131" i="26"/>
  <c r="E68" i="69"/>
  <c r="BJ143" i="17"/>
  <c r="BI145" i="17"/>
  <c r="F57" i="26"/>
  <c r="G64" i="70"/>
  <c r="E60" i="26"/>
  <c r="F67" i="70"/>
  <c r="B60" i="26"/>
  <c r="C67" i="70"/>
  <c r="D61" i="26"/>
  <c r="E68" i="70"/>
  <c r="F61" i="26"/>
  <c r="G68" i="70"/>
  <c r="B64" i="26"/>
  <c r="C71" i="70"/>
  <c r="F65" i="26"/>
  <c r="G72" i="70"/>
  <c r="G67" i="26"/>
  <c r="H74" i="70"/>
  <c r="B68" i="26"/>
  <c r="C75" i="70"/>
  <c r="F69" i="26"/>
  <c r="G76" i="70"/>
  <c r="B25" i="26"/>
  <c r="J35" i="70"/>
  <c r="L35" i="70" s="1"/>
  <c r="K35" i="70"/>
  <c r="B42" i="26"/>
  <c r="CC118" i="17"/>
  <c r="CD118" i="17"/>
  <c r="B46" i="26"/>
  <c r="CC122" i="17"/>
  <c r="CD122" i="17"/>
  <c r="B50" i="26"/>
  <c r="CC126" i="17"/>
  <c r="CD126" i="17"/>
  <c r="J50" i="74"/>
  <c r="K50" i="74"/>
  <c r="L51" i="74"/>
  <c r="B30" i="19"/>
  <c r="DH499" i="17"/>
  <c r="F99" i="34" s="1"/>
  <c r="G15" i="72"/>
  <c r="H17" i="72"/>
  <c r="DI501" i="17"/>
  <c r="G101" i="34" s="1"/>
  <c r="DD502" i="17"/>
  <c r="C18" i="72"/>
  <c r="DE504" i="17"/>
  <c r="D20" i="72"/>
  <c r="DE512" i="17"/>
  <c r="C112" i="34" s="1"/>
  <c r="D28" i="72"/>
  <c r="CN495" i="17"/>
  <c r="C5" i="34" s="1"/>
  <c r="D11" i="71"/>
  <c r="CY496" i="17"/>
  <c r="K6" i="34" s="1"/>
  <c r="O12" i="71"/>
  <c r="CO498" i="17"/>
  <c r="D8" i="34" s="1"/>
  <c r="E14" i="71"/>
  <c r="CX499" i="17"/>
  <c r="J9" i="34" s="1"/>
  <c r="N15" i="71"/>
  <c r="CR504" i="17"/>
  <c r="G14" i="34" s="1"/>
  <c r="H20" i="71"/>
  <c r="CR508" i="17"/>
  <c r="G18" i="34" s="1"/>
  <c r="H24" i="71"/>
  <c r="CQ510" i="17"/>
  <c r="F20" i="34" s="1"/>
  <c r="G26" i="71"/>
  <c r="CY524" i="17"/>
  <c r="K34" i="34" s="1"/>
  <c r="O40" i="71"/>
  <c r="CR528" i="17"/>
  <c r="G38" i="34" s="1"/>
  <c r="H44" i="71"/>
  <c r="CM529" i="17"/>
  <c r="C45" i="71"/>
  <c r="CN531" i="17"/>
  <c r="C41" i="34" s="1"/>
  <c r="D47" i="71"/>
  <c r="CP533" i="17"/>
  <c r="E43" i="34" s="1"/>
  <c r="F49" i="71"/>
  <c r="CW534" i="17"/>
  <c r="I44" i="34" s="1"/>
  <c r="M50" i="71"/>
  <c r="DA535" i="17"/>
  <c r="L45" i="34" s="1"/>
  <c r="Q51" i="71"/>
  <c r="CR540" i="17"/>
  <c r="CU540" i="17" s="1"/>
  <c r="H56" i="71"/>
  <c r="J56" i="71" s="1"/>
  <c r="CM541" i="17"/>
  <c r="C57" i="71"/>
  <c r="CN543" i="17"/>
  <c r="C53" i="34" s="1"/>
  <c r="D59" i="71"/>
  <c r="CY544" i="17"/>
  <c r="K54" i="34" s="1"/>
  <c r="O60" i="71"/>
  <c r="CR552" i="17"/>
  <c r="G62" i="34" s="1"/>
  <c r="H68" i="71"/>
  <c r="B63" i="34"/>
  <c r="G70" i="71"/>
  <c r="CQ554" i="17"/>
  <c r="F64" i="34" s="1"/>
  <c r="B67" i="34"/>
  <c r="CX563" i="17"/>
  <c r="J73" i="34" s="1"/>
  <c r="N79" i="71"/>
  <c r="CM569" i="17"/>
  <c r="C85" i="71"/>
  <c r="CS573" i="17"/>
  <c r="H83" i="34" s="1"/>
  <c r="I89" i="71"/>
  <c r="CN575" i="17"/>
  <c r="D91" i="71"/>
  <c r="CM577" i="17"/>
  <c r="C93" i="71"/>
  <c r="CX579" i="17"/>
  <c r="J89" i="34" s="1"/>
  <c r="N95" i="71"/>
  <c r="DR517" i="17"/>
  <c r="L117" i="34" s="1"/>
  <c r="Q33" i="72"/>
  <c r="I35" i="72"/>
  <c r="DJ519" i="17"/>
  <c r="H119" i="34" s="1"/>
  <c r="DH520" i="17"/>
  <c r="F120" i="34" s="1"/>
  <c r="G36" i="72"/>
  <c r="DP522" i="17"/>
  <c r="K122" i="34" s="1"/>
  <c r="O38" i="72"/>
  <c r="B127" i="34"/>
  <c r="DF532" i="17"/>
  <c r="D132" i="34" s="1"/>
  <c r="E48" i="72"/>
  <c r="DR533" i="17"/>
  <c r="L133" i="34"/>
  <c r="Q49" i="72"/>
  <c r="DP546" i="17"/>
  <c r="K146" i="34" s="1"/>
  <c r="O62" i="72"/>
  <c r="DN552" i="17"/>
  <c r="I152" i="34" s="1"/>
  <c r="M68" i="72"/>
  <c r="DO557" i="17"/>
  <c r="J157" i="34" s="1"/>
  <c r="N73" i="72"/>
  <c r="DR561" i="17"/>
  <c r="L161" i="34" s="1"/>
  <c r="Q77" i="72"/>
  <c r="DJ563" i="17"/>
  <c r="H163" i="34" s="1"/>
  <c r="I79" i="72"/>
  <c r="DE565" i="17"/>
  <c r="C165" i="34" s="1"/>
  <c r="D81" i="72"/>
  <c r="O82" i="72"/>
  <c r="DP566" i="17"/>
  <c r="K166" i="34" s="1"/>
  <c r="B171" i="34"/>
  <c r="DP574" i="17"/>
  <c r="K174" i="34" s="1"/>
  <c r="O90" i="72"/>
  <c r="DH576" i="17"/>
  <c r="F176" i="34" s="1"/>
  <c r="G92" i="72"/>
  <c r="J92" i="26"/>
  <c r="BP133" i="17"/>
  <c r="J100" i="26"/>
  <c r="BP141" i="17"/>
  <c r="J109" i="26"/>
  <c r="CG133" i="17"/>
  <c r="J113" i="26"/>
  <c r="CG137" i="17"/>
  <c r="J121" i="26"/>
  <c r="CG145" i="17"/>
  <c r="CC125" i="17"/>
  <c r="B48" i="19"/>
  <c r="BL275" i="17"/>
  <c r="BM275" i="17"/>
  <c r="B66" i="34"/>
  <c r="K29" i="69"/>
  <c r="J29" i="69"/>
  <c r="J24" i="69"/>
  <c r="K24" i="69"/>
  <c r="L24" i="69" s="1"/>
  <c r="J23" i="68"/>
  <c r="K23" i="68"/>
  <c r="B140" i="26"/>
  <c r="C77" i="69"/>
  <c r="F63" i="26"/>
  <c r="G70" i="70"/>
  <c r="E70" i="26"/>
  <c r="F77" i="70"/>
  <c r="CD86" i="17"/>
  <c r="CE86" i="17" s="1"/>
  <c r="DO506" i="17"/>
  <c r="J106" i="34"/>
  <c r="N22" i="72"/>
  <c r="CW512" i="17"/>
  <c r="I22" i="34" s="1"/>
  <c r="M28" i="71"/>
  <c r="CX521" i="17"/>
  <c r="J31" i="34" s="1"/>
  <c r="N37" i="71"/>
  <c r="CP547" i="17"/>
  <c r="E57" i="34" s="1"/>
  <c r="F63" i="71"/>
  <c r="CR550" i="17"/>
  <c r="G60" i="34" s="1"/>
  <c r="H66" i="71"/>
  <c r="CN557" i="17"/>
  <c r="D73" i="71"/>
  <c r="CW564" i="17"/>
  <c r="I74" i="34" s="1"/>
  <c r="M80" i="71"/>
  <c r="DR531" i="17"/>
  <c r="L131" i="34" s="1"/>
  <c r="Q47" i="72"/>
  <c r="DO539" i="17"/>
  <c r="J139" i="34"/>
  <c r="N55" i="72"/>
  <c r="DD573" i="17"/>
  <c r="C89" i="72"/>
  <c r="DN578" i="17"/>
  <c r="I178" i="34" s="1"/>
  <c r="M94" i="72"/>
  <c r="CX544" i="17"/>
  <c r="J54" i="34" s="1"/>
  <c r="DR526" i="17"/>
  <c r="L126" i="34" s="1"/>
  <c r="Q42" i="72"/>
  <c r="DO542" i="17"/>
  <c r="J142" i="34"/>
  <c r="N58" i="72"/>
  <c r="DP551" i="17"/>
  <c r="K151" i="34" s="1"/>
  <c r="O67" i="72"/>
  <c r="B130" i="34"/>
  <c r="J98" i="26"/>
  <c r="BP139" i="17"/>
  <c r="F140" i="26"/>
  <c r="G77" i="69"/>
  <c r="H61" i="26"/>
  <c r="I68" i="70"/>
  <c r="B34" i="26"/>
  <c r="CC110" i="17"/>
  <c r="CD110" i="17"/>
  <c r="B27" i="19"/>
  <c r="J32" i="74"/>
  <c r="K32" i="74"/>
  <c r="B35" i="19"/>
  <c r="B95" i="34"/>
  <c r="DD503" i="17"/>
  <c r="C19" i="72"/>
  <c r="DD507" i="17"/>
  <c r="C23" i="72"/>
  <c r="DE509" i="17"/>
  <c r="C109" i="34" s="1"/>
  <c r="D25" i="72"/>
  <c r="DJ511" i="17"/>
  <c r="H111" i="34" s="1"/>
  <c r="I27" i="72"/>
  <c r="DE513" i="17"/>
  <c r="C113" i="34"/>
  <c r="D29" i="72"/>
  <c r="CQ499" i="17"/>
  <c r="F9" i="34" s="1"/>
  <c r="G15" i="71"/>
  <c r="G11" i="34"/>
  <c r="H17" i="71"/>
  <c r="CM502" i="17"/>
  <c r="C18" i="71"/>
  <c r="CN504" i="17"/>
  <c r="D20" i="71"/>
  <c r="CY505" i="17"/>
  <c r="K15" i="34" s="1"/>
  <c r="O21" i="71"/>
  <c r="CN512" i="17"/>
  <c r="D28" i="71"/>
  <c r="CY513" i="17"/>
  <c r="K23" i="34"/>
  <c r="O29" i="71"/>
  <c r="CS518" i="17"/>
  <c r="H28" i="34" s="1"/>
  <c r="I34" i="71"/>
  <c r="CX520" i="17"/>
  <c r="J30" i="34" s="1"/>
  <c r="N36" i="71"/>
  <c r="DA528" i="17"/>
  <c r="L38" i="34" s="1"/>
  <c r="Q44" i="71"/>
  <c r="CO543" i="17"/>
  <c r="D53" i="34" s="1"/>
  <c r="E59" i="71"/>
  <c r="CS546" i="17"/>
  <c r="H56" i="34"/>
  <c r="I62" i="71"/>
  <c r="CR549" i="17"/>
  <c r="CT549" i="17" s="1"/>
  <c r="H65" i="71"/>
  <c r="K65" i="71" s="1"/>
  <c r="DA556" i="17"/>
  <c r="L66" i="34" s="1"/>
  <c r="Q72" i="71"/>
  <c r="CS562" i="17"/>
  <c r="H72" i="34"/>
  <c r="I78" i="71"/>
  <c r="B120" i="34"/>
  <c r="DP523" i="17"/>
  <c r="K123" i="34" s="1"/>
  <c r="O39" i="72"/>
  <c r="DO526" i="17"/>
  <c r="J126" i="34" s="1"/>
  <c r="N42" i="72"/>
  <c r="Q50" i="72"/>
  <c r="DR534" i="17"/>
  <c r="L134" i="34" s="1"/>
  <c r="DE554" i="17"/>
  <c r="D70" i="72"/>
  <c r="DO566" i="17"/>
  <c r="J166" i="34"/>
  <c r="N82" i="72"/>
  <c r="DN569" i="17"/>
  <c r="I169" i="34" s="1"/>
  <c r="M85" i="72"/>
  <c r="L85" i="72" s="1"/>
  <c r="G62" i="26"/>
  <c r="H69" i="70"/>
  <c r="K53" i="74"/>
  <c r="J53" i="74"/>
  <c r="H104" i="26"/>
  <c r="BK145" i="17"/>
  <c r="J17" i="69"/>
  <c r="K17" i="69"/>
  <c r="K50" i="69"/>
  <c r="J14" i="73"/>
  <c r="K14" i="73"/>
  <c r="J35" i="68"/>
  <c r="K35" i="68"/>
  <c r="J39" i="68"/>
  <c r="K39" i="68"/>
  <c r="J65" i="68"/>
  <c r="K65" i="68"/>
  <c r="J69" i="68"/>
  <c r="K69" i="68"/>
  <c r="J73" i="68"/>
  <c r="L73" i="68" s="1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B29" i="26"/>
  <c r="CC105" i="17"/>
  <c r="CE105" i="17" s="1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L54" i="74" s="1"/>
  <c r="K54" i="74"/>
  <c r="J58" i="74"/>
  <c r="K58" i="74"/>
  <c r="B98" i="34"/>
  <c r="DE500" i="17"/>
  <c r="C100" i="34" s="1"/>
  <c r="D16" i="72"/>
  <c r="DP501" i="17"/>
  <c r="K101" i="34" s="1"/>
  <c r="O17" i="72"/>
  <c r="DF503" i="17"/>
  <c r="D103" i="34" s="1"/>
  <c r="E19" i="72"/>
  <c r="DR504" i="17"/>
  <c r="L104" i="34" s="1"/>
  <c r="Q20" i="72"/>
  <c r="B106" i="34"/>
  <c r="DR512" i="17"/>
  <c r="L112" i="34" s="1"/>
  <c r="Q28" i="72"/>
  <c r="CX495" i="17"/>
  <c r="J5" i="34" s="1"/>
  <c r="N11" i="71"/>
  <c r="CW498" i="17"/>
  <c r="I8" i="34" s="1"/>
  <c r="M14" i="71"/>
  <c r="DA499" i="17"/>
  <c r="L9" i="34" s="1"/>
  <c r="Q15" i="71"/>
  <c r="CY504" i="17"/>
  <c r="K14" i="34" s="1"/>
  <c r="O20" i="71"/>
  <c r="CY508" i="17"/>
  <c r="K18" i="34" s="1"/>
  <c r="O24" i="71"/>
  <c r="B19" i="34"/>
  <c r="CN511" i="17"/>
  <c r="C21" i="34" s="1"/>
  <c r="D27" i="71"/>
  <c r="CN519" i="17"/>
  <c r="C29" i="34" s="1"/>
  <c r="D35" i="71"/>
  <c r="CP525" i="17"/>
  <c r="E35" i="34"/>
  <c r="F41" i="71"/>
  <c r="CY528" i="17"/>
  <c r="K38" i="34" s="1"/>
  <c r="O44" i="71"/>
  <c r="CO530" i="17"/>
  <c r="E46" i="71"/>
  <c r="CX531" i="17"/>
  <c r="J41" i="34" s="1"/>
  <c r="N47" i="71"/>
  <c r="CS533" i="17"/>
  <c r="H43" i="34" s="1"/>
  <c r="I49" i="71"/>
  <c r="CN539" i="17"/>
  <c r="CU539" i="17"/>
  <c r="D55" i="71"/>
  <c r="CY540" i="17"/>
  <c r="K50" i="34" s="1"/>
  <c r="O56" i="71"/>
  <c r="CO542" i="17"/>
  <c r="D52" i="34"/>
  <c r="E58" i="71"/>
  <c r="CX543" i="17"/>
  <c r="J53" i="34" s="1"/>
  <c r="N59" i="71"/>
  <c r="CR548" i="17"/>
  <c r="G58" i="34" s="1"/>
  <c r="H64" i="71"/>
  <c r="B59" i="34"/>
  <c r="CU549" i="17"/>
  <c r="CY552" i="17"/>
  <c r="K62" i="34" s="1"/>
  <c r="O68" i="71"/>
  <c r="CN555" i="17"/>
  <c r="D71" i="71"/>
  <c r="DA563" i="17"/>
  <c r="L73" i="34" s="1"/>
  <c r="Q79" i="71"/>
  <c r="CR568" i="17"/>
  <c r="CU568" i="17" s="1"/>
  <c r="H84" i="71"/>
  <c r="J84" i="71" s="1"/>
  <c r="CM573" i="17"/>
  <c r="C89" i="71"/>
  <c r="DA575" i="17"/>
  <c r="L85" i="34" s="1"/>
  <c r="Q91" i="71"/>
  <c r="CO578" i="17"/>
  <c r="E94" i="71"/>
  <c r="DA579" i="17"/>
  <c r="L89" i="34" s="1"/>
  <c r="Q95" i="71"/>
  <c r="DI518" i="17"/>
  <c r="G118" i="34" s="1"/>
  <c r="H34" i="72"/>
  <c r="K34" i="72" s="1"/>
  <c r="DD519" i="17"/>
  <c r="C35" i="72"/>
  <c r="DE521" i="17"/>
  <c r="C121" i="34"/>
  <c r="D37" i="72"/>
  <c r="DI526" i="17"/>
  <c r="G126" i="34" s="1"/>
  <c r="H42" i="72"/>
  <c r="DI530" i="17"/>
  <c r="G130" i="34" s="1"/>
  <c r="H46" i="72"/>
  <c r="DN532" i="17"/>
  <c r="I132" i="34" s="1"/>
  <c r="M48" i="72"/>
  <c r="DE541" i="17"/>
  <c r="C141" i="34" s="1"/>
  <c r="D57" i="72"/>
  <c r="DJ551" i="17"/>
  <c r="H151" i="34" s="1"/>
  <c r="I67" i="72"/>
  <c r="DH552" i="17"/>
  <c r="F152" i="34" s="1"/>
  <c r="G68" i="72"/>
  <c r="DN556" i="17"/>
  <c r="I156" i="34" s="1"/>
  <c r="M72" i="72"/>
  <c r="DR557" i="17"/>
  <c r="L157" i="34" s="1"/>
  <c r="Q73" i="72"/>
  <c r="DI562" i="17"/>
  <c r="G162" i="34"/>
  <c r="H78" i="72"/>
  <c r="K78" i="72" s="1"/>
  <c r="DD563" i="17"/>
  <c r="C79" i="72"/>
  <c r="DO565" i="17"/>
  <c r="J165" i="34" s="1"/>
  <c r="N81" i="72"/>
  <c r="DI570" i="17"/>
  <c r="G170" i="34" s="1"/>
  <c r="H86" i="72"/>
  <c r="DE577" i="17"/>
  <c r="C177" i="34" s="1"/>
  <c r="D93" i="72"/>
  <c r="D134" i="26"/>
  <c r="E71" i="69"/>
  <c r="D60" i="26"/>
  <c r="E67" i="70"/>
  <c r="D64" i="26"/>
  <c r="E71" i="70"/>
  <c r="D68" i="26"/>
  <c r="E75" i="70"/>
  <c r="B28" i="26"/>
  <c r="CC104" i="17"/>
  <c r="CD104" i="17"/>
  <c r="J17" i="74"/>
  <c r="K17" i="74"/>
  <c r="L58" i="74"/>
  <c r="B42" i="34"/>
  <c r="B82" i="34"/>
  <c r="J32" i="68"/>
  <c r="K32" i="68"/>
  <c r="J40" i="68"/>
  <c r="K40" i="68"/>
  <c r="B55" i="34"/>
  <c r="J17" i="73"/>
  <c r="K17" i="73"/>
  <c r="J47" i="68"/>
  <c r="K47" i="68"/>
  <c r="E128" i="26"/>
  <c r="F65" i="69"/>
  <c r="F133" i="26"/>
  <c r="G70" i="69"/>
  <c r="F59" i="26"/>
  <c r="G66" i="70"/>
  <c r="F67" i="26"/>
  <c r="G74" i="70"/>
  <c r="CX497" i="17"/>
  <c r="J7" i="34" s="1"/>
  <c r="N13" i="71"/>
  <c r="CW508" i="17"/>
  <c r="I18" i="34" s="1"/>
  <c r="M24" i="71"/>
  <c r="DA513" i="17"/>
  <c r="L23" i="34" s="1"/>
  <c r="Q29" i="71"/>
  <c r="J43" i="71"/>
  <c r="CN553" i="17"/>
  <c r="D69" i="71"/>
  <c r="K69" i="71" s="1"/>
  <c r="CP563" i="17"/>
  <c r="E73" i="34" s="1"/>
  <c r="F79" i="71"/>
  <c r="CR574" i="17"/>
  <c r="G84" i="34"/>
  <c r="H90" i="71"/>
  <c r="DN530" i="17"/>
  <c r="I130" i="34" s="1"/>
  <c r="M46" i="72"/>
  <c r="DR543" i="17"/>
  <c r="L143" i="34" s="1"/>
  <c r="Q59" i="72"/>
  <c r="DP548" i="17"/>
  <c r="K148" i="34" s="1"/>
  <c r="O64" i="72"/>
  <c r="DO555" i="17"/>
  <c r="J155" i="34" s="1"/>
  <c r="N71" i="72"/>
  <c r="DP568" i="17"/>
  <c r="K168" i="34" s="1"/>
  <c r="O84" i="72"/>
  <c r="DE575" i="17"/>
  <c r="C175" i="34" s="1"/>
  <c r="D91" i="72"/>
  <c r="Q80" i="71"/>
  <c r="DA564" i="17"/>
  <c r="L74" i="34" s="1"/>
  <c r="DG524" i="17"/>
  <c r="E124" i="34" s="1"/>
  <c r="F40" i="72"/>
  <c r="B152" i="34"/>
  <c r="B59" i="26"/>
  <c r="C66" i="70"/>
  <c r="F64" i="26"/>
  <c r="G71" i="70"/>
  <c r="B174" i="34"/>
  <c r="B57" i="26"/>
  <c r="C64" i="70"/>
  <c r="H65" i="26"/>
  <c r="I72" i="70"/>
  <c r="H69" i="26"/>
  <c r="I76" i="70"/>
  <c r="B22" i="26"/>
  <c r="CC98" i="17"/>
  <c r="CD98" i="17"/>
  <c r="CE98" i="17" s="1"/>
  <c r="CD119" i="17"/>
  <c r="B46" i="19"/>
  <c r="BL273" i="17"/>
  <c r="BM273" i="17"/>
  <c r="J62" i="68"/>
  <c r="K62" i="68"/>
  <c r="J70" i="68"/>
  <c r="K70" i="68"/>
  <c r="J16" i="70"/>
  <c r="J55" i="69"/>
  <c r="K55" i="69"/>
  <c r="L55" i="69" s="1"/>
  <c r="K29" i="68"/>
  <c r="J29" i="68"/>
  <c r="K37" i="68"/>
  <c r="J37" i="68"/>
  <c r="K67" i="68"/>
  <c r="J67" i="68"/>
  <c r="K75" i="68"/>
  <c r="J75" i="68"/>
  <c r="BN94" i="17"/>
  <c r="J95" i="26"/>
  <c r="BP136" i="17"/>
  <c r="J99" i="26"/>
  <c r="BP140" i="17"/>
  <c r="J103" i="26"/>
  <c r="BP144" i="17"/>
  <c r="B58" i="26"/>
  <c r="C65" i="70"/>
  <c r="J116" i="26"/>
  <c r="CG140" i="17"/>
  <c r="B66" i="26"/>
  <c r="C73" i="70"/>
  <c r="J120" i="26"/>
  <c r="CG144" i="17"/>
  <c r="B70" i="26"/>
  <c r="C77" i="70"/>
  <c r="B35" i="26"/>
  <c r="CC111" i="17"/>
  <c r="CE111" i="17" s="1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B64" i="19"/>
  <c r="B72" i="19"/>
  <c r="DI495" i="17"/>
  <c r="G95" i="34"/>
  <c r="H11" i="72"/>
  <c r="DD496" i="17"/>
  <c r="C12" i="72"/>
  <c r="DE498" i="17"/>
  <c r="C98" i="34" s="1"/>
  <c r="D14" i="72"/>
  <c r="DR506" i="17"/>
  <c r="L106" i="34" s="1"/>
  <c r="Q22" i="72"/>
  <c r="B108" i="34"/>
  <c r="DE510" i="17"/>
  <c r="D26" i="72"/>
  <c r="J26" i="72" s="1"/>
  <c r="B5" i="34"/>
  <c r="DA497" i="17"/>
  <c r="L7" i="34" s="1"/>
  <c r="Q13" i="71"/>
  <c r="B9" i="34"/>
  <c r="CS503" i="17"/>
  <c r="H13" i="34" s="1"/>
  <c r="I19" i="71"/>
  <c r="CS507" i="17"/>
  <c r="H17" i="34" s="1"/>
  <c r="I23" i="71"/>
  <c r="CQ508" i="17"/>
  <c r="F18" i="34"/>
  <c r="G24" i="71"/>
  <c r="CS511" i="17"/>
  <c r="H21" i="34" s="1"/>
  <c r="I27" i="71"/>
  <c r="CQ512" i="17"/>
  <c r="F22" i="34"/>
  <c r="G28" i="71"/>
  <c r="CY518" i="17"/>
  <c r="K28" i="34" s="1"/>
  <c r="O34" i="71"/>
  <c r="CO520" i="17"/>
  <c r="D30" i="34" s="1"/>
  <c r="E36" i="71"/>
  <c r="CY526" i="17"/>
  <c r="K36" i="34" s="1"/>
  <c r="O42" i="71"/>
  <c r="B37" i="34"/>
  <c r="CT527" i="17"/>
  <c r="CU527" i="17"/>
  <c r="CW532" i="17"/>
  <c r="I42" i="34" s="1"/>
  <c r="M48" i="71"/>
  <c r="DA541" i="17"/>
  <c r="L51" i="34" s="1"/>
  <c r="Q57" i="71"/>
  <c r="CS547" i="17"/>
  <c r="H57" i="34" s="1"/>
  <c r="I63" i="71"/>
  <c r="CY550" i="17"/>
  <c r="K60" i="34" s="1"/>
  <c r="O66" i="71"/>
  <c r="CO552" i="17"/>
  <c r="D62" i="34" s="1"/>
  <c r="E68" i="71"/>
  <c r="K68" i="71" s="1"/>
  <c r="CX553" i="17"/>
  <c r="J63" i="34" s="1"/>
  <c r="N69" i="71"/>
  <c r="CO556" i="17"/>
  <c r="E72" i="71"/>
  <c r="CX557" i="17"/>
  <c r="J67" i="34" s="1"/>
  <c r="N73" i="71"/>
  <c r="DA561" i="17"/>
  <c r="L71" i="34" s="1"/>
  <c r="Q77" i="71"/>
  <c r="CS563" i="17"/>
  <c r="H73" i="34" s="1"/>
  <c r="I79" i="71"/>
  <c r="CN565" i="17"/>
  <c r="C75" i="34" s="1"/>
  <c r="D81" i="71"/>
  <c r="CY566" i="17"/>
  <c r="K76" i="34" s="1"/>
  <c r="O82" i="71"/>
  <c r="CY570" i="17"/>
  <c r="K80" i="34" s="1"/>
  <c r="O86" i="71"/>
  <c r="CY574" i="17"/>
  <c r="K84" i="34" s="1"/>
  <c r="O90" i="71"/>
  <c r="CO576" i="17"/>
  <c r="D86" i="34" s="1"/>
  <c r="E92" i="71"/>
  <c r="DA577" i="17"/>
  <c r="L87" i="34" s="1"/>
  <c r="Q93" i="71"/>
  <c r="DG525" i="17"/>
  <c r="E125" i="34" s="1"/>
  <c r="F41" i="72"/>
  <c r="DJ529" i="17"/>
  <c r="H129" i="34" s="1"/>
  <c r="I45" i="72"/>
  <c r="DH530" i="17"/>
  <c r="F130" i="34" s="1"/>
  <c r="G46" i="72"/>
  <c r="K46" i="72" s="1"/>
  <c r="DF534" i="17"/>
  <c r="D134" i="34" s="1"/>
  <c r="E50" i="72"/>
  <c r="DO535" i="17"/>
  <c r="J135" i="34" s="1"/>
  <c r="N51" i="72"/>
  <c r="DR539" i="17"/>
  <c r="L139" i="34" s="1"/>
  <c r="Q55" i="72"/>
  <c r="I57" i="72"/>
  <c r="DJ541" i="17"/>
  <c r="H141" i="34" s="1"/>
  <c r="DH542" i="17"/>
  <c r="F142" i="34" s="1"/>
  <c r="G58" i="72"/>
  <c r="DI544" i="17"/>
  <c r="G144" i="34" s="1"/>
  <c r="H60" i="72"/>
  <c r="DN554" i="17"/>
  <c r="I154" i="34" s="1"/>
  <c r="M70" i="72"/>
  <c r="DR555" i="17"/>
  <c r="L155" i="34" s="1"/>
  <c r="Q71" i="72"/>
  <c r="B157" i="34"/>
  <c r="DR563" i="17"/>
  <c r="L163" i="34" s="1"/>
  <c r="Q79" i="72"/>
  <c r="DG569" i="17"/>
  <c r="E169" i="34" s="1"/>
  <c r="F85" i="72"/>
  <c r="DP572" i="17"/>
  <c r="K172" i="34" s="1"/>
  <c r="O88" i="72"/>
  <c r="DF574" i="17"/>
  <c r="D174" i="34" s="1"/>
  <c r="E90" i="72"/>
  <c r="DO575" i="17"/>
  <c r="J175" i="34" s="1"/>
  <c r="N91" i="72"/>
  <c r="DJ577" i="17"/>
  <c r="H177" i="34" s="1"/>
  <c r="I93" i="72"/>
  <c r="DH578" i="17"/>
  <c r="F178" i="34"/>
  <c r="G94" i="72"/>
  <c r="CR545" i="17"/>
  <c r="G55" i="34" s="1"/>
  <c r="H61" i="71"/>
  <c r="J61" i="71" s="1"/>
  <c r="CN548" i="17"/>
  <c r="C58" i="34" s="1"/>
  <c r="D64" i="71"/>
  <c r="CR557" i="17"/>
  <c r="G67" i="34"/>
  <c r="H73" i="71"/>
  <c r="CN572" i="17"/>
  <c r="C82" i="34" s="1"/>
  <c r="D88" i="71"/>
  <c r="CW575" i="17"/>
  <c r="I85" i="34" s="1"/>
  <c r="M91" i="71"/>
  <c r="DH521" i="17"/>
  <c r="F121" i="34" s="1"/>
  <c r="G37" i="72"/>
  <c r="DD524" i="17"/>
  <c r="C40" i="72"/>
  <c r="DP527" i="17"/>
  <c r="K127" i="34" s="1"/>
  <c r="O43" i="72"/>
  <c r="DR542" i="17"/>
  <c r="L142" i="34" s="1"/>
  <c r="Q58" i="72"/>
  <c r="B148" i="34"/>
  <c r="DO554" i="17"/>
  <c r="J154" i="34" s="1"/>
  <c r="N70" i="72"/>
  <c r="DF565" i="17"/>
  <c r="D165" i="34" s="1"/>
  <c r="E81" i="72"/>
  <c r="DP567" i="17"/>
  <c r="K167" i="34" s="1"/>
  <c r="DO570" i="17"/>
  <c r="J170" i="34" s="1"/>
  <c r="N86" i="72"/>
  <c r="B176" i="34"/>
  <c r="DE578" i="17"/>
  <c r="C178" i="34" s="1"/>
  <c r="D94" i="72"/>
  <c r="I99" i="26"/>
  <c r="BO140" i="17"/>
  <c r="K101" i="26"/>
  <c r="BQ142" i="17"/>
  <c r="BN121" i="17"/>
  <c r="BN125" i="17"/>
  <c r="CC117" i="17"/>
  <c r="B69" i="19"/>
  <c r="B73" i="19"/>
  <c r="B97" i="34"/>
  <c r="B109" i="34"/>
  <c r="B34" i="34"/>
  <c r="B118" i="34"/>
  <c r="DK518" i="17"/>
  <c r="DL518" i="17"/>
  <c r="J91" i="71"/>
  <c r="K91" i="71"/>
  <c r="J34" i="68"/>
  <c r="K34" i="68"/>
  <c r="C129" i="26"/>
  <c r="D66" i="69"/>
  <c r="H131" i="26"/>
  <c r="I68" i="69"/>
  <c r="I97" i="26"/>
  <c r="BO138" i="17"/>
  <c r="C137" i="26"/>
  <c r="D74" i="69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J11" i="74"/>
  <c r="K11" i="74"/>
  <c r="BM241" i="17"/>
  <c r="J19" i="74"/>
  <c r="K19" i="74"/>
  <c r="B31" i="19"/>
  <c r="BM258" i="17"/>
  <c r="BL258" i="17"/>
  <c r="B39" i="19"/>
  <c r="B75" i="19"/>
  <c r="DI502" i="17"/>
  <c r="G102" i="34"/>
  <c r="H18" i="72"/>
  <c r="DI506" i="17"/>
  <c r="G106" i="34" s="1"/>
  <c r="H22" i="72"/>
  <c r="DF508" i="17"/>
  <c r="E24" i="72"/>
  <c r="DO509" i="17"/>
  <c r="J109" i="34" s="1"/>
  <c r="N25" i="72"/>
  <c r="DD511" i="17"/>
  <c r="C27" i="72"/>
  <c r="DO513" i="17"/>
  <c r="J113" i="34"/>
  <c r="N29" i="72"/>
  <c r="CN500" i="17"/>
  <c r="D16" i="71"/>
  <c r="CY501" i="17"/>
  <c r="K11" i="34" s="1"/>
  <c r="O17" i="71"/>
  <c r="CO503" i="17"/>
  <c r="D13" i="34" s="1"/>
  <c r="E19" i="71"/>
  <c r="CX504" i="17"/>
  <c r="J14" i="34" s="1"/>
  <c r="N20" i="71"/>
  <c r="CX512" i="17"/>
  <c r="J22" i="34" s="1"/>
  <c r="N28" i="71"/>
  <c r="CR517" i="17"/>
  <c r="G27" i="34" s="1"/>
  <c r="H33" i="71"/>
  <c r="CM518" i="17"/>
  <c r="C34" i="71"/>
  <c r="DA520" i="17"/>
  <c r="L30" i="34" s="1"/>
  <c r="Q36" i="71"/>
  <c r="CR529" i="17"/>
  <c r="G39" i="34" s="1"/>
  <c r="H45" i="71"/>
  <c r="CN532" i="17"/>
  <c r="C42" i="34" s="1"/>
  <c r="D48" i="71"/>
  <c r="K48" i="71" s="1"/>
  <c r="CW543" i="17"/>
  <c r="I53" i="34" s="1"/>
  <c r="M59" i="71"/>
  <c r="CO547" i="17"/>
  <c r="D57" i="34" s="1"/>
  <c r="E63" i="71"/>
  <c r="CX576" i="17"/>
  <c r="J86" i="34" s="1"/>
  <c r="N92" i="71"/>
  <c r="DN521" i="17"/>
  <c r="I121" i="34" s="1"/>
  <c r="M37" i="72"/>
  <c r="DJ524" i="17"/>
  <c r="H124" i="34" s="1"/>
  <c r="I40" i="72"/>
  <c r="DI527" i="17"/>
  <c r="G127" i="34"/>
  <c r="H43" i="72"/>
  <c r="DP535" i="17"/>
  <c r="K135" i="34" s="1"/>
  <c r="O51" i="72"/>
  <c r="DJ540" i="17"/>
  <c r="H140" i="34" s="1"/>
  <c r="I56" i="72"/>
  <c r="E69" i="72"/>
  <c r="DF553" i="17"/>
  <c r="D153" i="34" s="1"/>
  <c r="DR554" i="17"/>
  <c r="L154" i="34"/>
  <c r="Q70" i="72"/>
  <c r="DI567" i="17"/>
  <c r="G167" i="34" s="1"/>
  <c r="H83" i="72"/>
  <c r="DE570" i="17"/>
  <c r="D86" i="72"/>
  <c r="DI579" i="17"/>
  <c r="G179" i="34" s="1"/>
  <c r="H95" i="72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B52" i="19"/>
  <c r="BL279" i="17"/>
  <c r="BM279" i="17"/>
  <c r="K57" i="74"/>
  <c r="J57" i="74"/>
  <c r="B162" i="34"/>
  <c r="DL562" i="17"/>
  <c r="DK562" i="17"/>
  <c r="B178" i="34"/>
  <c r="J21" i="69"/>
  <c r="L21" i="69" s="1"/>
  <c r="K21" i="69"/>
  <c r="J52" i="69"/>
  <c r="K52" i="69"/>
  <c r="L52" i="69" s="1"/>
  <c r="J16" i="73"/>
  <c r="L16" i="73" s="1"/>
  <c r="K16" i="73"/>
  <c r="J22" i="73"/>
  <c r="K22" i="73"/>
  <c r="C132" i="26"/>
  <c r="D69" i="69"/>
  <c r="C136" i="26"/>
  <c r="D73" i="69"/>
  <c r="H138" i="26"/>
  <c r="I75" i="69"/>
  <c r="C140" i="26"/>
  <c r="D77" i="69"/>
  <c r="L140" i="26"/>
  <c r="Q77" i="69"/>
  <c r="C58" i="26"/>
  <c r="D65" i="70"/>
  <c r="H60" i="26"/>
  <c r="I67" i="70"/>
  <c r="C62" i="26"/>
  <c r="D69" i="70"/>
  <c r="H64" i="26"/>
  <c r="I71" i="70"/>
  <c r="I117" i="26"/>
  <c r="CF141" i="17"/>
  <c r="C66" i="26"/>
  <c r="D73" i="70"/>
  <c r="H68" i="26"/>
  <c r="I75" i="70"/>
  <c r="C70" i="26"/>
  <c r="D77" i="70"/>
  <c r="B33" i="26"/>
  <c r="L11" i="74"/>
  <c r="J14" i="74"/>
  <c r="B17" i="19"/>
  <c r="BL244" i="17"/>
  <c r="BM244" i="17"/>
  <c r="B21" i="19"/>
  <c r="BL248" i="17"/>
  <c r="BM248" i="17"/>
  <c r="B53" i="19"/>
  <c r="B57" i="19"/>
  <c r="BL284" i="17"/>
  <c r="BM284" i="17"/>
  <c r="DF499" i="17"/>
  <c r="D99" i="34" s="1"/>
  <c r="E15" i="72"/>
  <c r="DO500" i="17"/>
  <c r="J100" i="34" s="1"/>
  <c r="N16" i="72"/>
  <c r="DG502" i="17"/>
  <c r="E102" i="34" s="1"/>
  <c r="F18" i="72"/>
  <c r="DN503" i="17"/>
  <c r="I103" i="34" s="1"/>
  <c r="M19" i="72"/>
  <c r="DI505" i="17"/>
  <c r="G105" i="34" s="1"/>
  <c r="H21" i="72"/>
  <c r="H29" i="72"/>
  <c r="DI513" i="17"/>
  <c r="G113" i="34" s="1"/>
  <c r="DA495" i="17"/>
  <c r="L5" i="34" s="1"/>
  <c r="Q11" i="71"/>
  <c r="CS497" i="17"/>
  <c r="H7" i="34" s="1"/>
  <c r="I13" i="71"/>
  <c r="CQ498" i="17"/>
  <c r="F8" i="34" s="1"/>
  <c r="G14" i="71"/>
  <c r="CR500" i="17"/>
  <c r="G10" i="34" s="1"/>
  <c r="H16" i="71"/>
  <c r="CO510" i="17"/>
  <c r="E26" i="71"/>
  <c r="CX511" i="17"/>
  <c r="J21" i="34" s="1"/>
  <c r="N27" i="71"/>
  <c r="CX519" i="17"/>
  <c r="J29" i="34" s="1"/>
  <c r="N35" i="71"/>
  <c r="CS525" i="17"/>
  <c r="H35" i="34" s="1"/>
  <c r="I41" i="71"/>
  <c r="CP529" i="17"/>
  <c r="E39" i="34"/>
  <c r="F45" i="71"/>
  <c r="CW530" i="17"/>
  <c r="I40" i="34" s="1"/>
  <c r="M46" i="71"/>
  <c r="DA531" i="17"/>
  <c r="L41" i="34" s="1"/>
  <c r="Q47" i="71"/>
  <c r="CM533" i="17"/>
  <c r="C49" i="71"/>
  <c r="CN535" i="17"/>
  <c r="CT535" i="17" s="1"/>
  <c r="D51" i="71"/>
  <c r="K51" i="71" s="1"/>
  <c r="CX539" i="17"/>
  <c r="J49" i="34" s="1"/>
  <c r="N55" i="71"/>
  <c r="CP541" i="17"/>
  <c r="E51" i="34" s="1"/>
  <c r="F57" i="71"/>
  <c r="CW542" i="17"/>
  <c r="I52" i="34" s="1"/>
  <c r="M58" i="71"/>
  <c r="DA543" i="17"/>
  <c r="L53" i="34" s="1"/>
  <c r="Q59" i="71"/>
  <c r="CY548" i="17"/>
  <c r="K58" i="34" s="1"/>
  <c r="O64" i="71"/>
  <c r="CO554" i="17"/>
  <c r="E70" i="71"/>
  <c r="K70" i="71" s="1"/>
  <c r="DA555" i="17"/>
  <c r="L65" i="34" s="1"/>
  <c r="Q71" i="71"/>
  <c r="B71" i="34"/>
  <c r="CP569" i="17"/>
  <c r="E79" i="34" s="1"/>
  <c r="F85" i="71"/>
  <c r="CR572" i="17"/>
  <c r="G82" i="34" s="1"/>
  <c r="H88" i="71"/>
  <c r="CO574" i="17"/>
  <c r="D84" i="34" s="1"/>
  <c r="E90" i="71"/>
  <c r="CP577" i="17"/>
  <c r="E87" i="34" s="1"/>
  <c r="F93" i="71"/>
  <c r="DE517" i="17"/>
  <c r="C117" i="34" s="1"/>
  <c r="D33" i="72"/>
  <c r="J33" i="72" s="1"/>
  <c r="DP518" i="17"/>
  <c r="K118" i="34" s="1"/>
  <c r="O34" i="72"/>
  <c r="DF520" i="17"/>
  <c r="D120" i="34"/>
  <c r="E36" i="72"/>
  <c r="J36" i="72" s="1"/>
  <c r="DR521" i="17"/>
  <c r="L121" i="34" s="1"/>
  <c r="Q37" i="72"/>
  <c r="B123" i="34"/>
  <c r="DP526" i="17"/>
  <c r="K126" i="34" s="1"/>
  <c r="O42" i="72"/>
  <c r="DH532" i="17"/>
  <c r="F132" i="34" s="1"/>
  <c r="G48" i="72"/>
  <c r="K48" i="72" s="1"/>
  <c r="DO541" i="17"/>
  <c r="J141" i="34" s="1"/>
  <c r="N57" i="72"/>
  <c r="B143" i="34"/>
  <c r="DJ547" i="17"/>
  <c r="H147" i="34" s="1"/>
  <c r="I63" i="72"/>
  <c r="DD551" i="17"/>
  <c r="C67" i="72"/>
  <c r="DE553" i="17"/>
  <c r="C153" i="34" s="1"/>
  <c r="D69" i="72"/>
  <c r="DJ555" i="17"/>
  <c r="H155" i="34" s="1"/>
  <c r="I71" i="72"/>
  <c r="DH556" i="17"/>
  <c r="F156" i="34" s="1"/>
  <c r="G72" i="72"/>
  <c r="DE561" i="17"/>
  <c r="D77" i="72"/>
  <c r="DP562" i="17"/>
  <c r="K162" i="34"/>
  <c r="O78" i="72"/>
  <c r="L78" i="72" s="1"/>
  <c r="DF564" i="17"/>
  <c r="D164" i="34" s="1"/>
  <c r="E80" i="72"/>
  <c r="DR565" i="17"/>
  <c r="L165" i="34"/>
  <c r="Q81" i="72"/>
  <c r="B167" i="34"/>
  <c r="DK567" i="17"/>
  <c r="DL567" i="17"/>
  <c r="DP570" i="17"/>
  <c r="K170" i="34" s="1"/>
  <c r="O86" i="72"/>
  <c r="B175" i="34"/>
  <c r="DO577" i="17"/>
  <c r="J177" i="34" s="1"/>
  <c r="N93" i="72"/>
  <c r="B179" i="34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L39" i="70"/>
  <c r="B16" i="19"/>
  <c r="BL243" i="17"/>
  <c r="BN243" i="17" s="1"/>
  <c r="BM243" i="17"/>
  <c r="B52" i="34"/>
  <c r="J20" i="69"/>
  <c r="K20" i="69"/>
  <c r="B128" i="26"/>
  <c r="C65" i="69"/>
  <c r="B136" i="26"/>
  <c r="C73" i="69"/>
  <c r="J41" i="70"/>
  <c r="K41" i="70"/>
  <c r="J58" i="70"/>
  <c r="K58" i="70"/>
  <c r="L58" i="70" s="1"/>
  <c r="B15" i="19"/>
  <c r="BL242" i="17"/>
  <c r="BM242" i="17"/>
  <c r="DJ496" i="17"/>
  <c r="H96" i="34" s="1"/>
  <c r="I12" i="72"/>
  <c r="DA509" i="17"/>
  <c r="L19" i="34" s="1"/>
  <c r="Q25" i="71"/>
  <c r="CR518" i="17"/>
  <c r="G28" i="34" s="1"/>
  <c r="H34" i="71"/>
  <c r="DA533" i="17"/>
  <c r="L43" i="34" s="1"/>
  <c r="CM555" i="17"/>
  <c r="C71" i="71"/>
  <c r="CX577" i="17"/>
  <c r="J87" i="34" s="1"/>
  <c r="N93" i="71"/>
  <c r="DG529" i="17"/>
  <c r="E129" i="34"/>
  <c r="F45" i="72"/>
  <c r="DE535" i="17"/>
  <c r="C135" i="34" s="1"/>
  <c r="D51" i="72"/>
  <c r="DN542" i="17"/>
  <c r="I142" i="34" s="1"/>
  <c r="M58" i="72"/>
  <c r="B149" i="34"/>
  <c r="DF554" i="17"/>
  <c r="D154" i="34" s="1"/>
  <c r="E70" i="72"/>
  <c r="DO563" i="17"/>
  <c r="J163" i="34" s="1"/>
  <c r="N79" i="72"/>
  <c r="L79" i="72" s="1"/>
  <c r="B165" i="34"/>
  <c r="DI572" i="17"/>
  <c r="G172" i="34" s="1"/>
  <c r="H88" i="72"/>
  <c r="K88" i="72" s="1"/>
  <c r="DG577" i="17"/>
  <c r="E177" i="34" s="1"/>
  <c r="F93" i="72"/>
  <c r="CX556" i="17"/>
  <c r="J66" i="34" s="1"/>
  <c r="N72" i="71"/>
  <c r="CR573" i="17"/>
  <c r="G83" i="34" s="1"/>
  <c r="H89" i="71"/>
  <c r="DR566" i="17"/>
  <c r="L166" i="34" s="1"/>
  <c r="Q82" i="72"/>
  <c r="G132" i="26"/>
  <c r="H69" i="69"/>
  <c r="G140" i="26"/>
  <c r="H77" i="69"/>
  <c r="F68" i="26"/>
  <c r="G75" i="70"/>
  <c r="J57" i="70"/>
  <c r="K57" i="70"/>
  <c r="J94" i="26"/>
  <c r="BP135" i="17"/>
  <c r="J102" i="26"/>
  <c r="BP143" i="17"/>
  <c r="B61" i="26"/>
  <c r="C68" i="70"/>
  <c r="B26" i="26"/>
  <c r="CC102" i="17"/>
  <c r="CD102" i="17"/>
  <c r="B30" i="26"/>
  <c r="CC106" i="17"/>
  <c r="CD106" i="17"/>
  <c r="B50" i="19"/>
  <c r="BL277" i="17"/>
  <c r="BM277" i="17"/>
  <c r="L35" i="2"/>
  <c r="B233" i="1" s="1"/>
  <c r="B33" i="1"/>
  <c r="J83" i="71"/>
  <c r="K83" i="71"/>
  <c r="J28" i="68"/>
  <c r="K28" i="68"/>
  <c r="J36" i="68"/>
  <c r="K36" i="68"/>
  <c r="J87" i="71"/>
  <c r="L87" i="71"/>
  <c r="K87" i="71"/>
  <c r="J45" i="70"/>
  <c r="K45" i="70"/>
  <c r="J14" i="69"/>
  <c r="K14" i="69"/>
  <c r="J18" i="69"/>
  <c r="K18" i="69"/>
  <c r="J22" i="69"/>
  <c r="K22" i="69"/>
  <c r="J15" i="73"/>
  <c r="K15" i="73"/>
  <c r="J19" i="73"/>
  <c r="K23" i="73"/>
  <c r="L23" i="73" s="1"/>
  <c r="J45" i="68"/>
  <c r="K45" i="68"/>
  <c r="J49" i="68"/>
  <c r="K49" i="68"/>
  <c r="J53" i="68"/>
  <c r="K53" i="68"/>
  <c r="BK134" i="17"/>
  <c r="C130" i="26"/>
  <c r="D67" i="69"/>
  <c r="L130" i="26"/>
  <c r="Q67" i="69"/>
  <c r="C134" i="26"/>
  <c r="D71" i="69"/>
  <c r="L134" i="26"/>
  <c r="Q71" i="69"/>
  <c r="L138" i="26"/>
  <c r="Q75" i="69"/>
  <c r="H140" i="26"/>
  <c r="I77" i="69"/>
  <c r="H58" i="26"/>
  <c r="I65" i="70"/>
  <c r="BW136" i="17"/>
  <c r="BW140" i="17"/>
  <c r="L64" i="26"/>
  <c r="Q71" i="70"/>
  <c r="I73" i="70"/>
  <c r="C68" i="26"/>
  <c r="D75" i="70"/>
  <c r="L68" i="26"/>
  <c r="Q75" i="70"/>
  <c r="B23" i="26"/>
  <c r="CC99" i="17"/>
  <c r="CD99" i="17"/>
  <c r="J33" i="70"/>
  <c r="K33" i="70"/>
  <c r="J54" i="70"/>
  <c r="K54" i="70"/>
  <c r="BL238" i="17"/>
  <c r="BM238" i="17"/>
  <c r="BN238" i="17" s="1"/>
  <c r="J48" i="74"/>
  <c r="K48" i="74"/>
  <c r="BM278" i="17"/>
  <c r="BN278" i="17" s="1"/>
  <c r="J56" i="74"/>
  <c r="K56" i="74"/>
  <c r="BM286" i="17"/>
  <c r="B40" i="19"/>
  <c r="DP495" i="17"/>
  <c r="K95" i="34" s="1"/>
  <c r="O11" i="72"/>
  <c r="DO498" i="17"/>
  <c r="J98" i="34" s="1"/>
  <c r="N14" i="72"/>
  <c r="B100" i="34"/>
  <c r="DI507" i="17"/>
  <c r="G107" i="34" s="1"/>
  <c r="H23" i="72"/>
  <c r="DF509" i="17"/>
  <c r="D109" i="34" s="1"/>
  <c r="E25" i="72"/>
  <c r="K25" i="72" s="1"/>
  <c r="DO510" i="17"/>
  <c r="J110" i="34" s="1"/>
  <c r="N26" i="72"/>
  <c r="B112" i="34"/>
  <c r="CR502" i="17"/>
  <c r="G12" i="34" s="1"/>
  <c r="H18" i="71"/>
  <c r="CM503" i="17"/>
  <c r="C19" i="71"/>
  <c r="CM507" i="17"/>
  <c r="C23" i="71"/>
  <c r="CN509" i="17"/>
  <c r="C19" i="34" s="1"/>
  <c r="D25" i="71"/>
  <c r="CM511" i="17"/>
  <c r="C27" i="71"/>
  <c r="CN513" i="17"/>
  <c r="C23" i="34" s="1"/>
  <c r="D29" i="71"/>
  <c r="CP519" i="17"/>
  <c r="E29" i="34" s="1"/>
  <c r="F35" i="71"/>
  <c r="CW520" i="17"/>
  <c r="I30" i="34" s="1"/>
  <c r="M36" i="71"/>
  <c r="H38" i="71"/>
  <c r="J39" i="71"/>
  <c r="K39" i="71"/>
  <c r="CR530" i="17"/>
  <c r="G40" i="34"/>
  <c r="H46" i="71"/>
  <c r="J46" i="71" s="1"/>
  <c r="CN533" i="17"/>
  <c r="C43" i="34" s="1"/>
  <c r="D49" i="71"/>
  <c r="J51" i="71"/>
  <c r="CR546" i="17"/>
  <c r="G56" i="34" s="1"/>
  <c r="H62" i="71"/>
  <c r="CM547" i="17"/>
  <c r="C63" i="71"/>
  <c r="CP551" i="17"/>
  <c r="E61" i="34" s="1"/>
  <c r="CW552" i="17"/>
  <c r="I62" i="34" s="1"/>
  <c r="M68" i="71"/>
  <c r="DA553" i="17"/>
  <c r="L63" i="34" s="1"/>
  <c r="Q69" i="71"/>
  <c r="CP555" i="17"/>
  <c r="E65" i="34"/>
  <c r="F71" i="71"/>
  <c r="CW556" i="17"/>
  <c r="I66" i="34" s="1"/>
  <c r="M72" i="71"/>
  <c r="DA557" i="17"/>
  <c r="L67" i="34"/>
  <c r="Q73" i="71"/>
  <c r="CR562" i="17"/>
  <c r="G72" i="34" s="1"/>
  <c r="H78" i="71"/>
  <c r="CM563" i="17"/>
  <c r="C79" i="71"/>
  <c r="CX565" i="17"/>
  <c r="J75" i="34"/>
  <c r="N81" i="71"/>
  <c r="CT567" i="17"/>
  <c r="CT571" i="17"/>
  <c r="CV571" i="17" s="1"/>
  <c r="CW576" i="17"/>
  <c r="I86" i="34" s="1"/>
  <c r="M92" i="71"/>
  <c r="K33" i="72"/>
  <c r="DE519" i="17"/>
  <c r="C119" i="34" s="1"/>
  <c r="D35" i="72"/>
  <c r="B121" i="34"/>
  <c r="DJ525" i="17"/>
  <c r="H125" i="34"/>
  <c r="I41" i="72"/>
  <c r="DI528" i="17"/>
  <c r="G128" i="34"/>
  <c r="H44" i="72"/>
  <c r="DD529" i="17"/>
  <c r="C45" i="72"/>
  <c r="DE531" i="17"/>
  <c r="D47" i="72"/>
  <c r="DG533" i="17"/>
  <c r="E133" i="34" s="1"/>
  <c r="F49" i="72"/>
  <c r="DN534" i="17"/>
  <c r="I134" i="34" s="1"/>
  <c r="M50" i="72"/>
  <c r="DR535" i="17"/>
  <c r="L135" i="34" s="1"/>
  <c r="Q51" i="72"/>
  <c r="DI540" i="17"/>
  <c r="G140" i="34" s="1"/>
  <c r="H56" i="72"/>
  <c r="DD541" i="17"/>
  <c r="C57" i="72"/>
  <c r="DE543" i="17"/>
  <c r="C143" i="34" s="1"/>
  <c r="D59" i="72"/>
  <c r="DP544" i="17"/>
  <c r="K144" i="34" s="1"/>
  <c r="O60" i="72"/>
  <c r="DI552" i="17"/>
  <c r="G152" i="34"/>
  <c r="H68" i="72"/>
  <c r="DH554" i="17"/>
  <c r="F154" i="34" s="1"/>
  <c r="G70" i="72"/>
  <c r="DJ569" i="17"/>
  <c r="H169" i="34" s="1"/>
  <c r="I85" i="72"/>
  <c r="DG573" i="17"/>
  <c r="E173" i="34"/>
  <c r="F89" i="72"/>
  <c r="DN574" i="17"/>
  <c r="I174" i="34" s="1"/>
  <c r="M90" i="72"/>
  <c r="L90" i="72" s="1"/>
  <c r="DR575" i="17"/>
  <c r="L175" i="34" s="1"/>
  <c r="Q91" i="72"/>
  <c r="DD577" i="17"/>
  <c r="C93" i="72"/>
  <c r="DE579" i="17"/>
  <c r="C179" i="34" s="1"/>
  <c r="D95" i="72"/>
  <c r="CP546" i="17"/>
  <c r="E56" i="34" s="1"/>
  <c r="F62" i="71"/>
  <c r="DA548" i="17"/>
  <c r="L58" i="34" s="1"/>
  <c r="Q64" i="71"/>
  <c r="J66" i="71"/>
  <c r="K66" i="71"/>
  <c r="CM562" i="17"/>
  <c r="CT562" i="17" s="1"/>
  <c r="C78" i="71"/>
  <c r="CN564" i="17"/>
  <c r="C74" i="34" s="1"/>
  <c r="D80" i="71"/>
  <c r="B76" i="34"/>
  <c r="CU566" i="17"/>
  <c r="CX572" i="17"/>
  <c r="J82" i="34" s="1"/>
  <c r="N88" i="71"/>
  <c r="CN576" i="17"/>
  <c r="C86" i="34" s="1"/>
  <c r="D92" i="71"/>
  <c r="K92" i="71" s="1"/>
  <c r="B88" i="34"/>
  <c r="CT578" i="17"/>
  <c r="DO522" i="17"/>
  <c r="J122" i="34" s="1"/>
  <c r="N38" i="72"/>
  <c r="DN525" i="17"/>
  <c r="I125" i="34" s="1"/>
  <c r="M41" i="72"/>
  <c r="DI535" i="17"/>
  <c r="G135" i="34" s="1"/>
  <c r="H51" i="72"/>
  <c r="DO550" i="17"/>
  <c r="J150" i="34" s="1"/>
  <c r="N66" i="72"/>
  <c r="DN565" i="17"/>
  <c r="I165" i="34" s="1"/>
  <c r="M81" i="72"/>
  <c r="L81" i="72" s="1"/>
  <c r="DJ568" i="17"/>
  <c r="H168" i="34"/>
  <c r="I84" i="72"/>
  <c r="DI571" i="17"/>
  <c r="G171" i="34" s="1"/>
  <c r="H87" i="72"/>
  <c r="DO578" i="17"/>
  <c r="J178" i="34" s="1"/>
  <c r="N94" i="72"/>
  <c r="C127" i="26"/>
  <c r="D64" i="69"/>
  <c r="H133" i="26"/>
  <c r="I70" i="69"/>
  <c r="L57" i="26"/>
  <c r="Q64" i="70"/>
  <c r="L61" i="26"/>
  <c r="Q68" i="70"/>
  <c r="L65" i="26"/>
  <c r="Q72" i="70"/>
  <c r="CD117" i="17"/>
  <c r="J13" i="74"/>
  <c r="K13" i="74"/>
  <c r="L13" i="74" s="1"/>
  <c r="L18" i="74"/>
  <c r="B37" i="19"/>
  <c r="CN498" i="17"/>
  <c r="C8" i="34" s="1"/>
  <c r="D14" i="71"/>
  <c r="J64" i="71"/>
  <c r="K64" i="71"/>
  <c r="B142" i="34"/>
  <c r="J42" i="71"/>
  <c r="L42" i="71" s="1"/>
  <c r="K42" i="71"/>
  <c r="J53" i="70"/>
  <c r="K53" i="70"/>
  <c r="L29" i="69"/>
  <c r="J38" i="68"/>
  <c r="K38" i="68"/>
  <c r="J64" i="68"/>
  <c r="K64" i="68"/>
  <c r="I93" i="26"/>
  <c r="BO134" i="17"/>
  <c r="K95" i="26"/>
  <c r="BQ136" i="17"/>
  <c r="K99" i="26"/>
  <c r="BQ140" i="17"/>
  <c r="I101" i="26"/>
  <c r="BO142" i="17"/>
  <c r="BQ144" i="17"/>
  <c r="K103" i="26"/>
  <c r="D58" i="26"/>
  <c r="E65" i="70"/>
  <c r="G60" i="26"/>
  <c r="H67" i="70"/>
  <c r="BY137" i="17"/>
  <c r="D62" i="26"/>
  <c r="E69" i="70"/>
  <c r="E65" i="26"/>
  <c r="F72" i="70"/>
  <c r="B65" i="26"/>
  <c r="C72" i="70"/>
  <c r="D66" i="26"/>
  <c r="E73" i="70"/>
  <c r="G68" i="26"/>
  <c r="H75" i="70"/>
  <c r="E69" i="26"/>
  <c r="F76" i="70"/>
  <c r="BZ146" i="17"/>
  <c r="J11" i="70"/>
  <c r="L11" i="70" s="1"/>
  <c r="K11" i="70"/>
  <c r="CD127" i="17"/>
  <c r="CE127" i="17" s="1"/>
  <c r="B10" i="19"/>
  <c r="BL237" i="17"/>
  <c r="BM237" i="17"/>
  <c r="BN237" i="17" s="1"/>
  <c r="BL241" i="17"/>
  <c r="B18" i="19"/>
  <c r="BL245" i="17"/>
  <c r="BM245" i="17"/>
  <c r="K55" i="74"/>
  <c r="J55" i="74"/>
  <c r="L56" i="74"/>
  <c r="K59" i="74"/>
  <c r="J59" i="74"/>
  <c r="B63" i="19"/>
  <c r="B71" i="19"/>
  <c r="DE497" i="17"/>
  <c r="C97" i="34" s="1"/>
  <c r="D13" i="72"/>
  <c r="B99" i="34"/>
  <c r="DP506" i="17"/>
  <c r="K106" i="34" s="1"/>
  <c r="O22" i="72"/>
  <c r="DN508" i="17"/>
  <c r="I108" i="34"/>
  <c r="M24" i="72"/>
  <c r="DR509" i="17"/>
  <c r="L109" i="34" s="1"/>
  <c r="Q25" i="72"/>
  <c r="DF512" i="17"/>
  <c r="D112" i="34" s="1"/>
  <c r="E28" i="72"/>
  <c r="DR513" i="17"/>
  <c r="L113" i="34" s="1"/>
  <c r="Q29" i="72"/>
  <c r="CO499" i="17"/>
  <c r="D9" i="34" s="1"/>
  <c r="E15" i="71"/>
  <c r="CX500" i="17"/>
  <c r="J10" i="34" s="1"/>
  <c r="N16" i="71"/>
  <c r="CW503" i="17"/>
  <c r="I13" i="34" s="1"/>
  <c r="M19" i="71"/>
  <c r="DA504" i="17"/>
  <c r="L14" i="34" s="1"/>
  <c r="Q20" i="71"/>
  <c r="DA512" i="17"/>
  <c r="L22" i="34" s="1"/>
  <c r="Q28" i="71"/>
  <c r="CY517" i="17"/>
  <c r="K27" i="34" s="1"/>
  <c r="O33" i="71"/>
  <c r="CT526" i="17"/>
  <c r="CV526" i="17" s="1"/>
  <c r="CN528" i="17"/>
  <c r="C38" i="34"/>
  <c r="D44" i="71"/>
  <c r="K44" i="71"/>
  <c r="CY529" i="17"/>
  <c r="K39" i="34" s="1"/>
  <c r="O45" i="71"/>
  <c r="CO531" i="17"/>
  <c r="D41" i="34" s="1"/>
  <c r="E47" i="71"/>
  <c r="J47" i="71"/>
  <c r="CX532" i="17"/>
  <c r="J42" i="34" s="1"/>
  <c r="N48" i="71"/>
  <c r="CN544" i="17"/>
  <c r="C54" i="34" s="1"/>
  <c r="D60" i="71"/>
  <c r="CQ547" i="17"/>
  <c r="F57" i="34" s="1"/>
  <c r="G63" i="71"/>
  <c r="CY561" i="17"/>
  <c r="K71" i="34" s="1"/>
  <c r="O77" i="71"/>
  <c r="CY573" i="17"/>
  <c r="K83" i="34" s="1"/>
  <c r="O89" i="71"/>
  <c r="DE522" i="17"/>
  <c r="C122" i="34"/>
  <c r="D38" i="72"/>
  <c r="DF525" i="17"/>
  <c r="D125" i="34" s="1"/>
  <c r="E41" i="72"/>
  <c r="B132" i="34"/>
  <c r="DL532" i="17"/>
  <c r="DE534" i="17"/>
  <c r="C134" i="34" s="1"/>
  <c r="D50" i="72"/>
  <c r="DI539" i="17"/>
  <c r="G139" i="34" s="1"/>
  <c r="H55" i="72"/>
  <c r="B144" i="34"/>
  <c r="DI551" i="17"/>
  <c r="H67" i="72"/>
  <c r="B164" i="34"/>
  <c r="DG568" i="17"/>
  <c r="E168" i="34" s="1"/>
  <c r="F84" i="72"/>
  <c r="DR570" i="17"/>
  <c r="L170" i="34" s="1"/>
  <c r="Q86" i="72"/>
  <c r="BI140" i="17"/>
  <c r="B137" i="26"/>
  <c r="C74" i="69"/>
  <c r="BW133" i="17"/>
  <c r="C57" i="26" s="1"/>
  <c r="H59" i="26"/>
  <c r="I66" i="70"/>
  <c r="C61" i="26"/>
  <c r="D68" i="70"/>
  <c r="CB139" i="17"/>
  <c r="CG141" i="17"/>
  <c r="CB143" i="17"/>
  <c r="C69" i="26"/>
  <c r="D76" i="70"/>
  <c r="K30" i="70"/>
  <c r="J30" i="70"/>
  <c r="B56" i="19"/>
  <c r="BL283" i="17"/>
  <c r="BM283" i="17"/>
  <c r="J68" i="71"/>
  <c r="B86" i="34"/>
  <c r="CT576" i="17"/>
  <c r="CU576" i="17"/>
  <c r="CV576" i="17" s="1"/>
  <c r="B122" i="34"/>
  <c r="B19" i="19"/>
  <c r="BL246" i="17"/>
  <c r="BM246" i="17"/>
  <c r="J49" i="70"/>
  <c r="K49" i="70"/>
  <c r="J11" i="69"/>
  <c r="K11" i="69"/>
  <c r="J13" i="69"/>
  <c r="K13" i="69"/>
  <c r="K23" i="69"/>
  <c r="J46" i="69"/>
  <c r="K46" i="69"/>
  <c r="K54" i="69"/>
  <c r="J56" i="69"/>
  <c r="L56" i="69" s="1"/>
  <c r="K56" i="69"/>
  <c r="J24" i="73"/>
  <c r="K24" i="73"/>
  <c r="L24" i="73" s="1"/>
  <c r="J46" i="68"/>
  <c r="K46" i="68"/>
  <c r="I92" i="26"/>
  <c r="BO133" i="17"/>
  <c r="I127" i="26" s="1"/>
  <c r="M64" i="69"/>
  <c r="K94" i="26"/>
  <c r="BQ135" i="17"/>
  <c r="O66" i="69" s="1"/>
  <c r="I96" i="26"/>
  <c r="BO137" i="17"/>
  <c r="I131" i="26" s="1"/>
  <c r="K98" i="26"/>
  <c r="BQ139" i="17"/>
  <c r="I100" i="26"/>
  <c r="BO141" i="17"/>
  <c r="M72" i="69" s="1"/>
  <c r="K102" i="26"/>
  <c r="BQ143" i="17"/>
  <c r="I104" i="26"/>
  <c r="BO145" i="17"/>
  <c r="M76" i="69" s="1"/>
  <c r="I109" i="26"/>
  <c r="CF133" i="17"/>
  <c r="I57" i="26" s="1"/>
  <c r="K111" i="26"/>
  <c r="CH135" i="17"/>
  <c r="K59" i="26" s="1"/>
  <c r="I113" i="26"/>
  <c r="K115" i="26"/>
  <c r="CH139" i="17"/>
  <c r="O70" i="70" s="1"/>
  <c r="K119" i="26"/>
  <c r="CH143" i="17"/>
  <c r="I121" i="26"/>
  <c r="CF145" i="17"/>
  <c r="J31" i="70"/>
  <c r="K31" i="70"/>
  <c r="L32" i="70"/>
  <c r="J48" i="70"/>
  <c r="K48" i="70"/>
  <c r="J52" i="70"/>
  <c r="K52" i="70"/>
  <c r="L52" i="70" s="1"/>
  <c r="J56" i="70"/>
  <c r="K56" i="70"/>
  <c r="B13" i="19"/>
  <c r="BL240" i="17"/>
  <c r="BM240" i="17"/>
  <c r="BN240" i="17" s="1"/>
  <c r="B66" i="19"/>
  <c r="DN499" i="17"/>
  <c r="I99" i="34" s="1"/>
  <c r="M15" i="72"/>
  <c r="DR500" i="17"/>
  <c r="L100" i="34" s="1"/>
  <c r="Q16" i="72"/>
  <c r="DJ502" i="17"/>
  <c r="I18" i="72"/>
  <c r="DH503" i="17"/>
  <c r="F103" i="34" s="1"/>
  <c r="G19" i="72"/>
  <c r="DP505" i="17"/>
  <c r="K105" i="34" s="1"/>
  <c r="O21" i="72"/>
  <c r="DP513" i="17"/>
  <c r="K113" i="34" s="1"/>
  <c r="O29" i="72"/>
  <c r="CR496" i="17"/>
  <c r="G6" i="34" s="1"/>
  <c r="H12" i="71"/>
  <c r="CM497" i="17"/>
  <c r="B7" i="34" s="1"/>
  <c r="C13" i="71"/>
  <c r="CN499" i="17"/>
  <c r="C9" i="34" s="1"/>
  <c r="D15" i="71"/>
  <c r="CY500" i="17"/>
  <c r="K10" i="34" s="1"/>
  <c r="O16" i="71"/>
  <c r="B11" i="34"/>
  <c r="B15" i="34"/>
  <c r="CW510" i="17"/>
  <c r="I20" i="34" s="1"/>
  <c r="M26" i="71"/>
  <c r="DA511" i="17"/>
  <c r="L21" i="34" s="1"/>
  <c r="Q27" i="71"/>
  <c r="B23" i="34"/>
  <c r="B27" i="34"/>
  <c r="DA519" i="17"/>
  <c r="L29" i="34" s="1"/>
  <c r="Q35" i="71"/>
  <c r="CR524" i="17"/>
  <c r="G34" i="34" s="1"/>
  <c r="H40" i="71"/>
  <c r="J40" i="71" s="1"/>
  <c r="CM525" i="17"/>
  <c r="B35" i="34" s="1"/>
  <c r="C41" i="71"/>
  <c r="J41" i="71" s="1"/>
  <c r="CS529" i="17"/>
  <c r="H39" i="34"/>
  <c r="I45" i="71"/>
  <c r="CO534" i="17"/>
  <c r="E50" i="71"/>
  <c r="J50" i="71" s="1"/>
  <c r="CX535" i="17"/>
  <c r="J45" i="34" s="1"/>
  <c r="N51" i="71"/>
  <c r="DA539" i="17"/>
  <c r="L49" i="34" s="1"/>
  <c r="Q55" i="71"/>
  <c r="CS541" i="17"/>
  <c r="H51" i="34"/>
  <c r="I57" i="71"/>
  <c r="CQ542" i="17"/>
  <c r="F52" i="34" s="1"/>
  <c r="G58" i="71"/>
  <c r="J58" i="71" s="1"/>
  <c r="CR544" i="17"/>
  <c r="CU544" i="17" s="1"/>
  <c r="H60" i="71"/>
  <c r="CW554" i="17"/>
  <c r="I64" i="34" s="1"/>
  <c r="M70" i="71"/>
  <c r="CN563" i="17"/>
  <c r="D79" i="71"/>
  <c r="B75" i="34"/>
  <c r="CS569" i="17"/>
  <c r="H79" i="34"/>
  <c r="I85" i="71"/>
  <c r="CP573" i="17"/>
  <c r="CT573" i="17" s="1"/>
  <c r="F89" i="71"/>
  <c r="J89" i="71" s="1"/>
  <c r="CS577" i="17"/>
  <c r="H87" i="34"/>
  <c r="I93" i="71"/>
  <c r="K93" i="71" s="1"/>
  <c r="CN579" i="17"/>
  <c r="D95" i="71"/>
  <c r="J95" i="71" s="1"/>
  <c r="DO517" i="17"/>
  <c r="J117" i="34"/>
  <c r="N33" i="72"/>
  <c r="L33" i="72"/>
  <c r="DG519" i="17"/>
  <c r="E119" i="34" s="1"/>
  <c r="F35" i="72"/>
  <c r="DN520" i="17"/>
  <c r="I120" i="34" s="1"/>
  <c r="M36" i="72"/>
  <c r="H38" i="72"/>
  <c r="K38" i="72" s="1"/>
  <c r="DI522" i="17"/>
  <c r="G122" i="34" s="1"/>
  <c r="B131" i="34"/>
  <c r="DE533" i="17"/>
  <c r="DL533" i="17" s="1"/>
  <c r="D49" i="72"/>
  <c r="J49" i="72" s="1"/>
  <c r="B135" i="34"/>
  <c r="DK535" i="17"/>
  <c r="DL535" i="17"/>
  <c r="DR541" i="17"/>
  <c r="L141" i="34" s="1"/>
  <c r="Q57" i="72"/>
  <c r="DI546" i="17"/>
  <c r="G146" i="34" s="1"/>
  <c r="H62" i="72"/>
  <c r="DD547" i="17"/>
  <c r="C63" i="72"/>
  <c r="DI550" i="17"/>
  <c r="G150" i="34" s="1"/>
  <c r="H66" i="72"/>
  <c r="DF552" i="17"/>
  <c r="E68" i="72"/>
  <c r="DR553" i="17"/>
  <c r="L153" i="34" s="1"/>
  <c r="Q69" i="72"/>
  <c r="DD555" i="17"/>
  <c r="B155" i="34" s="1"/>
  <c r="C71" i="72"/>
  <c r="DE557" i="17"/>
  <c r="C157" i="34" s="1"/>
  <c r="D73" i="72"/>
  <c r="DO561" i="17"/>
  <c r="J161" i="34" s="1"/>
  <c r="N77" i="72"/>
  <c r="L77" i="72" s="1"/>
  <c r="DG563" i="17"/>
  <c r="E163" i="34" s="1"/>
  <c r="F79" i="72"/>
  <c r="DH564" i="17"/>
  <c r="DK564" i="17"/>
  <c r="G80" i="72"/>
  <c r="DI566" i="17"/>
  <c r="G166" i="34" s="1"/>
  <c r="H82" i="72"/>
  <c r="J87" i="72"/>
  <c r="K87" i="72"/>
  <c r="DI574" i="17"/>
  <c r="DK574" i="17" s="1"/>
  <c r="H90" i="72"/>
  <c r="DF576" i="17"/>
  <c r="E92" i="72"/>
  <c r="K92" i="72" s="1"/>
  <c r="DR577" i="17"/>
  <c r="L177" i="34" s="1"/>
  <c r="Q93" i="72"/>
  <c r="BK135" i="17"/>
  <c r="I66" i="69"/>
  <c r="BF137" i="17"/>
  <c r="BK143" i="17"/>
  <c r="BI144" i="17"/>
  <c r="BY139" i="17"/>
  <c r="E63" i="26" s="1"/>
  <c r="CD125" i="17"/>
  <c r="B33" i="19"/>
  <c r="B105" i="34"/>
  <c r="B54" i="34"/>
  <c r="H129" i="26"/>
  <c r="B65" i="34"/>
  <c r="CT555" i="17"/>
  <c r="I138" i="26"/>
  <c r="M75" i="69"/>
  <c r="J69" i="26"/>
  <c r="N76" i="70"/>
  <c r="B102" i="34"/>
  <c r="K36" i="72"/>
  <c r="L36" i="72" s="1"/>
  <c r="CT548" i="17"/>
  <c r="J139" i="26"/>
  <c r="N76" i="69"/>
  <c r="K135" i="26"/>
  <c r="O72" i="69"/>
  <c r="K72" i="71"/>
  <c r="B147" i="34"/>
  <c r="E61" i="26"/>
  <c r="F68" i="70"/>
  <c r="K130" i="26"/>
  <c r="O67" i="69"/>
  <c r="J44" i="71"/>
  <c r="CT566" i="17"/>
  <c r="J78" i="71"/>
  <c r="K78" i="71"/>
  <c r="B129" i="34"/>
  <c r="B73" i="34"/>
  <c r="B13" i="34"/>
  <c r="C64" i="26"/>
  <c r="D71" i="70"/>
  <c r="J25" i="72"/>
  <c r="DL565" i="17"/>
  <c r="K51" i="72"/>
  <c r="B43" i="34"/>
  <c r="D20" i="34"/>
  <c r="I65" i="26"/>
  <c r="M72" i="70"/>
  <c r="K46" i="71"/>
  <c r="CE108" i="17"/>
  <c r="J34" i="71"/>
  <c r="K34" i="71"/>
  <c r="C10" i="34"/>
  <c r="I70" i="26"/>
  <c r="M77" i="70"/>
  <c r="I66" i="26"/>
  <c r="M73" i="70"/>
  <c r="I62" i="26"/>
  <c r="M69" i="70"/>
  <c r="I58" i="26"/>
  <c r="M65" i="70"/>
  <c r="DL509" i="17"/>
  <c r="K136" i="26"/>
  <c r="O73" i="69"/>
  <c r="CV527" i="17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B83" i="34"/>
  <c r="CU573" i="17"/>
  <c r="D40" i="34"/>
  <c r="CU530" i="17"/>
  <c r="CV530" i="17" s="1"/>
  <c r="CT530" i="17"/>
  <c r="J70" i="26"/>
  <c r="N77" i="70"/>
  <c r="J62" i="26"/>
  <c r="N69" i="70"/>
  <c r="J140" i="26"/>
  <c r="N77" i="69"/>
  <c r="J132" i="26"/>
  <c r="N69" i="69"/>
  <c r="L65" i="68"/>
  <c r="L39" i="68"/>
  <c r="L14" i="73"/>
  <c r="DK520" i="17"/>
  <c r="B103" i="34"/>
  <c r="DL530" i="17"/>
  <c r="B173" i="34"/>
  <c r="DL527" i="17"/>
  <c r="B87" i="34"/>
  <c r="CU577" i="17"/>
  <c r="CT577" i="17"/>
  <c r="L20" i="73"/>
  <c r="CT564" i="17"/>
  <c r="CT540" i="17"/>
  <c r="CE100" i="17"/>
  <c r="B168" i="34"/>
  <c r="DL568" i="17"/>
  <c r="DK568" i="17"/>
  <c r="CE81" i="17"/>
  <c r="J59" i="26"/>
  <c r="N66" i="70"/>
  <c r="L72" i="68"/>
  <c r="K26" i="72"/>
  <c r="J46" i="72"/>
  <c r="K84" i="71"/>
  <c r="L84" i="71" s="1"/>
  <c r="CU520" i="17"/>
  <c r="K90" i="71"/>
  <c r="K59" i="71"/>
  <c r="CT539" i="17"/>
  <c r="CV539" i="17" s="1"/>
  <c r="CU531" i="17"/>
  <c r="D18" i="34"/>
  <c r="CE124" i="17"/>
  <c r="L74" i="68"/>
  <c r="CT568" i="17"/>
  <c r="BN247" i="17"/>
  <c r="B61" i="34"/>
  <c r="CU551" i="17"/>
  <c r="B29" i="34"/>
  <c r="CT519" i="17"/>
  <c r="CU519" i="17"/>
  <c r="L51" i="68"/>
  <c r="C89" i="34"/>
  <c r="CT579" i="17"/>
  <c r="CU579" i="17"/>
  <c r="CV579" i="17" s="1"/>
  <c r="K63" i="26"/>
  <c r="H63" i="26"/>
  <c r="I70" i="70"/>
  <c r="B57" i="34"/>
  <c r="K62" i="26"/>
  <c r="O69" i="70"/>
  <c r="K66" i="26"/>
  <c r="O73" i="70"/>
  <c r="H139" i="26"/>
  <c r="I76" i="69"/>
  <c r="C154" i="34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J62" i="71"/>
  <c r="K62" i="71"/>
  <c r="B125" i="34"/>
  <c r="DK525" i="17"/>
  <c r="K65" i="26"/>
  <c r="O72" i="70"/>
  <c r="K131" i="26"/>
  <c r="O68" i="69"/>
  <c r="CU574" i="17"/>
  <c r="B133" i="34"/>
  <c r="J35" i="71"/>
  <c r="K35" i="71"/>
  <c r="F138" i="26"/>
  <c r="G75" i="69"/>
  <c r="J73" i="71"/>
  <c r="I69" i="26"/>
  <c r="M76" i="70"/>
  <c r="M64" i="70"/>
  <c r="K137" i="26"/>
  <c r="O74" i="69"/>
  <c r="K133" i="26"/>
  <c r="O70" i="69"/>
  <c r="K129" i="26"/>
  <c r="K56" i="71"/>
  <c r="H67" i="26"/>
  <c r="I74" i="70"/>
  <c r="K138" i="26"/>
  <c r="O75" i="69"/>
  <c r="B72" i="34"/>
  <c r="CU562" i="17"/>
  <c r="B177" i="34"/>
  <c r="K47" i="71"/>
  <c r="L47" i="71" s="1"/>
  <c r="B21" i="34"/>
  <c r="B17" i="34"/>
  <c r="CE99" i="17"/>
  <c r="L36" i="68"/>
  <c r="F20" i="17"/>
  <c r="E20" i="36" s="1"/>
  <c r="F21" i="68"/>
  <c r="B508" i="1"/>
  <c r="B512" i="1"/>
  <c r="F27" i="71" s="1"/>
  <c r="CE102" i="17"/>
  <c r="DK565" i="17"/>
  <c r="BN242" i="17"/>
  <c r="CU542" i="17"/>
  <c r="K70" i="26"/>
  <c r="O77" i="70"/>
  <c r="K58" i="26"/>
  <c r="O65" i="70"/>
  <c r="K132" i="26"/>
  <c r="O69" i="69"/>
  <c r="K128" i="26"/>
  <c r="O65" i="69"/>
  <c r="B151" i="34"/>
  <c r="J65" i="71"/>
  <c r="BN244" i="17"/>
  <c r="J38" i="72"/>
  <c r="I68" i="26"/>
  <c r="M75" i="70"/>
  <c r="I64" i="26"/>
  <c r="M71" i="70"/>
  <c r="K140" i="26"/>
  <c r="O77" i="69"/>
  <c r="B28" i="34"/>
  <c r="CU518" i="17"/>
  <c r="CT518" i="17"/>
  <c r="CV518" i="17" s="1"/>
  <c r="B111" i="34"/>
  <c r="BN241" i="17"/>
  <c r="DK509" i="17"/>
  <c r="DM509" i="17" s="1"/>
  <c r="C110" i="34"/>
  <c r="DK510" i="17"/>
  <c r="DL510" i="17"/>
  <c r="B96" i="34"/>
  <c r="J138" i="26"/>
  <c r="N75" i="69"/>
  <c r="L70" i="68"/>
  <c r="BN273" i="17"/>
  <c r="J34" i="72"/>
  <c r="CU545" i="17"/>
  <c r="CU572" i="17"/>
  <c r="CV572" i="17" s="1"/>
  <c r="CT532" i="17"/>
  <c r="K91" i="72"/>
  <c r="K39" i="72"/>
  <c r="J69" i="71"/>
  <c r="BN276" i="17"/>
  <c r="J94" i="72"/>
  <c r="J78" i="72"/>
  <c r="DL520" i="17"/>
  <c r="DM520" i="17" s="1"/>
  <c r="C22" i="34"/>
  <c r="B12" i="34"/>
  <c r="B107" i="34"/>
  <c r="J133" i="26"/>
  <c r="N70" i="69"/>
  <c r="DK530" i="17"/>
  <c r="DM530" i="17" s="1"/>
  <c r="J61" i="26"/>
  <c r="N68" i="70"/>
  <c r="J135" i="26"/>
  <c r="N72" i="69"/>
  <c r="DK571" i="17"/>
  <c r="DK527" i="17"/>
  <c r="CE126" i="17"/>
  <c r="CE122" i="17"/>
  <c r="G137" i="26"/>
  <c r="H74" i="69"/>
  <c r="D127" i="26"/>
  <c r="E64" i="69"/>
  <c r="BN285" i="17"/>
  <c r="CU528" i="17"/>
  <c r="CT520" i="17"/>
  <c r="J131" i="26"/>
  <c r="N68" i="69"/>
  <c r="DL572" i="17"/>
  <c r="CU550" i="17"/>
  <c r="CV567" i="17"/>
  <c r="CT531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J80" i="2"/>
  <c r="CU543" i="17"/>
  <c r="BN250" i="17"/>
  <c r="M68" i="69"/>
  <c r="B141" i="34"/>
  <c r="J137" i="26"/>
  <c r="N74" i="69"/>
  <c r="I130" i="26"/>
  <c r="M67" i="69"/>
  <c r="I60" i="26"/>
  <c r="M67" i="70"/>
  <c r="I132" i="26"/>
  <c r="M69" i="69"/>
  <c r="J130" i="26"/>
  <c r="N67" i="69"/>
  <c r="J89" i="72"/>
  <c r="K89" i="72"/>
  <c r="J127" i="26"/>
  <c r="N64" i="69"/>
  <c r="J93" i="71"/>
  <c r="CT552" i="17"/>
  <c r="B140" i="34"/>
  <c r="I59" i="26"/>
  <c r="M66" i="70"/>
  <c r="CE125" i="17"/>
  <c r="F70" i="70"/>
  <c r="H137" i="26"/>
  <c r="I74" i="69"/>
  <c r="C131" i="26"/>
  <c r="D68" i="69"/>
  <c r="BN283" i="17"/>
  <c r="J65" i="26"/>
  <c r="N72" i="70"/>
  <c r="DK532" i="17"/>
  <c r="DM532" i="17" s="1"/>
  <c r="I136" i="26"/>
  <c r="M73" i="69"/>
  <c r="I128" i="26"/>
  <c r="M65" i="69"/>
  <c r="L38" i="68"/>
  <c r="K63" i="71"/>
  <c r="J63" i="71"/>
  <c r="C60" i="26"/>
  <c r="D67" i="70"/>
  <c r="L49" i="68"/>
  <c r="L19" i="73"/>
  <c r="B482" i="1"/>
  <c r="F27" i="72" s="1"/>
  <c r="BN277" i="17"/>
  <c r="CT542" i="17"/>
  <c r="CV542" i="17" s="1"/>
  <c r="DM567" i="17"/>
  <c r="BN248" i="17"/>
  <c r="K68" i="26"/>
  <c r="O75" i="70"/>
  <c r="K64" i="26"/>
  <c r="O71" i="70"/>
  <c r="K60" i="26"/>
  <c r="O67" i="70"/>
  <c r="I134" i="26"/>
  <c r="M71" i="69"/>
  <c r="B124" i="34"/>
  <c r="DL524" i="17"/>
  <c r="DK524" i="17"/>
  <c r="J68" i="26"/>
  <c r="N75" i="70"/>
  <c r="DL574" i="17"/>
  <c r="DM574" i="17" s="1"/>
  <c r="CT545" i="17"/>
  <c r="L32" i="68"/>
  <c r="CU532" i="17"/>
  <c r="CV532" i="17" s="1"/>
  <c r="B119" i="34"/>
  <c r="DK519" i="17"/>
  <c r="DL519" i="17"/>
  <c r="DM519" i="17" s="1"/>
  <c r="J66" i="26"/>
  <c r="N73" i="70"/>
  <c r="J58" i="26"/>
  <c r="N65" i="70"/>
  <c r="J136" i="26"/>
  <c r="N73" i="69"/>
  <c r="J128" i="26"/>
  <c r="N65" i="69"/>
  <c r="L69" i="68"/>
  <c r="L35" i="68"/>
  <c r="CU522" i="17"/>
  <c r="CE110" i="17"/>
  <c r="C85" i="34"/>
  <c r="CT575" i="17"/>
  <c r="CV575" i="17" s="1"/>
  <c r="CU575" i="17"/>
  <c r="B79" i="34"/>
  <c r="CU569" i="17"/>
  <c r="CT569" i="17"/>
  <c r="CU557" i="17"/>
  <c r="CV557" i="17" s="1"/>
  <c r="B51" i="34"/>
  <c r="J45" i="71"/>
  <c r="L48" i="68"/>
  <c r="CU552" i="17"/>
  <c r="J63" i="26"/>
  <c r="N70" i="70"/>
  <c r="I140" i="26"/>
  <c r="M77" i="69"/>
  <c r="L68" i="68"/>
  <c r="CU548" i="17"/>
  <c r="CT528" i="17"/>
  <c r="DK572" i="17"/>
  <c r="CU554" i="17"/>
  <c r="CT550" i="17"/>
  <c r="B169" i="34"/>
  <c r="DK569" i="17"/>
  <c r="DL569" i="17"/>
  <c r="J41" i="72"/>
  <c r="K41" i="72"/>
  <c r="CU535" i="17"/>
  <c r="CV535" i="17" s="1"/>
  <c r="CT574" i="17"/>
  <c r="K49" i="72"/>
  <c r="CT543" i="17"/>
  <c r="J20" i="17"/>
  <c r="K21" i="68"/>
  <c r="L21" i="68" s="1"/>
  <c r="J21" i="68"/>
  <c r="CP511" i="17"/>
  <c r="E21" i="34" s="1"/>
  <c r="DM527" i="17"/>
  <c r="CP507" i="17"/>
  <c r="E17" i="34" s="1"/>
  <c r="F23" i="71"/>
  <c r="CV564" i="17"/>
  <c r="CU525" i="17"/>
  <c r="L13" i="69"/>
  <c r="L30" i="70"/>
  <c r="L28" i="68"/>
  <c r="C45" i="34"/>
  <c r="CV549" i="17"/>
  <c r="C49" i="34"/>
  <c r="L50" i="74"/>
  <c r="L32" i="17"/>
  <c r="L55" i="74"/>
  <c r="L53" i="68"/>
  <c r="L45" i="68"/>
  <c r="L34" i="68"/>
  <c r="L67" i="68"/>
  <c r="L29" i="68"/>
  <c r="L17" i="74"/>
  <c r="G78" i="34"/>
  <c r="G50" i="34"/>
  <c r="L12" i="74"/>
  <c r="L71" i="68"/>
  <c r="BN85" i="17"/>
  <c r="D29" i="26"/>
  <c r="E85" i="26"/>
  <c r="BL91" i="17"/>
  <c r="BM91" i="17"/>
  <c r="BM87" i="17"/>
  <c r="BN87" i="17" s="1"/>
  <c r="D81" i="26"/>
  <c r="BL87" i="17"/>
  <c r="E49" i="26"/>
  <c r="BY143" i="17"/>
  <c r="E67" i="26" s="1"/>
  <c r="G31" i="26"/>
  <c r="BJ142" i="17"/>
  <c r="BE139" i="17"/>
  <c r="B133" i="26" s="1"/>
  <c r="E69" i="17"/>
  <c r="K69" i="17" s="1"/>
  <c r="K559" i="1"/>
  <c r="H52" i="17"/>
  <c r="G52" i="36" s="1"/>
  <c r="H33" i="17"/>
  <c r="K33" i="17" s="1"/>
  <c r="G569" i="1"/>
  <c r="H67" i="17"/>
  <c r="K67" i="17" s="1"/>
  <c r="E65" i="17"/>
  <c r="K65" i="17" s="1"/>
  <c r="D62" i="17"/>
  <c r="C62" i="36" s="1"/>
  <c r="H50" i="17"/>
  <c r="G50" i="36" s="1"/>
  <c r="I40" i="17"/>
  <c r="H37" i="17"/>
  <c r="G37" i="36" s="1"/>
  <c r="D28" i="17"/>
  <c r="C28" i="36" s="1"/>
  <c r="I567" i="1"/>
  <c r="L39" i="71"/>
  <c r="G32" i="34"/>
  <c r="L48" i="74"/>
  <c r="L22" i="69"/>
  <c r="J51" i="72"/>
  <c r="L39" i="72"/>
  <c r="J60" i="71"/>
  <c r="L18" i="69"/>
  <c r="J48" i="72"/>
  <c r="C170" i="34"/>
  <c r="DM518" i="17"/>
  <c r="C63" i="34"/>
  <c r="C104" i="34"/>
  <c r="J72" i="71"/>
  <c r="CV528" i="17"/>
  <c r="L41" i="70"/>
  <c r="BN284" i="17"/>
  <c r="CT557" i="17"/>
  <c r="L16" i="74"/>
  <c r="D33" i="26"/>
  <c r="G33" i="31"/>
  <c r="BN120" i="17"/>
  <c r="BN124" i="17"/>
  <c r="L26" i="26"/>
  <c r="BN84" i="17"/>
  <c r="F50" i="68"/>
  <c r="F49" i="17"/>
  <c r="F52" i="68"/>
  <c r="K52" i="68" s="1"/>
  <c r="F51" i="17"/>
  <c r="E51" i="36" s="1"/>
  <c r="K531" i="1"/>
  <c r="H10" i="17"/>
  <c r="G10" i="36" s="1"/>
  <c r="I74" i="17"/>
  <c r="H74" i="36" s="1"/>
  <c r="F72" i="17"/>
  <c r="J72" i="17" s="1"/>
  <c r="H71" i="17"/>
  <c r="J71" i="17" s="1"/>
  <c r="D66" i="17"/>
  <c r="C66" i="36"/>
  <c r="I542" i="1"/>
  <c r="O61" i="71" s="1"/>
  <c r="L61" i="71" s="1"/>
  <c r="E39" i="17"/>
  <c r="J39" i="17" s="1"/>
  <c r="F34" i="17"/>
  <c r="E83" i="34"/>
  <c r="G54" i="34"/>
  <c r="H102" i="34"/>
  <c r="J92" i="71"/>
  <c r="L92" i="71" s="1"/>
  <c r="C161" i="34"/>
  <c r="DL578" i="17"/>
  <c r="L57" i="74"/>
  <c r="D108" i="34"/>
  <c r="K61" i="71"/>
  <c r="J88" i="71"/>
  <c r="E75" i="69"/>
  <c r="D138" i="26"/>
  <c r="DL564" i="17"/>
  <c r="F164" i="34"/>
  <c r="L66" i="71"/>
  <c r="J48" i="71"/>
  <c r="L48" i="71" s="1"/>
  <c r="J81" i="72"/>
  <c r="J90" i="72"/>
  <c r="D66" i="34"/>
  <c r="C67" i="34"/>
  <c r="K81" i="72"/>
  <c r="CC115" i="17"/>
  <c r="K90" i="72"/>
  <c r="I86" i="26"/>
  <c r="G47" i="26"/>
  <c r="L30" i="26"/>
  <c r="L34" i="26"/>
  <c r="BY135" i="17"/>
  <c r="N39" i="69"/>
  <c r="E73" i="17"/>
  <c r="D73" i="36" s="1"/>
  <c r="I62" i="17"/>
  <c r="F56" i="68"/>
  <c r="J56" i="68"/>
  <c r="F55" i="17"/>
  <c r="K55" i="17" s="1"/>
  <c r="H55" i="68"/>
  <c r="J55" i="68" s="1"/>
  <c r="H54" i="17"/>
  <c r="J54" i="17" s="1"/>
  <c r="F58" i="68"/>
  <c r="K58" i="68" s="1"/>
  <c r="F57" i="17"/>
  <c r="K57" i="17" s="1"/>
  <c r="H57" i="68"/>
  <c r="K57" i="68" s="1"/>
  <c r="H56" i="17"/>
  <c r="F54" i="68"/>
  <c r="J54" i="68" s="1"/>
  <c r="F53" i="17"/>
  <c r="K53" i="17" s="1"/>
  <c r="D74" i="17"/>
  <c r="I70" i="17"/>
  <c r="K70" i="17" s="1"/>
  <c r="I66" i="17"/>
  <c r="K66" i="17" s="1"/>
  <c r="F64" i="17"/>
  <c r="H63" i="17"/>
  <c r="K63" i="17" s="1"/>
  <c r="E61" i="17"/>
  <c r="H46" i="17"/>
  <c r="J46" i="17" s="1"/>
  <c r="H44" i="17"/>
  <c r="G44" i="36" s="1"/>
  <c r="I36" i="17"/>
  <c r="H36" i="36" s="1"/>
  <c r="E35" i="17"/>
  <c r="D35" i="36" s="1"/>
  <c r="H48" i="17"/>
  <c r="J48" i="17" s="1"/>
  <c r="F47" i="17"/>
  <c r="E47" i="36" s="1"/>
  <c r="D36" i="17"/>
  <c r="I28" i="17"/>
  <c r="E27" i="17"/>
  <c r="D27" i="36" s="1"/>
  <c r="H22" i="17"/>
  <c r="G22" i="36" s="1"/>
  <c r="H18" i="17"/>
  <c r="G18" i="36" s="1"/>
  <c r="Q63" i="69"/>
  <c r="F31" i="68"/>
  <c r="H15" i="68"/>
  <c r="H12" i="17"/>
  <c r="G12" i="36" s="1"/>
  <c r="I33" i="68"/>
  <c r="J33" i="68" s="1"/>
  <c r="H30" i="68"/>
  <c r="K30" i="68" s="1"/>
  <c r="Q26" i="68"/>
  <c r="H17" i="68"/>
  <c r="Q9" i="71"/>
  <c r="Q26" i="73"/>
  <c r="E31" i="17"/>
  <c r="D31" i="36" s="1"/>
  <c r="Q60" i="68"/>
  <c r="Q10" i="69"/>
  <c r="H40" i="36"/>
  <c r="J67" i="17"/>
  <c r="O88" i="71"/>
  <c r="CY572" i="17"/>
  <c r="K82" i="34" s="1"/>
  <c r="M90" i="71"/>
  <c r="CW574" i="17"/>
  <c r="D69" i="36"/>
  <c r="J33" i="17"/>
  <c r="G136" i="26"/>
  <c r="H73" i="69"/>
  <c r="D65" i="36"/>
  <c r="J65" i="17"/>
  <c r="J52" i="68"/>
  <c r="G71" i="36"/>
  <c r="K71" i="17"/>
  <c r="J49" i="17"/>
  <c r="D39" i="36"/>
  <c r="E72" i="36"/>
  <c r="K72" i="17"/>
  <c r="CY545" i="17"/>
  <c r="K55" i="34" s="1"/>
  <c r="J51" i="17"/>
  <c r="J35" i="17"/>
  <c r="G63" i="36"/>
  <c r="J57" i="68"/>
  <c r="E64" i="36"/>
  <c r="E53" i="36"/>
  <c r="E55" i="36"/>
  <c r="J55" i="17"/>
  <c r="K33" i="68"/>
  <c r="J27" i="17"/>
  <c r="K27" i="17"/>
  <c r="G48" i="36"/>
  <c r="J66" i="17"/>
  <c r="K56" i="68"/>
  <c r="L56" i="68" s="1"/>
  <c r="J31" i="17"/>
  <c r="K31" i="17"/>
  <c r="L31" i="17" s="1"/>
  <c r="H70" i="36"/>
  <c r="J70" i="17"/>
  <c r="G54" i="36"/>
  <c r="K54" i="17"/>
  <c r="L54" i="17" s="1"/>
  <c r="H62" i="36"/>
  <c r="K62" i="17"/>
  <c r="J92" i="72"/>
  <c r="K54" i="68"/>
  <c r="L54" i="68" s="1"/>
  <c r="K50" i="71"/>
  <c r="L50" i="71" s="1"/>
  <c r="K45" i="69"/>
  <c r="K13" i="73"/>
  <c r="L13" i="73" s="1"/>
  <c r="B38" i="75"/>
  <c r="BS133" i="17"/>
  <c r="L127" i="26" s="1"/>
  <c r="L92" i="26"/>
  <c r="L52" i="26"/>
  <c r="CJ146" i="17"/>
  <c r="L70" i="26" s="1"/>
  <c r="Q77" i="70"/>
  <c r="L119" i="26"/>
  <c r="CJ143" i="17"/>
  <c r="Q74" i="70" s="1"/>
  <c r="L98" i="26"/>
  <c r="BS139" i="17"/>
  <c r="L93" i="26"/>
  <c r="BS134" i="17"/>
  <c r="Q65" i="69" s="1"/>
  <c r="Q10" i="17"/>
  <c r="L10" i="36" s="1"/>
  <c r="B36" i="75"/>
  <c r="B2" i="73" s="1"/>
  <c r="L128" i="26"/>
  <c r="Q68" i="69"/>
  <c r="L131" i="26"/>
  <c r="L135" i="26"/>
  <c r="Q72" i="69"/>
  <c r="Q64" i="69"/>
  <c r="BS145" i="17"/>
  <c r="Q76" i="69" s="1"/>
  <c r="L104" i="26"/>
  <c r="CJ139" i="17"/>
  <c r="L118" i="26"/>
  <c r="CJ142" i="17"/>
  <c r="L101" i="26"/>
  <c r="BS142" i="17"/>
  <c r="Q73" i="69" s="1"/>
  <c r="L27" i="26"/>
  <c r="BS138" i="17"/>
  <c r="L132" i="26" s="1"/>
  <c r="A1" i="79"/>
  <c r="B1" i="68"/>
  <c r="B1" i="71"/>
  <c r="A1" i="80"/>
  <c r="B1" i="74"/>
  <c r="B1" i="72"/>
  <c r="B1" i="70"/>
  <c r="B1" i="69"/>
  <c r="B1" i="73"/>
  <c r="B3" i="71"/>
  <c r="B3" i="70"/>
  <c r="L63" i="26"/>
  <c r="Q70" i="70"/>
  <c r="L136" i="26"/>
  <c r="CV543" i="17" l="1"/>
  <c r="L44" i="71"/>
  <c r="L64" i="71"/>
  <c r="F103" i="26"/>
  <c r="BL109" i="17"/>
  <c r="BM109" i="17"/>
  <c r="BN109" i="17" s="1"/>
  <c r="L139" i="26"/>
  <c r="J57" i="17"/>
  <c r="K37" i="17"/>
  <c r="L31" i="70"/>
  <c r="CE106" i="17"/>
  <c r="L57" i="70"/>
  <c r="K92" i="26"/>
  <c r="BQ133" i="17"/>
  <c r="B11" i="31"/>
  <c r="J195" i="17"/>
  <c r="K195" i="17"/>
  <c r="L195" i="17" s="1"/>
  <c r="H52" i="26"/>
  <c r="CB146" i="17"/>
  <c r="CV545" i="17"/>
  <c r="BG294" i="17"/>
  <c r="D67" i="19" s="1"/>
  <c r="E68" i="74"/>
  <c r="B84" i="26"/>
  <c r="BL90" i="17"/>
  <c r="BM90" i="17"/>
  <c r="BN90" i="17" s="1"/>
  <c r="G77" i="26"/>
  <c r="BL83" i="17"/>
  <c r="BM83" i="17"/>
  <c r="L55" i="17"/>
  <c r="L34" i="72"/>
  <c r="L23" i="68"/>
  <c r="B121" i="26"/>
  <c r="BV145" i="17"/>
  <c r="BE133" i="17"/>
  <c r="B92" i="26"/>
  <c r="D68" i="36"/>
  <c r="K68" i="17"/>
  <c r="J68" i="17"/>
  <c r="L68" i="17" s="1"/>
  <c r="J47" i="17"/>
  <c r="CV550" i="17"/>
  <c r="L23" i="69"/>
  <c r="J60" i="74"/>
  <c r="B45" i="26"/>
  <c r="BV139" i="17"/>
  <c r="K46" i="17"/>
  <c r="L46" i="17" s="1"/>
  <c r="G46" i="36"/>
  <c r="J73" i="17"/>
  <c r="K28" i="17"/>
  <c r="CV519" i="17"/>
  <c r="L17" i="69"/>
  <c r="K55" i="71"/>
  <c r="K88" i="71"/>
  <c r="D38" i="36"/>
  <c r="K38" i="17"/>
  <c r="L38" i="17" s="1"/>
  <c r="J38" i="17"/>
  <c r="L67" i="26"/>
  <c r="L46" i="68"/>
  <c r="L64" i="68"/>
  <c r="L19" i="74"/>
  <c r="C100" i="26"/>
  <c r="BF141" i="17"/>
  <c r="BL106" i="17"/>
  <c r="BM106" i="17"/>
  <c r="BN106" i="17" s="1"/>
  <c r="E76" i="26"/>
  <c r="BL82" i="17"/>
  <c r="BM82" i="17"/>
  <c r="BN82" i="17" s="1"/>
  <c r="D7" i="31"/>
  <c r="J191" i="17"/>
  <c r="K191" i="17"/>
  <c r="L191" i="17" s="1"/>
  <c r="G82" i="26"/>
  <c r="BL88" i="17"/>
  <c r="BM88" i="17"/>
  <c r="L27" i="17"/>
  <c r="J52" i="17"/>
  <c r="L52" i="17" s="1"/>
  <c r="L41" i="72"/>
  <c r="L46" i="71"/>
  <c r="L72" i="71"/>
  <c r="L11" i="69"/>
  <c r="G30" i="36"/>
  <c r="J30" i="17"/>
  <c r="K30" i="17"/>
  <c r="K52" i="17"/>
  <c r="J88" i="72"/>
  <c r="L62" i="68"/>
  <c r="L22" i="74"/>
  <c r="K104" i="26"/>
  <c r="BQ145" i="17"/>
  <c r="O76" i="69" s="1"/>
  <c r="G122" i="26"/>
  <c r="CA146" i="17"/>
  <c r="F100" i="26"/>
  <c r="BI141" i="17"/>
  <c r="BM99" i="17"/>
  <c r="BN99" i="17" s="1"/>
  <c r="BL99" i="17"/>
  <c r="G93" i="26"/>
  <c r="BJ134" i="17"/>
  <c r="D87" i="26"/>
  <c r="BL93" i="17"/>
  <c r="BM93" i="17"/>
  <c r="B75" i="26"/>
  <c r="BL81" i="17"/>
  <c r="BM81" i="17"/>
  <c r="F74" i="70"/>
  <c r="CV552" i="17"/>
  <c r="L35" i="71"/>
  <c r="CV573" i="17"/>
  <c r="C23" i="26"/>
  <c r="BF134" i="17"/>
  <c r="K41" i="71"/>
  <c r="L41" i="71" s="1"/>
  <c r="BM128" i="17"/>
  <c r="BN128" i="17" s="1"/>
  <c r="D122" i="26"/>
  <c r="BX146" i="17"/>
  <c r="BL128" i="17"/>
  <c r="L28" i="70"/>
  <c r="K47" i="70"/>
  <c r="J23" i="69"/>
  <c r="J48" i="69"/>
  <c r="BZ136" i="17"/>
  <c r="BY144" i="17"/>
  <c r="K34" i="70"/>
  <c r="E427" i="1"/>
  <c r="J414" i="1"/>
  <c r="I411" i="1"/>
  <c r="K16" i="70"/>
  <c r="L16" i="70" s="1"/>
  <c r="C447" i="1"/>
  <c r="I410" i="1"/>
  <c r="L55" i="70"/>
  <c r="BK141" i="17"/>
  <c r="C427" i="1"/>
  <c r="B426" i="1"/>
  <c r="BH254" i="17" s="1"/>
  <c r="H416" i="1"/>
  <c r="N38" i="73" s="1"/>
  <c r="H475" i="1"/>
  <c r="G34" i="2"/>
  <c r="I33" i="2"/>
  <c r="B171" i="1" s="1"/>
  <c r="B27" i="2"/>
  <c r="B25" i="1" s="1"/>
  <c r="K12" i="69"/>
  <c r="BK140" i="17"/>
  <c r="I456" i="1"/>
  <c r="H455" i="1"/>
  <c r="F453" i="1"/>
  <c r="D451" i="1"/>
  <c r="K446" i="1"/>
  <c r="K438" i="1"/>
  <c r="J437" i="1"/>
  <c r="G434" i="1"/>
  <c r="F433" i="1"/>
  <c r="E432" i="1"/>
  <c r="D431" i="1"/>
  <c r="K426" i="1"/>
  <c r="J417" i="1"/>
  <c r="I416" i="1"/>
  <c r="E451" i="1"/>
  <c r="C449" i="1"/>
  <c r="B448" i="1"/>
  <c r="L446" i="1"/>
  <c r="H433" i="1"/>
  <c r="G432" i="1"/>
  <c r="D429" i="1"/>
  <c r="K66" i="68"/>
  <c r="J54" i="69"/>
  <c r="L54" i="69" s="1"/>
  <c r="DR576" i="17"/>
  <c r="L176" i="34" s="1"/>
  <c r="G455" i="1"/>
  <c r="E453" i="1"/>
  <c r="D452" i="1"/>
  <c r="E431" i="1"/>
  <c r="G619" i="1"/>
  <c r="I32" i="2"/>
  <c r="B170" i="1" s="1"/>
  <c r="J50" i="69"/>
  <c r="J459" i="1"/>
  <c r="I458" i="1"/>
  <c r="H457" i="1"/>
  <c r="G456" i="1"/>
  <c r="C452" i="1"/>
  <c r="B451" i="1"/>
  <c r="L449" i="1"/>
  <c r="K448" i="1"/>
  <c r="I446" i="1"/>
  <c r="I438" i="1"/>
  <c r="E434" i="1"/>
  <c r="D433" i="1"/>
  <c r="C432" i="1"/>
  <c r="B431" i="1"/>
  <c r="L429" i="1"/>
  <c r="J427" i="1"/>
  <c r="I426" i="1"/>
  <c r="K571" i="1"/>
  <c r="H552" i="1"/>
  <c r="K41" i="68"/>
  <c r="C43" i="26"/>
  <c r="J448" i="1"/>
  <c r="I447" i="1"/>
  <c r="J428" i="1"/>
  <c r="H418" i="1"/>
  <c r="L410" i="1"/>
  <c r="I407" i="1"/>
  <c r="H406" i="1"/>
  <c r="I29" i="2"/>
  <c r="B167" i="1" s="1"/>
  <c r="K43" i="71"/>
  <c r="L48" i="70"/>
  <c r="B476" i="1"/>
  <c r="I36" i="2"/>
  <c r="B174" i="1" s="1"/>
  <c r="I28" i="2"/>
  <c r="B166" i="1" s="1"/>
  <c r="J59" i="71"/>
  <c r="L59" i="71" s="1"/>
  <c r="B455" i="1"/>
  <c r="J450" i="1"/>
  <c r="I449" i="1"/>
  <c r="H448" i="1"/>
  <c r="F437" i="1"/>
  <c r="E436" i="1"/>
  <c r="D435" i="1"/>
  <c r="L431" i="1"/>
  <c r="I483" i="1"/>
  <c r="G573" i="1"/>
  <c r="G37" i="2"/>
  <c r="I35" i="2"/>
  <c r="B173" i="1" s="1"/>
  <c r="I27" i="2"/>
  <c r="B165" i="1" s="1"/>
  <c r="CT522" i="17"/>
  <c r="CV522" i="17" s="1"/>
  <c r="C24" i="26"/>
  <c r="K14" i="74"/>
  <c r="E459" i="1"/>
  <c r="D458" i="1"/>
  <c r="K415" i="1"/>
  <c r="H592" i="1"/>
  <c r="B31" i="2"/>
  <c r="B29" i="1" s="1"/>
  <c r="D459" i="1"/>
  <c r="E448" i="1"/>
  <c r="D447" i="1"/>
  <c r="L435" i="1"/>
  <c r="D419" i="1"/>
  <c r="C418" i="1"/>
  <c r="J413" i="1"/>
  <c r="E408" i="1"/>
  <c r="I589" i="1"/>
  <c r="B38" i="2"/>
  <c r="B36" i="1" s="1"/>
  <c r="G35" i="2"/>
  <c r="I34" i="2"/>
  <c r="B172" i="1" s="1"/>
  <c r="CV544" i="17"/>
  <c r="F134" i="26"/>
  <c r="G71" i="69"/>
  <c r="E63" i="34"/>
  <c r="CT553" i="17"/>
  <c r="CR499" i="17"/>
  <c r="G9" i="34" s="1"/>
  <c r="H15" i="71"/>
  <c r="BJ293" i="17"/>
  <c r="G66" i="19" s="1"/>
  <c r="H67" i="74"/>
  <c r="G74" i="74"/>
  <c r="BI300" i="17"/>
  <c r="BH267" i="17"/>
  <c r="E40" i="19" s="1"/>
  <c r="F41" i="74"/>
  <c r="BS265" i="17"/>
  <c r="L38" i="19" s="1"/>
  <c r="Q39" i="74"/>
  <c r="BI264" i="17"/>
  <c r="G38" i="74"/>
  <c r="Q217" i="17"/>
  <c r="L33" i="31" s="1"/>
  <c r="Q39" i="73"/>
  <c r="O214" i="17"/>
  <c r="K30" i="31" s="1"/>
  <c r="O36" i="73"/>
  <c r="O210" i="17"/>
  <c r="K26" i="31" s="1"/>
  <c r="O32" i="73"/>
  <c r="G33" i="36"/>
  <c r="J64" i="17"/>
  <c r="K64" i="17"/>
  <c r="L64" i="17" s="1"/>
  <c r="E49" i="36"/>
  <c r="K49" i="17"/>
  <c r="L49" i="17" s="1"/>
  <c r="L65" i="17"/>
  <c r="K23" i="71"/>
  <c r="J23" i="71"/>
  <c r="C7" i="34"/>
  <c r="D117" i="34"/>
  <c r="DK517" i="17"/>
  <c r="DM517" i="17" s="1"/>
  <c r="DL517" i="17"/>
  <c r="DF521" i="17"/>
  <c r="E37" i="72"/>
  <c r="K50" i="68"/>
  <c r="L50" i="68" s="1"/>
  <c r="J50" i="68"/>
  <c r="CV566" i="17"/>
  <c r="K80" i="72"/>
  <c r="J80" i="72"/>
  <c r="K134" i="26"/>
  <c r="O71" i="69"/>
  <c r="J38" i="71"/>
  <c r="K38" i="71"/>
  <c r="L38" i="71" s="1"/>
  <c r="L66" i="26"/>
  <c r="Q73" i="70"/>
  <c r="CV574" i="17"/>
  <c r="I84" i="34"/>
  <c r="L28" i="17"/>
  <c r="L70" i="17"/>
  <c r="CU534" i="17"/>
  <c r="CT534" i="17"/>
  <c r="B56" i="34"/>
  <c r="CT546" i="17"/>
  <c r="CU546" i="17"/>
  <c r="CV546" i="17" s="1"/>
  <c r="DL573" i="17"/>
  <c r="DK573" i="17"/>
  <c r="C36" i="36"/>
  <c r="K36" i="17"/>
  <c r="J74" i="17"/>
  <c r="K74" i="17"/>
  <c r="L33" i="17"/>
  <c r="K27" i="71"/>
  <c r="O74" i="70"/>
  <c r="K67" i="26"/>
  <c r="H25" i="26"/>
  <c r="BK136" i="17"/>
  <c r="CC101" i="17"/>
  <c r="CD101" i="17"/>
  <c r="H77" i="71"/>
  <c r="CR561" i="17"/>
  <c r="B3" i="69"/>
  <c r="B3" i="72"/>
  <c r="B3" i="79"/>
  <c r="B3" i="74"/>
  <c r="J129" i="26"/>
  <c r="N66" i="69"/>
  <c r="D64" i="34"/>
  <c r="CT554" i="17"/>
  <c r="K71" i="71"/>
  <c r="J71" i="71"/>
  <c r="E55" i="19"/>
  <c r="BM282" i="17"/>
  <c r="I43" i="26"/>
  <c r="CF137" i="17"/>
  <c r="K95" i="71"/>
  <c r="L95" i="71" s="1"/>
  <c r="J28" i="17"/>
  <c r="K85" i="71"/>
  <c r="J85" i="71"/>
  <c r="K94" i="71"/>
  <c r="J94" i="71"/>
  <c r="C65" i="34"/>
  <c r="CU555" i="17"/>
  <c r="CV555" i="17" s="1"/>
  <c r="I94" i="26"/>
  <c r="BO135" i="17"/>
  <c r="G22" i="19"/>
  <c r="BL249" i="17"/>
  <c r="BM249" i="17"/>
  <c r="K49" i="74"/>
  <c r="J49" i="74"/>
  <c r="C53" i="19"/>
  <c r="BL280" i="17"/>
  <c r="BM280" i="17"/>
  <c r="BN280" i="17" s="1"/>
  <c r="Q69" i="69"/>
  <c r="C74" i="36"/>
  <c r="L88" i="71"/>
  <c r="G56" i="36"/>
  <c r="J56" i="17"/>
  <c r="F66" i="70"/>
  <c r="E59" i="26"/>
  <c r="D176" i="34"/>
  <c r="DK576" i="17"/>
  <c r="DL576" i="17"/>
  <c r="H128" i="26"/>
  <c r="I65" i="69"/>
  <c r="BL134" i="17"/>
  <c r="J65" i="69" s="1"/>
  <c r="BM134" i="17"/>
  <c r="K65" i="69" s="1"/>
  <c r="K45" i="71"/>
  <c r="L45" i="71" s="1"/>
  <c r="D61" i="36"/>
  <c r="K61" i="17"/>
  <c r="J50" i="17"/>
  <c r="K50" i="17"/>
  <c r="L38" i="72"/>
  <c r="E33" i="26"/>
  <c r="CC109" i="17"/>
  <c r="J61" i="17"/>
  <c r="L133" i="26"/>
  <c r="Q70" i="69"/>
  <c r="L57" i="68"/>
  <c r="CV531" i="17"/>
  <c r="J15" i="74"/>
  <c r="K15" i="74"/>
  <c r="J46" i="70"/>
  <c r="K46" i="70"/>
  <c r="J85" i="72"/>
  <c r="K85" i="72"/>
  <c r="J44" i="17"/>
  <c r="L44" i="17" s="1"/>
  <c r="K44" i="17"/>
  <c r="BN286" i="17"/>
  <c r="M69" i="72"/>
  <c r="DN553" i="17"/>
  <c r="I153" i="34" s="1"/>
  <c r="A3" i="80"/>
  <c r="B3" i="73"/>
  <c r="K31" i="68"/>
  <c r="J31" i="68"/>
  <c r="K34" i="17"/>
  <c r="E34" i="36"/>
  <c r="J34" i="17"/>
  <c r="CV554" i="17"/>
  <c r="CV577" i="17"/>
  <c r="F70" i="26"/>
  <c r="G77" i="70"/>
  <c r="L33" i="70"/>
  <c r="CD109" i="17"/>
  <c r="CE109" i="17" s="1"/>
  <c r="L33" i="68"/>
  <c r="J69" i="17"/>
  <c r="L69" i="17" s="1"/>
  <c r="K20" i="17"/>
  <c r="L20" i="17" s="1"/>
  <c r="O66" i="70"/>
  <c r="D88" i="34"/>
  <c r="CU578" i="17"/>
  <c r="J15" i="69"/>
  <c r="K15" i="69"/>
  <c r="G66" i="26"/>
  <c r="H73" i="70"/>
  <c r="G14" i="26"/>
  <c r="E27" i="19"/>
  <c r="K89" i="71"/>
  <c r="L89" i="71" s="1"/>
  <c r="L71" i="17"/>
  <c r="CT524" i="17"/>
  <c r="DL525" i="17"/>
  <c r="DM525" i="17" s="1"/>
  <c r="CT551" i="17"/>
  <c r="CV551" i="17" s="1"/>
  <c r="CT525" i="17"/>
  <c r="CV525" i="17" s="1"/>
  <c r="G174" i="34"/>
  <c r="J91" i="72"/>
  <c r="L91" i="72" s="1"/>
  <c r="J55" i="71"/>
  <c r="L55" i="71" s="1"/>
  <c r="J82" i="71"/>
  <c r="K82" i="71"/>
  <c r="DA576" i="17"/>
  <c r="L86" i="34" s="1"/>
  <c r="Q92" i="71"/>
  <c r="L72" i="17"/>
  <c r="L84" i="72"/>
  <c r="L50" i="69"/>
  <c r="CV529" i="17"/>
  <c r="DM535" i="17"/>
  <c r="L14" i="69"/>
  <c r="K38" i="70"/>
  <c r="L38" i="70" s="1"/>
  <c r="J38" i="70"/>
  <c r="CD123" i="17"/>
  <c r="CC123" i="17"/>
  <c r="CA141" i="17"/>
  <c r="J53" i="17"/>
  <c r="L53" i="17" s="1"/>
  <c r="K73" i="17"/>
  <c r="L73" i="17" s="1"/>
  <c r="K39" i="17"/>
  <c r="L39" i="17" s="1"/>
  <c r="J37" i="17"/>
  <c r="L37" i="17" s="1"/>
  <c r="L57" i="17"/>
  <c r="CV548" i="17"/>
  <c r="L34" i="71"/>
  <c r="I139" i="26"/>
  <c r="C73" i="34"/>
  <c r="BN239" i="17"/>
  <c r="J29" i="70"/>
  <c r="K29" i="70"/>
  <c r="J34" i="70"/>
  <c r="L34" i="70" s="1"/>
  <c r="J50" i="70"/>
  <c r="K50" i="70"/>
  <c r="CY502" i="17"/>
  <c r="K12" i="34" s="1"/>
  <c r="O18" i="71"/>
  <c r="CN517" i="17"/>
  <c r="D33" i="71"/>
  <c r="K33" i="71" s="1"/>
  <c r="DA521" i="17"/>
  <c r="L31" i="34" s="1"/>
  <c r="Q37" i="71"/>
  <c r="CX533" i="17"/>
  <c r="J43" i="34" s="1"/>
  <c r="N49" i="71"/>
  <c r="CR570" i="17"/>
  <c r="H86" i="71"/>
  <c r="K86" i="71" s="1"/>
  <c r="L43" i="71"/>
  <c r="J16" i="69"/>
  <c r="K16" i="69"/>
  <c r="L56" i="71"/>
  <c r="CX517" i="17"/>
  <c r="J27" i="34" s="1"/>
  <c r="N33" i="71"/>
  <c r="K48" i="17"/>
  <c r="L48" i="17" s="1"/>
  <c r="K51" i="17"/>
  <c r="L51" i="17" s="1"/>
  <c r="L63" i="71"/>
  <c r="CV520" i="17"/>
  <c r="CU524" i="17"/>
  <c r="L51" i="71"/>
  <c r="L56" i="70"/>
  <c r="K60" i="71"/>
  <c r="L60" i="71" s="1"/>
  <c r="BN245" i="17"/>
  <c r="L25" i="72"/>
  <c r="J112" i="26"/>
  <c r="CG136" i="17"/>
  <c r="J51" i="70"/>
  <c r="K51" i="70"/>
  <c r="L14" i="74"/>
  <c r="L66" i="17"/>
  <c r="L52" i="68"/>
  <c r="L67" i="17"/>
  <c r="DM524" i="17"/>
  <c r="CT544" i="17"/>
  <c r="L88" i="72"/>
  <c r="L15" i="73"/>
  <c r="K94" i="72"/>
  <c r="L94" i="72" s="1"/>
  <c r="K73" i="71"/>
  <c r="J47" i="69"/>
  <c r="K47" i="69"/>
  <c r="J51" i="69"/>
  <c r="K51" i="69"/>
  <c r="L51" i="69" s="1"/>
  <c r="G135" i="26"/>
  <c r="H72" i="69"/>
  <c r="C138" i="26"/>
  <c r="D75" i="69"/>
  <c r="E59" i="19"/>
  <c r="BL286" i="17"/>
  <c r="DE550" i="17"/>
  <c r="D66" i="72"/>
  <c r="DP532" i="17"/>
  <c r="K132" i="34" s="1"/>
  <c r="O48" i="72"/>
  <c r="L48" i="72" s="1"/>
  <c r="DJ531" i="17"/>
  <c r="H131" i="34" s="1"/>
  <c r="I47" i="72"/>
  <c r="K47" i="72" s="1"/>
  <c r="DH529" i="17"/>
  <c r="F129" i="34" s="1"/>
  <c r="G45" i="72"/>
  <c r="J45" i="72" s="1"/>
  <c r="F81" i="71"/>
  <c r="K81" i="71" s="1"/>
  <c r="CP565" i="17"/>
  <c r="CO563" i="17"/>
  <c r="D73" i="34" s="1"/>
  <c r="E79" i="71"/>
  <c r="CP561" i="17"/>
  <c r="F77" i="71"/>
  <c r="J77" i="71" s="1"/>
  <c r="CO533" i="17"/>
  <c r="E49" i="71"/>
  <c r="DI512" i="17"/>
  <c r="DK512" i="17" s="1"/>
  <c r="H28" i="72"/>
  <c r="K28" i="72" s="1"/>
  <c r="BH260" i="17"/>
  <c r="F34" i="74"/>
  <c r="M34" i="73"/>
  <c r="M212" i="17"/>
  <c r="I28" i="31" s="1"/>
  <c r="BG255" i="17"/>
  <c r="E29" i="74"/>
  <c r="N216" i="17"/>
  <c r="J32" i="31" s="1"/>
  <c r="BG101" i="17"/>
  <c r="C600" i="1"/>
  <c r="E59" i="72" s="1"/>
  <c r="C613" i="1"/>
  <c r="E31" i="69"/>
  <c r="G592" i="1"/>
  <c r="G588" i="1"/>
  <c r="BO91" i="17"/>
  <c r="I85" i="26" s="1"/>
  <c r="BE89" i="17"/>
  <c r="J587" i="1"/>
  <c r="J585" i="1"/>
  <c r="C19" i="69"/>
  <c r="F80" i="26"/>
  <c r="BL86" i="17"/>
  <c r="BM86" i="17"/>
  <c r="BN86" i="17" s="1"/>
  <c r="H29" i="36"/>
  <c r="K29" i="17"/>
  <c r="L29" i="17" s="1"/>
  <c r="J29" i="17"/>
  <c r="J12" i="69"/>
  <c r="J41" i="68"/>
  <c r="L41" i="68" s="1"/>
  <c r="DH579" i="17"/>
  <c r="G95" i="72"/>
  <c r="J95" i="72" s="1"/>
  <c r="DP577" i="17"/>
  <c r="K177" i="34" s="1"/>
  <c r="O93" i="72"/>
  <c r="L93" i="72" s="1"/>
  <c r="DD534" i="17"/>
  <c r="C50" i="72"/>
  <c r="BN246" i="17"/>
  <c r="CV562" i="17"/>
  <c r="L83" i="71"/>
  <c r="L20" i="69"/>
  <c r="J66" i="68"/>
  <c r="F69" i="70"/>
  <c r="J23" i="74"/>
  <c r="L23" i="74" s="1"/>
  <c r="DP564" i="17"/>
  <c r="K164" i="34" s="1"/>
  <c r="O80" i="72"/>
  <c r="DF563" i="17"/>
  <c r="E79" i="72"/>
  <c r="K79" i="72" s="1"/>
  <c r="DP555" i="17"/>
  <c r="K155" i="34" s="1"/>
  <c r="O71" i="72"/>
  <c r="L58" i="69"/>
  <c r="BL282" i="17"/>
  <c r="BN279" i="17"/>
  <c r="L47" i="74"/>
  <c r="L37" i="70"/>
  <c r="W26" i="2"/>
  <c r="E39" i="26"/>
  <c r="BY133" i="17"/>
  <c r="L59" i="74"/>
  <c r="J33" i="71"/>
  <c r="L33" i="71" s="1"/>
  <c r="BN275" i="17"/>
  <c r="L49" i="69"/>
  <c r="K57" i="69"/>
  <c r="L57" i="69" s="1"/>
  <c r="F28" i="74"/>
  <c r="L53" i="70"/>
  <c r="L86" i="72"/>
  <c r="CV568" i="17"/>
  <c r="CV523" i="17"/>
  <c r="CE107" i="17"/>
  <c r="J45" i="69"/>
  <c r="C599" i="1"/>
  <c r="J52" i="74"/>
  <c r="L52" i="74" s="1"/>
  <c r="L54" i="70"/>
  <c r="J47" i="70"/>
  <c r="CA137" i="17"/>
  <c r="G43" i="26"/>
  <c r="J24" i="74"/>
  <c r="L24" i="74" s="1"/>
  <c r="CU553" i="17"/>
  <c r="L60" i="74"/>
  <c r="BK138" i="17"/>
  <c r="CD103" i="17"/>
  <c r="CE103" i="17" s="1"/>
  <c r="J90" i="71"/>
  <c r="L90" i="71" s="1"/>
  <c r="L21" i="74"/>
  <c r="CH145" i="17"/>
  <c r="D30" i="26"/>
  <c r="BG141" i="17"/>
  <c r="L40" i="26"/>
  <c r="CJ134" i="17"/>
  <c r="G41" i="26"/>
  <c r="CA135" i="17"/>
  <c r="DJ566" i="17"/>
  <c r="I82" i="72"/>
  <c r="J82" i="72" s="1"/>
  <c r="DD539" i="17"/>
  <c r="C55" i="72"/>
  <c r="BX133" i="17"/>
  <c r="D47" i="26"/>
  <c r="BX141" i="17"/>
  <c r="CA121" i="17"/>
  <c r="H51" i="70"/>
  <c r="BX92" i="17"/>
  <c r="E22" i="70"/>
  <c r="BG127" i="17"/>
  <c r="C632" i="1"/>
  <c r="DN564" i="17"/>
  <c r="I164" i="34" s="1"/>
  <c r="M80" i="72"/>
  <c r="BJ116" i="17"/>
  <c r="E616" i="1"/>
  <c r="C47" i="26"/>
  <c r="BW141" i="17"/>
  <c r="DI545" i="17"/>
  <c r="G145" i="34" s="1"/>
  <c r="H61" i="72"/>
  <c r="H192" i="17"/>
  <c r="E470" i="1"/>
  <c r="E409" i="1"/>
  <c r="E469" i="1"/>
  <c r="J39" i="69"/>
  <c r="BK142" i="17"/>
  <c r="CA133" i="17"/>
  <c r="BZ142" i="17"/>
  <c r="CR511" i="17"/>
  <c r="G21" i="34" s="1"/>
  <c r="H27" i="71"/>
  <c r="J27" i="71" s="1"/>
  <c r="BG265" i="17"/>
  <c r="E39" i="74"/>
  <c r="BQ303" i="17"/>
  <c r="K76" i="19" s="1"/>
  <c r="O77" i="74"/>
  <c r="CO541" i="17"/>
  <c r="E57" i="71"/>
  <c r="E198" i="17"/>
  <c r="C415" i="1"/>
  <c r="C477" i="1"/>
  <c r="C476" i="1"/>
  <c r="C478" i="1"/>
  <c r="BS143" i="17"/>
  <c r="L44" i="26"/>
  <c r="CJ138" i="17"/>
  <c r="CN547" i="17"/>
  <c r="C86" i="72"/>
  <c r="K86" i="72" s="1"/>
  <c r="DD570" i="17"/>
  <c r="DL570" i="17" s="1"/>
  <c r="DR549" i="17"/>
  <c r="L149" i="34" s="1"/>
  <c r="Q65" i="72"/>
  <c r="CM521" i="17"/>
  <c r="CU521" i="17" s="1"/>
  <c r="C37" i="71"/>
  <c r="J20" i="74"/>
  <c r="L20" i="74" s="1"/>
  <c r="BK133" i="17"/>
  <c r="CB133" i="17"/>
  <c r="BN122" i="17"/>
  <c r="CY551" i="17"/>
  <c r="K61" i="34" s="1"/>
  <c r="O67" i="71"/>
  <c r="J53" i="69"/>
  <c r="BG135" i="17"/>
  <c r="BP302" i="17"/>
  <c r="J75" i="19" s="1"/>
  <c r="DF498" i="17"/>
  <c r="D98" i="34" s="1"/>
  <c r="E14" i="72"/>
  <c r="I202" i="17"/>
  <c r="H18" i="31" s="1"/>
  <c r="F419" i="1"/>
  <c r="F484" i="1"/>
  <c r="G483" i="1"/>
  <c r="G418" i="1"/>
  <c r="G482" i="1"/>
  <c r="G481" i="1"/>
  <c r="M201" i="17"/>
  <c r="I17" i="31" s="1"/>
  <c r="BZ138" i="17"/>
  <c r="CD138" i="17" s="1"/>
  <c r="K69" i="70" s="1"/>
  <c r="BI137" i="17"/>
  <c r="E46" i="26"/>
  <c r="BY140" i="17"/>
  <c r="DN572" i="17"/>
  <c r="I172" i="34" s="1"/>
  <c r="DG523" i="17"/>
  <c r="CS504" i="17"/>
  <c r="H14" i="34" s="1"/>
  <c r="I36" i="71"/>
  <c r="CP556" i="17"/>
  <c r="CU556" i="17" s="1"/>
  <c r="DG522" i="17"/>
  <c r="DH563" i="17"/>
  <c r="F163" i="34" s="1"/>
  <c r="E416" i="1"/>
  <c r="I193" i="17"/>
  <c r="F410" i="1"/>
  <c r="I192" i="17"/>
  <c r="H8" i="31" s="1"/>
  <c r="F469" i="1"/>
  <c r="I189" i="17"/>
  <c r="H5" i="31" s="1"/>
  <c r="F406" i="1"/>
  <c r="F466" i="1"/>
  <c r="F22" i="17"/>
  <c r="M64" i="72"/>
  <c r="E35" i="72"/>
  <c r="Q48" i="72"/>
  <c r="I70" i="72"/>
  <c r="J435" i="1"/>
  <c r="G198" i="17"/>
  <c r="F14" i="31" s="1"/>
  <c r="I473" i="1"/>
  <c r="E194" i="17"/>
  <c r="C473" i="1"/>
  <c r="C475" i="1"/>
  <c r="D40" i="72"/>
  <c r="DH575" i="17"/>
  <c r="L459" i="1"/>
  <c r="K458" i="1"/>
  <c r="J457" i="1"/>
  <c r="L427" i="1"/>
  <c r="D411" i="1"/>
  <c r="B409" i="1"/>
  <c r="L407" i="1"/>
  <c r="K406" i="1"/>
  <c r="O22" i="73"/>
  <c r="L22" i="73" s="1"/>
  <c r="I417" i="1"/>
  <c r="F194" i="17"/>
  <c r="E10" i="31" s="1"/>
  <c r="H196" i="17"/>
  <c r="G12" i="31" s="1"/>
  <c r="E474" i="1"/>
  <c r="F435" i="1"/>
  <c r="J419" i="1"/>
  <c r="I418" i="1"/>
  <c r="H417" i="1"/>
  <c r="G416" i="1"/>
  <c r="E414" i="1"/>
  <c r="D413" i="1"/>
  <c r="C412" i="1"/>
  <c r="K408" i="1"/>
  <c r="I406" i="1"/>
  <c r="F456" i="1"/>
  <c r="E455" i="1"/>
  <c r="D454" i="1"/>
  <c r="C453" i="1"/>
  <c r="B452" i="1"/>
  <c r="L450" i="1"/>
  <c r="K449" i="1"/>
  <c r="H446" i="1"/>
  <c r="I439" i="1"/>
  <c r="H438" i="1"/>
  <c r="G437" i="1"/>
  <c r="F436" i="1"/>
  <c r="G417" i="1"/>
  <c r="E415" i="1"/>
  <c r="C413" i="1"/>
  <c r="K409" i="1"/>
  <c r="J408" i="1"/>
  <c r="BK281" i="17"/>
  <c r="F454" i="1"/>
  <c r="C197" i="17"/>
  <c r="J475" i="1"/>
  <c r="Q189" i="17"/>
  <c r="L5" i="31" s="1"/>
  <c r="L406" i="1"/>
  <c r="M62" i="71"/>
  <c r="L62" i="71" s="1"/>
  <c r="D67" i="71"/>
  <c r="H80" i="71"/>
  <c r="K80" i="71" s="1"/>
  <c r="G43" i="72"/>
  <c r="M51" i="72"/>
  <c r="L51" i="72" s="1"/>
  <c r="I471" i="1"/>
  <c r="F446" i="1"/>
  <c r="J416" i="1"/>
  <c r="M93" i="71"/>
  <c r="L93" i="71" s="1"/>
  <c r="E482" i="1"/>
  <c r="H200" i="17"/>
  <c r="E479" i="1"/>
  <c r="Q195" i="17"/>
  <c r="L11" i="31" s="1"/>
  <c r="L473" i="1"/>
  <c r="G190" i="17"/>
  <c r="F6" i="31" s="1"/>
  <c r="K467" i="1"/>
  <c r="C202" i="17"/>
  <c r="J484" i="1"/>
  <c r="F201" i="17"/>
  <c r="B418" i="1"/>
  <c r="J472" i="1"/>
  <c r="Q200" i="17"/>
  <c r="L16" i="31" s="1"/>
  <c r="H468" i="1"/>
  <c r="H408" i="1"/>
  <c r="L455" i="1"/>
  <c r="K454" i="1"/>
  <c r="J453" i="1"/>
  <c r="I452" i="1"/>
  <c r="H451" i="1"/>
  <c r="G450" i="1"/>
  <c r="F449" i="1"/>
  <c r="C446" i="1"/>
  <c r="D439" i="1"/>
  <c r="C438" i="1"/>
  <c r="B437" i="1"/>
  <c r="K434" i="1"/>
  <c r="J433" i="1"/>
  <c r="I432" i="1"/>
  <c r="H431" i="1"/>
  <c r="G430" i="1"/>
  <c r="F429" i="1"/>
  <c r="L415" i="1"/>
  <c r="I412" i="1"/>
  <c r="H411" i="1"/>
  <c r="G410" i="1"/>
  <c r="F409" i="1"/>
  <c r="D407" i="1"/>
  <c r="C406" i="1"/>
  <c r="H407" i="1"/>
  <c r="H466" i="1"/>
  <c r="H580" i="1"/>
  <c r="G32" i="2"/>
  <c r="B130" i="1" s="1"/>
  <c r="G25" i="2"/>
  <c r="H570" i="1"/>
  <c r="D40" i="17"/>
  <c r="C84" i="2"/>
  <c r="F76" i="2"/>
  <c r="G31" i="2"/>
  <c r="B129" i="1" s="1"/>
  <c r="B26" i="2"/>
  <c r="B24" i="1" s="1"/>
  <c r="C80" i="2"/>
  <c r="K80" i="2" s="1"/>
  <c r="B32" i="2"/>
  <c r="B30" i="1" s="1"/>
  <c r="G30" i="2"/>
  <c r="B128" i="1" s="1"/>
  <c r="B25" i="2"/>
  <c r="F83" i="2"/>
  <c r="H83" i="2" s="1"/>
  <c r="I83" i="2" s="1"/>
  <c r="B36" i="2"/>
  <c r="B34" i="1" s="1"/>
  <c r="G29" i="2"/>
  <c r="B127" i="1" s="1"/>
  <c r="F45" i="17"/>
  <c r="D87" i="2"/>
  <c r="H87" i="2" s="1"/>
  <c r="I87" i="2" s="1"/>
  <c r="K87" i="2" s="1"/>
  <c r="I38" i="2"/>
  <c r="B176" i="1" s="1"/>
  <c r="B30" i="2"/>
  <c r="B28" i="1" s="1"/>
  <c r="B506" i="1" s="1"/>
  <c r="L26" i="2"/>
  <c r="B224" i="1" s="1"/>
  <c r="H86" i="2"/>
  <c r="I86" i="2" s="1"/>
  <c r="G38" i="2"/>
  <c r="B29" i="2"/>
  <c r="B27" i="1" s="1"/>
  <c r="G27" i="2"/>
  <c r="B125" i="1" s="1"/>
  <c r="J411" i="1"/>
  <c r="H409" i="1"/>
  <c r="B28" i="2"/>
  <c r="B26" i="1" s="1"/>
  <c r="B513" i="1" s="1"/>
  <c r="H610" i="1"/>
  <c r="I554" i="1"/>
  <c r="B2" i="74"/>
  <c r="B2" i="72"/>
  <c r="B2" i="69"/>
  <c r="A2" i="80"/>
  <c r="B2" i="68"/>
  <c r="L36" i="17"/>
  <c r="L50" i="17"/>
  <c r="J30" i="68"/>
  <c r="L30" i="68" s="1"/>
  <c r="K55" i="68"/>
  <c r="L55" i="68" s="1"/>
  <c r="B40" i="75"/>
  <c r="B2" i="70"/>
  <c r="K56" i="17"/>
  <c r="L56" i="17" s="1"/>
  <c r="H28" i="36"/>
  <c r="H66" i="36"/>
  <c r="E57" i="36"/>
  <c r="K47" i="17"/>
  <c r="L47" i="17" s="1"/>
  <c r="K22" i="17"/>
  <c r="J63" i="17"/>
  <c r="L63" i="17" s="1"/>
  <c r="J36" i="17"/>
  <c r="K35" i="17"/>
  <c r="L35" i="17" s="1"/>
  <c r="G67" i="36"/>
  <c r="CV569" i="17"/>
  <c r="L53" i="69"/>
  <c r="C69" i="70"/>
  <c r="B62" i="26"/>
  <c r="CT507" i="17"/>
  <c r="CU507" i="17"/>
  <c r="L65" i="71"/>
  <c r="F18" i="17"/>
  <c r="F19" i="68"/>
  <c r="B507" i="1"/>
  <c r="X36" i="2"/>
  <c r="W36" i="2"/>
  <c r="B2" i="71"/>
  <c r="B2" i="79"/>
  <c r="B3" i="68"/>
  <c r="J58" i="68"/>
  <c r="L58" i="68" s="1"/>
  <c r="J62" i="17"/>
  <c r="L62" i="17" s="1"/>
  <c r="C70" i="69"/>
  <c r="CT511" i="17"/>
  <c r="CU511" i="17"/>
  <c r="DG511" i="17"/>
  <c r="L78" i="71"/>
  <c r="L49" i="74"/>
  <c r="D152" i="34"/>
  <c r="L68" i="71"/>
  <c r="B478" i="1"/>
  <c r="F21" i="73"/>
  <c r="F199" i="17"/>
  <c r="B416" i="1"/>
  <c r="CV540" i="17"/>
  <c r="K73" i="2"/>
  <c r="J73" i="2"/>
  <c r="L69" i="71"/>
  <c r="BY93" i="17"/>
  <c r="F23" i="70"/>
  <c r="J19" i="17"/>
  <c r="K19" i="17"/>
  <c r="E19" i="36"/>
  <c r="DK533" i="17"/>
  <c r="I135" i="26"/>
  <c r="DL571" i="17"/>
  <c r="DM571" i="17" s="1"/>
  <c r="C133" i="34"/>
  <c r="D44" i="34"/>
  <c r="K40" i="71"/>
  <c r="L40" i="71" s="1"/>
  <c r="G151" i="34"/>
  <c r="J70" i="71"/>
  <c r="L70" i="71" s="1"/>
  <c r="C131" i="34"/>
  <c r="DK578" i="17"/>
  <c r="DM578" i="17" s="1"/>
  <c r="G59" i="34"/>
  <c r="J49" i="69"/>
  <c r="B509" i="1"/>
  <c r="K39" i="69"/>
  <c r="G36" i="34"/>
  <c r="BG143" i="17"/>
  <c r="D32" i="26"/>
  <c r="BJ137" i="17"/>
  <c r="G26" i="26"/>
  <c r="L82" i="72"/>
  <c r="K58" i="71"/>
  <c r="L58" i="71" s="1"/>
  <c r="D64" i="70"/>
  <c r="F20" i="68"/>
  <c r="W33" i="2"/>
  <c r="BJ145" i="17"/>
  <c r="E31" i="26"/>
  <c r="BX135" i="17"/>
  <c r="D41" i="26"/>
  <c r="BY142" i="17"/>
  <c r="E48" i="26"/>
  <c r="L43" i="26"/>
  <c r="BG142" i="17"/>
  <c r="BZ134" i="17"/>
  <c r="D23" i="26"/>
  <c r="F35" i="26"/>
  <c r="G42" i="26"/>
  <c r="BF145" i="17"/>
  <c r="H41" i="26"/>
  <c r="G44" i="26"/>
  <c r="L87" i="72"/>
  <c r="BJ133" i="17"/>
  <c r="BG139" i="17"/>
  <c r="BI143" i="17"/>
  <c r="CJ136" i="17"/>
  <c r="CJ145" i="17"/>
  <c r="BS135" i="17"/>
  <c r="BG138" i="17"/>
  <c r="BW135" i="17"/>
  <c r="BW139" i="17"/>
  <c r="CA140" i="17"/>
  <c r="BW143" i="17"/>
  <c r="BI136" i="17"/>
  <c r="BY134" i="17"/>
  <c r="BX139" i="17"/>
  <c r="BF139" i="17"/>
  <c r="BJ139" i="17"/>
  <c r="BH144" i="17"/>
  <c r="BG145" i="17"/>
  <c r="F22" i="26"/>
  <c r="D26" i="26"/>
  <c r="E42" i="26"/>
  <c r="C44" i="26"/>
  <c r="G49" i="26"/>
  <c r="E83" i="72"/>
  <c r="L92" i="72"/>
  <c r="DO556" i="17"/>
  <c r="J156" i="34" s="1"/>
  <c r="DN512" i="17"/>
  <c r="M28" i="72"/>
  <c r="U30" i="2"/>
  <c r="V30" i="2" s="1"/>
  <c r="D77" i="2"/>
  <c r="H77" i="2" s="1"/>
  <c r="I77" i="2" s="1"/>
  <c r="U32" i="2"/>
  <c r="V32" i="2" s="1"/>
  <c r="U27" i="2"/>
  <c r="V27" i="2" s="1"/>
  <c r="D74" i="2"/>
  <c r="H74" i="2" s="1"/>
  <c r="I74" i="2" s="1"/>
  <c r="L32" i="2"/>
  <c r="B230" i="1" s="1"/>
  <c r="U29" i="2"/>
  <c r="V29" i="2" s="1"/>
  <c r="J87" i="2"/>
  <c r="G28" i="2"/>
  <c r="F85" i="2"/>
  <c r="C79" i="2"/>
  <c r="I31" i="2"/>
  <c r="B169" i="1" s="1"/>
  <c r="I26" i="2"/>
  <c r="B164" i="1" s="1"/>
  <c r="F79" i="2"/>
  <c r="F75" i="2"/>
  <c r="D219" i="17" l="1"/>
  <c r="C35" i="31" s="1"/>
  <c r="D41" i="73"/>
  <c r="N66" i="74"/>
  <c r="BP292" i="17"/>
  <c r="J65" i="19" s="1"/>
  <c r="O207" i="17"/>
  <c r="K23" i="31" s="1"/>
  <c r="O29" i="73"/>
  <c r="Q31" i="74"/>
  <c r="BS257" i="17"/>
  <c r="L30" i="19" s="1"/>
  <c r="BP301" i="17"/>
  <c r="J74" i="19" s="1"/>
  <c r="N75" i="74"/>
  <c r="H34" i="74"/>
  <c r="BJ260" i="17"/>
  <c r="G33" i="19" s="1"/>
  <c r="D70" i="26"/>
  <c r="E77" i="70"/>
  <c r="B127" i="26"/>
  <c r="C64" i="69"/>
  <c r="BS263" i="17"/>
  <c r="L36" i="19" s="1"/>
  <c r="Q37" i="74"/>
  <c r="BQ293" i="17"/>
  <c r="K66" i="19" s="1"/>
  <c r="O67" i="74"/>
  <c r="Q210" i="17"/>
  <c r="L26" i="31" s="1"/>
  <c r="Q32" i="73"/>
  <c r="BH259" i="17"/>
  <c r="E32" i="19" s="1"/>
  <c r="F33" i="74"/>
  <c r="O76" i="74"/>
  <c r="BQ302" i="17"/>
  <c r="K75" i="19" s="1"/>
  <c r="BF257" i="17"/>
  <c r="C30" i="19" s="1"/>
  <c r="D31" i="74"/>
  <c r="BK261" i="17"/>
  <c r="H34" i="19" s="1"/>
  <c r="I35" i="74"/>
  <c r="F12" i="17"/>
  <c r="F13" i="68"/>
  <c r="O211" i="17"/>
  <c r="K27" i="31" s="1"/>
  <c r="O33" i="73"/>
  <c r="C76" i="70"/>
  <c r="B69" i="26"/>
  <c r="L16" i="69"/>
  <c r="L65" i="69"/>
  <c r="L74" i="17"/>
  <c r="D65" i="74"/>
  <c r="BF291" i="17"/>
  <c r="BE294" i="17"/>
  <c r="C68" i="74"/>
  <c r="N40" i="73"/>
  <c r="N218" i="17"/>
  <c r="J34" i="31" s="1"/>
  <c r="BG260" i="17"/>
  <c r="D33" i="19" s="1"/>
  <c r="E34" i="74"/>
  <c r="J34" i="74" s="1"/>
  <c r="BE303" i="17"/>
  <c r="C77" i="74"/>
  <c r="M34" i="74"/>
  <c r="BO260" i="17"/>
  <c r="I33" i="19" s="1"/>
  <c r="BO262" i="17"/>
  <c r="I35" i="19" s="1"/>
  <c r="M36" i="74"/>
  <c r="F19" i="70"/>
  <c r="BY89" i="17"/>
  <c r="C214" i="17"/>
  <c r="B30" i="31" s="1"/>
  <c r="C36" i="73"/>
  <c r="BN93" i="17"/>
  <c r="B63" i="26"/>
  <c r="C70" i="70"/>
  <c r="H66" i="74"/>
  <c r="BJ292" i="17"/>
  <c r="G65" i="19" s="1"/>
  <c r="BY83" i="17"/>
  <c r="F13" i="70"/>
  <c r="BH299" i="17"/>
  <c r="E72" i="19" s="1"/>
  <c r="F73" i="74"/>
  <c r="BE256" i="17"/>
  <c r="C30" i="74"/>
  <c r="BF261" i="17"/>
  <c r="C34" i="19" s="1"/>
  <c r="D35" i="74"/>
  <c r="BP261" i="17"/>
  <c r="J34" i="19" s="1"/>
  <c r="N35" i="74"/>
  <c r="BE265" i="17"/>
  <c r="B38" i="19" s="1"/>
  <c r="C39" i="74"/>
  <c r="U34" i="2"/>
  <c r="V34" i="2" s="1"/>
  <c r="D81" i="2"/>
  <c r="H81" i="2" s="1"/>
  <c r="I81" i="2" s="1"/>
  <c r="B132" i="1"/>
  <c r="BJ255" i="17"/>
  <c r="G28" i="19" s="1"/>
  <c r="H29" i="74"/>
  <c r="H70" i="26"/>
  <c r="I77" i="70"/>
  <c r="D77" i="74"/>
  <c r="BF303" i="17"/>
  <c r="C76" i="19" s="1"/>
  <c r="BY91" i="17"/>
  <c r="F21" i="70"/>
  <c r="BQ291" i="17"/>
  <c r="K64" i="19" s="1"/>
  <c r="O65" i="74"/>
  <c r="BJ262" i="17"/>
  <c r="G35" i="19" s="1"/>
  <c r="H36" i="74"/>
  <c r="F18" i="70"/>
  <c r="BY88" i="17"/>
  <c r="BS290" i="17"/>
  <c r="L63" i="19" s="1"/>
  <c r="Q64" i="74"/>
  <c r="G40" i="74"/>
  <c r="BI266" i="17"/>
  <c r="F39" i="19" s="1"/>
  <c r="DO504" i="17"/>
  <c r="J104" i="34" s="1"/>
  <c r="N20" i="72"/>
  <c r="C128" i="26"/>
  <c r="D65" i="69"/>
  <c r="BY90" i="17"/>
  <c r="F20" i="70"/>
  <c r="F16" i="17"/>
  <c r="F17" i="68"/>
  <c r="B135" i="1"/>
  <c r="D84" i="2"/>
  <c r="H84" i="2" s="1"/>
  <c r="I84" i="2" s="1"/>
  <c r="U37" i="2"/>
  <c r="V37" i="2" s="1"/>
  <c r="BY84" i="17"/>
  <c r="F14" i="70"/>
  <c r="BE292" i="17"/>
  <c r="C66" i="74"/>
  <c r="BQ266" i="17"/>
  <c r="K39" i="19" s="1"/>
  <c r="O40" i="74"/>
  <c r="BH292" i="17"/>
  <c r="E65" i="19" s="1"/>
  <c r="F66" i="74"/>
  <c r="G64" i="74"/>
  <c r="BI290" i="17"/>
  <c r="F63" i="19" s="1"/>
  <c r="CC144" i="17"/>
  <c r="J75" i="70" s="1"/>
  <c r="CD144" i="17"/>
  <c r="K75" i="70" s="1"/>
  <c r="E68" i="26"/>
  <c r="F75" i="70"/>
  <c r="G128" i="26"/>
  <c r="H65" i="69"/>
  <c r="L80" i="72"/>
  <c r="L29" i="70"/>
  <c r="B133" i="1"/>
  <c r="D82" i="2"/>
  <c r="H82" i="2" s="1"/>
  <c r="I82" i="2" s="1"/>
  <c r="U35" i="2"/>
  <c r="V35" i="2" s="1"/>
  <c r="DO533" i="17"/>
  <c r="J133" i="34" s="1"/>
  <c r="N49" i="72"/>
  <c r="CW578" i="17"/>
  <c r="I88" i="34" s="1"/>
  <c r="M94" i="71"/>
  <c r="BY92" i="17"/>
  <c r="E16" i="26" s="1"/>
  <c r="F22" i="70"/>
  <c r="O64" i="74"/>
  <c r="BQ290" i="17"/>
  <c r="K63" i="19" s="1"/>
  <c r="BJ259" i="17"/>
  <c r="G32" i="19" s="1"/>
  <c r="H33" i="74"/>
  <c r="E67" i="74"/>
  <c r="BG293" i="17"/>
  <c r="D66" i="19" s="1"/>
  <c r="D69" i="74"/>
  <c r="BF295" i="17"/>
  <c r="F60" i="26"/>
  <c r="G67" i="70"/>
  <c r="CC136" i="17"/>
  <c r="J67" i="70" s="1"/>
  <c r="C135" i="26"/>
  <c r="D72" i="69"/>
  <c r="BN83" i="17"/>
  <c r="L51" i="70"/>
  <c r="BN134" i="17"/>
  <c r="CV553" i="17"/>
  <c r="CD146" i="17"/>
  <c r="K77" i="70" s="1"/>
  <c r="F24" i="68"/>
  <c r="F23" i="17"/>
  <c r="G215" i="17"/>
  <c r="F31" i="31" s="1"/>
  <c r="G37" i="73"/>
  <c r="O28" i="72"/>
  <c r="DP512" i="17"/>
  <c r="K112" i="34" s="1"/>
  <c r="DG505" i="17"/>
  <c r="E105" i="34" s="1"/>
  <c r="F21" i="72"/>
  <c r="BI292" i="17"/>
  <c r="F65" i="19" s="1"/>
  <c r="G66" i="74"/>
  <c r="BF296" i="17"/>
  <c r="C69" i="19" s="1"/>
  <c r="D70" i="74"/>
  <c r="BJ295" i="17"/>
  <c r="G68" i="19" s="1"/>
  <c r="H69" i="74"/>
  <c r="I71" i="74"/>
  <c r="BK297" i="17"/>
  <c r="H70" i="19" s="1"/>
  <c r="BN88" i="17"/>
  <c r="DL531" i="17"/>
  <c r="DP530" i="17"/>
  <c r="K130" i="34" s="1"/>
  <c r="O46" i="72"/>
  <c r="L46" i="72" s="1"/>
  <c r="BF302" i="17"/>
  <c r="C75" i="19" s="1"/>
  <c r="D76" i="74"/>
  <c r="BS259" i="17"/>
  <c r="L32" i="19" s="1"/>
  <c r="Q33" i="74"/>
  <c r="CX555" i="17"/>
  <c r="J65" i="34" s="1"/>
  <c r="N71" i="71"/>
  <c r="L71" i="71" s="1"/>
  <c r="BS293" i="17"/>
  <c r="L66" i="19" s="1"/>
  <c r="Q67" i="74"/>
  <c r="H71" i="74"/>
  <c r="BJ297" i="17"/>
  <c r="G70" i="19" s="1"/>
  <c r="O216" i="17"/>
  <c r="K32" i="31" s="1"/>
  <c r="O38" i="73"/>
  <c r="BP299" i="17"/>
  <c r="J72" i="19" s="1"/>
  <c r="N73" i="74"/>
  <c r="H135" i="26"/>
  <c r="I72" i="69"/>
  <c r="K127" i="26"/>
  <c r="O64" i="69"/>
  <c r="J81" i="71"/>
  <c r="L81" i="71" s="1"/>
  <c r="L61" i="17"/>
  <c r="K139" i="26"/>
  <c r="DL529" i="17"/>
  <c r="H208" i="17"/>
  <c r="G24" i="31" s="1"/>
  <c r="H30" i="73"/>
  <c r="BJ303" i="17"/>
  <c r="G76" i="19" s="1"/>
  <c r="H77" i="74"/>
  <c r="BF263" i="17"/>
  <c r="C36" i="19" s="1"/>
  <c r="D37" i="74"/>
  <c r="BH295" i="17"/>
  <c r="E68" i="19" s="1"/>
  <c r="F69" i="74"/>
  <c r="BO299" i="17"/>
  <c r="I72" i="19" s="1"/>
  <c r="M73" i="74"/>
  <c r="C217" i="17"/>
  <c r="C39" i="73"/>
  <c r="O74" i="74"/>
  <c r="BQ300" i="17"/>
  <c r="K73" i="19" s="1"/>
  <c r="F135" i="26"/>
  <c r="G72" i="69"/>
  <c r="L39" i="69"/>
  <c r="DF543" i="17"/>
  <c r="CC146" i="17"/>
  <c r="J77" i="70" s="1"/>
  <c r="L85" i="71"/>
  <c r="C213" i="17"/>
  <c r="B29" i="31" s="1"/>
  <c r="C35" i="73"/>
  <c r="BJ264" i="17"/>
  <c r="G37" i="19" s="1"/>
  <c r="H38" i="74"/>
  <c r="BY85" i="17"/>
  <c r="F15" i="70"/>
  <c r="BQ254" i="17"/>
  <c r="K27" i="19" s="1"/>
  <c r="O28" i="74"/>
  <c r="BG296" i="17"/>
  <c r="D69" i="19" s="1"/>
  <c r="E70" i="74"/>
  <c r="G28" i="74"/>
  <c r="BI254" i="17"/>
  <c r="H134" i="26"/>
  <c r="I71" i="69"/>
  <c r="L30" i="17"/>
  <c r="L66" i="68"/>
  <c r="L12" i="69"/>
  <c r="L82" i="71"/>
  <c r="L23" i="71"/>
  <c r="E218" i="17"/>
  <c r="D34" i="31" s="1"/>
  <c r="E40" i="73"/>
  <c r="BK265" i="17"/>
  <c r="H38" i="19" s="1"/>
  <c r="I39" i="74"/>
  <c r="K39" i="74" s="1"/>
  <c r="N28" i="73"/>
  <c r="N206" i="17"/>
  <c r="J22" i="31" s="1"/>
  <c r="BE255" i="17"/>
  <c r="B28" i="19" s="1"/>
  <c r="C29" i="74"/>
  <c r="M74" i="74"/>
  <c r="BO300" i="17"/>
  <c r="I73" i="19" s="1"/>
  <c r="BF259" i="17"/>
  <c r="D33" i="74"/>
  <c r="BG291" i="17"/>
  <c r="D64" i="19" s="1"/>
  <c r="E65" i="74"/>
  <c r="BN81" i="17"/>
  <c r="G70" i="26"/>
  <c r="H77" i="70"/>
  <c r="CD136" i="17"/>
  <c r="K67" i="70" s="1"/>
  <c r="CP512" i="17"/>
  <c r="F28" i="71"/>
  <c r="K83" i="2"/>
  <c r="J83" i="2"/>
  <c r="B23" i="1"/>
  <c r="L25" i="2"/>
  <c r="B223" i="1" s="1"/>
  <c r="B466" i="1" s="1"/>
  <c r="BP259" i="17"/>
  <c r="J32" i="19" s="1"/>
  <c r="N33" i="74"/>
  <c r="L80" i="71"/>
  <c r="BJ299" i="17"/>
  <c r="H73" i="74"/>
  <c r="DI503" i="17"/>
  <c r="G103" i="34" s="1"/>
  <c r="H19" i="72"/>
  <c r="DI561" i="17"/>
  <c r="H77" i="72"/>
  <c r="K69" i="26"/>
  <c r="O76" i="70"/>
  <c r="DD528" i="17"/>
  <c r="C44" i="72"/>
  <c r="C27" i="34"/>
  <c r="CT517" i="17"/>
  <c r="CU517" i="17"/>
  <c r="D79" i="2"/>
  <c r="J79" i="72"/>
  <c r="F14" i="17"/>
  <c r="B500" i="1"/>
  <c r="B501" i="1"/>
  <c r="F15" i="68"/>
  <c r="BH103" i="17"/>
  <c r="B606" i="1"/>
  <c r="B605" i="1"/>
  <c r="B602" i="1"/>
  <c r="F33" i="69"/>
  <c r="DO495" i="17"/>
  <c r="J95" i="34" s="1"/>
  <c r="N11" i="72"/>
  <c r="O34" i="74"/>
  <c r="BQ260" i="17"/>
  <c r="K33" i="19" s="1"/>
  <c r="BI298" i="17"/>
  <c r="F71" i="19" s="1"/>
  <c r="G72" i="74"/>
  <c r="DR502" i="17"/>
  <c r="L102" i="34" s="1"/>
  <c r="Q18" i="72"/>
  <c r="J67" i="71"/>
  <c r="L67" i="71" s="1"/>
  <c r="K67" i="71"/>
  <c r="M217" i="17"/>
  <c r="I33" i="31" s="1"/>
  <c r="M39" i="73"/>
  <c r="BK300" i="17"/>
  <c r="H73" i="19" s="1"/>
  <c r="I74" i="74"/>
  <c r="K74" i="74" s="1"/>
  <c r="F175" i="34"/>
  <c r="DL575" i="17"/>
  <c r="DM575" i="17" s="1"/>
  <c r="DK575" i="17"/>
  <c r="E66" i="34"/>
  <c r="CT556" i="17"/>
  <c r="DN511" i="17"/>
  <c r="I111" i="34" s="1"/>
  <c r="M27" i="72"/>
  <c r="DK570" i="17"/>
  <c r="B170" i="34"/>
  <c r="K57" i="71"/>
  <c r="J57" i="71"/>
  <c r="BM116" i="17"/>
  <c r="G110" i="26"/>
  <c r="BL116" i="17"/>
  <c r="CA134" i="17"/>
  <c r="B83" i="26"/>
  <c r="BL89" i="17"/>
  <c r="BM89" i="17"/>
  <c r="E75" i="34"/>
  <c r="CU565" i="17"/>
  <c r="CT565" i="17"/>
  <c r="G65" i="26"/>
  <c r="H72" i="70"/>
  <c r="CT563" i="17"/>
  <c r="H130" i="26"/>
  <c r="I67" i="69"/>
  <c r="CV534" i="17"/>
  <c r="B597" i="1"/>
  <c r="BH100" i="17"/>
  <c r="F30" i="69"/>
  <c r="DO521" i="17"/>
  <c r="J121" i="34" s="1"/>
  <c r="N37" i="72"/>
  <c r="BE297" i="17"/>
  <c r="C71" i="74"/>
  <c r="H215" i="17"/>
  <c r="G31" i="31" s="1"/>
  <c r="H37" i="73"/>
  <c r="BS303" i="17"/>
  <c r="L76" i="19" s="1"/>
  <c r="Q77" i="74"/>
  <c r="E122" i="34"/>
  <c r="DK522" i="17"/>
  <c r="DN510" i="17"/>
  <c r="M26" i="72"/>
  <c r="L26" i="72" s="1"/>
  <c r="D14" i="31"/>
  <c r="K198" i="17"/>
  <c r="J198" i="17"/>
  <c r="D57" i="26"/>
  <c r="E64" i="70"/>
  <c r="H68" i="70"/>
  <c r="CC137" i="17"/>
  <c r="J68" i="70" s="1"/>
  <c r="CD137" i="17"/>
  <c r="K68" i="70" s="1"/>
  <c r="G61" i="26"/>
  <c r="F64" i="70"/>
  <c r="E57" i="26"/>
  <c r="F179" i="34"/>
  <c r="DK579" i="17"/>
  <c r="DL579" i="17"/>
  <c r="DM579" i="17" s="1"/>
  <c r="D28" i="19"/>
  <c r="BL255" i="17"/>
  <c r="CD133" i="17"/>
  <c r="K64" i="70" s="1"/>
  <c r="CC138" i="17"/>
  <c r="J69" i="70" s="1"/>
  <c r="B136" i="1"/>
  <c r="U38" i="2"/>
  <c r="V38" i="2" s="1"/>
  <c r="D85" i="2"/>
  <c r="H85" i="2" s="1"/>
  <c r="I85" i="2" s="1"/>
  <c r="F18" i="68"/>
  <c r="B504" i="1"/>
  <c r="F17" i="17"/>
  <c r="N207" i="17"/>
  <c r="J23" i="31" s="1"/>
  <c r="N29" i="73"/>
  <c r="BE261" i="17"/>
  <c r="C35" i="74"/>
  <c r="BS299" i="17"/>
  <c r="L72" i="19" s="1"/>
  <c r="Q73" i="74"/>
  <c r="BK264" i="17"/>
  <c r="H37" i="19" s="1"/>
  <c r="I38" i="74"/>
  <c r="O28" i="73"/>
  <c r="O206" i="17"/>
  <c r="K22" i="31" s="1"/>
  <c r="K40" i="72"/>
  <c r="L40" i="72" s="1"/>
  <c r="J40" i="72"/>
  <c r="E22" i="36"/>
  <c r="J22" i="17"/>
  <c r="L22" i="17" s="1"/>
  <c r="K36" i="71"/>
  <c r="J36" i="71"/>
  <c r="M218" i="17"/>
  <c r="I34" i="31" s="1"/>
  <c r="M40" i="73"/>
  <c r="D51" i="34"/>
  <c r="CT541" i="17"/>
  <c r="CU541" i="17"/>
  <c r="CV541" i="17" s="1"/>
  <c r="B139" i="34"/>
  <c r="J47" i="72"/>
  <c r="L47" i="72" s="1"/>
  <c r="J86" i="71"/>
  <c r="L86" i="71" s="1"/>
  <c r="CE123" i="17"/>
  <c r="DK531" i="17"/>
  <c r="L34" i="17"/>
  <c r="DM572" i="17"/>
  <c r="BN249" i="17"/>
  <c r="E206" i="17"/>
  <c r="D22" i="31" s="1"/>
  <c r="E28" i="73"/>
  <c r="BI262" i="17"/>
  <c r="G36" i="74"/>
  <c r="N30" i="73"/>
  <c r="N208" i="17"/>
  <c r="J24" i="31" s="1"/>
  <c r="Q206" i="17"/>
  <c r="L22" i="31" s="1"/>
  <c r="Q28" i="73"/>
  <c r="BO265" i="17"/>
  <c r="I38" i="19" s="1"/>
  <c r="M39" i="74"/>
  <c r="G208" i="17"/>
  <c r="F24" i="31" s="1"/>
  <c r="G30" i="73"/>
  <c r="O217" i="17"/>
  <c r="K33" i="31" s="1"/>
  <c r="O39" i="73"/>
  <c r="DF504" i="17"/>
  <c r="D104" i="34" s="1"/>
  <c r="E20" i="72"/>
  <c r="I11" i="72"/>
  <c r="DJ495" i="17"/>
  <c r="H95" i="34" s="1"/>
  <c r="C57" i="34"/>
  <c r="CT547" i="17"/>
  <c r="DN529" i="17"/>
  <c r="I129" i="34" s="1"/>
  <c r="M45" i="72"/>
  <c r="CU563" i="17"/>
  <c r="J80" i="71"/>
  <c r="K95" i="72"/>
  <c r="L95" i="72" s="1"/>
  <c r="CU547" i="17"/>
  <c r="K86" i="2"/>
  <c r="J86" i="2"/>
  <c r="H24" i="72"/>
  <c r="DI508" i="17"/>
  <c r="CC133" i="17"/>
  <c r="J64" i="70" s="1"/>
  <c r="F190" i="17"/>
  <c r="B407" i="1"/>
  <c r="B472" i="1"/>
  <c r="B471" i="1"/>
  <c r="B467" i="1"/>
  <c r="F12" i="73"/>
  <c r="F12" i="68"/>
  <c r="B497" i="1"/>
  <c r="B496" i="1"/>
  <c r="F11" i="17"/>
  <c r="D207" i="17"/>
  <c r="D29" i="73"/>
  <c r="F39" i="74"/>
  <c r="BH265" i="17"/>
  <c r="E38" i="19" s="1"/>
  <c r="DO497" i="17"/>
  <c r="J97" i="34" s="1"/>
  <c r="N13" i="72"/>
  <c r="K200" i="17"/>
  <c r="G16" i="31"/>
  <c r="J200" i="17"/>
  <c r="N40" i="74"/>
  <c r="BP266" i="17"/>
  <c r="J39" i="19" s="1"/>
  <c r="E212" i="17"/>
  <c r="E34" i="73"/>
  <c r="DF502" i="17"/>
  <c r="E18" i="72"/>
  <c r="I206" i="17"/>
  <c r="H22" i="31" s="1"/>
  <c r="I28" i="73"/>
  <c r="E123" i="34"/>
  <c r="DK523" i="17"/>
  <c r="DL523" i="17"/>
  <c r="DJ513" i="17"/>
  <c r="H113" i="34" s="1"/>
  <c r="I29" i="72"/>
  <c r="H57" i="26"/>
  <c r="I64" i="70"/>
  <c r="L62" i="26"/>
  <c r="Q69" i="70"/>
  <c r="H14" i="72"/>
  <c r="DI498" i="17"/>
  <c r="G98" i="34" s="1"/>
  <c r="DF577" i="17"/>
  <c r="E93" i="72"/>
  <c r="H166" i="34"/>
  <c r="DK566" i="17"/>
  <c r="DL566" i="17"/>
  <c r="D163" i="34"/>
  <c r="DL563" i="17"/>
  <c r="DK563" i="17"/>
  <c r="DN533" i="17"/>
  <c r="I133" i="34" s="1"/>
  <c r="M49" i="72"/>
  <c r="E33" i="19"/>
  <c r="N67" i="70"/>
  <c r="J60" i="26"/>
  <c r="L50" i="70"/>
  <c r="L31" i="68"/>
  <c r="L15" i="74"/>
  <c r="DK529" i="17"/>
  <c r="DM529" i="17" s="1"/>
  <c r="BH104" i="17"/>
  <c r="B603" i="1"/>
  <c r="F34" i="69"/>
  <c r="BQ267" i="17"/>
  <c r="K40" i="19" s="1"/>
  <c r="O41" i="74"/>
  <c r="G206" i="17"/>
  <c r="F22" i="31" s="1"/>
  <c r="G28" i="73"/>
  <c r="D10" i="31"/>
  <c r="K194" i="17"/>
  <c r="J194" i="17"/>
  <c r="I219" i="17"/>
  <c r="H35" i="31" s="1"/>
  <c r="I41" i="73"/>
  <c r="H127" i="26"/>
  <c r="I64" i="69"/>
  <c r="H209" i="17"/>
  <c r="G25" i="31" s="1"/>
  <c r="H31" i="73"/>
  <c r="D121" i="26"/>
  <c r="BX145" i="17"/>
  <c r="BL127" i="17"/>
  <c r="BM127" i="17"/>
  <c r="BN127" i="17" s="1"/>
  <c r="G59" i="26"/>
  <c r="H66" i="70"/>
  <c r="J28" i="74"/>
  <c r="K28" i="74"/>
  <c r="I129" i="26"/>
  <c r="M66" i="69"/>
  <c r="J38" i="74"/>
  <c r="K38" i="74"/>
  <c r="BG266" i="17"/>
  <c r="E40" i="74"/>
  <c r="H27" i="72"/>
  <c r="DI511" i="17"/>
  <c r="G111" i="34" s="1"/>
  <c r="M210" i="17"/>
  <c r="I26" i="31" s="1"/>
  <c r="M32" i="73"/>
  <c r="Q207" i="17"/>
  <c r="L23" i="31" s="1"/>
  <c r="Q29" i="73"/>
  <c r="H132" i="26"/>
  <c r="I69" i="69"/>
  <c r="DF556" i="17"/>
  <c r="D156" i="34" s="1"/>
  <c r="E72" i="72"/>
  <c r="K37" i="72"/>
  <c r="J37" i="72"/>
  <c r="F37" i="19"/>
  <c r="BL264" i="17"/>
  <c r="BM264" i="17"/>
  <c r="I209" i="17"/>
  <c r="H25" i="31" s="1"/>
  <c r="I31" i="73"/>
  <c r="DD504" i="17"/>
  <c r="C20" i="72"/>
  <c r="BY94" i="17"/>
  <c r="F24" i="70"/>
  <c r="D41" i="74"/>
  <c r="BF267" i="17"/>
  <c r="J197" i="17"/>
  <c r="K197" i="17"/>
  <c r="B13" i="31"/>
  <c r="H214" i="17"/>
  <c r="H36" i="73"/>
  <c r="DJ498" i="17"/>
  <c r="H98" i="34" s="1"/>
  <c r="I14" i="72"/>
  <c r="DI499" i="17"/>
  <c r="H15" i="72"/>
  <c r="DF542" i="17"/>
  <c r="D142" i="34" s="1"/>
  <c r="E58" i="72"/>
  <c r="O73" i="71"/>
  <c r="L73" i="71" s="1"/>
  <c r="CY557" i="17"/>
  <c r="K67" i="34" s="1"/>
  <c r="N211" i="17"/>
  <c r="J27" i="31" s="1"/>
  <c r="N33" i="73"/>
  <c r="BG290" i="17"/>
  <c r="E64" i="74"/>
  <c r="F218" i="17"/>
  <c r="F40" i="73"/>
  <c r="C216" i="17"/>
  <c r="B32" i="31" s="1"/>
  <c r="C38" i="73"/>
  <c r="BK298" i="17"/>
  <c r="H71" i="19" s="1"/>
  <c r="I72" i="74"/>
  <c r="G67" i="74"/>
  <c r="BI293" i="17"/>
  <c r="M38" i="73"/>
  <c r="M216" i="17"/>
  <c r="I32" i="31" s="1"/>
  <c r="F209" i="17"/>
  <c r="F31" i="73"/>
  <c r="G8" i="31"/>
  <c r="J192" i="17"/>
  <c r="K192" i="17"/>
  <c r="L192" i="17" s="1"/>
  <c r="D16" i="26"/>
  <c r="CC92" i="17"/>
  <c r="CD92" i="17"/>
  <c r="L58" i="26"/>
  <c r="Q65" i="70"/>
  <c r="K50" i="72"/>
  <c r="J50" i="72"/>
  <c r="J49" i="71"/>
  <c r="K49" i="71"/>
  <c r="BN91" i="17"/>
  <c r="J86" i="72"/>
  <c r="J28" i="72"/>
  <c r="L28" i="72" s="1"/>
  <c r="I61" i="26"/>
  <c r="M68" i="70"/>
  <c r="D121" i="34"/>
  <c r="DK521" i="17"/>
  <c r="DL521" i="17"/>
  <c r="F16" i="68"/>
  <c r="B502" i="1"/>
  <c r="B503" i="1"/>
  <c r="B505" i="1"/>
  <c r="F15" i="17"/>
  <c r="D213" i="17"/>
  <c r="C29" i="31" s="1"/>
  <c r="D35" i="73"/>
  <c r="D76" i="2"/>
  <c r="H76" i="2" s="1"/>
  <c r="I76" i="2" s="1"/>
  <c r="DD501" i="17"/>
  <c r="C17" i="72"/>
  <c r="N64" i="74"/>
  <c r="BP290" i="17"/>
  <c r="J63" i="19" s="1"/>
  <c r="DP502" i="17"/>
  <c r="K102" i="34" s="1"/>
  <c r="O18" i="72"/>
  <c r="E64" i="26"/>
  <c r="F71" i="70"/>
  <c r="Q74" i="69"/>
  <c r="L137" i="26"/>
  <c r="D38" i="19"/>
  <c r="J22" i="70"/>
  <c r="L22" i="70" s="1"/>
  <c r="K22" i="70"/>
  <c r="G112" i="34"/>
  <c r="DL512" i="17"/>
  <c r="DM512" i="17" s="1"/>
  <c r="CT570" i="17"/>
  <c r="G80" i="34"/>
  <c r="CU570" i="17"/>
  <c r="D78" i="2"/>
  <c r="H78" i="2" s="1"/>
  <c r="I78" i="2" s="1"/>
  <c r="U31" i="2"/>
  <c r="V31" i="2" s="1"/>
  <c r="N69" i="72"/>
  <c r="DO553" i="17"/>
  <c r="J153" i="34" s="1"/>
  <c r="E45" i="36"/>
  <c r="J45" i="17"/>
  <c r="K45" i="17"/>
  <c r="C40" i="36"/>
  <c r="J40" i="17"/>
  <c r="K40" i="17"/>
  <c r="O212" i="17"/>
  <c r="K28" i="31" s="1"/>
  <c r="O34" i="73"/>
  <c r="BK293" i="17"/>
  <c r="H66" i="19" s="1"/>
  <c r="I67" i="74"/>
  <c r="E17" i="31"/>
  <c r="J201" i="17"/>
  <c r="K201" i="17"/>
  <c r="BK290" i="17"/>
  <c r="H63" i="19" s="1"/>
  <c r="I64" i="74"/>
  <c r="H54" i="19"/>
  <c r="BL281" i="17"/>
  <c r="BM281" i="17"/>
  <c r="BS294" i="17"/>
  <c r="L67" i="19" s="1"/>
  <c r="Q68" i="74"/>
  <c r="N39" i="73"/>
  <c r="N217" i="17"/>
  <c r="J33" i="31" s="1"/>
  <c r="D211" i="17"/>
  <c r="C27" i="31" s="1"/>
  <c r="D33" i="73"/>
  <c r="C37" i="74"/>
  <c r="BE263" i="17"/>
  <c r="I210" i="17"/>
  <c r="I32" i="73"/>
  <c r="F131" i="26"/>
  <c r="G68" i="69"/>
  <c r="DF507" i="17"/>
  <c r="D107" i="34" s="1"/>
  <c r="E23" i="72"/>
  <c r="DK534" i="17"/>
  <c r="B134" i="34"/>
  <c r="DL534" i="17"/>
  <c r="D95" i="26"/>
  <c r="BG136" i="17"/>
  <c r="D43" i="34"/>
  <c r="CT533" i="17"/>
  <c r="CU533" i="17"/>
  <c r="CV533" i="17" s="1"/>
  <c r="CV524" i="17"/>
  <c r="L15" i="69"/>
  <c r="DL522" i="17"/>
  <c r="DM522" i="17" s="1"/>
  <c r="F13" i="17"/>
  <c r="B499" i="1"/>
  <c r="F14" i="68"/>
  <c r="BH102" i="17"/>
  <c r="B610" i="1"/>
  <c r="B601" i="1"/>
  <c r="F32" i="69"/>
  <c r="N91" i="71"/>
  <c r="L91" i="71" s="1"/>
  <c r="CX575" i="17"/>
  <c r="J85" i="34" s="1"/>
  <c r="Q215" i="17"/>
  <c r="L31" i="31" s="1"/>
  <c r="Q37" i="73"/>
  <c r="BO294" i="17"/>
  <c r="I67" i="19" s="1"/>
  <c r="M68" i="74"/>
  <c r="DD513" i="17"/>
  <c r="B113" i="34" s="1"/>
  <c r="C29" i="72"/>
  <c r="O16" i="72"/>
  <c r="DP500" i="17"/>
  <c r="K100" i="34" s="1"/>
  <c r="C208" i="17"/>
  <c r="C30" i="73"/>
  <c r="BH296" i="17"/>
  <c r="F70" i="74"/>
  <c r="O218" i="17"/>
  <c r="K34" i="31" s="1"/>
  <c r="O40" i="73"/>
  <c r="BS255" i="17"/>
  <c r="L28" i="19" s="1"/>
  <c r="Q29" i="74"/>
  <c r="H9" i="31"/>
  <c r="J193" i="17"/>
  <c r="K193" i="17"/>
  <c r="F62" i="26"/>
  <c r="G69" i="70"/>
  <c r="K37" i="71"/>
  <c r="J37" i="71"/>
  <c r="E21" i="72"/>
  <c r="DF505" i="17"/>
  <c r="F66" i="26"/>
  <c r="G73" i="70"/>
  <c r="G45" i="26"/>
  <c r="CA139" i="17"/>
  <c r="CD121" i="17"/>
  <c r="CE121" i="17" s="1"/>
  <c r="CC121" i="17"/>
  <c r="BL141" i="17"/>
  <c r="J72" i="69" s="1"/>
  <c r="BM141" i="17"/>
  <c r="D135" i="26"/>
  <c r="E72" i="69"/>
  <c r="K45" i="72"/>
  <c r="BN282" i="17"/>
  <c r="CT561" i="17"/>
  <c r="G71" i="34"/>
  <c r="L27" i="71"/>
  <c r="K82" i="72"/>
  <c r="N31" i="73"/>
  <c r="N209" i="17"/>
  <c r="J25" i="31" s="1"/>
  <c r="F22" i="68"/>
  <c r="B511" i="1"/>
  <c r="B510" i="1"/>
  <c r="F21" i="17"/>
  <c r="B123" i="1"/>
  <c r="U25" i="2"/>
  <c r="V25" i="2" s="1"/>
  <c r="D72" i="2"/>
  <c r="H72" i="2" s="1"/>
  <c r="I72" i="2" s="1"/>
  <c r="I31" i="74"/>
  <c r="BK257" i="17"/>
  <c r="N69" i="74"/>
  <c r="BP295" i="17"/>
  <c r="J68" i="19" s="1"/>
  <c r="B18" i="31"/>
  <c r="J202" i="17"/>
  <c r="K202" i="17"/>
  <c r="L202" i="17" s="1"/>
  <c r="G209" i="17"/>
  <c r="F25" i="31" s="1"/>
  <c r="G31" i="73"/>
  <c r="BG297" i="17"/>
  <c r="D70" i="19" s="1"/>
  <c r="E71" i="74"/>
  <c r="C219" i="17"/>
  <c r="C41" i="73"/>
  <c r="BE301" i="17"/>
  <c r="C75" i="74"/>
  <c r="H216" i="17"/>
  <c r="G32" i="31" s="1"/>
  <c r="H38" i="73"/>
  <c r="D129" i="26"/>
  <c r="E66" i="69"/>
  <c r="B31" i="34"/>
  <c r="CT521" i="17"/>
  <c r="CV521" i="17" s="1"/>
  <c r="DF506" i="17"/>
  <c r="E22" i="72"/>
  <c r="G57" i="26"/>
  <c r="H64" i="70"/>
  <c r="CC141" i="17"/>
  <c r="J72" i="70" s="1"/>
  <c r="CD141" i="17"/>
  <c r="K72" i="70" s="1"/>
  <c r="C65" i="26"/>
  <c r="D72" i="70"/>
  <c r="E72" i="70"/>
  <c r="D65" i="26"/>
  <c r="J19" i="69"/>
  <c r="K19" i="69"/>
  <c r="E71" i="34"/>
  <c r="CU561" i="17"/>
  <c r="C150" i="34"/>
  <c r="L94" i="71"/>
  <c r="K77" i="71"/>
  <c r="L77" i="71" s="1"/>
  <c r="DM531" i="17"/>
  <c r="C211" i="17"/>
  <c r="C33" i="73"/>
  <c r="BH105" i="17"/>
  <c r="B604" i="1"/>
  <c r="F35" i="69"/>
  <c r="BO258" i="17"/>
  <c r="I31" i="19" s="1"/>
  <c r="M32" i="74"/>
  <c r="BQ296" i="17"/>
  <c r="K69" i="19" s="1"/>
  <c r="O70" i="74"/>
  <c r="DH496" i="17"/>
  <c r="F96" i="34" s="1"/>
  <c r="G12" i="72"/>
  <c r="J43" i="72"/>
  <c r="K43" i="72"/>
  <c r="L43" i="72" s="1"/>
  <c r="E213" i="17"/>
  <c r="D29" i="31" s="1"/>
  <c r="E35" i="73"/>
  <c r="BF298" i="17"/>
  <c r="D72" i="74"/>
  <c r="BK263" i="17"/>
  <c r="H36" i="19" s="1"/>
  <c r="I37" i="74"/>
  <c r="BI302" i="17"/>
  <c r="G76" i="74"/>
  <c r="J35" i="72"/>
  <c r="K35" i="72"/>
  <c r="E215" i="17"/>
  <c r="E37" i="73"/>
  <c r="H136" i="26"/>
  <c r="I73" i="69"/>
  <c r="DD526" i="17"/>
  <c r="C42" i="72"/>
  <c r="K29" i="74"/>
  <c r="J29" i="74"/>
  <c r="K79" i="71"/>
  <c r="J79" i="71"/>
  <c r="CV556" i="17"/>
  <c r="CE101" i="17"/>
  <c r="F73" i="19"/>
  <c r="BL300" i="17"/>
  <c r="BM300" i="17"/>
  <c r="D143" i="34"/>
  <c r="F12" i="70"/>
  <c r="BY82" i="17"/>
  <c r="J76" i="2"/>
  <c r="K76" i="2"/>
  <c r="J77" i="2"/>
  <c r="K77" i="2"/>
  <c r="J83" i="72"/>
  <c r="K83" i="72"/>
  <c r="G67" i="69"/>
  <c r="F130" i="26"/>
  <c r="F17" i="70"/>
  <c r="BY87" i="17"/>
  <c r="J78" i="2"/>
  <c r="K78" i="2"/>
  <c r="W27" i="2"/>
  <c r="X27" i="2"/>
  <c r="X30" i="2"/>
  <c r="W30" i="2"/>
  <c r="C133" i="26"/>
  <c r="D70" i="69"/>
  <c r="C67" i="26"/>
  <c r="D74" i="70"/>
  <c r="CD143" i="17"/>
  <c r="K74" i="70" s="1"/>
  <c r="CC143" i="17"/>
  <c r="J74" i="70" s="1"/>
  <c r="D132" i="26"/>
  <c r="E69" i="69"/>
  <c r="G74" i="69"/>
  <c r="F137" i="26"/>
  <c r="D136" i="26"/>
  <c r="E73" i="69"/>
  <c r="G131" i="26"/>
  <c r="H68" i="69"/>
  <c r="L19" i="17"/>
  <c r="J23" i="70"/>
  <c r="K23" i="70"/>
  <c r="F23" i="72"/>
  <c r="DG507" i="17"/>
  <c r="E18" i="36"/>
  <c r="K18" i="17"/>
  <c r="J18" i="17"/>
  <c r="CV507" i="17"/>
  <c r="G64" i="26"/>
  <c r="H71" i="70"/>
  <c r="CD140" i="17"/>
  <c r="K71" i="70" s="1"/>
  <c r="D133" i="26"/>
  <c r="E70" i="69"/>
  <c r="E17" i="26"/>
  <c r="CD93" i="17"/>
  <c r="CC93" i="17"/>
  <c r="F216" i="17"/>
  <c r="F38" i="73"/>
  <c r="E111" i="34"/>
  <c r="X32" i="2"/>
  <c r="W32" i="2"/>
  <c r="D63" i="26"/>
  <c r="E70" i="70"/>
  <c r="L129" i="26"/>
  <c r="Q66" i="69"/>
  <c r="D59" i="26"/>
  <c r="E66" i="70"/>
  <c r="W29" i="2"/>
  <c r="X29" i="2"/>
  <c r="F196" i="17"/>
  <c r="B413" i="1"/>
  <c r="F18" i="73"/>
  <c r="B474" i="1"/>
  <c r="H79" i="2"/>
  <c r="I79" i="2" s="1"/>
  <c r="BM144" i="17"/>
  <c r="E138" i="26"/>
  <c r="F75" i="69"/>
  <c r="BL144" i="17"/>
  <c r="J75" i="69" s="1"/>
  <c r="CD134" i="17"/>
  <c r="K65" i="70" s="1"/>
  <c r="E58" i="26"/>
  <c r="F65" i="70"/>
  <c r="C63" i="26"/>
  <c r="D70" i="70"/>
  <c r="CD139" i="17"/>
  <c r="K70" i="70" s="1"/>
  <c r="CC139" i="17"/>
  <c r="J70" i="70" s="1"/>
  <c r="L69" i="26"/>
  <c r="Q76" i="70"/>
  <c r="CP505" i="17"/>
  <c r="F21" i="71"/>
  <c r="K20" i="68"/>
  <c r="J20" i="68"/>
  <c r="F24" i="71"/>
  <c r="CP508" i="17"/>
  <c r="K199" i="17"/>
  <c r="J199" i="17"/>
  <c r="E15" i="31"/>
  <c r="CV511" i="17"/>
  <c r="CP506" i="17"/>
  <c r="F22" i="71"/>
  <c r="CC140" i="17"/>
  <c r="J71" i="70" s="1"/>
  <c r="W31" i="2"/>
  <c r="X31" i="2"/>
  <c r="D139" i="26"/>
  <c r="E76" i="69"/>
  <c r="U28" i="2"/>
  <c r="V28" i="2" s="1"/>
  <c r="D75" i="2"/>
  <c r="H75" i="2" s="1"/>
  <c r="I75" i="2" s="1"/>
  <c r="B126" i="1"/>
  <c r="K74" i="2"/>
  <c r="J74" i="2"/>
  <c r="I112" i="34"/>
  <c r="G133" i="26"/>
  <c r="H70" i="69"/>
  <c r="C59" i="26"/>
  <c r="D66" i="70"/>
  <c r="CC135" i="17"/>
  <c r="J66" i="70" s="1"/>
  <c r="CD135" i="17"/>
  <c r="K66" i="70" s="1"/>
  <c r="L60" i="26"/>
  <c r="Q67" i="70"/>
  <c r="H64" i="69"/>
  <c r="G127" i="26"/>
  <c r="C139" i="26"/>
  <c r="D76" i="69"/>
  <c r="G65" i="70"/>
  <c r="F58" i="26"/>
  <c r="CD142" i="17"/>
  <c r="K73" i="70" s="1"/>
  <c r="CC142" i="17"/>
  <c r="J73" i="70" s="1"/>
  <c r="E66" i="26"/>
  <c r="F73" i="70"/>
  <c r="G139" i="26"/>
  <c r="H76" i="69"/>
  <c r="D137" i="26"/>
  <c r="E74" i="69"/>
  <c r="K21" i="73"/>
  <c r="J21" i="73"/>
  <c r="J19" i="68"/>
  <c r="K19" i="68"/>
  <c r="E8" i="26" l="1"/>
  <c r="CD84" i="17"/>
  <c r="CC84" i="17"/>
  <c r="E23" i="36"/>
  <c r="J23" i="17"/>
  <c r="K23" i="17"/>
  <c r="L23" i="17" s="1"/>
  <c r="C68" i="19"/>
  <c r="BM295" i="17"/>
  <c r="BL295" i="17"/>
  <c r="X37" i="2"/>
  <c r="W37" i="2"/>
  <c r="J24" i="68"/>
  <c r="K24" i="68"/>
  <c r="J69" i="74"/>
  <c r="K69" i="74"/>
  <c r="J84" i="2"/>
  <c r="K84" i="2"/>
  <c r="W35" i="2"/>
  <c r="X35" i="2"/>
  <c r="BH110" i="17"/>
  <c r="F40" i="69"/>
  <c r="B612" i="1"/>
  <c r="B611" i="1"/>
  <c r="J30" i="74"/>
  <c r="K30" i="74"/>
  <c r="K33" i="74"/>
  <c r="J33" i="74"/>
  <c r="K82" i="2"/>
  <c r="J82" i="2"/>
  <c r="K17" i="68"/>
  <c r="L17" i="68" s="1"/>
  <c r="J17" i="68"/>
  <c r="CD88" i="17"/>
  <c r="CE88" i="17" s="1"/>
  <c r="CC88" i="17"/>
  <c r="E12" i="26"/>
  <c r="B29" i="19"/>
  <c r="BL256" i="17"/>
  <c r="BM256" i="17"/>
  <c r="E13" i="26"/>
  <c r="CD89" i="17"/>
  <c r="CC89" i="17"/>
  <c r="K68" i="74"/>
  <c r="J68" i="74"/>
  <c r="J13" i="68"/>
  <c r="K13" i="68"/>
  <c r="L13" i="68" s="1"/>
  <c r="C32" i="19"/>
  <c r="BL259" i="17"/>
  <c r="BM259" i="17"/>
  <c r="J15" i="70"/>
  <c r="K15" i="70"/>
  <c r="BH108" i="17"/>
  <c r="B608" i="1"/>
  <c r="F38" i="69"/>
  <c r="E16" i="36"/>
  <c r="K16" i="17"/>
  <c r="L16" i="17" s="1"/>
  <c r="J16" i="17"/>
  <c r="J18" i="70"/>
  <c r="K18" i="70"/>
  <c r="J19" i="70"/>
  <c r="K19" i="70"/>
  <c r="L19" i="70" s="1"/>
  <c r="BL294" i="17"/>
  <c r="B67" i="19"/>
  <c r="BM294" i="17"/>
  <c r="E12" i="36"/>
  <c r="K12" i="17"/>
  <c r="J12" i="17"/>
  <c r="BM265" i="17"/>
  <c r="E9" i="26"/>
  <c r="CD85" i="17"/>
  <c r="CE85" i="17" s="1"/>
  <c r="CC85" i="17"/>
  <c r="J20" i="70"/>
  <c r="K20" i="70"/>
  <c r="L20" i="70" s="1"/>
  <c r="BH107" i="17"/>
  <c r="B607" i="1"/>
  <c r="B609" i="1"/>
  <c r="F37" i="69"/>
  <c r="C64" i="19"/>
  <c r="BL291" i="17"/>
  <c r="BM291" i="17"/>
  <c r="L19" i="68"/>
  <c r="L79" i="71"/>
  <c r="BL265" i="17"/>
  <c r="J39" i="73"/>
  <c r="K39" i="73"/>
  <c r="E14" i="26"/>
  <c r="CC90" i="17"/>
  <c r="CD90" i="17"/>
  <c r="K81" i="2"/>
  <c r="J81" i="2"/>
  <c r="J13" i="70"/>
  <c r="K13" i="70"/>
  <c r="L13" i="70" s="1"/>
  <c r="K65" i="74"/>
  <c r="J65" i="74"/>
  <c r="DM534" i="17"/>
  <c r="BM260" i="17"/>
  <c r="K34" i="74"/>
  <c r="B33" i="31"/>
  <c r="K217" i="17"/>
  <c r="J217" i="17"/>
  <c r="W34" i="2"/>
  <c r="X34" i="2"/>
  <c r="E7" i="26"/>
  <c r="CD83" i="17"/>
  <c r="CE83" i="17" s="1"/>
  <c r="CC83" i="17"/>
  <c r="BL260" i="17"/>
  <c r="K66" i="74"/>
  <c r="J66" i="74"/>
  <c r="J39" i="74"/>
  <c r="CV578" i="17"/>
  <c r="B65" i="19"/>
  <c r="BL292" i="17"/>
  <c r="BM292" i="17"/>
  <c r="K21" i="70"/>
  <c r="L21" i="70" s="1"/>
  <c r="J21" i="70"/>
  <c r="J77" i="74"/>
  <c r="K77" i="74"/>
  <c r="CV561" i="17"/>
  <c r="CV570" i="17"/>
  <c r="L49" i="72"/>
  <c r="L36" i="71"/>
  <c r="BM255" i="17"/>
  <c r="J74" i="74"/>
  <c r="F27" i="19"/>
  <c r="BM254" i="17"/>
  <c r="BL254" i="17"/>
  <c r="J14" i="70"/>
  <c r="K14" i="70"/>
  <c r="L14" i="70" s="1"/>
  <c r="E15" i="26"/>
  <c r="CD91" i="17"/>
  <c r="CE91" i="17" s="1"/>
  <c r="CC91" i="17"/>
  <c r="BM303" i="17"/>
  <c r="B76" i="19"/>
  <c r="BL303" i="17"/>
  <c r="J85" i="2"/>
  <c r="K85" i="2"/>
  <c r="F11" i="72"/>
  <c r="DG495" i="17"/>
  <c r="K70" i="74"/>
  <c r="J70" i="74"/>
  <c r="CP501" i="17"/>
  <c r="F17" i="71"/>
  <c r="BH139" i="17"/>
  <c r="E98" i="26"/>
  <c r="BL104" i="17"/>
  <c r="BM104" i="17"/>
  <c r="L45" i="72"/>
  <c r="DG549" i="17"/>
  <c r="F65" i="72"/>
  <c r="L21" i="73"/>
  <c r="L199" i="17"/>
  <c r="DK511" i="17"/>
  <c r="J76" i="74"/>
  <c r="K76" i="74"/>
  <c r="K22" i="68"/>
  <c r="J22" i="68"/>
  <c r="L37" i="71"/>
  <c r="E69" i="19"/>
  <c r="BL296" i="17"/>
  <c r="BM296" i="17"/>
  <c r="K32" i="73"/>
  <c r="J32" i="73"/>
  <c r="J16" i="68"/>
  <c r="K16" i="68"/>
  <c r="L50" i="72"/>
  <c r="L197" i="17"/>
  <c r="K27" i="72"/>
  <c r="J27" i="72"/>
  <c r="L27" i="72" s="1"/>
  <c r="J34" i="73"/>
  <c r="K34" i="73"/>
  <c r="C23" i="31"/>
  <c r="G108" i="34"/>
  <c r="DL508" i="17"/>
  <c r="DM508" i="17" s="1"/>
  <c r="DK508" i="17"/>
  <c r="DM533" i="17"/>
  <c r="E97" i="26"/>
  <c r="BM103" i="17"/>
  <c r="BL103" i="17"/>
  <c r="BH138" i="17"/>
  <c r="CP510" i="17"/>
  <c r="F26" i="71"/>
  <c r="D102" i="34"/>
  <c r="DK502" i="17"/>
  <c r="DL502" i="17"/>
  <c r="DM502" i="17" s="1"/>
  <c r="DL511" i="17"/>
  <c r="DM511" i="17" s="1"/>
  <c r="F75" i="19"/>
  <c r="BM302" i="17"/>
  <c r="BL302" i="17"/>
  <c r="K72" i="69"/>
  <c r="L72" i="69" s="1"/>
  <c r="BN141" i="17"/>
  <c r="K30" i="73"/>
  <c r="J30" i="73"/>
  <c r="K32" i="69"/>
  <c r="L32" i="69" s="1"/>
  <c r="J32" i="69"/>
  <c r="H26" i="31"/>
  <c r="K210" i="17"/>
  <c r="J210" i="17"/>
  <c r="L45" i="17"/>
  <c r="DM521" i="17"/>
  <c r="F66" i="19"/>
  <c r="BL293" i="17"/>
  <c r="BM293" i="17"/>
  <c r="L37" i="72"/>
  <c r="J40" i="74"/>
  <c r="K40" i="74"/>
  <c r="D28" i="31"/>
  <c r="J212" i="17"/>
  <c r="K212" i="17"/>
  <c r="K11" i="17"/>
  <c r="E11" i="36"/>
  <c r="J11" i="17"/>
  <c r="J24" i="72"/>
  <c r="K24" i="72"/>
  <c r="L24" i="72" s="1"/>
  <c r="K35" i="74"/>
  <c r="J35" i="74"/>
  <c r="J15" i="68"/>
  <c r="K15" i="68"/>
  <c r="K44" i="72"/>
  <c r="J44" i="72"/>
  <c r="J208" i="17"/>
  <c r="K208" i="17"/>
  <c r="B24" i="31"/>
  <c r="CP495" i="17"/>
  <c r="F11" i="71"/>
  <c r="J75" i="74"/>
  <c r="K75" i="74"/>
  <c r="L193" i="17"/>
  <c r="DG553" i="17"/>
  <c r="F69" i="72"/>
  <c r="D130" i="26"/>
  <c r="E67" i="69"/>
  <c r="J37" i="74"/>
  <c r="K37" i="74"/>
  <c r="L201" i="17"/>
  <c r="B101" i="34"/>
  <c r="CE92" i="17"/>
  <c r="K41" i="74"/>
  <c r="J41" i="74"/>
  <c r="L194" i="17"/>
  <c r="F12" i="71"/>
  <c r="CP496" i="17"/>
  <c r="J71" i="74"/>
  <c r="K71" i="74"/>
  <c r="CV563" i="17"/>
  <c r="CP499" i="17"/>
  <c r="F15" i="71"/>
  <c r="F10" i="17"/>
  <c r="B498" i="1"/>
  <c r="B514" i="1"/>
  <c r="F11" i="68"/>
  <c r="BL263" i="17"/>
  <c r="BM263" i="17"/>
  <c r="B36" i="19"/>
  <c r="F16" i="71"/>
  <c r="CP500" i="17"/>
  <c r="J72" i="74"/>
  <c r="K72" i="74"/>
  <c r="H30" i="19"/>
  <c r="BL257" i="17"/>
  <c r="BM257" i="17"/>
  <c r="K12" i="68"/>
  <c r="J12" i="68"/>
  <c r="CV547" i="17"/>
  <c r="B70" i="19"/>
  <c r="BL297" i="17"/>
  <c r="BM297" i="17"/>
  <c r="E14" i="36"/>
  <c r="K14" i="17"/>
  <c r="L14" i="17" s="1"/>
  <c r="J14" i="17"/>
  <c r="G58" i="26"/>
  <c r="H65" i="70"/>
  <c r="K42" i="72"/>
  <c r="J42" i="72"/>
  <c r="BL102" i="17"/>
  <c r="BM102" i="17"/>
  <c r="E96" i="26"/>
  <c r="BH137" i="17"/>
  <c r="J24" i="70"/>
  <c r="K24" i="70"/>
  <c r="CE93" i="17"/>
  <c r="B126" i="34"/>
  <c r="DL526" i="17"/>
  <c r="DK526" i="17"/>
  <c r="C71" i="19"/>
  <c r="BM298" i="17"/>
  <c r="BL298" i="17"/>
  <c r="DG547" i="17"/>
  <c r="F63" i="72"/>
  <c r="J22" i="72"/>
  <c r="K22" i="72"/>
  <c r="J41" i="73"/>
  <c r="K41" i="73"/>
  <c r="K31" i="74"/>
  <c r="J31" i="74"/>
  <c r="G63" i="26"/>
  <c r="H70" i="70"/>
  <c r="J14" i="68"/>
  <c r="K14" i="68"/>
  <c r="L14" i="68" s="1"/>
  <c r="J15" i="72"/>
  <c r="K15" i="72"/>
  <c r="E18" i="26"/>
  <c r="CD94" i="17"/>
  <c r="CC94" i="17"/>
  <c r="DM523" i="17"/>
  <c r="J12" i="73"/>
  <c r="K12" i="73"/>
  <c r="E17" i="36"/>
  <c r="J17" i="17"/>
  <c r="K17" i="17"/>
  <c r="L198" i="17"/>
  <c r="J77" i="72"/>
  <c r="K77" i="72"/>
  <c r="J67" i="74"/>
  <c r="K67" i="74"/>
  <c r="D39" i="19"/>
  <c r="BM266" i="17"/>
  <c r="BL266" i="17"/>
  <c r="B34" i="19"/>
  <c r="BL261" i="17"/>
  <c r="BM261" i="17"/>
  <c r="B128" i="34"/>
  <c r="DK528" i="17"/>
  <c r="DL528" i="17"/>
  <c r="J35" i="69"/>
  <c r="K35" i="69"/>
  <c r="BM105" i="17"/>
  <c r="E99" i="26"/>
  <c r="BL105" i="17"/>
  <c r="BH140" i="17"/>
  <c r="D106" i="34"/>
  <c r="DK506" i="17"/>
  <c r="DL506" i="17"/>
  <c r="B35" i="31"/>
  <c r="J219" i="17"/>
  <c r="K219" i="17"/>
  <c r="K72" i="2"/>
  <c r="J72" i="2"/>
  <c r="CP498" i="17"/>
  <c r="F14" i="71"/>
  <c r="G99" i="34"/>
  <c r="DK499" i="17"/>
  <c r="DL499" i="17"/>
  <c r="J20" i="72"/>
  <c r="K20" i="72"/>
  <c r="L200" i="17"/>
  <c r="DG496" i="17"/>
  <c r="F12" i="72"/>
  <c r="J36" i="74"/>
  <c r="K36" i="74"/>
  <c r="CP503" i="17"/>
  <c r="F19" i="71"/>
  <c r="G161" i="34"/>
  <c r="DL561" i="17"/>
  <c r="DK561" i="17"/>
  <c r="DG544" i="17"/>
  <c r="F60" i="72"/>
  <c r="C40" i="19"/>
  <c r="BM267" i="17"/>
  <c r="BL267" i="17"/>
  <c r="B469" i="1"/>
  <c r="F11" i="73"/>
  <c r="F189" i="17"/>
  <c r="B468" i="1"/>
  <c r="B484" i="1"/>
  <c r="B406" i="1"/>
  <c r="L20" i="68"/>
  <c r="BM301" i="17"/>
  <c r="B74" i="19"/>
  <c r="BL301" i="17"/>
  <c r="D69" i="26"/>
  <c r="E76" i="70"/>
  <c r="CC145" i="17"/>
  <c r="J76" i="70" s="1"/>
  <c r="CD145" i="17"/>
  <c r="K76" i="70" s="1"/>
  <c r="CC134" i="17"/>
  <c r="J65" i="70" s="1"/>
  <c r="J33" i="73"/>
  <c r="K33" i="73"/>
  <c r="L19" i="69"/>
  <c r="W25" i="2"/>
  <c r="X25" i="2"/>
  <c r="E13" i="36"/>
  <c r="J13" i="17"/>
  <c r="K13" i="17"/>
  <c r="L13" i="17" s="1"/>
  <c r="K40" i="73"/>
  <c r="J40" i="73"/>
  <c r="B104" i="34"/>
  <c r="DL504" i="17"/>
  <c r="DK504" i="17"/>
  <c r="K93" i="72"/>
  <c r="J93" i="72"/>
  <c r="DG500" i="17"/>
  <c r="F16" i="72"/>
  <c r="F35" i="19"/>
  <c r="BM262" i="17"/>
  <c r="BL262" i="17"/>
  <c r="J18" i="68"/>
  <c r="K18" i="68"/>
  <c r="K30" i="69"/>
  <c r="J30" i="69"/>
  <c r="CV565" i="17"/>
  <c r="L57" i="71"/>
  <c r="BH98" i="17"/>
  <c r="B596" i="1"/>
  <c r="F28" i="69"/>
  <c r="J15" i="17"/>
  <c r="K15" i="17"/>
  <c r="E15" i="36"/>
  <c r="J37" i="73"/>
  <c r="K37" i="73"/>
  <c r="B27" i="31"/>
  <c r="J211" i="17"/>
  <c r="K211" i="17"/>
  <c r="E34" i="31"/>
  <c r="K218" i="17"/>
  <c r="J218" i="17"/>
  <c r="D177" i="34"/>
  <c r="DK577" i="17"/>
  <c r="DL577" i="17"/>
  <c r="DM577" i="17" s="1"/>
  <c r="DG501" i="17"/>
  <c r="E101" i="34" s="1"/>
  <c r="F17" i="72"/>
  <c r="J17" i="72" s="1"/>
  <c r="I110" i="34"/>
  <c r="DM510" i="17"/>
  <c r="BM100" i="17"/>
  <c r="BL100" i="17"/>
  <c r="E94" i="26"/>
  <c r="BH135" i="17"/>
  <c r="K33" i="69"/>
  <c r="J33" i="69"/>
  <c r="D31" i="31"/>
  <c r="J215" i="17"/>
  <c r="K215" i="17"/>
  <c r="K21" i="17"/>
  <c r="L21" i="17" s="1"/>
  <c r="E21" i="36"/>
  <c r="J21" i="17"/>
  <c r="D105" i="34"/>
  <c r="DK505" i="17"/>
  <c r="DL505" i="17"/>
  <c r="DM505" i="17" s="1"/>
  <c r="CP504" i="17"/>
  <c r="F20" i="71"/>
  <c r="L49" i="71"/>
  <c r="J31" i="73"/>
  <c r="K31" i="73"/>
  <c r="K64" i="74"/>
  <c r="J64" i="74"/>
  <c r="K36" i="73"/>
  <c r="J36" i="73"/>
  <c r="K34" i="69"/>
  <c r="J34" i="69"/>
  <c r="F207" i="17"/>
  <c r="E23" i="31" s="1"/>
  <c r="F29" i="73"/>
  <c r="K29" i="73" s="1"/>
  <c r="X38" i="2"/>
  <c r="W38" i="2"/>
  <c r="B598" i="1"/>
  <c r="DG545" i="17"/>
  <c r="F61" i="72"/>
  <c r="K73" i="74"/>
  <c r="J73" i="74"/>
  <c r="K28" i="71"/>
  <c r="J28" i="71"/>
  <c r="L83" i="72"/>
  <c r="L35" i="72"/>
  <c r="CP509" i="17"/>
  <c r="F25" i="71"/>
  <c r="J21" i="72"/>
  <c r="K21" i="72"/>
  <c r="L21" i="72" s="1"/>
  <c r="BN281" i="17"/>
  <c r="L40" i="17"/>
  <c r="CP502" i="17"/>
  <c r="F18" i="71"/>
  <c r="E25" i="31"/>
  <c r="J209" i="17"/>
  <c r="K209" i="17"/>
  <c r="D63" i="19"/>
  <c r="BL290" i="17"/>
  <c r="BM290" i="17"/>
  <c r="G30" i="31"/>
  <c r="K214" i="17"/>
  <c r="J214" i="17"/>
  <c r="F62" i="72"/>
  <c r="DG546" i="17"/>
  <c r="J18" i="72"/>
  <c r="K18" i="72"/>
  <c r="L18" i="72" s="1"/>
  <c r="E6" i="31"/>
  <c r="K190" i="17"/>
  <c r="J190" i="17"/>
  <c r="BH111" i="17"/>
  <c r="B614" i="1"/>
  <c r="F41" i="69"/>
  <c r="DG540" i="17"/>
  <c r="F56" i="72"/>
  <c r="BN89" i="17"/>
  <c r="DG548" i="17"/>
  <c r="F64" i="72"/>
  <c r="CV517" i="17"/>
  <c r="G72" i="19"/>
  <c r="BL299" i="17"/>
  <c r="BM299" i="17"/>
  <c r="E22" i="34"/>
  <c r="CU512" i="17"/>
  <c r="CT512" i="17"/>
  <c r="E95" i="34"/>
  <c r="DL495" i="17"/>
  <c r="DK495" i="17"/>
  <c r="J12" i="70"/>
  <c r="K12" i="70"/>
  <c r="L12" i="70" s="1"/>
  <c r="BH101" i="17"/>
  <c r="B599" i="1"/>
  <c r="B600" i="1"/>
  <c r="F31" i="69"/>
  <c r="B613" i="1"/>
  <c r="J79" i="2"/>
  <c r="K79" i="2"/>
  <c r="DL507" i="17"/>
  <c r="DK507" i="17"/>
  <c r="E107" i="34"/>
  <c r="J75" i="2"/>
  <c r="K75" i="2"/>
  <c r="CT506" i="17"/>
  <c r="CU506" i="17"/>
  <c r="CV506" i="17" s="1"/>
  <c r="E16" i="34"/>
  <c r="J24" i="71"/>
  <c r="K24" i="71"/>
  <c r="F19" i="72"/>
  <c r="DG503" i="17"/>
  <c r="K11" i="72"/>
  <c r="J11" i="72"/>
  <c r="J38" i="73"/>
  <c r="K38" i="73"/>
  <c r="J23" i="72"/>
  <c r="K23" i="72"/>
  <c r="E11" i="26"/>
  <c r="CC87" i="17"/>
  <c r="CD87" i="17"/>
  <c r="CE87" i="17" s="1"/>
  <c r="W28" i="2"/>
  <c r="X28" i="2"/>
  <c r="K21" i="71"/>
  <c r="J21" i="71"/>
  <c r="J18" i="73"/>
  <c r="K18" i="73"/>
  <c r="E32" i="31"/>
  <c r="J216" i="17"/>
  <c r="K216" i="17"/>
  <c r="L18" i="17"/>
  <c r="L23" i="70"/>
  <c r="J17" i="70"/>
  <c r="K17" i="70"/>
  <c r="L17" i="70" s="1"/>
  <c r="J22" i="71"/>
  <c r="K22" i="71"/>
  <c r="CU508" i="17"/>
  <c r="CV508" i="17" s="1"/>
  <c r="CT508" i="17"/>
  <c r="E18" i="34"/>
  <c r="E12" i="31"/>
  <c r="J196" i="17"/>
  <c r="K196" i="17"/>
  <c r="CT505" i="17"/>
  <c r="E15" i="34"/>
  <c r="CU505" i="17"/>
  <c r="K75" i="69"/>
  <c r="L75" i="69" s="1"/>
  <c r="BN144" i="17"/>
  <c r="F213" i="17"/>
  <c r="F35" i="73"/>
  <c r="CC82" i="17"/>
  <c r="CD82" i="17"/>
  <c r="E6" i="26"/>
  <c r="BN104" i="17" l="1"/>
  <c r="E101" i="26"/>
  <c r="BL107" i="17"/>
  <c r="BM107" i="17"/>
  <c r="BH142" i="17"/>
  <c r="DG554" i="17"/>
  <c r="F70" i="72"/>
  <c r="DG555" i="17"/>
  <c r="F71" i="72"/>
  <c r="L18" i="70"/>
  <c r="K40" i="69"/>
  <c r="L40" i="69" s="1"/>
  <c r="J40" i="69"/>
  <c r="E104" i="26"/>
  <c r="BH145" i="17"/>
  <c r="BL110" i="17"/>
  <c r="BM110" i="17"/>
  <c r="K17" i="72"/>
  <c r="L20" i="72"/>
  <c r="L42" i="72"/>
  <c r="DM499" i="17"/>
  <c r="L12" i="73"/>
  <c r="L12" i="17"/>
  <c r="L11" i="17"/>
  <c r="J38" i="69"/>
  <c r="K38" i="69"/>
  <c r="J37" i="69"/>
  <c r="K37" i="69"/>
  <c r="DG551" i="17"/>
  <c r="F67" i="72"/>
  <c r="CE89" i="17"/>
  <c r="L22" i="71"/>
  <c r="L30" i="69"/>
  <c r="L24" i="70"/>
  <c r="CE90" i="17"/>
  <c r="DG552" i="17"/>
  <c r="F68" i="72"/>
  <c r="BL108" i="17"/>
  <c r="BM108" i="17"/>
  <c r="BN108" i="17" s="1"/>
  <c r="E102" i="26"/>
  <c r="BH143" i="17"/>
  <c r="CE84" i="17"/>
  <c r="L18" i="68"/>
  <c r="BN105" i="17"/>
  <c r="L22" i="72"/>
  <c r="J29" i="73"/>
  <c r="DG550" i="17"/>
  <c r="F66" i="72"/>
  <c r="L15" i="70"/>
  <c r="L24" i="68"/>
  <c r="K25" i="71"/>
  <c r="J25" i="71"/>
  <c r="BL98" i="17"/>
  <c r="E92" i="26"/>
  <c r="BH133" i="17"/>
  <c r="BM98" i="17"/>
  <c r="BN98" i="17" s="1"/>
  <c r="L17" i="17"/>
  <c r="F13" i="71"/>
  <c r="CP497" i="17"/>
  <c r="F28" i="73"/>
  <c r="F206" i="17"/>
  <c r="E144" i="34"/>
  <c r="DK544" i="17"/>
  <c r="DL544" i="17"/>
  <c r="DM506" i="17"/>
  <c r="E10" i="36"/>
  <c r="K10" i="17"/>
  <c r="J10" i="17"/>
  <c r="L10" i="17" s="1"/>
  <c r="DL501" i="17"/>
  <c r="DM501" i="17" s="1"/>
  <c r="BN103" i="17"/>
  <c r="L22" i="68"/>
  <c r="K28" i="69"/>
  <c r="J28" i="69"/>
  <c r="E96" i="34"/>
  <c r="DK496" i="17"/>
  <c r="DL496" i="17"/>
  <c r="E153" i="34"/>
  <c r="DL553" i="17"/>
  <c r="DK553" i="17"/>
  <c r="L190" i="17"/>
  <c r="J60" i="72"/>
  <c r="K60" i="72"/>
  <c r="L34" i="69"/>
  <c r="DG513" i="17"/>
  <c r="F29" i="72"/>
  <c r="DM526" i="17"/>
  <c r="K15" i="71"/>
  <c r="J15" i="71"/>
  <c r="DK501" i="17"/>
  <c r="K11" i="71"/>
  <c r="J11" i="71"/>
  <c r="J20" i="71"/>
  <c r="K20" i="71"/>
  <c r="L20" i="71" s="1"/>
  <c r="CT504" i="17"/>
  <c r="E14" i="34"/>
  <c r="CU504" i="17"/>
  <c r="CV504" i="17" s="1"/>
  <c r="E129" i="26"/>
  <c r="F66" i="69"/>
  <c r="BL135" i="17"/>
  <c r="J66" i="69" s="1"/>
  <c r="BM135" i="17"/>
  <c r="DM507" i="17"/>
  <c r="J64" i="72"/>
  <c r="K64" i="72"/>
  <c r="L64" i="72" s="1"/>
  <c r="J18" i="71"/>
  <c r="K18" i="71"/>
  <c r="L18" i="71" s="1"/>
  <c r="L28" i="71"/>
  <c r="BN100" i="17"/>
  <c r="DM504" i="17"/>
  <c r="DG497" i="17"/>
  <c r="F13" i="72"/>
  <c r="BM140" i="17"/>
  <c r="E134" i="26"/>
  <c r="F71" i="69"/>
  <c r="BL140" i="17"/>
  <c r="J71" i="69" s="1"/>
  <c r="E9" i="34"/>
  <c r="CT499" i="17"/>
  <c r="CU499" i="17"/>
  <c r="E5" i="34"/>
  <c r="CU495" i="17"/>
  <c r="CT495" i="17"/>
  <c r="E133" i="26"/>
  <c r="F70" i="69"/>
  <c r="BM139" i="17"/>
  <c r="BL139" i="17"/>
  <c r="J70" i="69" s="1"/>
  <c r="E148" i="34"/>
  <c r="DL548" i="17"/>
  <c r="DK548" i="17"/>
  <c r="E146" i="34"/>
  <c r="DK546" i="17"/>
  <c r="DL546" i="17"/>
  <c r="E12" i="34"/>
  <c r="CU502" i="17"/>
  <c r="CT502" i="17"/>
  <c r="J189" i="17"/>
  <c r="E5" i="31"/>
  <c r="K189" i="17"/>
  <c r="L189" i="17" s="1"/>
  <c r="L16" i="68"/>
  <c r="J17" i="71"/>
  <c r="K17" i="71"/>
  <c r="L17" i="71" s="1"/>
  <c r="E20" i="34"/>
  <c r="CU510" i="17"/>
  <c r="CT510" i="17"/>
  <c r="J11" i="73"/>
  <c r="K11" i="73"/>
  <c r="L11" i="73" s="1"/>
  <c r="J19" i="71"/>
  <c r="K19" i="71"/>
  <c r="K14" i="71"/>
  <c r="J14" i="71"/>
  <c r="E10" i="34"/>
  <c r="CU500" i="17"/>
  <c r="CT500" i="17"/>
  <c r="E11" i="34"/>
  <c r="CT501" i="17"/>
  <c r="CU501" i="17"/>
  <c r="L11" i="72"/>
  <c r="J61" i="72"/>
  <c r="K61" i="72"/>
  <c r="F14" i="72"/>
  <c r="DG498" i="17"/>
  <c r="E8" i="34"/>
  <c r="CU498" i="17"/>
  <c r="CT498" i="17"/>
  <c r="CE94" i="17"/>
  <c r="K16" i="71"/>
  <c r="J16" i="71"/>
  <c r="E140" i="34"/>
  <c r="DK540" i="17"/>
  <c r="DL540" i="17"/>
  <c r="DM540" i="17" s="1"/>
  <c r="DK545" i="17"/>
  <c r="E145" i="34"/>
  <c r="DL545" i="17"/>
  <c r="E131" i="26"/>
  <c r="F68" i="69"/>
  <c r="BM137" i="17"/>
  <c r="BL137" i="17"/>
  <c r="J68" i="69" s="1"/>
  <c r="E6" i="34"/>
  <c r="CU496" i="17"/>
  <c r="CT496" i="17"/>
  <c r="K207" i="17"/>
  <c r="J65" i="72"/>
  <c r="K65" i="72"/>
  <c r="E13" i="34"/>
  <c r="CU503" i="17"/>
  <c r="CT503" i="17"/>
  <c r="K41" i="69"/>
  <c r="J41" i="69"/>
  <c r="DG541" i="17"/>
  <c r="F57" i="72"/>
  <c r="L15" i="17"/>
  <c r="L35" i="69"/>
  <c r="L15" i="72"/>
  <c r="K63" i="72"/>
  <c r="J63" i="72"/>
  <c r="J12" i="71"/>
  <c r="K12" i="71"/>
  <c r="L12" i="71" s="1"/>
  <c r="L44" i="72"/>
  <c r="J207" i="17"/>
  <c r="E149" i="34"/>
  <c r="DL549" i="17"/>
  <c r="DK549" i="17"/>
  <c r="J16" i="72"/>
  <c r="K16" i="72"/>
  <c r="E19" i="34"/>
  <c r="CT509" i="17"/>
  <c r="CU509" i="17"/>
  <c r="J62" i="72"/>
  <c r="K62" i="72"/>
  <c r="L62" i="72" s="1"/>
  <c r="K56" i="72"/>
  <c r="L56" i="72" s="1"/>
  <c r="J56" i="72"/>
  <c r="CV512" i="17"/>
  <c r="DG557" i="17"/>
  <c r="F73" i="72"/>
  <c r="J12" i="72"/>
  <c r="K12" i="72"/>
  <c r="DM528" i="17"/>
  <c r="E147" i="34"/>
  <c r="DL547" i="17"/>
  <c r="DK547" i="17"/>
  <c r="BN102" i="17"/>
  <c r="K69" i="72"/>
  <c r="L69" i="72" s="1"/>
  <c r="J69" i="72"/>
  <c r="L15" i="68"/>
  <c r="K26" i="71"/>
  <c r="J26" i="71"/>
  <c r="J11" i="68"/>
  <c r="K11" i="68"/>
  <c r="E105" i="26"/>
  <c r="BH146" i="17"/>
  <c r="BL111" i="17"/>
  <c r="BM111" i="17"/>
  <c r="L33" i="69"/>
  <c r="F55" i="72"/>
  <c r="DG539" i="17"/>
  <c r="E100" i="34"/>
  <c r="DL500" i="17"/>
  <c r="DK500" i="17"/>
  <c r="L17" i="72"/>
  <c r="L12" i="68"/>
  <c r="F29" i="71"/>
  <c r="CP513" i="17"/>
  <c r="F69" i="69"/>
  <c r="E132" i="26"/>
  <c r="BL138" i="17"/>
  <c r="J69" i="69" s="1"/>
  <c r="BM138" i="17"/>
  <c r="E103" i="34"/>
  <c r="DK503" i="17"/>
  <c r="DL503" i="17"/>
  <c r="DM503" i="17" s="1"/>
  <c r="F72" i="72"/>
  <c r="DG556" i="17"/>
  <c r="BH136" i="17"/>
  <c r="BL101" i="17"/>
  <c r="E95" i="26"/>
  <c r="BM101" i="17"/>
  <c r="E29" i="31"/>
  <c r="K213" i="17"/>
  <c r="J213" i="17"/>
  <c r="L21" i="71"/>
  <c r="J19" i="72"/>
  <c r="K19" i="72"/>
  <c r="L19" i="72" s="1"/>
  <c r="J31" i="69"/>
  <c r="K31" i="69"/>
  <c r="L31" i="69" s="1"/>
  <c r="L18" i="73"/>
  <c r="L24" i="71"/>
  <c r="DG543" i="17"/>
  <c r="F59" i="72"/>
  <c r="DM495" i="17"/>
  <c r="CE82" i="17"/>
  <c r="J35" i="73"/>
  <c r="K35" i="73"/>
  <c r="CV505" i="17"/>
  <c r="L196" i="17"/>
  <c r="L23" i="72"/>
  <c r="F58" i="72"/>
  <c r="DG542" i="17"/>
  <c r="K68" i="72" l="1"/>
  <c r="L68" i="72" s="1"/>
  <c r="J68" i="72"/>
  <c r="E155" i="34"/>
  <c r="DK555" i="17"/>
  <c r="DL555" i="17"/>
  <c r="DM555" i="17" s="1"/>
  <c r="E150" i="34"/>
  <c r="DK550" i="17"/>
  <c r="DL550" i="17"/>
  <c r="DM550" i="17" s="1"/>
  <c r="K70" i="72"/>
  <c r="J70" i="72"/>
  <c r="J71" i="72"/>
  <c r="K71" i="72"/>
  <c r="L71" i="72" s="1"/>
  <c r="E154" i="34"/>
  <c r="DK554" i="17"/>
  <c r="DL554" i="17"/>
  <c r="CV496" i="17"/>
  <c r="J67" i="72"/>
  <c r="K67" i="72"/>
  <c r="E136" i="26"/>
  <c r="BL142" i="17"/>
  <c r="J73" i="69" s="1"/>
  <c r="F73" i="69"/>
  <c r="BM142" i="17"/>
  <c r="F74" i="69"/>
  <c r="E137" i="26"/>
  <c r="BL143" i="17"/>
  <c r="J74" i="69" s="1"/>
  <c r="BM143" i="17"/>
  <c r="E151" i="34"/>
  <c r="DL551" i="17"/>
  <c r="DK551" i="17"/>
  <c r="BN110" i="17"/>
  <c r="BN107" i="17"/>
  <c r="L28" i="69"/>
  <c r="DM546" i="17"/>
  <c r="L15" i="71"/>
  <c r="DM496" i="17"/>
  <c r="DM544" i="17"/>
  <c r="L37" i="69"/>
  <c r="K66" i="72"/>
  <c r="L66" i="72" s="1"/>
  <c r="J66" i="72"/>
  <c r="E139" i="26"/>
  <c r="F76" i="69"/>
  <c r="BM145" i="17"/>
  <c r="BL145" i="17"/>
  <c r="J76" i="69" s="1"/>
  <c r="CV502" i="17"/>
  <c r="E152" i="34"/>
  <c r="DL552" i="17"/>
  <c r="DK552" i="17"/>
  <c r="CV510" i="17"/>
  <c r="DM545" i="17"/>
  <c r="BN111" i="17"/>
  <c r="L19" i="71"/>
  <c r="L38" i="69"/>
  <c r="E98" i="34"/>
  <c r="DL498" i="17"/>
  <c r="DK498" i="17"/>
  <c r="BN140" i="17"/>
  <c r="K71" i="69"/>
  <c r="L71" i="69" s="1"/>
  <c r="J13" i="72"/>
  <c r="K13" i="72"/>
  <c r="DM547" i="17"/>
  <c r="CV509" i="17"/>
  <c r="L63" i="72"/>
  <c r="L65" i="72"/>
  <c r="L61" i="72"/>
  <c r="DK497" i="17"/>
  <c r="DL497" i="17"/>
  <c r="DM497" i="17" s="1"/>
  <c r="E97" i="34"/>
  <c r="J29" i="72"/>
  <c r="K29" i="72"/>
  <c r="L29" i="72" s="1"/>
  <c r="K206" i="17"/>
  <c r="J206" i="17"/>
  <c r="E22" i="31"/>
  <c r="CV503" i="17"/>
  <c r="K14" i="72"/>
  <c r="L14" i="72" s="1"/>
  <c r="J14" i="72"/>
  <c r="E140" i="26"/>
  <c r="F77" i="69"/>
  <c r="BL146" i="17"/>
  <c r="J77" i="69" s="1"/>
  <c r="BM146" i="17"/>
  <c r="E113" i="34"/>
  <c r="DK513" i="17"/>
  <c r="DL513" i="17"/>
  <c r="DM513" i="17" s="1"/>
  <c r="K28" i="73"/>
  <c r="J28" i="73"/>
  <c r="K66" i="69"/>
  <c r="L66" i="69" s="1"/>
  <c r="BN135" i="17"/>
  <c r="E23" i="34"/>
  <c r="CT513" i="17"/>
  <c r="CU513" i="17"/>
  <c r="K29" i="71"/>
  <c r="J29" i="71"/>
  <c r="CV495" i="17"/>
  <c r="E7" i="34"/>
  <c r="CU497" i="17"/>
  <c r="CT497" i="17"/>
  <c r="L14" i="71"/>
  <c r="L11" i="68"/>
  <c r="L12" i="72"/>
  <c r="L16" i="72"/>
  <c r="CV501" i="17"/>
  <c r="L60" i="72"/>
  <c r="J13" i="71"/>
  <c r="K13" i="71"/>
  <c r="K69" i="69"/>
  <c r="L69" i="69" s="1"/>
  <c r="BN138" i="17"/>
  <c r="J55" i="72"/>
  <c r="K55" i="72"/>
  <c r="L26" i="71"/>
  <c r="F64" i="69"/>
  <c r="E127" i="26"/>
  <c r="BM133" i="17"/>
  <c r="BL133" i="17"/>
  <c r="J64" i="69" s="1"/>
  <c r="L16" i="71"/>
  <c r="CV499" i="17"/>
  <c r="DM549" i="17"/>
  <c r="BN137" i="17"/>
  <c r="K68" i="69"/>
  <c r="L68" i="69" s="1"/>
  <c r="CV500" i="17"/>
  <c r="DM548" i="17"/>
  <c r="L11" i="71"/>
  <c r="DM553" i="17"/>
  <c r="K73" i="72"/>
  <c r="L73" i="72" s="1"/>
  <c r="J73" i="72"/>
  <c r="K57" i="72"/>
  <c r="J57" i="72"/>
  <c r="DM500" i="17"/>
  <c r="E157" i="34"/>
  <c r="DL557" i="17"/>
  <c r="DK557" i="17"/>
  <c r="DM557" i="17" s="1"/>
  <c r="E141" i="34"/>
  <c r="DK541" i="17"/>
  <c r="DL541" i="17"/>
  <c r="DM541" i="17" s="1"/>
  <c r="E139" i="34"/>
  <c r="DL539" i="17"/>
  <c r="DM539" i="17" s="1"/>
  <c r="DK539" i="17"/>
  <c r="L41" i="69"/>
  <c r="CV498" i="17"/>
  <c r="K70" i="69"/>
  <c r="L70" i="69" s="1"/>
  <c r="BN139" i="17"/>
  <c r="L25" i="71"/>
  <c r="E142" i="34"/>
  <c r="DL542" i="17"/>
  <c r="DK542" i="17"/>
  <c r="K72" i="72"/>
  <c r="J72" i="72"/>
  <c r="K58" i="72"/>
  <c r="J58" i="72"/>
  <c r="K59" i="72"/>
  <c r="J59" i="72"/>
  <c r="BM136" i="17"/>
  <c r="E130" i="26"/>
  <c r="BL136" i="17"/>
  <c r="J67" i="69" s="1"/>
  <c r="F67" i="69"/>
  <c r="E143" i="34"/>
  <c r="DL543" i="17"/>
  <c r="DK543" i="17"/>
  <c r="BN101" i="17"/>
  <c r="E156" i="34"/>
  <c r="DK556" i="17"/>
  <c r="DL556" i="17"/>
  <c r="DM552" i="17" l="1"/>
  <c r="CV497" i="17"/>
  <c r="K73" i="69"/>
  <c r="L73" i="69" s="1"/>
  <c r="BN142" i="17"/>
  <c r="L70" i="72"/>
  <c r="DM498" i="17"/>
  <c r="DM551" i="17"/>
  <c r="DM554" i="17"/>
  <c r="L29" i="71"/>
  <c r="BN145" i="17"/>
  <c r="K76" i="69"/>
  <c r="L76" i="69" s="1"/>
  <c r="L67" i="72"/>
  <c r="L57" i="72"/>
  <c r="K74" i="69"/>
  <c r="L74" i="69" s="1"/>
  <c r="BN143" i="17"/>
  <c r="BN133" i="17"/>
  <c r="K64" i="69"/>
  <c r="L64" i="69" s="1"/>
  <c r="DM543" i="17"/>
  <c r="L55" i="72"/>
  <c r="L13" i="72"/>
  <c r="L13" i="71"/>
  <c r="K77" i="69"/>
  <c r="L77" i="69" s="1"/>
  <c r="BN146" i="17"/>
  <c r="CV513" i="17"/>
  <c r="DM556" i="17"/>
  <c r="L59" i="72"/>
  <c r="L72" i="72"/>
  <c r="K67" i="69"/>
  <c r="L67" i="69" s="1"/>
  <c r="BN136" i="17"/>
  <c r="L58" i="72"/>
  <c r="DM542" i="17"/>
</calcChain>
</file>

<file path=xl/sharedStrings.xml><?xml version="1.0" encoding="utf-8"?>
<sst xmlns="http://schemas.openxmlformats.org/spreadsheetml/2006/main" count="5395" uniqueCount="882">
  <si>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</si>
  <si>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</si>
  <si>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</si>
  <si>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</si>
  <si>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</si>
  <si>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</si>
  <si>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</si>
  <si>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</si>
  <si>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</si>
  <si>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</si>
  <si>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</si>
  <si>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</si>
  <si>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</si>
  <si>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</si>
  <si>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</si>
  <si>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</si>
  <si>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</si>
  <si>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</si>
  <si>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</si>
  <si>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</si>
  <si>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</si>
  <si>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</si>
  <si>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</si>
  <si>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</si>
  <si>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</si>
  <si>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</si>
  <si>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</si>
  <si>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</si>
  <si>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</si>
  <si>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</si>
  <si>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</si>
  <si>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</si>
  <si>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</si>
  <si>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</si>
  <si>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</si>
  <si>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</si>
  <si>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</si>
  <si>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</si>
  <si>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</si>
  <si>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</si>
  <si>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</si>
  <si>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</si>
  <si>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</si>
  <si>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</si>
  <si>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</si>
  <si>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</si>
  <si>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</si>
  <si>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</si>
  <si>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</si>
  <si>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</si>
  <si>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</si>
  <si>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</si>
  <si>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</si>
  <si>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</si>
  <si>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</si>
  <si>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</si>
  <si>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</si>
  <si>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</si>
  <si>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</si>
  <si>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</si>
  <si>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</si>
  <si>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</si>
  <si>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</si>
  <si>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</si>
  <si>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</si>
  <si>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</si>
  <si>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</si>
  <si>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</si>
  <si>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</si>
  <si>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</si>
  <si>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</si>
  <si>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</si>
  <si>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</si>
  <si>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</si>
  <si>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</si>
  <si>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</si>
  <si>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</si>
  <si>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</si>
  <si>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</si>
  <si>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</si>
  <si>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</si>
  <si>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</si>
  <si>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</si>
  <si>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</si>
  <si>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</si>
  <si>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</si>
  <si>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</si>
  <si>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</si>
  <si>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</si>
  <si>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</si>
  <si>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</si>
  <si>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</si>
  <si>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</si>
  <si>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</si>
  <si>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</si>
  <si>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</si>
  <si>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</si>
  <si>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</si>
  <si>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</si>
  <si>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</si>
  <si>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</si>
  <si>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</si>
  <si>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</si>
  <si>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</si>
  <si>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</si>
  <si>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</si>
  <si>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</si>
  <si>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</si>
  <si>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</si>
  <si>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</si>
  <si>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</si>
  <si>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</si>
  <si>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</si>
  <si>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</si>
  <si>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</si>
  <si>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</si>
  <si>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</si>
  <si>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</si>
  <si>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</si>
  <si>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</si>
  <si>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</si>
  <si>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</si>
  <si>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</si>
  <si>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</si>
  <si>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</si>
  <si>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</si>
  <si>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</si>
  <si>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</si>
  <si>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</si>
  <si>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</si>
  <si>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</si>
  <si>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</si>
  <si>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</si>
  <si>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</si>
  <si>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</si>
  <si>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</si>
  <si>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</si>
  <si>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</si>
  <si>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</si>
  <si>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</si>
  <si>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</si>
  <si>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</si>
  <si>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</si>
  <si>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</si>
  <si>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</si>
  <si>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</si>
  <si>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</si>
  <si>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</si>
  <si>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</si>
  <si>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</si>
  <si>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</si>
  <si>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</si>
  <si>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</si>
  <si>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</si>
  <si>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</si>
  <si>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</si>
  <si>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</si>
  <si>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</si>
  <si>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</si>
  <si>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</si>
  <si>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</si>
  <si>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</si>
  <si>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</si>
  <si>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</si>
  <si>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</si>
  <si>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</si>
  <si>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</si>
  <si>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</si>
  <si>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</si>
  <si>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</si>
  <si>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</si>
  <si>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</si>
  <si>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</si>
  <si>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</si>
  <si>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</si>
  <si>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</si>
  <si>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</si>
  <si>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</si>
  <si>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</si>
  <si>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</si>
  <si>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</si>
  <si>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</si>
  <si>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</si>
  <si>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</si>
  <si>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</si>
  <si>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</si>
  <si>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</si>
  <si>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</si>
  <si>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</si>
  <si>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</si>
  <si>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</si>
  <si>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</si>
  <si>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</si>
  <si>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</si>
  <si>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</si>
  <si>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</si>
  <si>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</si>
  <si>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</si>
  <si>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</si>
  <si>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</si>
  <si>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</si>
  <si>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</si>
  <si>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</si>
  <si>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</si>
  <si>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</si>
  <si>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</si>
  <si>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</si>
  <si>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</si>
  <si>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</si>
  <si>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</si>
  <si>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</si>
  <si>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</si>
  <si>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</si>
  <si>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</si>
  <si>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</si>
  <si>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</si>
  <si>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</si>
  <si>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</si>
  <si>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</si>
  <si>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</si>
  <si>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</si>
  <si>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</si>
  <si>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</si>
  <si>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</si>
  <si>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</si>
  <si>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</si>
  <si>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</si>
  <si>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</si>
  <si>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</si>
  <si>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</si>
  <si>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</si>
  <si>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</si>
  <si>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</si>
  <si>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</si>
  <si>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</si>
  <si>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</si>
  <si>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</si>
  <si>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</si>
  <si>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</si>
  <si>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</si>
  <si>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</si>
  <si>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</si>
  <si>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</si>
  <si>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</si>
  <si>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</si>
  <si>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</si>
  <si>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</si>
  <si>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</si>
  <si>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</si>
  <si>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</si>
  <si>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</si>
  <si>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</si>
  <si>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</si>
  <si>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</si>
  <si>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</si>
  <si>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</si>
  <si>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</si>
  <si>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</si>
  <si>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</si>
  <si>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</si>
  <si>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</si>
  <si>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</si>
  <si>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</si>
  <si>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</si>
  <si>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</si>
  <si>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</si>
  <si>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</si>
  <si>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</si>
  <si>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</si>
  <si>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</si>
  <si>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</si>
  <si>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</si>
  <si>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</si>
  <si>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</si>
  <si>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</si>
  <si>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</si>
  <si>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</si>
  <si>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</si>
  <si>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</si>
  <si>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</si>
  <si>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</si>
  <si>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</si>
  <si>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</si>
  <si>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</si>
  <si>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</si>
  <si>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</si>
  <si>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</si>
  <si>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</si>
  <si>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</si>
  <si>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</si>
  <si>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</si>
  <si>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</si>
  <si>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</si>
  <si>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</si>
  <si>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</si>
  <si>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</si>
  <si>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</si>
  <si>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</si>
  <si>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</si>
  <si>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</si>
  <si>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</si>
  <si>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</si>
  <si>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</si>
  <si>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  <family val="2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</si>
  <si>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  <family val="2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</si>
  <si>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</si>
  <si>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  <family val="2"/>
      </rPr>
      <t xml:space="preserve">DOE-OBT: U.S. Department of Energy, Office of Building Technology, State and Community Programs, </t>
    </r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</si>
  <si>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</si>
  <si>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</si>
  <si>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</si>
  <si>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</si>
  <si>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</si>
  <si>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</si>
  <si>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</si>
  <si>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</si>
  <si>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</si>
  <si>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</si>
  <si>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</si>
  <si>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</si>
  <si>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</si>
  <si>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</si>
  <si>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</si>
  <si>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</si>
  <si>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</si>
  <si>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</si>
  <si>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</si>
  <si>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</si>
  <si>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</si>
  <si>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</si>
  <si>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</si>
  <si>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</si>
  <si>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</si>
  <si>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</si>
  <si>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</si>
  <si>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</si>
  <si>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</si>
  <si>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</si>
  <si>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</si>
  <si>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</si>
  <si>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</si>
  <si>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</si>
  <si>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</si>
  <si>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</si>
  <si>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</si>
  <si>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</si>
  <si>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</si>
  <si>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</si>
  <si>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</si>
  <si>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</si>
  <si>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</si>
  <si>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</si>
  <si>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</si>
  <si>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</si>
  <si>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</si>
  <si>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</si>
  <si>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</si>
  <si>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</si>
  <si>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</si>
  <si>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</si>
  <si>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</si>
  <si>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</si>
  <si>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</si>
  <si>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</si>
  <si>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</si>
  <si>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</si>
  <si>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</si>
  <si>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</si>
  <si>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</si>
  <si>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</si>
  <si>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</si>
  <si>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</si>
  <si>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</si>
  <si>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</si>
  <si>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</si>
  <si>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  <family val="2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</si>
  <si>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  <family val="2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</si>
  <si>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</si>
  <si>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</si>
  <si>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</si>
  <si>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</si>
  <si>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</si>
  <si>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</si>
  <si>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</si>
  <si>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</si>
  <si>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</si>
  <si>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</si>
  <si>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</si>
  <si>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</si>
  <si>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</si>
  <si>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</si>
  <si>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</si>
  <si>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</si>
  <si>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</si>
  <si>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</si>
  <si>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</si>
  <si>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</si>
  <si>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</si>
  <si>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</si>
  <si>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</si>
  <si>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</si>
  <si>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</si>
  <si>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</si>
  <si>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</si>
  <si>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</si>
  <si>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</si>
  <si>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</si>
  <si>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</si>
  <si>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</si>
  <si>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</si>
  <si>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</si>
  <si>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</si>
  <si>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</si>
  <si>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</si>
  <si>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</si>
  <si>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</si>
  <si>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</si>
  <si>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</si>
  <si>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</si>
  <si>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</si>
  <si>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</si>
  <si>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</si>
  <si>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</si>
  <si>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</si>
  <si>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</si>
  <si>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</si>
  <si>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</si>
  <si>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</si>
  <si>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</si>
  <si>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</si>
  <si>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</si>
  <si>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</si>
  <si>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</si>
  <si>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</si>
  <si>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</si>
  <si>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</si>
  <si>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</si>
  <si>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</si>
  <si>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</si>
  <si>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</si>
  <si>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</si>
  <si>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</si>
  <si>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</si>
  <si>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</si>
  <si>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</si>
  <si>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</si>
  <si>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</si>
  <si>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</si>
  <si>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</si>
  <si>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</si>
  <si>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</si>
  <si>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</si>
  <si>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</si>
  <si>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</si>
  <si>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</si>
  <si>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</si>
  <si>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</si>
  <si>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</si>
  <si>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</si>
  <si>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</si>
  <si>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</si>
  <si>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</si>
  <si>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</si>
  <si>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</si>
  <si>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</si>
  <si>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</si>
  <si>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</si>
  <si>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</si>
  <si>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</si>
  <si>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</si>
  <si>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</si>
  <si>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</si>
  <si>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</si>
  <si>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</si>
  <si>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</si>
  <si>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</si>
  <si>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</si>
  <si>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</si>
  <si>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</si>
  <si>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</si>
  <si>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</si>
  <si>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</si>
  <si>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</si>
  <si>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</si>
  <si>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</si>
  <si>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</si>
  <si>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</si>
  <si>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</si>
  <si>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</si>
  <si>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</si>
  <si>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</si>
  <si>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</si>
  <si>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</si>
  <si>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</si>
  <si>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</si>
  <si>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</si>
  <si>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</si>
  <si>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</si>
  <si>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</si>
  <si>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</si>
  <si>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</si>
  <si>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</si>
  <si>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</si>
  <si>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</si>
  <si>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</si>
  <si>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</si>
  <si>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</si>
  <si>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</si>
  <si>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</si>
  <si>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</si>
  <si>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</si>
  <si>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</si>
  <si>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</si>
  <si>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</si>
  <si>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</si>
  <si>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</si>
  <si>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</si>
  <si>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</si>
  <si>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</si>
  <si>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</si>
  <si>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</si>
  <si>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</si>
  <si>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</si>
  <si>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</si>
  <si>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</si>
  <si>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</si>
  <si>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</si>
  <si>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</si>
  <si>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</si>
  <si>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</si>
  <si>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</si>
  <si>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</si>
  <si>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</si>
  <si>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</si>
  <si>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</si>
  <si>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</si>
  <si>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</si>
  <si>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</si>
  <si>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</si>
  <si>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</si>
  <si>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</si>
  <si>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</si>
  <si>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</si>
  <si>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</si>
  <si>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</si>
  <si>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</si>
  <si>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</si>
  <si>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</si>
  <si>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</si>
  <si>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</si>
  <si>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</si>
  <si>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</si>
  <si>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</si>
  <si>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</si>
  <si>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</si>
  <si>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</si>
  <si>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</si>
  <si>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</si>
  <si>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</si>
  <si>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</si>
  <si>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</si>
  <si>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</si>
  <si>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</si>
  <si>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</si>
  <si>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</si>
  <si>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</si>
  <si>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</si>
  <si>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</si>
  <si>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</si>
  <si>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</si>
  <si>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</si>
  <si>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</si>
  <si>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</si>
  <si>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</si>
  <si>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</si>
  <si>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</si>
  <si>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</si>
  <si>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</si>
  <si>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</si>
  <si>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</si>
  <si>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</si>
  <si>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</si>
  <si>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</si>
  <si>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</si>
  <si>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</si>
  <si>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</si>
  <si>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</si>
  <si>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</si>
  <si>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</si>
  <si>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</si>
  <si>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</si>
  <si>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</si>
  <si>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</si>
  <si>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</si>
  <si>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</si>
  <si>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</si>
  <si>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</si>
  <si>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</si>
  <si>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</si>
  <si>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</si>
  <si>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</si>
  <si>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</si>
  <si>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</si>
  <si>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</si>
  <si>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</si>
  <si>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</si>
  <si>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</si>
  <si>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</si>
  <si>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</si>
  <si>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</si>
  <si>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</si>
  <si>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</si>
  <si>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</si>
  <si>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</si>
  <si>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</si>
  <si>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</si>
  <si>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</si>
  <si>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</si>
  <si>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</si>
  <si>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</si>
  <si>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</si>
  <si>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</si>
  <si>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</si>
  <si>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</si>
  <si>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</si>
  <si>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</si>
  <si>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</si>
  <si>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</si>
  <si>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</si>
  <si>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</si>
  <si>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</si>
  <si>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</si>
  <si>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</si>
  <si>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</si>
  <si>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</si>
  <si>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</si>
  <si>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</si>
  <si>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</si>
  <si>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</si>
  <si>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</si>
  <si>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</si>
  <si>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</si>
  <si>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</si>
  <si>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</si>
  <si>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</si>
  <si>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</si>
  <si>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</si>
  <si>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</si>
  <si>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</si>
  <si>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</si>
  <si>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</si>
  <si>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</si>
  <si>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</si>
  <si>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</si>
  <si>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</si>
  <si>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</si>
  <si>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</si>
  <si>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</si>
  <si>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</si>
  <si>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</si>
  <si>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</si>
  <si>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</si>
  <si>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</si>
  <si>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</si>
  <si>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</si>
  <si>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</si>
  <si>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</si>
  <si>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</si>
  <si>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</si>
  <si>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</si>
  <si>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</si>
  <si>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</si>
  <si>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</si>
  <si>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</si>
  <si>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</si>
  <si>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</si>
  <si>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</si>
  <si>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</si>
  <si>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</si>
  <si>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</si>
  <si>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</si>
  <si>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</si>
  <si>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</si>
  <si>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</si>
  <si>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</si>
  <si>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</si>
  <si>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</si>
  <si>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</si>
  <si>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</si>
  <si>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</si>
  <si>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</si>
  <si>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</si>
  <si>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</si>
  <si>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</si>
  <si>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</si>
  <si>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</si>
  <si>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</si>
  <si>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</si>
  <si>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</si>
  <si>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</si>
  <si>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</si>
  <si>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</si>
  <si>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</si>
  <si>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</si>
  <si>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</si>
  <si>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</si>
  <si>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</si>
  <si>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</si>
  <si>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</si>
  <si>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</si>
  <si>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</si>
  <si>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</si>
  <si>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</si>
  <si>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</si>
  <si>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</si>
  <si>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</si>
  <si>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</si>
  <si>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</si>
  <si>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</si>
  <si>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</si>
  <si>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</si>
  <si>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</si>
  <si>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</si>
  <si>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</si>
  <si>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</si>
  <si>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</si>
  <si>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</si>
  <si>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</si>
  <si>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</si>
  <si>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</si>
  <si>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</si>
  <si>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</si>
  <si>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</si>
  <si>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</si>
  <si>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</si>
  <si>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</si>
  <si>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</si>
  <si>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</si>
  <si>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</si>
  <si>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</si>
  <si>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</si>
  <si>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</si>
  <si>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</si>
  <si>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</si>
  <si>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</si>
  <si>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</si>
  <si>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</si>
  <si>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</si>
  <si>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</si>
  <si>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</si>
  <si>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</si>
  <si>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</si>
  <si>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</si>
  <si>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</si>
  <si>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</si>
  <si>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</si>
  <si>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</si>
  <si>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</si>
  <si>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</si>
  <si>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</si>
  <si>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</si>
  <si>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</si>
  <si>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</si>
  <si>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</si>
  <si>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</si>
  <si>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</si>
  <si>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</si>
  <si>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</si>
  <si>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</si>
  <si>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</si>
  <si>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</si>
  <si>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</si>
  <si>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</si>
  <si>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</si>
  <si>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</si>
  <si>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</si>
  <si>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</si>
  <si>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</si>
  <si>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</si>
  <si>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</si>
  <si>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</si>
  <si>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</si>
  <si>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</si>
  <si>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</si>
  <si>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</si>
  <si>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</si>
  <si>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</si>
  <si>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</si>
  <si>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</si>
  <si>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</si>
  <si>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</si>
  <si>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</si>
  <si>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</si>
  <si>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</si>
  <si>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</si>
  <si>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</si>
  <si>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</si>
  <si>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</si>
  <si>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</si>
  <si>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</si>
  <si>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</si>
  <si>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</si>
  <si>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</si>
  <si>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</si>
  <si>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</si>
  <si>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</si>
  <si>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</si>
  <si>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</si>
  <si>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</si>
  <si>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</si>
  <si>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</si>
  <si>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</si>
  <si>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</si>
  <si>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</si>
  <si>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</si>
  <si>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</si>
  <si>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</si>
  <si>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</si>
  <si>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</si>
  <si>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</si>
  <si>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</si>
  <si>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</si>
  <si>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</si>
  <si>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</si>
  <si>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</si>
  <si>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</si>
  <si>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</si>
  <si>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</si>
  <si>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</si>
  <si>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"Fig B16.5.1-1 COP" through "Fig B16.5.1-26 QCL-QZL" : Result figures</t>
  </si>
  <si>
    <t>"A" : Unformatted raw data compilation, all programs used by tables.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</si>
  <si>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</si>
  <si>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</si>
  <si>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</si>
  <si>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</si>
  <si>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</si>
  <si>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</si>
  <si>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</si>
  <si>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</si>
  <si>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</si>
  <si>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</si>
  <si>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  <family val="2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</si>
  <si>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</si>
  <si>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</si>
  <si>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</si>
  <si>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</si>
  <si>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</si>
  <si>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</si>
  <si>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</si>
  <si>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</si>
  <si>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</si>
  <si>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</si>
  <si>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</si>
  <si>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</si>
  <si>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>Tested Program V1.2.3</t>
  </si>
  <si>
    <t>Tested Prg</t>
  </si>
  <si>
    <t>Testing Organization</t>
  </si>
  <si>
    <t>Org</t>
  </si>
  <si>
    <t xml:space="preserve">                Cooling Energy Consumption</t>
  </si>
  <si>
    <t xml:space="preserve">This spreadsheet contains the Standard 140, Informative Annex B16, Section B16.5.1 example results.  </t>
  </si>
  <si>
    <t>Section 5.3 - HVAC Equipment Performance Tests CE100 through CE200</t>
  </si>
  <si>
    <t>SHEET GUIDE: (see RESULTS5-3A.DOCX for spreadsheet navigation)</t>
  </si>
  <si>
    <t>RESULTS5-3A.XLSX</t>
  </si>
  <si>
    <t>Output spreadsheet for Section 5.3 - Cooling Equipment Tests CE100 through CE200</t>
  </si>
  <si>
    <r>
      <t>b</t>
    </r>
    <r>
      <rPr>
        <sz val="10"/>
        <rFont val="Arial"/>
        <family val="2"/>
      </rPr>
      <t>LBNL: Lawrence Berkeley National Laboratory, United States</t>
    </r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</si>
  <si>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</si>
  <si>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d</t>
    </r>
    <r>
      <rPr>
        <sz val="10"/>
        <rFont val="Arial"/>
        <family val="2"/>
      </rPr>
      <t>CIEMAT: Centro de Investigaciones Energeticas, Medioambientales y Tecnologicas, Spain</t>
    </r>
  </si>
  <si>
    <r>
      <t>e</t>
    </r>
    <r>
      <rPr>
        <sz val="10"/>
        <rFont val="Arial"/>
        <family val="2"/>
      </rPr>
      <t>JJH: James J. Hirsch &amp; Associates, United States</t>
    </r>
  </si>
  <si>
    <r>
      <t>f</t>
    </r>
    <r>
      <rPr>
        <sz val="10"/>
        <rFont val="Arial"/>
        <family val="2"/>
      </rPr>
      <t>NREL/JNA: National Renewable Energy Laboratory/J. Neymark &amp; Associates, United States</t>
    </r>
  </si>
  <si>
    <r>
      <t>g</t>
    </r>
    <r>
      <rPr>
        <sz val="10"/>
        <rFont val="Arial"/>
        <family val="2"/>
      </rPr>
      <t>UIUC: University of Illinois Urbana/Champaign, United States</t>
    </r>
  </si>
  <si>
    <r>
      <t>h</t>
    </r>
    <r>
      <rPr>
        <sz val="10"/>
        <rFont val="Arial"/>
        <family val="2"/>
      </rPr>
      <t>CERL: U.S. Army Corps of Engineers, Construction Engineering Research Laboratories, United States</t>
    </r>
  </si>
  <si>
    <r>
      <t>i</t>
    </r>
    <r>
      <rPr>
        <sz val="10"/>
        <rFont val="Arial"/>
        <family val="2"/>
      </rPr>
      <t>OSU: Oklahoma State University, United States</t>
    </r>
  </si>
  <si>
    <r>
      <t>j</t>
    </r>
    <r>
      <rPr>
        <sz val="10"/>
        <rFont val="Arial"/>
        <family val="2"/>
      </rPr>
      <t>FSEC: University of Central Florida, Florida Solar Energy Center, United States</t>
    </r>
  </si>
  <si>
    <t xml:space="preserve">     Energy Efficiency and Renewable Energy, United States</t>
  </si>
  <si>
    <t>"Q" : Formatted results for use in tables and charts, Same results presented on "Q-Prt1" to "Q-Prt7"</t>
  </si>
  <si>
    <t>ASHRAE Standard 140</t>
  </si>
  <si>
    <t>"Q-Prt1" through "Q-Prt7" : Formatted result tables</t>
  </si>
  <si>
    <t xml:space="preserve">   and in rightmost column of each table on sheets "Q-Prt1" to "Q-Prt7" and "Q".  Chart update of "your data" is also automated.</t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</si>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</sst>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5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4"/>
      <color rgb="FFFF0000"/>
      <name val="Arial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</cellStyleXfs>
  <cellXfs count="626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39" fillId="0" borderId="0" xfId="0" applyFont="1" applyProtection="1"/>
    <xf numFmtId="164" fontId="39" fillId="0" borderId="14" xfId="0" applyNumberFormat="1" applyFont="1" applyBorder="1" applyAlignment="1" applyProtection="1">
      <alignment vertical="center"/>
    </xf>
    <xf numFmtId="164" fontId="39" fillId="0" borderId="14" xfId="0" applyNumberFormat="1" applyFont="1" applyBorder="1" applyAlignment="1" applyProtection="1">
      <alignment vertical="top"/>
    </xf>
    <xf numFmtId="0" fontId="39" fillId="0" borderId="0" xfId="0" applyFont="1" applyAlignment="1">
      <alignment horizontal="center"/>
    </xf>
    <xf numFmtId="0" fontId="39" fillId="0" borderId="14" xfId="0" applyFont="1" applyBorder="1" applyAlignment="1" applyProtection="1">
      <alignment vertical="top"/>
    </xf>
    <xf numFmtId="0" fontId="39" fillId="0" borderId="0" xfId="0" applyFont="1" applyBorder="1"/>
    <xf numFmtId="0" fontId="39" fillId="0" borderId="14" xfId="0" applyFont="1" applyBorder="1" applyAlignment="1" applyProtection="1">
      <alignment horizontal="center" vertical="top"/>
    </xf>
    <xf numFmtId="164" fontId="39" fillId="0" borderId="0" xfId="0" applyNumberFormat="1" applyFont="1" applyBorder="1" applyAlignment="1" applyProtection="1">
      <alignment vertical="top"/>
    </xf>
    <xf numFmtId="0" fontId="29" fillId="0" borderId="13" xfId="0" applyFont="1" applyBorder="1" applyAlignment="1">
      <alignment vertical="top"/>
    </xf>
    <xf numFmtId="0" fontId="43" fillId="0" borderId="0" xfId="0" applyFont="1"/>
    <xf numFmtId="0" fontId="44" fillId="0" borderId="0" xfId="0" applyFont="1" applyAlignment="1">
      <alignment horizontal="right"/>
    </xf>
    <xf numFmtId="0" fontId="44" fillId="0" borderId="0" xfId="0" applyFo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7">
    <cellStyle name="Comma 2" xfId="1" xr:uid="{00000000-0005-0000-0000-000000000000}"/>
    <cellStyle name="Normal" xfId="0" builtinId="0"/>
    <cellStyle name="Normal 2" xfId="2" xr:uid="{00000000-0005-0000-0000-000002000000}"/>
    <cellStyle name="Normal_Sec5-2out" xfId="3" xr:uid="{00000000-0005-0000-0000-000003000000}"/>
    <cellStyle name="Normal_Std140 HVAC-NewResultsComparison-Rev20070621-EnergyPlus200" xfId="4" xr:uid="{00000000-0005-0000-0000-000004000000}"/>
    <cellStyle name="Normal_Std140_Sec5-3A_NewResultsComparison_Rev20090120_EnergyPlus300" xfId="5" xr:uid="{00000000-0005-0000-0000-000005000000}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4.xml"/><Relationship Id="rId26" Type="http://schemas.openxmlformats.org/officeDocument/2006/relationships/chartsheet" Target="chartsheets/sheet12.xml"/><Relationship Id="rId39" Type="http://schemas.openxmlformats.org/officeDocument/2006/relationships/chartsheet" Target="chartsheets/sheet25.xml"/><Relationship Id="rId21" Type="http://schemas.openxmlformats.org/officeDocument/2006/relationships/chartsheet" Target="chartsheets/sheet7.xml"/><Relationship Id="rId34" Type="http://schemas.openxmlformats.org/officeDocument/2006/relationships/chartsheet" Target="chartsheets/sheet20.xml"/><Relationship Id="rId42" Type="http://schemas.openxmlformats.org/officeDocument/2006/relationships/worksheet" Target="worksheets/sheet16.xml"/><Relationship Id="rId47" Type="http://schemas.openxmlformats.org/officeDocument/2006/relationships/worksheet" Target="worksheets/sheet21.xml"/><Relationship Id="rId50" Type="http://schemas.openxmlformats.org/officeDocument/2006/relationships/worksheet" Target="worksheets/sheet24.xml"/><Relationship Id="rId55" Type="http://schemas.openxmlformats.org/officeDocument/2006/relationships/worksheet" Target="worksheets/sheet2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9" Type="http://schemas.openxmlformats.org/officeDocument/2006/relationships/chartsheet" Target="chartsheets/sheet1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0.xml"/><Relationship Id="rId32" Type="http://schemas.openxmlformats.org/officeDocument/2006/relationships/chartsheet" Target="chartsheets/sheet18.xml"/><Relationship Id="rId37" Type="http://schemas.openxmlformats.org/officeDocument/2006/relationships/chartsheet" Target="chartsheets/sheet23.xml"/><Relationship Id="rId40" Type="http://schemas.openxmlformats.org/officeDocument/2006/relationships/chartsheet" Target="chartsheets/sheet26.xml"/><Relationship Id="rId45" Type="http://schemas.openxmlformats.org/officeDocument/2006/relationships/worksheet" Target="worksheets/sheet19.xml"/><Relationship Id="rId53" Type="http://schemas.openxmlformats.org/officeDocument/2006/relationships/worksheet" Target="worksheets/sheet27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chartsheet" Target="chartsheets/sheet5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8.xml"/><Relationship Id="rId27" Type="http://schemas.openxmlformats.org/officeDocument/2006/relationships/chartsheet" Target="chartsheets/sheet13.xml"/><Relationship Id="rId30" Type="http://schemas.openxmlformats.org/officeDocument/2006/relationships/chartsheet" Target="chartsheets/sheet16.xml"/><Relationship Id="rId35" Type="http://schemas.openxmlformats.org/officeDocument/2006/relationships/chartsheet" Target="chartsheets/sheet21.xml"/><Relationship Id="rId43" Type="http://schemas.openxmlformats.org/officeDocument/2006/relationships/worksheet" Target="worksheets/sheet17.xml"/><Relationship Id="rId48" Type="http://schemas.openxmlformats.org/officeDocument/2006/relationships/worksheet" Target="worksheets/sheet22.xml"/><Relationship Id="rId56" Type="http://schemas.openxmlformats.org/officeDocument/2006/relationships/worksheet" Target="worksheets/sheet3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3.xml"/><Relationship Id="rId25" Type="http://schemas.openxmlformats.org/officeDocument/2006/relationships/chartsheet" Target="chartsheets/sheet11.xml"/><Relationship Id="rId33" Type="http://schemas.openxmlformats.org/officeDocument/2006/relationships/chartsheet" Target="chartsheets/sheet19.xml"/><Relationship Id="rId38" Type="http://schemas.openxmlformats.org/officeDocument/2006/relationships/chartsheet" Target="chartsheets/sheet24.xml"/><Relationship Id="rId46" Type="http://schemas.openxmlformats.org/officeDocument/2006/relationships/worksheet" Target="worksheets/sheet20.xml"/><Relationship Id="rId59" Type="http://schemas.openxmlformats.org/officeDocument/2006/relationships/styles" Target="styles.xml"/><Relationship Id="rId20" Type="http://schemas.openxmlformats.org/officeDocument/2006/relationships/chartsheet" Target="chartsheets/sheet6.xml"/><Relationship Id="rId41" Type="http://schemas.openxmlformats.org/officeDocument/2006/relationships/worksheet" Target="worksheets/sheet15.xml"/><Relationship Id="rId54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1.xml"/><Relationship Id="rId23" Type="http://schemas.openxmlformats.org/officeDocument/2006/relationships/chartsheet" Target="chartsheets/sheet9.xml"/><Relationship Id="rId28" Type="http://schemas.openxmlformats.org/officeDocument/2006/relationships/chartsheet" Target="chartsheets/sheet14.xml"/><Relationship Id="rId36" Type="http://schemas.openxmlformats.org/officeDocument/2006/relationships/chartsheet" Target="chartsheets/sheet22.xml"/><Relationship Id="rId49" Type="http://schemas.openxmlformats.org/officeDocument/2006/relationships/worksheet" Target="worksheets/sheet23.xml"/><Relationship Id="rId57" Type="http://schemas.openxmlformats.org/officeDocument/2006/relationships/worksheet" Target="worksheets/sheet31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17.xml"/><Relationship Id="rId44" Type="http://schemas.openxmlformats.org/officeDocument/2006/relationships/worksheet" Target="worksheets/sheet18.xml"/><Relationship Id="rId52" Type="http://schemas.openxmlformats.org/officeDocument/2006/relationships/worksheet" Target="worksheets/sheet26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B-4E3F-98CF-26BB99C42877}"/>
            </c:ext>
          </c:extLst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2.3889999999999998</c:v>
                </c:pt>
                <c:pt idx="1">
                  <c:v>3.3420000000000001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B-4E3F-98CF-26BB99C42877}"/>
            </c:ext>
          </c:extLst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2.4304000000000001</c:v>
                </c:pt>
                <c:pt idx="1">
                  <c:v>3.4588999999999999</c:v>
                </c:pt>
                <c:pt idx="2">
                  <c:v>3.6139000000000001</c:v>
                </c:pt>
                <c:pt idx="3">
                  <c:v>1.9752000000000001</c:v>
                </c:pt>
                <c:pt idx="4">
                  <c:v>2.9150999999999998</c:v>
                </c:pt>
                <c:pt idx="5">
                  <c:v>3.6675</c:v>
                </c:pt>
                <c:pt idx="6">
                  <c:v>3.8658000000000001</c:v>
                </c:pt>
                <c:pt idx="7">
                  <c:v>2.9514</c:v>
                </c:pt>
                <c:pt idx="8">
                  <c:v>3.4422999999999999</c:v>
                </c:pt>
                <c:pt idx="9">
                  <c:v>4.0842000000000001</c:v>
                </c:pt>
                <c:pt idx="10">
                  <c:v>2.8744000000000001</c:v>
                </c:pt>
                <c:pt idx="11">
                  <c:v>3.4864999999999999</c:v>
                </c:pt>
                <c:pt idx="12">
                  <c:v>2.3597999999999999</c:v>
                </c:pt>
                <c:pt idx="13">
                  <c:v>3.6677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BB-4E3F-98CF-26BB99C42877}"/>
            </c:ext>
          </c:extLst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2.4064082388996897</c:v>
                </c:pt>
                <c:pt idx="1">
                  <c:v>3.4146260918382514</c:v>
                </c:pt>
                <c:pt idx="2">
                  <c:v>3.6230000000000002</c:v>
                </c:pt>
                <c:pt idx="3">
                  <c:v>1.9530000000000001</c:v>
                </c:pt>
                <c:pt idx="4">
                  <c:v>2.8540000000000001</c:v>
                </c:pt>
                <c:pt idx="5">
                  <c:v>3.7</c:v>
                </c:pt>
                <c:pt idx="6">
                  <c:v>3.95</c:v>
                </c:pt>
                <c:pt idx="7">
                  <c:v>2.9852621001507287</c:v>
                </c:pt>
                <c:pt idx="8">
                  <c:v>3.4769999999999999</c:v>
                </c:pt>
                <c:pt idx="9">
                  <c:v>4.0259999999999998</c:v>
                </c:pt>
                <c:pt idx="10">
                  <c:v>2.8230338036558296</c:v>
                </c:pt>
                <c:pt idx="11">
                  <c:v>3.4569999999999999</c:v>
                </c:pt>
                <c:pt idx="12">
                  <c:v>2.3370000000000002</c:v>
                </c:pt>
                <c:pt idx="13">
                  <c:v>3.7080000000000002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BB-4E3F-98CF-26BB99C42877}"/>
            </c:ext>
          </c:extLst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2.4039863877120875</c:v>
                </c:pt>
                <c:pt idx="1">
                  <c:v>3.4006563393743239</c:v>
                </c:pt>
                <c:pt idx="2">
                  <c:v>3.6074825653952138</c:v>
                </c:pt>
                <c:pt idx="3">
                  <c:v>1.9038172512703648</c:v>
                </c:pt>
                <c:pt idx="4">
                  <c:v>2.7713544227357225</c:v>
                </c:pt>
                <c:pt idx="5">
                  <c:v>3.6544280052872966</c:v>
                </c:pt>
                <c:pt idx="6">
                  <c:v>3.8610830005394114</c:v>
                </c:pt>
                <c:pt idx="7">
                  <c:v>2.9414504890534494</c:v>
                </c:pt>
                <c:pt idx="8">
                  <c:v>3.3950820364286098</c:v>
                </c:pt>
                <c:pt idx="9">
                  <c:v>4.0431961493653716</c:v>
                </c:pt>
                <c:pt idx="10">
                  <c:v>2.8520807826707606</c:v>
                </c:pt>
                <c:pt idx="11">
                  <c:v>3.3941769476797323</c:v>
                </c:pt>
                <c:pt idx="12">
                  <c:v>2.3032699024559991</c:v>
                </c:pt>
                <c:pt idx="13">
                  <c:v>3.6470869932538577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BB-4E3F-98CF-26BB99C42877}"/>
            </c:ext>
          </c:extLst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3.4086699999999999</c:v>
                </c:pt>
                <c:pt idx="2">
                  <c:v>3.6054400000000002</c:v>
                </c:pt>
                <c:pt idx="3">
                  <c:v>1.9197599999999999</c:v>
                </c:pt>
                <c:pt idx="4">
                  <c:v>2.7974300000000301</c:v>
                </c:pt>
                <c:pt idx="5">
                  <c:v>3.64964000000005</c:v>
                </c:pt>
                <c:pt idx="6">
                  <c:v>3.8451900000000001</c:v>
                </c:pt>
                <c:pt idx="7">
                  <c:v>2.92570999999998</c:v>
                </c:pt>
                <c:pt idx="8">
                  <c:v>3.3943899999999698</c:v>
                </c:pt>
                <c:pt idx="9">
                  <c:v>4.0472100000000202</c:v>
                </c:pt>
                <c:pt idx="10">
                  <c:v>2.8512499999999799</c:v>
                </c:pt>
                <c:pt idx="11">
                  <c:v>3.4095900000000099</c:v>
                </c:pt>
                <c:pt idx="12">
                  <c:v>2.3157799999999802</c:v>
                </c:pt>
                <c:pt idx="13">
                  <c:v>3.61016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BB-4E3F-98CF-26BB99C42877}"/>
            </c:ext>
          </c:extLst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2.4183767298205199</c:v>
                </c:pt>
                <c:pt idx="1">
                  <c:v>3.4271013236486798</c:v>
                </c:pt>
                <c:pt idx="2">
                  <c:v>3.6312588834102599</c:v>
                </c:pt>
                <c:pt idx="3">
                  <c:v>1.9162604426238901</c:v>
                </c:pt>
                <c:pt idx="4">
                  <c:v>2.7996008201671501</c:v>
                </c:pt>
                <c:pt idx="5">
                  <c:v>3.6734126916880601</c:v>
                </c:pt>
                <c:pt idx="6">
                  <c:v>3.8599482126501901</c:v>
                </c:pt>
                <c:pt idx="7">
                  <c:v>2.9449030362171</c:v>
                </c:pt>
                <c:pt idx="8">
                  <c:v>3.4032808099169598</c:v>
                </c:pt>
                <c:pt idx="9">
                  <c:v>4.0550284761080899</c:v>
                </c:pt>
                <c:pt idx="10">
                  <c:v>2.8574482834050898</c:v>
                </c:pt>
                <c:pt idx="11">
                  <c:v>3.4047553373259101</c:v>
                </c:pt>
                <c:pt idx="12">
                  <c:v>2.3053574539341302</c:v>
                </c:pt>
                <c:pt idx="13">
                  <c:v>3.6101593374723899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BB-4E3F-98CF-26BB99C42877}"/>
            </c:ext>
          </c:extLst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2.3888868380517501</c:v>
                </c:pt>
                <c:pt idx="1">
                  <c:v>3.37947843108957</c:v>
                </c:pt>
                <c:pt idx="2">
                  <c:v>3.5865211651890001</c:v>
                </c:pt>
                <c:pt idx="3">
                  <c:v>1.88951818418432</c:v>
                </c:pt>
                <c:pt idx="4">
                  <c:v>2.7502288079573298</c:v>
                </c:pt>
                <c:pt idx="5">
                  <c:v>3.6273049132051698</c:v>
                </c:pt>
                <c:pt idx="6">
                  <c:v>3.8329376060560199</c:v>
                </c:pt>
                <c:pt idx="7">
                  <c:v>2.9295040900051998</c:v>
                </c:pt>
                <c:pt idx="8">
                  <c:v>3.36716976128969</c:v>
                </c:pt>
                <c:pt idx="9">
                  <c:v>4.0423290802762697</c:v>
                </c:pt>
                <c:pt idx="10">
                  <c:v>2.84579954716577</c:v>
                </c:pt>
                <c:pt idx="11">
                  <c:v>3.3864963988636401</c:v>
                </c:pt>
                <c:pt idx="12">
                  <c:v>2.2943852185370899</c:v>
                </c:pt>
                <c:pt idx="13">
                  <c:v>3.6206138155861001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BB-4E3F-98CF-26BB99C42877}"/>
            </c:ext>
          </c:extLst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BB-4E3F-98CF-26BB99C42877}"/>
            </c:ext>
          </c:extLst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BB-4E3F-98CF-26BB99C42877}"/>
            </c:ext>
          </c:extLst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BB-4E3F-98CF-26BB99C42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04448"/>
        <c:axId val="76522624"/>
      </c:barChart>
      <c:catAx>
        <c:axId val="7650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2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522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8440456769983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5044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4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8</c:v>
                </c:pt>
                <c:pt idx="12">
                  <c:v>11</c:v>
                </c:pt>
                <c:pt idx="1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C-437B-8ACF-8D08B2ECAEA4}"/>
            </c:ext>
          </c:extLst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</c:v>
                </c:pt>
                <c:pt idx="1">
                  <c:v>61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66</c:v>
                </c:pt>
                <c:pt idx="6">
                  <c:v>61</c:v>
                </c:pt>
                <c:pt idx="7">
                  <c:v>70</c:v>
                </c:pt>
                <c:pt idx="8">
                  <c:v>34</c:v>
                </c:pt>
                <c:pt idx="9">
                  <c:v>56</c:v>
                </c:pt>
                <c:pt idx="10">
                  <c:v>65</c:v>
                </c:pt>
                <c:pt idx="11">
                  <c:v>9</c:v>
                </c:pt>
                <c:pt idx="12">
                  <c:v>11</c:v>
                </c:pt>
                <c:pt idx="1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C-437B-8ACF-8D08B2ECAEA4}"/>
            </c:ext>
          </c:extLst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68.174000000000007</c:v>
                </c:pt>
                <c:pt idx="1">
                  <c:v>62.412999999999997</c:v>
                </c:pt>
                <c:pt idx="2">
                  <c:v>51.454999999999998</c:v>
                </c:pt>
                <c:pt idx="3">
                  <c:v>3.9049999999999998</c:v>
                </c:pt>
                <c:pt idx="4">
                  <c:v>3.262</c:v>
                </c:pt>
                <c:pt idx="5">
                  <c:v>62.412999999999997</c:v>
                </c:pt>
                <c:pt idx="6">
                  <c:v>55.902999999999999</c:v>
                </c:pt>
                <c:pt idx="7">
                  <c:v>66.527000000000001</c:v>
                </c:pt>
                <c:pt idx="8">
                  <c:v>28.795000000000002</c:v>
                </c:pt>
                <c:pt idx="9">
                  <c:v>52.033999999999999</c:v>
                </c:pt>
                <c:pt idx="10">
                  <c:v>63.417999999999999</c:v>
                </c:pt>
                <c:pt idx="11">
                  <c:v>6.6449999999999996</c:v>
                </c:pt>
                <c:pt idx="12">
                  <c:v>8.3239999999999998</c:v>
                </c:pt>
                <c:pt idx="13">
                  <c:v>70.036000000000001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9C-437B-8ACF-8D08B2ECAEA4}"/>
            </c:ext>
          </c:extLst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</c:v>
                </c:pt>
                <c:pt idx="1">
                  <c:v>60</c:v>
                </c:pt>
                <c:pt idx="2">
                  <c:v>55</c:v>
                </c:pt>
                <c:pt idx="3">
                  <c:v>5</c:v>
                </c:pt>
                <c:pt idx="4">
                  <c:v>4</c:v>
                </c:pt>
                <c:pt idx="5">
                  <c:v>65</c:v>
                </c:pt>
                <c:pt idx="6">
                  <c:v>60</c:v>
                </c:pt>
                <c:pt idx="7">
                  <c:v>69</c:v>
                </c:pt>
                <c:pt idx="8">
                  <c:v>34</c:v>
                </c:pt>
                <c:pt idx="9">
                  <c:v>56</c:v>
                </c:pt>
                <c:pt idx="10">
                  <c:v>66</c:v>
                </c:pt>
                <c:pt idx="11">
                  <c:v>8</c:v>
                </c:pt>
                <c:pt idx="12">
                  <c:v>11</c:v>
                </c:pt>
                <c:pt idx="1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9C-437B-8ACF-8D08B2ECAEA4}"/>
            </c:ext>
          </c:extLst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C-437B-8ACF-8D08B2ECAEA4}"/>
            </c:ext>
          </c:extLst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67.451999999999799</c:v>
                </c:pt>
                <c:pt idx="1">
                  <c:v>59.956579200000903</c:v>
                </c:pt>
                <c:pt idx="2">
                  <c:v>54.784598400000597</c:v>
                </c:pt>
                <c:pt idx="3">
                  <c:v>4.8176217600000104</c:v>
                </c:pt>
                <c:pt idx="4">
                  <c:v>3.8079148599999999</c:v>
                </c:pt>
                <c:pt idx="5">
                  <c:v>66.149059200000394</c:v>
                </c:pt>
                <c:pt idx="6">
                  <c:v>60.626227200000699</c:v>
                </c:pt>
                <c:pt idx="7">
                  <c:v>70.132607999999294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65.384188800000402</c:v>
                </c:pt>
                <c:pt idx="11">
                  <c:v>8.4632352000000406</c:v>
                </c:pt>
                <c:pt idx="12">
                  <c:v>10.6240512000001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9C-437B-8ACF-8D08B2ECAEA4}"/>
            </c:ext>
          </c:extLst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66.848611200000704</c:v>
                </c:pt>
                <c:pt idx="1">
                  <c:v>59.474650000000103</c:v>
                </c:pt>
                <c:pt idx="2">
                  <c:v>54.234699800000101</c:v>
                </c:pt>
                <c:pt idx="3">
                  <c:v>4.8782944199999996</c:v>
                </c:pt>
                <c:pt idx="4">
                  <c:v>3.8564617899999898</c:v>
                </c:pt>
                <c:pt idx="5">
                  <c:v>65.459075199999901</c:v>
                </c:pt>
                <c:pt idx="6">
                  <c:v>60.238771900000003</c:v>
                </c:pt>
                <c:pt idx="7">
                  <c:v>69.484329999999801</c:v>
                </c:pt>
                <c:pt idx="8">
                  <c:v>34.267610300000001</c:v>
                </c:pt>
                <c:pt idx="9">
                  <c:v>55.4691221</c:v>
                </c:pt>
                <c:pt idx="10">
                  <c:v>65.185497499999798</c:v>
                </c:pt>
                <c:pt idx="11">
                  <c:v>8.5195443000000193</c:v>
                </c:pt>
                <c:pt idx="12">
                  <c:v>10.700636599999999</c:v>
                </c:pt>
                <c:pt idx="13">
                  <c:v>72.575999999999496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9C-437B-8ACF-8D08B2ECAEA4}"/>
            </c:ext>
          </c:extLst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67.642673250328798</c:v>
                </c:pt>
                <c:pt idx="1">
                  <c:v>60.165950961029999</c:v>
                </c:pt>
                <c:pt idx="2">
                  <c:v>54.898248368338599</c:v>
                </c:pt>
                <c:pt idx="3">
                  <c:v>4.8871680154066404</c:v>
                </c:pt>
                <c:pt idx="4">
                  <c:v>3.85712126874115</c:v>
                </c:pt>
                <c:pt idx="5">
                  <c:v>66.312121051143393</c:v>
                </c:pt>
                <c:pt idx="6">
                  <c:v>60.719296107566599</c:v>
                </c:pt>
                <c:pt idx="7">
                  <c:v>70.011389574744101</c:v>
                </c:pt>
                <c:pt idx="8">
                  <c:v>34.5561602733519</c:v>
                </c:pt>
                <c:pt idx="9">
                  <c:v>55.771582107558899</c:v>
                </c:pt>
                <c:pt idx="10">
                  <c:v>65.451869983583904</c:v>
                </c:pt>
                <c:pt idx="11">
                  <c:v>8.5320618541858106</c:v>
                </c:pt>
                <c:pt idx="12">
                  <c:v>10.715956606153901</c:v>
                </c:pt>
                <c:pt idx="13">
                  <c:v>72.529562667751307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9C-437B-8ACF-8D08B2ECAEA4}"/>
            </c:ext>
          </c:extLst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9C-437B-8ACF-8D08B2ECAEA4}"/>
            </c:ext>
          </c:extLst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67.599999999999994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70.099999999999994</c:v>
                </c:pt>
                <c:pt idx="8">
                  <c:v>34.4</c:v>
                </c:pt>
                <c:pt idx="9">
                  <c:v>55.7</c:v>
                </c:pt>
                <c:pt idx="10">
                  <c:v>65.400000000000006</c:v>
                </c:pt>
                <c:pt idx="11">
                  <c:v>8.5</c:v>
                </c:pt>
                <c:pt idx="12">
                  <c:v>10.6</c:v>
                </c:pt>
                <c:pt idx="13">
                  <c:v>72.599999999999994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9C-437B-8ACF-8D08B2ECAEA4}"/>
            </c:ext>
          </c:extLst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9C-437B-8ACF-8D08B2ECA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51136"/>
        <c:axId val="76665216"/>
      </c:barChart>
      <c:catAx>
        <c:axId val="766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65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6652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6511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57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65637480664531E-2"/>
          <c:y val="0.16922240348015224"/>
          <c:w val="0.9033610365851881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</c:v>
                </c:pt>
                <c:pt idx="1">
                  <c:v>-5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-56</c:v>
                </c:pt>
                <c:pt idx="6">
                  <c:v>6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-54</c:v>
                </c:pt>
                <c:pt idx="17">
                  <c:v>6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8-47B2-9930-485F923C40B6}"/>
            </c:ext>
          </c:extLst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</c:v>
                </c:pt>
                <c:pt idx="1">
                  <c:v>-6</c:v>
                </c:pt>
                <c:pt idx="2">
                  <c:v>-13</c:v>
                </c:pt>
                <c:pt idx="3">
                  <c:v>-63</c:v>
                </c:pt>
                <c:pt idx="4">
                  <c:v>-1</c:v>
                </c:pt>
                <c:pt idx="5">
                  <c:v>-57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-32</c:v>
                </c:pt>
                <c:pt idx="10">
                  <c:v>-10</c:v>
                </c:pt>
                <c:pt idx="11">
                  <c:v>22</c:v>
                </c:pt>
                <c:pt idx="12">
                  <c:v>9</c:v>
                </c:pt>
                <c:pt idx="13">
                  <c:v>-47</c:v>
                </c:pt>
                <c:pt idx="14">
                  <c:v>5</c:v>
                </c:pt>
                <c:pt idx="15">
                  <c:v>2</c:v>
                </c:pt>
                <c:pt idx="16">
                  <c:v>-54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7B2-9930-485F923C40B6}"/>
            </c:ext>
          </c:extLst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-5.7610000000000099</c:v>
                </c:pt>
                <c:pt idx="1">
                  <c:v>-10.957999999999998</c:v>
                </c:pt>
                <c:pt idx="2">
                  <c:v>-16.719000000000008</c:v>
                </c:pt>
                <c:pt idx="3">
                  <c:v>-64.269000000000005</c:v>
                </c:pt>
                <c:pt idx="4">
                  <c:v>-0.64299999999999979</c:v>
                </c:pt>
                <c:pt idx="5">
                  <c:v>-59.150999999999996</c:v>
                </c:pt>
                <c:pt idx="6">
                  <c:v>0</c:v>
                </c:pt>
                <c:pt idx="7">
                  <c:v>-6.509999999999998</c:v>
                </c:pt>
                <c:pt idx="8">
                  <c:v>10.624000000000002</c:v>
                </c:pt>
                <c:pt idx="9">
                  <c:v>-33.617999999999995</c:v>
                </c:pt>
                <c:pt idx="10">
                  <c:v>-10.378999999999998</c:v>
                </c:pt>
                <c:pt idx="11">
                  <c:v>23.238999999999997</c:v>
                </c:pt>
                <c:pt idx="12">
                  <c:v>11.384</c:v>
                </c:pt>
                <c:pt idx="13">
                  <c:v>-45.388999999999996</c:v>
                </c:pt>
                <c:pt idx="14">
                  <c:v>3.3829999999999996</c:v>
                </c:pt>
                <c:pt idx="15">
                  <c:v>1.6790000000000003</c:v>
                </c:pt>
                <c:pt idx="16">
                  <c:v>-55.094000000000001</c:v>
                </c:pt>
                <c:pt idx="17">
                  <c:v>4.4190000000000005</c:v>
                </c:pt>
                <c:pt idx="18">
                  <c:v>1.8619999999999948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7B2-9930-485F923C40B6}"/>
            </c:ext>
          </c:extLst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</c:v>
                </c:pt>
                <c:pt idx="1">
                  <c:v>-5</c:v>
                </c:pt>
                <c:pt idx="2">
                  <c:v>-12</c:v>
                </c:pt>
                <c:pt idx="3">
                  <c:v>-62</c:v>
                </c:pt>
                <c:pt idx="4">
                  <c:v>-1</c:v>
                </c:pt>
                <c:pt idx="5">
                  <c:v>-56</c:v>
                </c:pt>
                <c:pt idx="6">
                  <c:v>5</c:v>
                </c:pt>
                <c:pt idx="7">
                  <c:v>-5</c:v>
                </c:pt>
                <c:pt idx="8">
                  <c:v>9</c:v>
                </c:pt>
                <c:pt idx="9">
                  <c:v>-31</c:v>
                </c:pt>
                <c:pt idx="10">
                  <c:v>-9</c:v>
                </c:pt>
                <c:pt idx="11">
                  <c:v>22</c:v>
                </c:pt>
                <c:pt idx="12">
                  <c:v>10</c:v>
                </c:pt>
                <c:pt idx="13">
                  <c:v>-48</c:v>
                </c:pt>
                <c:pt idx="14">
                  <c:v>4</c:v>
                </c:pt>
                <c:pt idx="15">
                  <c:v>3</c:v>
                </c:pt>
                <c:pt idx="16">
                  <c:v>-55</c:v>
                </c:pt>
                <c:pt idx="17">
                  <c:v>6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7B2-9930-485F923C40B6}"/>
            </c:ext>
          </c:extLst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7B2-9930-485F923C40B6}"/>
            </c:ext>
          </c:extLst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-7.4954207999988967</c:v>
                </c:pt>
                <c:pt idx="1">
                  <c:v>-5.1719808000003056</c:v>
                </c:pt>
                <c:pt idx="2">
                  <c:v>-12.667401599999202</c:v>
                </c:pt>
                <c:pt idx="3">
                  <c:v>-62.634378239999791</c:v>
                </c:pt>
                <c:pt idx="4">
                  <c:v>-1.0097069000000105</c:v>
                </c:pt>
                <c:pt idx="5">
                  <c:v>-56.148664340000906</c:v>
                </c:pt>
                <c:pt idx="6">
                  <c:v>6.1924799999994917</c:v>
                </c:pt>
                <c:pt idx="7">
                  <c:v>-5.5228319999996955</c:v>
                </c:pt>
                <c:pt idx="8">
                  <c:v>9.5063807999985954</c:v>
                </c:pt>
                <c:pt idx="9">
                  <c:v>-31.796352000000795</c:v>
                </c:pt>
                <c:pt idx="10">
                  <c:v>-10.511692799999494</c:v>
                </c:pt>
                <c:pt idx="11">
                  <c:v>21.2846592000013</c:v>
                </c:pt>
                <c:pt idx="12">
                  <c:v>9.7468223999995018</c:v>
                </c:pt>
                <c:pt idx="13">
                  <c:v>-47.174131200000858</c:v>
                </c:pt>
                <c:pt idx="14">
                  <c:v>4.6553203400000402</c:v>
                </c:pt>
                <c:pt idx="15">
                  <c:v>2.1608160000000591</c:v>
                </c:pt>
                <c:pt idx="16">
                  <c:v>-54.760137600000306</c:v>
                </c:pt>
                <c:pt idx="17">
                  <c:v>5.8064294400000893</c:v>
                </c:pt>
                <c:pt idx="18">
                  <c:v>5.1239999999996968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7B2-9930-485F923C40B6}"/>
            </c:ext>
          </c:extLst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-7.3739612000006005</c:v>
                </c:pt>
                <c:pt idx="1">
                  <c:v>-5.2399502000000027</c:v>
                </c:pt>
                <c:pt idx="2">
                  <c:v>-12.613911400000603</c:v>
                </c:pt>
                <c:pt idx="3">
                  <c:v>-61.970316780000701</c:v>
                </c:pt>
                <c:pt idx="4">
                  <c:v>-1.0218326300000098</c:v>
                </c:pt>
                <c:pt idx="5">
                  <c:v>-55.618188210000113</c:v>
                </c:pt>
                <c:pt idx="6">
                  <c:v>5.9844251999997979</c:v>
                </c:pt>
                <c:pt idx="7">
                  <c:v>-5.2203032999998982</c:v>
                </c:pt>
                <c:pt idx="8">
                  <c:v>9.2455580999997977</c:v>
                </c:pt>
                <c:pt idx="9">
                  <c:v>-31.1914648999999</c:v>
                </c:pt>
                <c:pt idx="10">
                  <c:v>-9.9899530999999016</c:v>
                </c:pt>
                <c:pt idx="11">
                  <c:v>21.201511799999999</c:v>
                </c:pt>
                <c:pt idx="12">
                  <c:v>9.7163753999997979</c:v>
                </c:pt>
                <c:pt idx="13">
                  <c:v>-46.949577799999979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-54.484860899999802</c:v>
                </c:pt>
                <c:pt idx="17">
                  <c:v>5.8223421799999997</c:v>
                </c:pt>
                <c:pt idx="18">
                  <c:v>5.727388799998792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78-47B2-9930-485F923C40B6}"/>
            </c:ext>
          </c:extLst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-7.4767222892987988</c:v>
                </c:pt>
                <c:pt idx="1">
                  <c:v>-5.2677025926913998</c:v>
                </c:pt>
                <c:pt idx="2">
                  <c:v>-12.744424881990199</c:v>
                </c:pt>
                <c:pt idx="3">
                  <c:v>-62.755505234922154</c:v>
                </c:pt>
                <c:pt idx="4">
                  <c:v>-1.0300467466654903</c:v>
                </c:pt>
                <c:pt idx="5">
                  <c:v>-56.308829692288846</c:v>
                </c:pt>
                <c:pt idx="6">
                  <c:v>6.1461700901133938</c:v>
                </c:pt>
                <c:pt idx="7">
                  <c:v>-5.5928249435767938</c:v>
                </c:pt>
                <c:pt idx="8">
                  <c:v>9.2920934671775015</c:v>
                </c:pt>
                <c:pt idx="9">
                  <c:v>-31.755960777791493</c:v>
                </c:pt>
                <c:pt idx="10">
                  <c:v>-10.540538943584494</c:v>
                </c:pt>
                <c:pt idx="11">
                  <c:v>21.215421834207</c:v>
                </c:pt>
                <c:pt idx="12">
                  <c:v>9.6802878760250053</c:v>
                </c:pt>
                <c:pt idx="13">
                  <c:v>-47.239520253373087</c:v>
                </c:pt>
                <c:pt idx="14">
                  <c:v>4.6749405854446611</c:v>
                </c:pt>
                <c:pt idx="15">
                  <c:v>2.18389475196809</c:v>
                </c:pt>
                <c:pt idx="16">
                  <c:v>-54.735913377430002</c:v>
                </c:pt>
                <c:pt idx="17">
                  <c:v>5.8287885907472603</c:v>
                </c:pt>
                <c:pt idx="18">
                  <c:v>4.886889417422509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78-47B2-9930-485F923C40B6}"/>
            </c:ext>
          </c:extLst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6.1999999999999957</c:v>
                </c:pt>
                <c:pt idx="7">
                  <c:v>-5.5999999999999943</c:v>
                </c:pt>
                <c:pt idx="8">
                  <c:v>9.3999999999999915</c:v>
                </c:pt>
                <c:pt idx="9">
                  <c:v>-31.9</c:v>
                </c:pt>
                <c:pt idx="10">
                  <c:v>-10.599999999999994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78-47B2-9930-485F923C40B6}"/>
            </c:ext>
          </c:extLst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-7.4999999999999929</c:v>
                </c:pt>
                <c:pt idx="1">
                  <c:v>-5.2000000000000028</c:v>
                </c:pt>
                <c:pt idx="2">
                  <c:v>-12.699999999999996</c:v>
                </c:pt>
                <c:pt idx="3">
                  <c:v>-62.8</c:v>
                </c:pt>
                <c:pt idx="4">
                  <c:v>-1</c:v>
                </c:pt>
                <c:pt idx="5">
                  <c:v>-56.300000000000004</c:v>
                </c:pt>
                <c:pt idx="6">
                  <c:v>6.1000000000000014</c:v>
                </c:pt>
                <c:pt idx="7">
                  <c:v>-5.5</c:v>
                </c:pt>
                <c:pt idx="8">
                  <c:v>9.3999999999999915</c:v>
                </c:pt>
                <c:pt idx="9">
                  <c:v>-31.800000000000004</c:v>
                </c:pt>
                <c:pt idx="10">
                  <c:v>-10.5</c:v>
                </c:pt>
                <c:pt idx="11">
                  <c:v>21.300000000000004</c:v>
                </c:pt>
                <c:pt idx="12">
                  <c:v>9.7000000000000028</c:v>
                </c:pt>
                <c:pt idx="13">
                  <c:v>-47.2</c:v>
                </c:pt>
                <c:pt idx="14">
                  <c:v>4.7</c:v>
                </c:pt>
                <c:pt idx="15">
                  <c:v>2.0999999999999996</c:v>
                </c:pt>
                <c:pt idx="16">
                  <c:v>-54.800000000000004</c:v>
                </c:pt>
                <c:pt idx="17">
                  <c:v>5.8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A78-47B2-9930-485F923C40B6}"/>
            </c:ext>
          </c:extLst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A78-47B2-9930-485F923C4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797440"/>
        <c:axId val="76798976"/>
      </c:barChart>
      <c:catAx>
        <c:axId val="76797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7989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7974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4501</c:v>
                </c:pt>
                <c:pt idx="7">
                  <c:v>4538</c:v>
                </c:pt>
                <c:pt idx="8">
                  <c:v>2233</c:v>
                </c:pt>
                <c:pt idx="9">
                  <c:v>4495</c:v>
                </c:pt>
                <c:pt idx="10">
                  <c:v>4507</c:v>
                </c:pt>
                <c:pt idx="11">
                  <c:v>578</c:v>
                </c:pt>
                <c:pt idx="12">
                  <c:v>602</c:v>
                </c:pt>
                <c:pt idx="13">
                  <c:v>5498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F-46AE-94A4-9DCD8A069F8B}"/>
            </c:ext>
          </c:extLst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4517</c:v>
                </c:pt>
                <c:pt idx="6">
                  <c:v>4500</c:v>
                </c:pt>
                <c:pt idx="7">
                  <c:v>4538</c:v>
                </c:pt>
                <c:pt idx="8">
                  <c:v>2232</c:v>
                </c:pt>
                <c:pt idx="9">
                  <c:v>4495</c:v>
                </c:pt>
                <c:pt idx="10">
                  <c:v>4535</c:v>
                </c:pt>
                <c:pt idx="11">
                  <c:v>577</c:v>
                </c:pt>
                <c:pt idx="12">
                  <c:v>601</c:v>
                </c:pt>
                <c:pt idx="13">
                  <c:v>5436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F-46AE-94A4-9DCD8A069F8B}"/>
            </c:ext>
          </c:extLst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4542.78</c:v>
                </c:pt>
                <c:pt idx="6">
                  <c:v>4516.3779999999997</c:v>
                </c:pt>
                <c:pt idx="7">
                  <c:v>4567.4579999999996</c:v>
                </c:pt>
                <c:pt idx="8">
                  <c:v>2226.0569999999998</c:v>
                </c:pt>
                <c:pt idx="9">
                  <c:v>4509.9840000000004</c:v>
                </c:pt>
                <c:pt idx="10">
                  <c:v>4564.8940000000002</c:v>
                </c:pt>
                <c:pt idx="11">
                  <c:v>572.60699999999997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F-46AE-94A4-9DCD8A069F8B}"/>
            </c:ext>
          </c:extLst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4527.5498241500591</c:v>
                </c:pt>
                <c:pt idx="6">
                  <c:v>4508.4994138335287</c:v>
                </c:pt>
                <c:pt idx="7">
                  <c:v>4548.9449003517002</c:v>
                </c:pt>
                <c:pt idx="8">
                  <c:v>2236.5181711606097</c:v>
                </c:pt>
                <c:pt idx="9">
                  <c:v>4534.5838218053932</c:v>
                </c:pt>
                <c:pt idx="10">
                  <c:v>4582.6494724501763</c:v>
                </c:pt>
                <c:pt idx="11">
                  <c:v>578.54630715123096</c:v>
                </c:pt>
                <c:pt idx="12">
                  <c:v>601.69988276670574</c:v>
                </c:pt>
                <c:pt idx="13">
                  <c:v>5521.9812426729195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F-46AE-94A4-9DCD8A069F8B}"/>
            </c:ext>
          </c:extLst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3797.6497416666666</c:v>
                </c:pt>
                <c:pt idx="1">
                  <c:v>3763.0688416666667</c:v>
                </c:pt>
                <c:pt idx="2">
                  <c:v>3746.9059038888886</c:v>
                </c:pt>
                <c:pt idx="3">
                  <c:v>217.00121916666669</c:v>
                </c:pt>
                <c:pt idx="4">
                  <c:v>196.28214722222225</c:v>
                </c:pt>
                <c:pt idx="5">
                  <c:v>4508.7225244444444</c:v>
                </c:pt>
                <c:pt idx="6">
                  <c:v>4491.0486600000004</c:v>
                </c:pt>
                <c:pt idx="7">
                  <c:v>4528.6592427777778</c:v>
                </c:pt>
                <c:pt idx="8">
                  <c:v>2224.8676683333333</c:v>
                </c:pt>
                <c:pt idx="9">
                  <c:v>4481.2080488888887</c:v>
                </c:pt>
                <c:pt idx="10">
                  <c:v>4522.5898727777776</c:v>
                </c:pt>
                <c:pt idx="11">
                  <c:v>574.3018236111111</c:v>
                </c:pt>
                <c:pt idx="12">
                  <c:v>597.70184111111109</c:v>
                </c:pt>
                <c:pt idx="13">
                  <c:v>5484.4778605555557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F-46AE-94A4-9DCD8A069F8B}"/>
            </c:ext>
          </c:extLst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4516.9958399999696</c:v>
                </c:pt>
                <c:pt idx="6">
                  <c:v>4500.0681600000598</c:v>
                </c:pt>
                <c:pt idx="7">
                  <c:v>4537.0684799999599</c:v>
                </c:pt>
                <c:pt idx="8">
                  <c:v>2231.6851200000101</c:v>
                </c:pt>
                <c:pt idx="9">
                  <c:v>4494.6115200000404</c:v>
                </c:pt>
                <c:pt idx="10">
                  <c:v>4534.5283199999503</c:v>
                </c:pt>
                <c:pt idx="11">
                  <c:v>577.18886399999599</c:v>
                </c:pt>
                <c:pt idx="12">
                  <c:v>600.950784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F-46AE-94A4-9DCD8A069F8B}"/>
            </c:ext>
          </c:extLst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4515.0285199999998</c:v>
                </c:pt>
                <c:pt idx="6">
                  <c:v>4498.88159</c:v>
                </c:pt>
                <c:pt idx="7">
                  <c:v>4535.1008499999898</c:v>
                </c:pt>
                <c:pt idx="8">
                  <c:v>2231.63454</c:v>
                </c:pt>
                <c:pt idx="9">
                  <c:v>4494.0999199999997</c:v>
                </c:pt>
                <c:pt idx="10">
                  <c:v>4533.9432200000001</c:v>
                </c:pt>
                <c:pt idx="11">
                  <c:v>577.67032500000005</c:v>
                </c:pt>
                <c:pt idx="12">
                  <c:v>601.33901700000104</c:v>
                </c:pt>
                <c:pt idx="13">
                  <c:v>5497.5648000000101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8F-46AE-94A4-9DCD8A069F8B}"/>
            </c:ext>
          </c:extLst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4517.5273820119801</c:v>
                </c:pt>
                <c:pt idx="6">
                  <c:v>4500.5449091309601</c:v>
                </c:pt>
                <c:pt idx="7">
                  <c:v>4536.9979670238899</c:v>
                </c:pt>
                <c:pt idx="8">
                  <c:v>2232.3426858740499</c:v>
                </c:pt>
                <c:pt idx="9">
                  <c:v>4495.2651116103598</c:v>
                </c:pt>
                <c:pt idx="10">
                  <c:v>4535.1230985747698</c:v>
                </c:pt>
                <c:pt idx="11">
                  <c:v>577.52788172855503</c:v>
                </c:pt>
                <c:pt idx="12">
                  <c:v>601.37436116654203</c:v>
                </c:pt>
                <c:pt idx="13">
                  <c:v>5497.8007758090198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8F-46AE-94A4-9DCD8A069F8B}"/>
            </c:ext>
          </c:extLst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4517.3999999999996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4494.8999999999996</c:v>
                </c:pt>
                <c:pt idx="10">
                  <c:v>4534.8999999999996</c:v>
                </c:pt>
                <c:pt idx="11">
                  <c:v>577.29999999999995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8F-46AE-94A4-9DCD8A069F8B}"/>
            </c:ext>
          </c:extLst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4499.8999999999996</c:v>
                </c:pt>
                <c:pt idx="7">
                  <c:v>4537.8999999999996</c:v>
                </c:pt>
                <c:pt idx="8">
                  <c:v>2232.5</c:v>
                </c:pt>
                <c:pt idx="9">
                  <c:v>4493.8</c:v>
                </c:pt>
                <c:pt idx="10">
                  <c:v>4533.8999999999996</c:v>
                </c:pt>
                <c:pt idx="11">
                  <c:v>577.70000000000005</c:v>
                </c:pt>
                <c:pt idx="12">
                  <c:v>601.20000000000005</c:v>
                </c:pt>
                <c:pt idx="13">
                  <c:v>5497.8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F-46AE-94A4-9DCD8A069F8B}"/>
            </c:ext>
          </c:extLst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F-46AE-94A4-9DCD8A06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70016"/>
        <c:axId val="76871552"/>
      </c:barChart>
      <c:catAx>
        <c:axId val="768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1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8715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8700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854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752</c:v>
                </c:pt>
                <c:pt idx="7">
                  <c:v>-16</c:v>
                </c:pt>
                <c:pt idx="8">
                  <c:v>37</c:v>
                </c:pt>
                <c:pt idx="9">
                  <c:v>-2284</c:v>
                </c:pt>
                <c:pt idx="10">
                  <c:v>-22</c:v>
                </c:pt>
                <c:pt idx="11">
                  <c:v>2262</c:v>
                </c:pt>
                <c:pt idx="12">
                  <c:v>12</c:v>
                </c:pt>
                <c:pt idx="13">
                  <c:v>-3917</c:v>
                </c:pt>
                <c:pt idx="14">
                  <c:v>380</c:v>
                </c:pt>
                <c:pt idx="15">
                  <c:v>24</c:v>
                </c:pt>
                <c:pt idx="16">
                  <c:v>-3905</c:v>
                </c:pt>
                <c:pt idx="17">
                  <c:v>383</c:v>
                </c:pt>
                <c:pt idx="18">
                  <c:v>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8-42F8-A686-631451FAB520}"/>
            </c:ext>
          </c:extLst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751</c:v>
                </c:pt>
                <c:pt idx="7">
                  <c:v>-17</c:v>
                </c:pt>
                <c:pt idx="8">
                  <c:v>38</c:v>
                </c:pt>
                <c:pt idx="9">
                  <c:v>-2285</c:v>
                </c:pt>
                <c:pt idx="10">
                  <c:v>-22</c:v>
                </c:pt>
                <c:pt idx="11">
                  <c:v>2263</c:v>
                </c:pt>
                <c:pt idx="12">
                  <c:v>40</c:v>
                </c:pt>
                <c:pt idx="13">
                  <c:v>-3918</c:v>
                </c:pt>
                <c:pt idx="14">
                  <c:v>379</c:v>
                </c:pt>
                <c:pt idx="15">
                  <c:v>24</c:v>
                </c:pt>
                <c:pt idx="16">
                  <c:v>-3934</c:v>
                </c:pt>
                <c:pt idx="17">
                  <c:v>382</c:v>
                </c:pt>
                <c:pt idx="18">
                  <c:v>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8-42F8-A686-631451FAB520}"/>
            </c:ext>
          </c:extLst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739.19999999999982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-32.795999999999367</c:v>
                </c:pt>
                <c:pt idx="11">
                  <c:v>2283.9270000000006</c:v>
                </c:pt>
                <c:pt idx="12">
                  <c:v>54.909999999999854</c:v>
                </c:pt>
                <c:pt idx="13">
                  <c:v>-3937.3770000000004</c:v>
                </c:pt>
                <c:pt idx="14">
                  <c:v>377.077</c:v>
                </c:pt>
                <c:pt idx="15">
                  <c:v>22.633000000000038</c:v>
                </c:pt>
                <c:pt idx="16">
                  <c:v>-3969.6540000000005</c:v>
                </c:pt>
                <c:pt idx="17">
                  <c:v>379.46199999999999</c:v>
                </c:pt>
                <c:pt idx="18">
                  <c:v>1692.73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8-42F8-A686-631451FAB520}"/>
            </c:ext>
          </c:extLst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771.98124267291951</c:v>
                </c:pt>
                <c:pt idx="7">
                  <c:v>-19.05041031653036</c:v>
                </c:pt>
                <c:pt idx="8">
                  <c:v>40.445486518171492</c:v>
                </c:pt>
                <c:pt idx="9">
                  <c:v>-2291.0316529894494</c:v>
                </c:pt>
                <c:pt idx="10">
                  <c:v>7.033997655334133</c:v>
                </c:pt>
                <c:pt idx="11">
                  <c:v>2298.0656506447835</c:v>
                </c:pt>
                <c:pt idx="12">
                  <c:v>48.065650644783091</c:v>
                </c:pt>
                <c:pt idx="13">
                  <c:v>-3956.0375146541624</c:v>
                </c:pt>
                <c:pt idx="14">
                  <c:v>383.93903868698715</c:v>
                </c:pt>
                <c:pt idx="15">
                  <c:v>23.153575615474779</c:v>
                </c:pt>
                <c:pt idx="16">
                  <c:v>-3980.9495896834705</c:v>
                </c:pt>
                <c:pt idx="17">
                  <c:v>386.57678780773739</c:v>
                </c:pt>
                <c:pt idx="18">
                  <c:v>1728.0187573270814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88-42F8-A686-631451FAB520}"/>
            </c:ext>
          </c:extLst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-34.580899999999929</c:v>
                </c:pt>
                <c:pt idx="1">
                  <c:v>-16.162937777778097</c:v>
                </c:pt>
                <c:pt idx="2">
                  <c:v>-50.743837777778026</c:v>
                </c:pt>
                <c:pt idx="3">
                  <c:v>-3580.6485225000001</c:v>
                </c:pt>
                <c:pt idx="4">
                  <c:v>-20.719071944444437</c:v>
                </c:pt>
                <c:pt idx="5">
                  <c:v>-3566.7866944444445</c:v>
                </c:pt>
                <c:pt idx="6">
                  <c:v>745.6536827777777</c:v>
                </c:pt>
                <c:pt idx="7">
                  <c:v>-17.673864444444007</c:v>
                </c:pt>
                <c:pt idx="8">
                  <c:v>37.610582777777381</c:v>
                </c:pt>
                <c:pt idx="9">
                  <c:v>-2283.8548561111111</c:v>
                </c:pt>
                <c:pt idx="10">
                  <c:v>-27.514475555555691</c:v>
                </c:pt>
                <c:pt idx="11">
                  <c:v>2256.3403805555554</c:v>
                </c:pt>
                <c:pt idx="12">
                  <c:v>41.381823888888903</c:v>
                </c:pt>
                <c:pt idx="13">
                  <c:v>-3906.9062252777776</c:v>
                </c:pt>
                <c:pt idx="14">
                  <c:v>378.01967638888885</c:v>
                </c:pt>
                <c:pt idx="15">
                  <c:v>23.40001749999999</c:v>
                </c:pt>
                <c:pt idx="16">
                  <c:v>-3924.8880316666664</c:v>
                </c:pt>
                <c:pt idx="17">
                  <c:v>380.70062194444438</c:v>
                </c:pt>
                <c:pt idx="18">
                  <c:v>1686.8281188888891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88-42F8-A686-631451FAB520}"/>
            </c:ext>
          </c:extLst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752.38463999993974</c:v>
                </c:pt>
                <c:pt idx="7">
                  <c:v>-16.927679999909742</c:v>
                </c:pt>
                <c:pt idx="8">
                  <c:v>37.000319999900057</c:v>
                </c:pt>
                <c:pt idx="9">
                  <c:v>-2285.3107199999595</c:v>
                </c:pt>
                <c:pt idx="10">
                  <c:v>-22.384319999929176</c:v>
                </c:pt>
                <c:pt idx="11">
                  <c:v>2262.9264000000303</c:v>
                </c:pt>
                <c:pt idx="12">
                  <c:v>39.916799999909927</c:v>
                </c:pt>
                <c:pt idx="13">
                  <c:v>-3917.4226560000443</c:v>
                </c:pt>
                <c:pt idx="14">
                  <c:v>379.51401599999599</c:v>
                </c:pt>
                <c:pt idx="15">
                  <c:v>23.761920000004011</c:v>
                </c:pt>
                <c:pt idx="16">
                  <c:v>-3933.5775359999502</c:v>
                </c:pt>
                <c:pt idx="17">
                  <c:v>381.96547199999702</c:v>
                </c:pt>
                <c:pt idx="18">
                  <c:v>1697.82815999996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88-42F8-A686-631451FAB520}"/>
            </c:ext>
          </c:extLst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751.79230000000962</c:v>
                </c:pt>
                <c:pt idx="7">
                  <c:v>-16.146929999999884</c:v>
                </c:pt>
                <c:pt idx="8">
                  <c:v>36.219259999989845</c:v>
                </c:pt>
                <c:pt idx="9">
                  <c:v>-2283.3939799999998</c:v>
                </c:pt>
                <c:pt idx="10">
                  <c:v>-20.928600000000188</c:v>
                </c:pt>
                <c:pt idx="11">
                  <c:v>2262.4653799999996</c:v>
                </c:pt>
                <c:pt idx="12">
                  <c:v>39.843300000000454</c:v>
                </c:pt>
                <c:pt idx="13">
                  <c:v>-3916.4295949999996</c:v>
                </c:pt>
                <c:pt idx="14">
                  <c:v>379.10600899999906</c:v>
                </c:pt>
                <c:pt idx="15">
                  <c:v>23.668692000000988</c:v>
                </c:pt>
                <c:pt idx="16">
                  <c:v>-3932.604202999999</c:v>
                </c:pt>
                <c:pt idx="17">
                  <c:v>381.56953800000002</c:v>
                </c:pt>
                <c:pt idx="18">
                  <c:v>1699.6156799999703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88-42F8-A686-631451FAB520}"/>
            </c:ext>
          </c:extLst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752.28357596370006</c:v>
                </c:pt>
                <c:pt idx="7">
                  <c:v>-16.98247288101993</c:v>
                </c:pt>
                <c:pt idx="8">
                  <c:v>36.453057892929792</c:v>
                </c:pt>
                <c:pt idx="9">
                  <c:v>-2285.1846961379301</c:v>
                </c:pt>
                <c:pt idx="10">
                  <c:v>-22.262270401620299</c:v>
                </c:pt>
                <c:pt idx="11">
                  <c:v>2262.9224257363098</c:v>
                </c:pt>
                <c:pt idx="12">
                  <c:v>39.857986964409974</c:v>
                </c:pt>
                <c:pt idx="13">
                  <c:v>-3917.7372298818045</c:v>
                </c:pt>
                <c:pt idx="14">
                  <c:v>379.56074982516407</c:v>
                </c:pt>
                <c:pt idx="15">
                  <c:v>23.846479437987</c:v>
                </c:pt>
                <c:pt idx="16">
                  <c:v>-3933.7487374082275</c:v>
                </c:pt>
                <c:pt idx="17">
                  <c:v>382.02027120425601</c:v>
                </c:pt>
                <c:pt idx="18">
                  <c:v>1697.4409043156998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88-42F8-A686-631451FAB520}"/>
            </c:ext>
          </c:extLst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752.39999999999964</c:v>
                </c:pt>
                <c:pt idx="7">
                  <c:v>-17.099999999999454</c:v>
                </c:pt>
                <c:pt idx="8">
                  <c:v>37</c:v>
                </c:pt>
                <c:pt idx="9">
                  <c:v>-2285.4999999999995</c:v>
                </c:pt>
                <c:pt idx="10">
                  <c:v>-22.5</c:v>
                </c:pt>
                <c:pt idx="11">
                  <c:v>2262.9999999999995</c:v>
                </c:pt>
                <c:pt idx="12">
                  <c:v>40</c:v>
                </c:pt>
                <c:pt idx="13">
                  <c:v>-3917.5999999999995</c:v>
                </c:pt>
                <c:pt idx="14">
                  <c:v>379.4</c:v>
                </c:pt>
                <c:pt idx="15">
                  <c:v>23.900000000000091</c:v>
                </c:pt>
                <c:pt idx="16">
                  <c:v>-3933.7</c:v>
                </c:pt>
                <c:pt idx="17">
                  <c:v>381.90000000000003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88-42F8-A686-631451FAB520}"/>
            </c:ext>
          </c:extLst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753</c:v>
                </c:pt>
                <c:pt idx="7">
                  <c:v>-18.400000000000546</c:v>
                </c:pt>
                <c:pt idx="8">
                  <c:v>38</c:v>
                </c:pt>
                <c:pt idx="9">
                  <c:v>-2285.8000000000002</c:v>
                </c:pt>
                <c:pt idx="10">
                  <c:v>-24.5</c:v>
                </c:pt>
                <c:pt idx="11">
                  <c:v>2261.3000000000002</c:v>
                </c:pt>
                <c:pt idx="12">
                  <c:v>40.099999999999454</c:v>
                </c:pt>
                <c:pt idx="13">
                  <c:v>-3916.1000000000004</c:v>
                </c:pt>
                <c:pt idx="14">
                  <c:v>380.40000000000003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382.00000000000006</c:v>
                </c:pt>
                <c:pt idx="18">
                  <c:v>1697.4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88-42F8-A686-631451FAB520}"/>
            </c:ext>
          </c:extLst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88-42F8-A686-631451FAB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71104"/>
        <c:axId val="77072640"/>
      </c:barChart>
      <c:catAx>
        <c:axId val="770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07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7110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1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</c:v>
                </c:pt>
                <c:pt idx="1">
                  <c:v>3765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1537</c:v>
                </c:pt>
                <c:pt idx="10">
                  <c:v>1548</c:v>
                </c:pt>
                <c:pt idx="11">
                  <c:v>208</c:v>
                </c:pt>
                <c:pt idx="12">
                  <c:v>232</c:v>
                </c:pt>
                <c:pt idx="13">
                  <c:v>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3-459F-B854-DC514BEFFB78}"/>
            </c:ext>
          </c:extLst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</c:v>
                </c:pt>
                <c:pt idx="1">
                  <c:v>3766</c:v>
                </c:pt>
                <c:pt idx="2">
                  <c:v>3749</c:v>
                </c:pt>
                <c:pt idx="3">
                  <c:v>219</c:v>
                </c:pt>
                <c:pt idx="4">
                  <c:v>198</c:v>
                </c:pt>
                <c:pt idx="5">
                  <c:v>3778</c:v>
                </c:pt>
                <c:pt idx="6">
                  <c:v>3761</c:v>
                </c:pt>
                <c:pt idx="7">
                  <c:v>3798</c:v>
                </c:pt>
                <c:pt idx="8">
                  <c:v>1493</c:v>
                </c:pt>
                <c:pt idx="9">
                  <c:v>1538</c:v>
                </c:pt>
                <c:pt idx="10">
                  <c:v>1578</c:v>
                </c:pt>
                <c:pt idx="11">
                  <c:v>208</c:v>
                </c:pt>
                <c:pt idx="12">
                  <c:v>232</c:v>
                </c:pt>
                <c:pt idx="13">
                  <c:v>4215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93-459F-B854-DC514BEFFB78}"/>
            </c:ext>
          </c:extLst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215.77799999999999</c:v>
                </c:pt>
                <c:pt idx="4">
                  <c:v>195.53</c:v>
                </c:pt>
                <c:pt idx="5">
                  <c:v>3803.58</c:v>
                </c:pt>
                <c:pt idx="6">
                  <c:v>3777.1779999999999</c:v>
                </c:pt>
                <c:pt idx="7">
                  <c:v>3828.2579999999998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1608.0940000000001</c:v>
                </c:pt>
                <c:pt idx="11">
                  <c:v>203.00700000000001</c:v>
                </c:pt>
                <c:pt idx="12">
                  <c:v>225.64</c:v>
                </c:pt>
                <c:pt idx="13">
                  <c:v>4313.1760000000004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93-459F-B854-DC514BEFFB78}"/>
            </c:ext>
          </c:extLst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3793.9624853458381</c:v>
                </c:pt>
                <c:pt idx="1">
                  <c:v>3755.5685814771396</c:v>
                </c:pt>
                <c:pt idx="2">
                  <c:v>3739.1559202813601</c:v>
                </c:pt>
                <c:pt idx="3">
                  <c:v>215.12309495896835</c:v>
                </c:pt>
                <c:pt idx="4">
                  <c:v>194.60726846424384</c:v>
                </c:pt>
                <c:pt idx="5">
                  <c:v>3786.0492379835878</c:v>
                </c:pt>
                <c:pt idx="6">
                  <c:v>3769.0504103165299</c:v>
                </c:pt>
                <c:pt idx="7">
                  <c:v>3808.6166471277847</c:v>
                </c:pt>
                <c:pt idx="8">
                  <c:v>1497.6553341148888</c:v>
                </c:pt>
                <c:pt idx="9">
                  <c:v>1606.6822977725678</c:v>
                </c:pt>
                <c:pt idx="10">
                  <c:v>1652.6963657678784</c:v>
                </c:pt>
                <c:pt idx="11">
                  <c:v>212.19226260257915</c:v>
                </c:pt>
                <c:pt idx="12">
                  <c:v>235.05275498241497</c:v>
                </c:pt>
                <c:pt idx="13">
                  <c:v>4302.7549824150065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93-459F-B854-DC514BEFFB78}"/>
            </c:ext>
          </c:extLst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3797.6447955555559</c:v>
                </c:pt>
                <c:pt idx="1">
                  <c:v>3763.0651316666667</c:v>
                </c:pt>
                <c:pt idx="2">
                  <c:v>3746.9016744444443</c:v>
                </c:pt>
                <c:pt idx="3">
                  <c:v>217.00042416666668</c:v>
                </c:pt>
                <c:pt idx="4">
                  <c:v>196.28146916666668</c:v>
                </c:pt>
                <c:pt idx="5">
                  <c:v>3776.0269500000004</c:v>
                </c:pt>
                <c:pt idx="6">
                  <c:v>3759.036741111111</c:v>
                </c:pt>
                <c:pt idx="7">
                  <c:v>3795.4925550000003</c:v>
                </c:pt>
                <c:pt idx="8">
                  <c:v>1491.2209888888888</c:v>
                </c:pt>
                <c:pt idx="9">
                  <c:v>1537.3461172222223</c:v>
                </c:pt>
                <c:pt idx="10">
                  <c:v>1576.6014397222223</c:v>
                </c:pt>
                <c:pt idx="11">
                  <c:v>206.36539055555556</c:v>
                </c:pt>
                <c:pt idx="12">
                  <c:v>229.55626999999998</c:v>
                </c:pt>
                <c:pt idx="13">
                  <c:v>4274.2566583333328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93-459F-B854-DC514BEFFB78}"/>
            </c:ext>
          </c:extLst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3799.7366400000501</c:v>
                </c:pt>
                <c:pt idx="1">
                  <c:v>3764.6112000000298</c:v>
                </c:pt>
                <c:pt idx="2">
                  <c:v>3748.4294399999699</c:v>
                </c:pt>
                <c:pt idx="3">
                  <c:v>218.98531200000301</c:v>
                </c:pt>
                <c:pt idx="4">
                  <c:v>197.674848</c:v>
                </c:pt>
                <c:pt idx="5">
                  <c:v>3777.7958400000398</c:v>
                </c:pt>
                <c:pt idx="6">
                  <c:v>3760.86815999995</c:v>
                </c:pt>
                <c:pt idx="7">
                  <c:v>3797.8684799999801</c:v>
                </c:pt>
                <c:pt idx="8">
                  <c:v>1492.4851200000201</c:v>
                </c:pt>
                <c:pt idx="9">
                  <c:v>1537.81152000002</c:v>
                </c:pt>
                <c:pt idx="10">
                  <c:v>1577.7283199999899</c:v>
                </c:pt>
                <c:pt idx="11">
                  <c:v>207.58886399999901</c:v>
                </c:pt>
                <c:pt idx="12">
                  <c:v>231.35078399999699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93-459F-B854-DC514BEFFB78}"/>
            </c:ext>
          </c:extLst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3797.9491200000398</c:v>
                </c:pt>
                <c:pt idx="1">
                  <c:v>3763.2362199999902</c:v>
                </c:pt>
                <c:pt idx="2">
                  <c:v>3746.8105099999898</c:v>
                </c:pt>
                <c:pt idx="3">
                  <c:v>219.76947900000101</c:v>
                </c:pt>
                <c:pt idx="4">
                  <c:v>198.56431600000101</c:v>
                </c:pt>
                <c:pt idx="5">
                  <c:v>3775.8216299999999</c:v>
                </c:pt>
                <c:pt idx="6">
                  <c:v>3759.6868399999898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1537.3001099999999</c:v>
                </c:pt>
                <c:pt idx="10">
                  <c:v>1577.1232600000001</c:v>
                </c:pt>
                <c:pt idx="11">
                  <c:v>208.02347</c:v>
                </c:pt>
                <c:pt idx="12">
                  <c:v>231.73351699999901</c:v>
                </c:pt>
                <c:pt idx="13">
                  <c:v>4276.5407999999597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93-459F-B854-DC514BEFFB78}"/>
            </c:ext>
          </c:extLst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3748.9019855617198</c:v>
                </c:pt>
                <c:pt idx="3">
                  <c:v>219.354089962286</c:v>
                </c:pt>
                <c:pt idx="4">
                  <c:v>197.96713190339099</c:v>
                </c:pt>
                <c:pt idx="5">
                  <c:v>3778.3317930881499</c:v>
                </c:pt>
                <c:pt idx="6">
                  <c:v>3761.3053362061401</c:v>
                </c:pt>
                <c:pt idx="7">
                  <c:v>3797.7525320823202</c:v>
                </c:pt>
                <c:pt idx="8">
                  <c:v>1493.0269892517099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231.64495987296601</c:v>
                </c:pt>
                <c:pt idx="13">
                  <c:v>4276.6945136592203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93-459F-B854-DC514BEFFB78}"/>
            </c:ext>
          </c:extLst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93-459F-B854-DC514BEFFB78}"/>
            </c:ext>
          </c:extLst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93-459F-B854-DC514BEFFB78}"/>
            </c:ext>
          </c:extLst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93-459F-B854-DC514BEFF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22944"/>
        <c:axId val="77141120"/>
      </c:barChart>
      <c:catAx>
        <c:axId val="7712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4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14112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044461000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122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38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7406556144965783E-2"/>
          <c:y val="0.16922240348015224"/>
          <c:w val="0.901920117920887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</c:v>
                </c:pt>
                <c:pt idx="1">
                  <c:v>-16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-3567</c:v>
                </c:pt>
                <c:pt idx="6">
                  <c:v>13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-2241</c:v>
                </c:pt>
                <c:pt idx="11">
                  <c:v>44</c:v>
                </c:pt>
                <c:pt idx="12">
                  <c:v>11</c:v>
                </c:pt>
                <c:pt idx="13">
                  <c:v>-1329</c:v>
                </c:pt>
                <c:pt idx="14">
                  <c:v>10</c:v>
                </c:pt>
                <c:pt idx="15">
                  <c:v>24</c:v>
                </c:pt>
                <c:pt idx="16">
                  <c:v>-1316</c:v>
                </c:pt>
                <c:pt idx="17">
                  <c:v>13</c:v>
                </c:pt>
                <c:pt idx="18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0-459B-B6CE-46A16E7B11A3}"/>
            </c:ext>
          </c:extLst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</c:v>
                </c:pt>
                <c:pt idx="1">
                  <c:v>-17</c:v>
                </c:pt>
                <c:pt idx="2">
                  <c:v>-51</c:v>
                </c:pt>
                <c:pt idx="3">
                  <c:v>-3581</c:v>
                </c:pt>
                <c:pt idx="4">
                  <c:v>-21</c:v>
                </c:pt>
                <c:pt idx="5">
                  <c:v>-3568</c:v>
                </c:pt>
                <c:pt idx="6">
                  <c:v>12</c:v>
                </c:pt>
                <c:pt idx="7">
                  <c:v>-17</c:v>
                </c:pt>
                <c:pt idx="8">
                  <c:v>37</c:v>
                </c:pt>
                <c:pt idx="9">
                  <c:v>-2285</c:v>
                </c:pt>
                <c:pt idx="10">
                  <c:v>-2240</c:v>
                </c:pt>
                <c:pt idx="11">
                  <c:v>45</c:v>
                </c:pt>
                <c:pt idx="12">
                  <c:v>40</c:v>
                </c:pt>
                <c:pt idx="13">
                  <c:v>-1330</c:v>
                </c:pt>
                <c:pt idx="14">
                  <c:v>10</c:v>
                </c:pt>
                <c:pt idx="15">
                  <c:v>24</c:v>
                </c:pt>
                <c:pt idx="16">
                  <c:v>-1346</c:v>
                </c:pt>
                <c:pt idx="17">
                  <c:v>13</c:v>
                </c:pt>
                <c:pt idx="18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0-459B-B6CE-46A16E7B11A3}"/>
            </c:ext>
          </c:extLst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-37.889999999999873</c:v>
                </c:pt>
                <c:pt idx="1">
                  <c:v>-40.099999999999909</c:v>
                </c:pt>
                <c:pt idx="2">
                  <c:v>-77.989999999999782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-3608.0499999999997</c:v>
                </c:pt>
                <c:pt idx="6">
                  <c:v>0</c:v>
                </c:pt>
                <c:pt idx="7">
                  <c:v>-26.402000000000044</c:v>
                </c:pt>
                <c:pt idx="8">
                  <c:v>51.079999999999927</c:v>
                </c:pt>
                <c:pt idx="9">
                  <c:v>-2316.723</c:v>
                </c:pt>
                <c:pt idx="10">
                  <c:v>-2250.3959999999997</c:v>
                </c:pt>
                <c:pt idx="11">
                  <c:v>66.326999999999998</c:v>
                </c:pt>
                <c:pt idx="12">
                  <c:v>54.910000000000082</c:v>
                </c:pt>
                <c:pt idx="13">
                  <c:v>-1350.1769999999999</c:v>
                </c:pt>
                <c:pt idx="14">
                  <c:v>7.4770000000000039</c:v>
                </c:pt>
                <c:pt idx="15">
                  <c:v>22.632999999999981</c:v>
                </c:pt>
                <c:pt idx="16">
                  <c:v>-1382.4540000000002</c:v>
                </c:pt>
                <c:pt idx="17">
                  <c:v>9.8619999999999948</c:v>
                </c:pt>
                <c:pt idx="18">
                  <c:v>471.70600000000059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0-459B-B6CE-46A16E7B11A3}"/>
            </c:ext>
          </c:extLst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-38.393903868698544</c:v>
                </c:pt>
                <c:pt idx="1">
                  <c:v>-16.412661195779492</c:v>
                </c:pt>
                <c:pt idx="2">
                  <c:v>-54.806565064478036</c:v>
                </c:pt>
                <c:pt idx="3">
                  <c:v>-3578.8393903868696</c:v>
                </c:pt>
                <c:pt idx="4">
                  <c:v>-20.515826494724507</c:v>
                </c:pt>
                <c:pt idx="5">
                  <c:v>-3560.9613130128955</c:v>
                </c:pt>
                <c:pt idx="6">
                  <c:v>30.480656506448213</c:v>
                </c:pt>
                <c:pt idx="7">
                  <c:v>-16.998827667057867</c:v>
                </c:pt>
                <c:pt idx="8">
                  <c:v>39.566236811254839</c:v>
                </c:pt>
                <c:pt idx="9">
                  <c:v>-2288.393903868699</c:v>
                </c:pt>
                <c:pt idx="10">
                  <c:v>-2179.3669402110199</c:v>
                </c:pt>
                <c:pt idx="11">
                  <c:v>109.02696365767906</c:v>
                </c:pt>
                <c:pt idx="12">
                  <c:v>46.014067995310597</c:v>
                </c:pt>
                <c:pt idx="13">
                  <c:v>-1394.4900351699887</c:v>
                </c:pt>
                <c:pt idx="14">
                  <c:v>17.584994138335304</c:v>
                </c:pt>
                <c:pt idx="15">
                  <c:v>22.860492379835819</c:v>
                </c:pt>
                <c:pt idx="16">
                  <c:v>-1417.6436107854634</c:v>
                </c:pt>
                <c:pt idx="17">
                  <c:v>19.929660023446615</c:v>
                </c:pt>
                <c:pt idx="18">
                  <c:v>508.79249706916835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0-459B-B6CE-46A16E7B11A3}"/>
            </c:ext>
          </c:extLst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-34.579663888889172</c:v>
                </c:pt>
                <c:pt idx="1">
                  <c:v>-16.163457222222405</c:v>
                </c:pt>
                <c:pt idx="2">
                  <c:v>-50.743121111111577</c:v>
                </c:pt>
                <c:pt idx="3">
                  <c:v>-3580.6443713888893</c:v>
                </c:pt>
                <c:pt idx="4">
                  <c:v>-20.718954999999994</c:v>
                </c:pt>
                <c:pt idx="5">
                  <c:v>-3566.7836625</c:v>
                </c:pt>
                <c:pt idx="6">
                  <c:v>12.961818333333667</c:v>
                </c:pt>
                <c:pt idx="7">
                  <c:v>-16.990208888889356</c:v>
                </c:pt>
                <c:pt idx="8">
                  <c:v>36.455813888889224</c:v>
                </c:pt>
                <c:pt idx="9">
                  <c:v>-2284.8059611111116</c:v>
                </c:pt>
                <c:pt idx="10">
                  <c:v>-2238.6808327777781</c:v>
                </c:pt>
                <c:pt idx="11">
                  <c:v>46.125128333333578</c:v>
                </c:pt>
                <c:pt idx="12">
                  <c:v>39.25532249999992</c:v>
                </c:pt>
                <c:pt idx="13">
                  <c:v>-1330.9807266666667</c:v>
                </c:pt>
                <c:pt idx="14">
                  <c:v>10.083921388888882</c:v>
                </c:pt>
                <c:pt idx="15">
                  <c:v>23.19087944444442</c:v>
                </c:pt>
                <c:pt idx="16">
                  <c:v>-1347.0451697222222</c:v>
                </c:pt>
                <c:pt idx="17">
                  <c:v>12.555845833333308</c:v>
                </c:pt>
                <c:pt idx="18">
                  <c:v>476.61186277777688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0-459B-B6CE-46A16E7B11A3}"/>
            </c:ext>
          </c:extLst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-35.125440000020262</c:v>
                </c:pt>
                <c:pt idx="1">
                  <c:v>-16.181760000059967</c:v>
                </c:pt>
                <c:pt idx="2">
                  <c:v>-51.307200000080229</c:v>
                </c:pt>
                <c:pt idx="3">
                  <c:v>-3580.7513280000471</c:v>
                </c:pt>
                <c:pt idx="4">
                  <c:v>-21.310464000003009</c:v>
                </c:pt>
                <c:pt idx="5">
                  <c:v>-3566.9363520000297</c:v>
                </c:pt>
                <c:pt idx="6">
                  <c:v>13.184640000009949</c:v>
                </c:pt>
                <c:pt idx="7">
                  <c:v>-16.927680000089822</c:v>
                </c:pt>
                <c:pt idx="8">
                  <c:v>37.000320000030115</c:v>
                </c:pt>
                <c:pt idx="9">
                  <c:v>-2285.3107200000195</c:v>
                </c:pt>
                <c:pt idx="10">
                  <c:v>-2239.9843200000196</c:v>
                </c:pt>
                <c:pt idx="11">
                  <c:v>45.326399999999921</c:v>
                </c:pt>
                <c:pt idx="12">
                  <c:v>39.916799999969953</c:v>
                </c:pt>
                <c:pt idx="13">
                  <c:v>-1330.2226560000211</c:v>
                </c:pt>
                <c:pt idx="14">
                  <c:v>9.914015999999009</c:v>
                </c:pt>
                <c:pt idx="15">
                  <c:v>23.761919999997986</c:v>
                </c:pt>
                <c:pt idx="16">
                  <c:v>-1346.3775359999929</c:v>
                </c:pt>
                <c:pt idx="17">
                  <c:v>12.365471999993986</c:v>
                </c:pt>
                <c:pt idx="18">
                  <c:v>476.80415999990964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0-459B-B6CE-46A16E7B11A3}"/>
            </c:ext>
          </c:extLst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-34.712900000049558</c:v>
                </c:pt>
                <c:pt idx="1">
                  <c:v>-16.425710000000436</c:v>
                </c:pt>
                <c:pt idx="2">
                  <c:v>-51.138610000049994</c:v>
                </c:pt>
                <c:pt idx="3">
                  <c:v>-3578.1796410000388</c:v>
                </c:pt>
                <c:pt idx="4">
                  <c:v>-21.205162999999999</c:v>
                </c:pt>
                <c:pt idx="5">
                  <c:v>-3564.6719039999894</c:v>
                </c:pt>
                <c:pt idx="6">
                  <c:v>12.585410000009688</c:v>
                </c:pt>
                <c:pt idx="7">
                  <c:v>-16.134790000010071</c:v>
                </c:pt>
                <c:pt idx="8">
                  <c:v>36.224830000010115</c:v>
                </c:pt>
                <c:pt idx="9">
                  <c:v>-2283.3986100000002</c:v>
                </c:pt>
                <c:pt idx="10">
                  <c:v>-2238.5215200000002</c:v>
                </c:pt>
                <c:pt idx="11">
                  <c:v>44.877089999999953</c:v>
                </c:pt>
                <c:pt idx="12">
                  <c:v>39.823150000000169</c:v>
                </c:pt>
                <c:pt idx="13">
                  <c:v>-1329.2766399999998</c:v>
                </c:pt>
                <c:pt idx="14">
                  <c:v>9.4591539999989891</c:v>
                </c:pt>
                <c:pt idx="15">
                  <c:v>23.710046999999008</c:v>
                </c:pt>
                <c:pt idx="16">
                  <c:v>-1345.3897430000011</c:v>
                </c:pt>
                <c:pt idx="17">
                  <c:v>11.964037999997998</c:v>
                </c:pt>
                <c:pt idx="18">
                  <c:v>478.59167999991996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70-459B-B6CE-46A16E7B11A3}"/>
            </c:ext>
          </c:extLst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-35.116065445040022</c:v>
                </c:pt>
                <c:pt idx="1">
                  <c:v>-16.341820486560209</c:v>
                </c:pt>
                <c:pt idx="2">
                  <c:v>-51.457885931600231</c:v>
                </c:pt>
                <c:pt idx="3">
                  <c:v>-3581.0057815310342</c:v>
                </c:pt>
                <c:pt idx="4">
                  <c:v>-21.386958058895004</c:v>
                </c:pt>
                <c:pt idx="5">
                  <c:v>-3567.2766741448891</c:v>
                </c:pt>
                <c:pt idx="6">
                  <c:v>13.087987039869859</c:v>
                </c:pt>
                <c:pt idx="7">
                  <c:v>-17.026456882009825</c:v>
                </c:pt>
                <c:pt idx="8">
                  <c:v>36.447195876180103</c:v>
                </c:pt>
                <c:pt idx="9">
                  <c:v>-2285.30480383644</c:v>
                </c:pt>
                <c:pt idx="10">
                  <c:v>-2240.5379430185899</c:v>
                </c:pt>
                <c:pt idx="11">
                  <c:v>44.766860817850102</c:v>
                </c:pt>
                <c:pt idx="12">
                  <c:v>39.80687798191002</c:v>
                </c:pt>
                <c:pt idx="13">
                  <c:v>-1329.9815362803861</c:v>
                </c:pt>
                <c:pt idx="14">
                  <c:v>9.8451818857830062</c:v>
                </c:pt>
                <c:pt idx="15">
                  <c:v>23.832646083792014</c:v>
                </c:pt>
                <c:pt idx="16">
                  <c:v>-1345.9557681785041</c:v>
                </c:pt>
                <c:pt idx="17">
                  <c:v>12.290869910680016</c:v>
                </c:pt>
                <c:pt idx="18">
                  <c:v>476.33464216590028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70-459B-B6CE-46A16E7B11A3}"/>
            </c:ext>
          </c:extLst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-35.400000000000091</c:v>
                </c:pt>
                <c:pt idx="1">
                  <c:v>-16.199999999999818</c:v>
                </c:pt>
                <c:pt idx="2">
                  <c:v>-51.599999999999909</c:v>
                </c:pt>
                <c:pt idx="3">
                  <c:v>-3581.1</c:v>
                </c:pt>
                <c:pt idx="4">
                  <c:v>-21.400000000000006</c:v>
                </c:pt>
                <c:pt idx="5">
                  <c:v>-3567.1</c:v>
                </c:pt>
                <c:pt idx="6">
                  <c:v>13.199999999999818</c:v>
                </c:pt>
                <c:pt idx="7">
                  <c:v>-17.099999999999909</c:v>
                </c:pt>
                <c:pt idx="8">
                  <c:v>37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45.399999999999864</c:v>
                </c:pt>
                <c:pt idx="12">
                  <c:v>40</c:v>
                </c:pt>
                <c:pt idx="13">
                  <c:v>-1330.3999999999999</c:v>
                </c:pt>
                <c:pt idx="14">
                  <c:v>9.7999999999999829</c:v>
                </c:pt>
                <c:pt idx="15">
                  <c:v>23.900000000000006</c:v>
                </c:pt>
                <c:pt idx="16">
                  <c:v>-1346.5</c:v>
                </c:pt>
                <c:pt idx="17">
                  <c:v>12.299999999999983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70-459B-B6CE-46A16E7B11A3}"/>
            </c:ext>
          </c:extLst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-35.099999999999909</c:v>
                </c:pt>
                <c:pt idx="1">
                  <c:v>-16.800000000000182</c:v>
                </c:pt>
                <c:pt idx="2">
                  <c:v>-51.900000000000091</c:v>
                </c:pt>
                <c:pt idx="3">
                  <c:v>-3581.2000000000003</c:v>
                </c:pt>
                <c:pt idx="4">
                  <c:v>-21.899999999999977</c:v>
                </c:pt>
                <c:pt idx="5">
                  <c:v>-3568</c:v>
                </c:pt>
                <c:pt idx="6">
                  <c:v>13.699999999999818</c:v>
                </c:pt>
                <c:pt idx="7">
                  <c:v>-18.199999999999818</c:v>
                </c:pt>
                <c:pt idx="8">
                  <c:v>37.799999999999727</c:v>
                </c:pt>
                <c:pt idx="9">
                  <c:v>-2285.9</c:v>
                </c:pt>
                <c:pt idx="10">
                  <c:v>-2241.3000000000002</c:v>
                </c:pt>
                <c:pt idx="11">
                  <c:v>44.600000000000136</c:v>
                </c:pt>
                <c:pt idx="12">
                  <c:v>40</c:v>
                </c:pt>
                <c:pt idx="13">
                  <c:v>-1329.8</c:v>
                </c:pt>
                <c:pt idx="14">
                  <c:v>10.599999999999994</c:v>
                </c:pt>
                <c:pt idx="15">
                  <c:v>23.699999999999989</c:v>
                </c:pt>
                <c:pt idx="16">
                  <c:v>-1346.1000000000001</c:v>
                </c:pt>
                <c:pt idx="17">
                  <c:v>12.400000000000006</c:v>
                </c:pt>
                <c:pt idx="18">
                  <c:v>476.40000000000009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70-459B-B6CE-46A16E7B11A3}"/>
            </c:ext>
          </c:extLst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70-459B-B6CE-46A16E7B1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14464"/>
        <c:axId val="77216000"/>
      </c:barChart>
      <c:catAx>
        <c:axId val="7721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216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1446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87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47417074497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740</c:v>
                </c:pt>
                <c:pt idx="7">
                  <c:v>740</c:v>
                </c:pt>
                <c:pt idx="8">
                  <c:v>740</c:v>
                </c:pt>
                <c:pt idx="9">
                  <c:v>2958</c:v>
                </c:pt>
                <c:pt idx="10">
                  <c:v>2959</c:v>
                </c:pt>
                <c:pt idx="11">
                  <c:v>370</c:v>
                </c:pt>
                <c:pt idx="12">
                  <c:v>370</c:v>
                </c:pt>
                <c:pt idx="13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1-4CEA-9F24-68A7863A6193}"/>
            </c:ext>
          </c:extLst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1-4CEA-9F24-68A7863A6193}"/>
            </c:ext>
          </c:extLst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1-4CEA-9F24-68A7863A6193}"/>
            </c:ext>
          </c:extLst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741.50058616647129</c:v>
                </c:pt>
                <c:pt idx="6">
                  <c:v>739.4490035169988</c:v>
                </c:pt>
                <c:pt idx="7">
                  <c:v>740.32825322391557</c:v>
                </c:pt>
                <c:pt idx="8">
                  <c:v>738.86283704572099</c:v>
                </c:pt>
                <c:pt idx="9">
                  <c:v>2927.9015240328254</c:v>
                </c:pt>
                <c:pt idx="10">
                  <c:v>2929.9531066822979</c:v>
                </c:pt>
                <c:pt idx="11">
                  <c:v>366.35404454865181</c:v>
                </c:pt>
                <c:pt idx="12">
                  <c:v>366.64712778429077</c:v>
                </c:pt>
                <c:pt idx="13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1-4CEA-9F24-68A7863A6193}"/>
            </c:ext>
          </c:extLst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732.69557444444399</c:v>
                </c:pt>
                <c:pt idx="6">
                  <c:v>732.01191888888934</c:v>
                </c:pt>
                <c:pt idx="7">
                  <c:v>733.1666877777775</c:v>
                </c:pt>
                <c:pt idx="8">
                  <c:v>733.64667944444454</c:v>
                </c:pt>
                <c:pt idx="9">
                  <c:v>2943.8619316666664</c:v>
                </c:pt>
                <c:pt idx="10">
                  <c:v>2945.9884330555551</c:v>
                </c:pt>
                <c:pt idx="11">
                  <c:v>367.93643305555554</c:v>
                </c:pt>
                <c:pt idx="12">
                  <c:v>368.14557111111111</c:v>
                </c:pt>
                <c:pt idx="13">
                  <c:v>1210.2212022222229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1-4CEA-9F24-68A7863A6193}"/>
            </c:ext>
          </c:extLst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1-4CEA-9F24-68A7863A6193}"/>
            </c:ext>
          </c:extLst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739.20686999999998</c:v>
                </c:pt>
                <c:pt idx="6">
                  <c:v>739.19465999999898</c:v>
                </c:pt>
                <c:pt idx="7">
                  <c:v>739.18917999999599</c:v>
                </c:pt>
                <c:pt idx="8">
                  <c:v>739.21151999999597</c:v>
                </c:pt>
                <c:pt idx="9">
                  <c:v>2956.7992399999998</c:v>
                </c:pt>
                <c:pt idx="10">
                  <c:v>2956.8194600000002</c:v>
                </c:pt>
                <c:pt idx="11">
                  <c:v>369.64684599999998</c:v>
                </c:pt>
                <c:pt idx="12">
                  <c:v>369.60549999999898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1-4CEA-9F24-68A7863A6193}"/>
            </c:ext>
          </c:extLst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739.19558892383304</c:v>
                </c:pt>
                <c:pt idx="6">
                  <c:v>739.23957292481805</c:v>
                </c:pt>
                <c:pt idx="7">
                  <c:v>739.24543494157797</c:v>
                </c:pt>
                <c:pt idx="8">
                  <c:v>739.31569662234199</c:v>
                </c:pt>
                <c:pt idx="9">
                  <c:v>2957.4712615407998</c:v>
                </c:pt>
                <c:pt idx="10">
                  <c:v>2957.5223705233002</c:v>
                </c:pt>
                <c:pt idx="11">
                  <c:v>369.715567939381</c:v>
                </c:pt>
                <c:pt idx="12">
                  <c:v>369.72940129357602</c:v>
                </c:pt>
                <c:pt idx="13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F1-4CEA-9F24-68A7863A6193}"/>
            </c:ext>
          </c:extLst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F1-4CEA-9F24-68A7863A6193}"/>
            </c:ext>
          </c:extLst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F1-4CEA-9F24-68A7863A6193}"/>
            </c:ext>
          </c:extLst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F1-4CEA-9F24-68A7863A6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57728"/>
        <c:axId val="53818112"/>
      </c:barChart>
      <c:catAx>
        <c:axId val="77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1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18112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0956913420080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2577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006525285481244"/>
          <c:w val="0.92600813910469848"/>
          <c:h val="7.55845568243610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5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3083916674677596E-2"/>
          <c:y val="0.16922240348015224"/>
          <c:w val="0.90624275739117521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2219</c:v>
                </c:pt>
                <c:pt idx="11">
                  <c:v>2218</c:v>
                </c:pt>
                <c:pt idx="12">
                  <c:v>1</c:v>
                </c:pt>
                <c:pt idx="13">
                  <c:v>-2588</c:v>
                </c:pt>
                <c:pt idx="14">
                  <c:v>370</c:v>
                </c:pt>
                <c:pt idx="15">
                  <c:v>0</c:v>
                </c:pt>
                <c:pt idx="16">
                  <c:v>-2589</c:v>
                </c:pt>
                <c:pt idx="17">
                  <c:v>370</c:v>
                </c:pt>
                <c:pt idx="18">
                  <c:v>1222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474-83B0-2D6A4674638B}"/>
            </c:ext>
          </c:extLst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2218</c:v>
                </c:pt>
                <c:pt idx="11">
                  <c:v>2218</c:v>
                </c:pt>
                <c:pt idx="12">
                  <c:v>0</c:v>
                </c:pt>
                <c:pt idx="13">
                  <c:v>-2587</c:v>
                </c:pt>
                <c:pt idx="14">
                  <c:v>370</c:v>
                </c:pt>
                <c:pt idx="15">
                  <c:v>0</c:v>
                </c:pt>
                <c:pt idx="16">
                  <c:v>-2587</c:v>
                </c:pt>
                <c:pt idx="17">
                  <c:v>370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474-83B0-2D6A4674638B}"/>
            </c:ext>
          </c:extLst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38-4474-83B0-2D6A4674638B}"/>
            </c:ext>
          </c:extLst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741.50058616647129</c:v>
                </c:pt>
                <c:pt idx="7">
                  <c:v>-2.0515826494724934</c:v>
                </c:pt>
                <c:pt idx="8">
                  <c:v>0.87924970691676663</c:v>
                </c:pt>
                <c:pt idx="9">
                  <c:v>-2.6377491207502999</c:v>
                </c:pt>
                <c:pt idx="10">
                  <c:v>2186.4009378663541</c:v>
                </c:pt>
                <c:pt idx="11">
                  <c:v>2189.0386869871045</c:v>
                </c:pt>
                <c:pt idx="12">
                  <c:v>2.0515826494724934</c:v>
                </c:pt>
                <c:pt idx="13">
                  <c:v>-2561.5474794841734</c:v>
                </c:pt>
                <c:pt idx="14">
                  <c:v>366.35404454865181</c:v>
                </c:pt>
                <c:pt idx="15">
                  <c:v>0.2930832356389601</c:v>
                </c:pt>
                <c:pt idx="16">
                  <c:v>-2563.3059788980072</c:v>
                </c:pt>
                <c:pt idx="17">
                  <c:v>366.64712778429077</c:v>
                </c:pt>
                <c:pt idx="18">
                  <c:v>1219.2262602579133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38-4474-83B0-2D6A4674638B}"/>
            </c:ext>
          </c:extLst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-1.2361111107566103E-3</c:v>
                </c:pt>
                <c:pt idx="1">
                  <c:v>5.1944444430773729E-4</c:v>
                </c:pt>
                <c:pt idx="2">
                  <c:v>-7.16666666448873E-4</c:v>
                </c:pt>
                <c:pt idx="3">
                  <c:v>-4.1511111107013221E-3</c:v>
                </c:pt>
                <c:pt idx="4">
                  <c:v>-1.169444444428791E-4</c:v>
                </c:pt>
                <c:pt idx="5">
                  <c:v>-3.0319444443875909E-3</c:v>
                </c:pt>
                <c:pt idx="6">
                  <c:v>732.69186444444404</c:v>
                </c:pt>
                <c:pt idx="7">
                  <c:v>-0.68365555555465107</c:v>
                </c:pt>
                <c:pt idx="8">
                  <c:v>1.1547688888881567</c:v>
                </c:pt>
                <c:pt idx="9">
                  <c:v>0.95110500000055254</c:v>
                </c:pt>
                <c:pt idx="10">
                  <c:v>2211.1663572222224</c:v>
                </c:pt>
                <c:pt idx="11">
                  <c:v>2210.2152522222218</c:v>
                </c:pt>
                <c:pt idx="12">
                  <c:v>2.1265013888887552</c:v>
                </c:pt>
                <c:pt idx="13">
                  <c:v>-2575.9254986111109</c:v>
                </c:pt>
                <c:pt idx="14">
                  <c:v>367.93575499999997</c:v>
                </c:pt>
                <c:pt idx="15">
                  <c:v>0.20913805555557019</c:v>
                </c:pt>
                <c:pt idx="16">
                  <c:v>-2577.8428619444439</c:v>
                </c:pt>
                <c:pt idx="17">
                  <c:v>368.14477611111113</c:v>
                </c:pt>
                <c:pt idx="18">
                  <c:v>1210.2162561111122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38-4474-83B0-2D6A4674638B}"/>
            </c:ext>
          </c:extLst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739.20000000000903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2217.6000000000313</c:v>
                </c:pt>
                <c:pt idx="11">
                  <c:v>2217.6000000000313</c:v>
                </c:pt>
                <c:pt idx="12">
                  <c:v>0</c:v>
                </c:pt>
                <c:pt idx="13">
                  <c:v>-2587.2000000000353</c:v>
                </c:pt>
                <c:pt idx="14">
                  <c:v>369.60000000000502</c:v>
                </c:pt>
                <c:pt idx="15">
                  <c:v>0</c:v>
                </c:pt>
                <c:pt idx="16">
                  <c:v>-2587.2000000000353</c:v>
                </c:pt>
                <c:pt idx="17">
                  <c:v>369.60000000000502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38-4474-83B0-2D6A4674638B}"/>
            </c:ext>
          </c:extLst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-3.0446734979999902E-14</c:v>
                </c:pt>
                <c:pt idx="1">
                  <c:v>1.11910662E-15</c:v>
                </c:pt>
                <c:pt idx="2">
                  <c:v>-2.9327628359999903E-14</c:v>
                </c:pt>
                <c:pt idx="3">
                  <c:v>-1.7230573799998041E-15</c:v>
                </c:pt>
                <c:pt idx="4">
                  <c:v>-3.1690194300000096E-14</c:v>
                </c:pt>
                <c:pt idx="5">
                  <c:v>-2.9665167000000001E-15</c:v>
                </c:pt>
                <c:pt idx="6">
                  <c:v>739.20686999999998</c:v>
                </c:pt>
                <c:pt idx="7">
                  <c:v>-1.2210000001005028E-2</c:v>
                </c:pt>
                <c:pt idx="8">
                  <c:v>-5.480000002989982E-3</c:v>
                </c:pt>
                <c:pt idx="9">
                  <c:v>4.6499999959905836E-3</c:v>
                </c:pt>
                <c:pt idx="10">
                  <c:v>2217.5923699999998</c:v>
                </c:pt>
                <c:pt idx="11">
                  <c:v>2217.5877200000041</c:v>
                </c:pt>
                <c:pt idx="12">
                  <c:v>2.0220000000335858E-2</c:v>
                </c:pt>
                <c:pt idx="13">
                  <c:v>-2587.1523939999997</c:v>
                </c:pt>
                <c:pt idx="14">
                  <c:v>369.64684599999998</c:v>
                </c:pt>
                <c:pt idx="15">
                  <c:v>-4.1346000000999084E-2</c:v>
                </c:pt>
                <c:pt idx="16">
                  <c:v>-2587.213960000001</c:v>
                </c:pt>
                <c:pt idx="17">
                  <c:v>369.60549999999893</c:v>
                </c:pt>
                <c:pt idx="18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38-4474-83B0-2D6A4674638B}"/>
            </c:ext>
          </c:extLst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739.19558892383304</c:v>
                </c:pt>
                <c:pt idx="7">
                  <c:v>4.3984000985005878E-2</c:v>
                </c:pt>
                <c:pt idx="8">
                  <c:v>5.8620167599201523E-3</c:v>
                </c:pt>
                <c:pt idx="9">
                  <c:v>0.12010769850894576</c:v>
                </c:pt>
                <c:pt idx="10">
                  <c:v>2218.2756726169669</c:v>
                </c:pt>
                <c:pt idx="11">
                  <c:v>2218.1555649184579</c:v>
                </c:pt>
                <c:pt idx="12">
                  <c:v>5.1108982500409184E-2</c:v>
                </c:pt>
                <c:pt idx="13">
                  <c:v>-2587.7556936014189</c:v>
                </c:pt>
                <c:pt idx="14">
                  <c:v>369.715567939381</c:v>
                </c:pt>
                <c:pt idx="15">
                  <c:v>1.3833354195014635E-2</c:v>
                </c:pt>
                <c:pt idx="16">
                  <c:v>-2587.7929692297243</c:v>
                </c:pt>
                <c:pt idx="17">
                  <c:v>369.72940129357602</c:v>
                </c:pt>
                <c:pt idx="18">
                  <c:v>1221.1062621497899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38-4474-83B0-2D6A4674638B}"/>
            </c:ext>
          </c:extLst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2217.6000000000004</c:v>
                </c:pt>
                <c:pt idx="11">
                  <c:v>2217.6000000000004</c:v>
                </c:pt>
                <c:pt idx="12">
                  <c:v>0</c:v>
                </c:pt>
                <c:pt idx="13">
                  <c:v>-2587.2000000000003</c:v>
                </c:pt>
                <c:pt idx="14">
                  <c:v>369.6</c:v>
                </c:pt>
                <c:pt idx="15">
                  <c:v>0</c:v>
                </c:pt>
                <c:pt idx="16">
                  <c:v>-2587.2000000000003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38-4474-83B0-2D6A4674638B}"/>
            </c:ext>
          </c:extLst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739.4</c:v>
                </c:pt>
                <c:pt idx="7">
                  <c:v>-0.29999999999995453</c:v>
                </c:pt>
                <c:pt idx="8">
                  <c:v>0.19999999999993179</c:v>
                </c:pt>
                <c:pt idx="9">
                  <c:v>0</c:v>
                </c:pt>
                <c:pt idx="10">
                  <c:v>2216.6999999999998</c:v>
                </c:pt>
                <c:pt idx="11">
                  <c:v>2216.6999999999998</c:v>
                </c:pt>
                <c:pt idx="12">
                  <c:v>9.9999999999909051E-2</c:v>
                </c:pt>
                <c:pt idx="13">
                  <c:v>-2586.2999999999997</c:v>
                </c:pt>
                <c:pt idx="14">
                  <c:v>369.8</c:v>
                </c:pt>
                <c:pt idx="15">
                  <c:v>-0.19999999999998863</c:v>
                </c:pt>
                <c:pt idx="16">
                  <c:v>-2586.6</c:v>
                </c:pt>
                <c:pt idx="17">
                  <c:v>369.6</c:v>
                </c:pt>
                <c:pt idx="18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38-4474-83B0-2D6A4674638B}"/>
            </c:ext>
          </c:extLst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38-4474-83B0-2D6A4674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84800"/>
        <c:axId val="53886336"/>
      </c:barChart>
      <c:catAx>
        <c:axId val="538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8863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25758607254027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884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38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2-48EA-BCEF-DAB4CE535DFB}"/>
            </c:ext>
          </c:extLst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2-48EA-BCEF-DAB4CE535DFB}"/>
            </c:ext>
          </c:extLst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2-48EA-BCEF-DAB4CE535DFB}"/>
            </c:ext>
          </c:extLst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22.333333333333336</c:v>
                </c:pt>
                <c:pt idx="1">
                  <c:v>22.277777777777775</c:v>
                </c:pt>
                <c:pt idx="2">
                  <c:v>26.722222222222218</c:v>
                </c:pt>
                <c:pt idx="3">
                  <c:v>22.111111111111111</c:v>
                </c:pt>
                <c:pt idx="4">
                  <c:v>22.111111111111111</c:v>
                </c:pt>
                <c:pt idx="5">
                  <c:v>22.333333333333336</c:v>
                </c:pt>
                <c:pt idx="6">
                  <c:v>26.722222222222218</c:v>
                </c:pt>
                <c:pt idx="7">
                  <c:v>23.444444444444446</c:v>
                </c:pt>
                <c:pt idx="8">
                  <c:v>22.222222222222221</c:v>
                </c:pt>
                <c:pt idx="9">
                  <c:v>22.277777777777775</c:v>
                </c:pt>
                <c:pt idx="10">
                  <c:v>22.333333333333336</c:v>
                </c:pt>
                <c:pt idx="11">
                  <c:v>22.111111111111111</c:v>
                </c:pt>
                <c:pt idx="12">
                  <c:v>22.111111111111111</c:v>
                </c:pt>
                <c:pt idx="13">
                  <c:v>26.777777777777779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2-48EA-BCEF-DAB4CE535DFB}"/>
            </c:ext>
          </c:extLst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22.199912232142839</c:v>
                </c:pt>
                <c:pt idx="1">
                  <c:v>22.199883229166648</c:v>
                </c:pt>
                <c:pt idx="2">
                  <c:v>26.700000580357038</c:v>
                </c:pt>
                <c:pt idx="3">
                  <c:v>22.199994613095036</c:v>
                </c:pt>
                <c:pt idx="4">
                  <c:v>22.199991116071164</c:v>
                </c:pt>
                <c:pt idx="5">
                  <c:v>22.199889985119036</c:v>
                </c:pt>
                <c:pt idx="6">
                  <c:v>26.699895952380942</c:v>
                </c:pt>
                <c:pt idx="7">
                  <c:v>23.29988340773809</c:v>
                </c:pt>
                <c:pt idx="8">
                  <c:v>22.199949702380938</c:v>
                </c:pt>
                <c:pt idx="9">
                  <c:v>22.199960104166649</c:v>
                </c:pt>
                <c:pt idx="10">
                  <c:v>22.199975148809504</c:v>
                </c:pt>
                <c:pt idx="11">
                  <c:v>22.19999465773812</c:v>
                </c:pt>
                <c:pt idx="12">
                  <c:v>22.199996636904753</c:v>
                </c:pt>
                <c:pt idx="13">
                  <c:v>26.699872470238098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2-48EA-BCEF-DAB4CE535DFB}"/>
            </c:ext>
          </c:extLst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22.200000000000301</c:v>
                </c:pt>
                <c:pt idx="1">
                  <c:v>22.200000000000301</c:v>
                </c:pt>
                <c:pt idx="2">
                  <c:v>26.700000000000301</c:v>
                </c:pt>
                <c:pt idx="3">
                  <c:v>22.200000000000301</c:v>
                </c:pt>
                <c:pt idx="4">
                  <c:v>22.200000000000301</c:v>
                </c:pt>
                <c:pt idx="5">
                  <c:v>22.200000000000301</c:v>
                </c:pt>
                <c:pt idx="6">
                  <c:v>26.700000000000301</c:v>
                </c:pt>
                <c:pt idx="7">
                  <c:v>23.299999999999699</c:v>
                </c:pt>
                <c:pt idx="8">
                  <c:v>22.200000000000301</c:v>
                </c:pt>
                <c:pt idx="9">
                  <c:v>22.200000000000301</c:v>
                </c:pt>
                <c:pt idx="10">
                  <c:v>22.200000000000301</c:v>
                </c:pt>
                <c:pt idx="11">
                  <c:v>22.200000000000301</c:v>
                </c:pt>
                <c:pt idx="12">
                  <c:v>22.200000000000301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F2-48EA-BCEF-DAB4CE535DFB}"/>
            </c:ext>
          </c:extLst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22.524170535714301</c:v>
                </c:pt>
                <c:pt idx="2">
                  <c:v>27.078487500000001</c:v>
                </c:pt>
                <c:pt idx="3">
                  <c:v>21.6377203869048</c:v>
                </c:pt>
                <c:pt idx="4">
                  <c:v>21.509655059523801</c:v>
                </c:pt>
                <c:pt idx="5">
                  <c:v>22.677145089285698</c:v>
                </c:pt>
                <c:pt idx="6">
                  <c:v>26.994762202381001</c:v>
                </c:pt>
                <c:pt idx="7">
                  <c:v>23.7804913690475</c:v>
                </c:pt>
                <c:pt idx="8">
                  <c:v>22.116867708333402</c:v>
                </c:pt>
                <c:pt idx="9">
                  <c:v>22.3343773809524</c:v>
                </c:pt>
                <c:pt idx="10">
                  <c:v>22.368166517857201</c:v>
                </c:pt>
                <c:pt idx="11">
                  <c:v>21.946915178571398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F2-48EA-BCEF-DAB4CE535DFB}"/>
            </c:ext>
          </c:extLst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F2-48EA-BCEF-DAB4CE535DFB}"/>
            </c:ext>
          </c:extLst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F2-48EA-BCEF-DAB4CE535DFB}"/>
            </c:ext>
          </c:extLst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22.216000000000001</c:v>
                </c:pt>
                <c:pt idx="1">
                  <c:v>22.213999999999999</c:v>
                </c:pt>
                <c:pt idx="2">
                  <c:v>26.712</c:v>
                </c:pt>
                <c:pt idx="3">
                  <c:v>22.187000000000001</c:v>
                </c:pt>
                <c:pt idx="4">
                  <c:v>22.184999999999999</c:v>
                </c:pt>
                <c:pt idx="5">
                  <c:v>22.216000000000001</c:v>
                </c:pt>
                <c:pt idx="6">
                  <c:v>26.713999999999999</c:v>
                </c:pt>
                <c:pt idx="7">
                  <c:v>23.317</c:v>
                </c:pt>
                <c:pt idx="8">
                  <c:v>22.199000000000002</c:v>
                </c:pt>
                <c:pt idx="9">
                  <c:v>22.204999999999998</c:v>
                </c:pt>
                <c:pt idx="10">
                  <c:v>22.206</c:v>
                </c:pt>
                <c:pt idx="11">
                  <c:v>22.193999999999999</c:v>
                </c:pt>
                <c:pt idx="12">
                  <c:v>22.195</c:v>
                </c:pt>
                <c:pt idx="13">
                  <c:v>26.713000000000001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F2-48EA-BCEF-DAB4CE535DFB}"/>
            </c:ext>
          </c:extLst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F2-48EA-BCEF-DAB4CE535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233216"/>
        <c:axId val="80234752"/>
      </c:barChart>
      <c:catAx>
        <c:axId val="802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4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23475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7030995106035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2332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22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2092441544317564"/>
          <c:w val="0.93340732519422864"/>
          <c:h val="0.68689505165851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F71-9120-B82DF0B9E206}"/>
            </c:ext>
          </c:extLst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1-4F71-9120-B82DF0B9E206}"/>
            </c:ext>
          </c:extLst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F71-9120-B82DF0B9E206}"/>
            </c:ext>
          </c:extLst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F71-9120-B82DF0B9E206}"/>
            </c:ext>
          </c:extLst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1.936944594651789E-5</c:v>
                </c:pt>
                <c:pt idx="1">
                  <c:v>2.4324452269544267E-5</c:v>
                </c:pt>
                <c:pt idx="2">
                  <c:v>1.4232209428466741E-5</c:v>
                </c:pt>
                <c:pt idx="3">
                  <c:v>2.252252798683734E-6</c:v>
                </c:pt>
                <c:pt idx="4">
                  <c:v>1.351351892080104E-6</c:v>
                </c:pt>
                <c:pt idx="5">
                  <c:v>2.7027160963605882E-5</c:v>
                </c:pt>
                <c:pt idx="6">
                  <c:v>4.2696795599228397E-5</c:v>
                </c:pt>
                <c:pt idx="7">
                  <c:v>4.3777043092763357E-5</c:v>
                </c:pt>
                <c:pt idx="8">
                  <c:v>2.3423476493095857E-5</c:v>
                </c:pt>
                <c:pt idx="9">
                  <c:v>2.0270306698266018E-5</c:v>
                </c:pt>
                <c:pt idx="10">
                  <c:v>1.4864881505032423E-5</c:v>
                </c:pt>
                <c:pt idx="11">
                  <c:v>4.0540550296382504E-6</c:v>
                </c:pt>
                <c:pt idx="12">
                  <c:v>4.0540546682125004E-6</c:v>
                </c:pt>
                <c:pt idx="13">
                  <c:v>4.2322299526315919E-5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F71-9120-B82DF0B9E206}"/>
            </c:ext>
          </c:extLst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81-4F71-9120-B82DF0B9E206}"/>
            </c:ext>
          </c:extLst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4.9481766852518309E-2</c:v>
                </c:pt>
                <c:pt idx="1">
                  <c:v>4.7948491523252826E-2</c:v>
                </c:pt>
                <c:pt idx="2">
                  <c:v>7.7183040596340541E-2</c:v>
                </c:pt>
                <c:pt idx="3">
                  <c:v>5.6383019014255575E-2</c:v>
                </c:pt>
                <c:pt idx="4">
                  <c:v>6.9271217779955666E-2</c:v>
                </c:pt>
                <c:pt idx="5">
                  <c:v>5.3798659187325015E-2</c:v>
                </c:pt>
                <c:pt idx="6">
                  <c:v>4.5193952473209488E-2</c:v>
                </c:pt>
                <c:pt idx="7">
                  <c:v>5.1302556413444896E-2</c:v>
                </c:pt>
                <c:pt idx="8">
                  <c:v>4.9735795073075968E-2</c:v>
                </c:pt>
                <c:pt idx="9">
                  <c:v>3.4923740505307797E-2</c:v>
                </c:pt>
                <c:pt idx="10">
                  <c:v>2.1459067716471152E-2</c:v>
                </c:pt>
                <c:pt idx="11">
                  <c:v>2.8249983879527572E-2</c:v>
                </c:pt>
                <c:pt idx="12">
                  <c:v>2.271563111997392E-2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81-4F71-9120-B82DF0B9E206}"/>
            </c:ext>
          </c:extLst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81-4F71-9120-B82DF0B9E206}"/>
            </c:ext>
          </c:extLst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81-4F71-9120-B82DF0B9E206}"/>
            </c:ext>
          </c:extLst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1.7104789341015599E-3</c:v>
                </c:pt>
                <c:pt idx="1">
                  <c:v>1.8906995588366814E-3</c:v>
                </c:pt>
                <c:pt idx="2">
                  <c:v>1.7220724767894346E-3</c:v>
                </c:pt>
                <c:pt idx="3">
                  <c:v>1.3521431468878683E-3</c:v>
                </c:pt>
                <c:pt idx="4">
                  <c:v>1.5325670498085406E-3</c:v>
                </c:pt>
                <c:pt idx="5">
                  <c:v>1.7104789341015599E-3</c:v>
                </c:pt>
                <c:pt idx="6">
                  <c:v>1.572209328441942E-3</c:v>
                </c:pt>
                <c:pt idx="7">
                  <c:v>1.5439378993867721E-3</c:v>
                </c:pt>
                <c:pt idx="8">
                  <c:v>1.3063651515834006E-3</c:v>
                </c:pt>
                <c:pt idx="9">
                  <c:v>8.1062823688345554E-4</c:v>
                </c:pt>
                <c:pt idx="10">
                  <c:v>7.2052598396821752E-4</c:v>
                </c:pt>
                <c:pt idx="11">
                  <c:v>7.2091556276479194E-4</c:v>
                </c:pt>
                <c:pt idx="12">
                  <c:v>6.3077269655340842E-4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81-4F71-9120-B82DF0B9E206}"/>
            </c:ext>
          </c:extLst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81-4F71-9120-B82DF0B9E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6080"/>
        <c:axId val="54051968"/>
      </c:barChart>
      <c:catAx>
        <c:axId val="5404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51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0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928601216854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0460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3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2.7624309392264602E-3</c:v>
                </c:pt>
                <c:pt idx="6">
                  <c:v>2.6041666666666114E-3</c:v>
                </c:pt>
                <c:pt idx="7">
                  <c:v>1.027397260273966E-2</c:v>
                </c:pt>
                <c:pt idx="8">
                  <c:v>0</c:v>
                </c:pt>
                <c:pt idx="9">
                  <c:v>4.9504950495048447E-3</c:v>
                </c:pt>
                <c:pt idx="10">
                  <c:v>7.017543859649129E-3</c:v>
                </c:pt>
                <c:pt idx="11">
                  <c:v>0</c:v>
                </c:pt>
                <c:pt idx="12">
                  <c:v>0</c:v>
                </c:pt>
                <c:pt idx="13">
                  <c:v>5.5248618784530436E-3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7-458E-B1AE-3AEA33CFC889}"/>
            </c:ext>
          </c:extLst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8.3717036416901627E-4</c:v>
                </c:pt>
                <c:pt idx="1">
                  <c:v>1.0472770795930623E-2</c:v>
                </c:pt>
                <c:pt idx="2">
                  <c:v>3.6211699164345129E-3</c:v>
                </c:pt>
                <c:pt idx="3">
                  <c:v>3.8239916186485048E-2</c:v>
                </c:pt>
                <c:pt idx="4">
                  <c:v>5.5961960497439657E-2</c:v>
                </c:pt>
                <c:pt idx="5">
                  <c:v>2.75482093663906E-3</c:v>
                </c:pt>
                <c:pt idx="6">
                  <c:v>5.2083333333333382E-3</c:v>
                </c:pt>
                <c:pt idx="7">
                  <c:v>3.4246575342466545E-3</c:v>
                </c:pt>
                <c:pt idx="8">
                  <c:v>5.8997050147492677E-3</c:v>
                </c:pt>
                <c:pt idx="9">
                  <c:v>2.4752475247524224E-3</c:v>
                </c:pt>
                <c:pt idx="10">
                  <c:v>3.5087719298246421E-3</c:v>
                </c:pt>
                <c:pt idx="11">
                  <c:v>2.3460410557184772E-2</c:v>
                </c:pt>
                <c:pt idx="12">
                  <c:v>1.731601731601733E-2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7-458E-B1AE-3AEA33CFC889}"/>
            </c:ext>
          </c:extLst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1.5062294272547483E-3</c:v>
                </c:pt>
                <c:pt idx="1">
                  <c:v>1.7378068171962624E-3</c:v>
                </c:pt>
                <c:pt idx="2">
                  <c:v>7.9758432718113434E-4</c:v>
                </c:pt>
                <c:pt idx="3">
                  <c:v>1.2602126366950213E-2</c:v>
                </c:pt>
                <c:pt idx="4">
                  <c:v>1.0989348564371781E-2</c:v>
                </c:pt>
                <c:pt idx="5">
                  <c:v>1.4673919563735088E-3</c:v>
                </c:pt>
                <c:pt idx="6">
                  <c:v>1.0614387707589845E-3</c:v>
                </c:pt>
                <c:pt idx="7">
                  <c:v>1.2002134580198639E-3</c:v>
                </c:pt>
                <c:pt idx="8">
                  <c:v>2.146617087412434E-3</c:v>
                </c:pt>
                <c:pt idx="9">
                  <c:v>2.3307330688998426E-3</c:v>
                </c:pt>
                <c:pt idx="10">
                  <c:v>2.3596681046479306E-3</c:v>
                </c:pt>
                <c:pt idx="11">
                  <c:v>7.1705148429656992E-3</c:v>
                </c:pt>
                <c:pt idx="12">
                  <c:v>7.8107763369777644E-3</c:v>
                </c:pt>
                <c:pt idx="13">
                  <c:v>-1.2839108978446828E-5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7-458E-B1AE-3AEA33CFC889}"/>
            </c:ext>
          </c:extLst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1.2466712636305796E-3</c:v>
                </c:pt>
                <c:pt idx="1">
                  <c:v>1.171431334622825E-3</c:v>
                </c:pt>
                <c:pt idx="2">
                  <c:v>1.1040574109853721E-3</c:v>
                </c:pt>
                <c:pt idx="3">
                  <c:v>8.7045570916539309E-3</c:v>
                </c:pt>
                <c:pt idx="4">
                  <c:v>1.8920812894183694E-2</c:v>
                </c:pt>
                <c:pt idx="5">
                  <c:v>4.8648648648649288E-3</c:v>
                </c:pt>
                <c:pt idx="6">
                  <c:v>3.2911392405063039E-3</c:v>
                </c:pt>
                <c:pt idx="7">
                  <c:v>2.6798316970547006E-3</c:v>
                </c:pt>
                <c:pt idx="8">
                  <c:v>4.0264595916018955E-3</c:v>
                </c:pt>
                <c:pt idx="9">
                  <c:v>9.6870342771981383E-3</c:v>
                </c:pt>
                <c:pt idx="10">
                  <c:v>1.0272636467351154E-2</c:v>
                </c:pt>
                <c:pt idx="11">
                  <c:v>1.8802429852473226E-2</c:v>
                </c:pt>
                <c:pt idx="12">
                  <c:v>1.6688061617458151E-2</c:v>
                </c:pt>
                <c:pt idx="13">
                  <c:v>5.1240560949299156E-3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7-458E-B1AE-3AEA33CFC889}"/>
            </c:ext>
          </c:extLst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2.6072134488801147E-3</c:v>
                </c:pt>
                <c:pt idx="1">
                  <c:v>2.773085255190981E-3</c:v>
                </c:pt>
                <c:pt idx="2">
                  <c:v>2.7414562648977714E-3</c:v>
                </c:pt>
                <c:pt idx="3">
                  <c:v>3.7428093596749753E-3</c:v>
                </c:pt>
                <c:pt idx="4">
                  <c:v>3.8003933362935134E-3</c:v>
                </c:pt>
                <c:pt idx="5">
                  <c:v>1.0553261204069667E-2</c:v>
                </c:pt>
                <c:pt idx="6">
                  <c:v>1.1024491225244236E-2</c:v>
                </c:pt>
                <c:pt idx="7">
                  <c:v>1.1921466864934066E-2</c:v>
                </c:pt>
                <c:pt idx="8">
                  <c:v>1.5182551632220669E-2</c:v>
                </c:pt>
                <c:pt idx="9">
                  <c:v>2.9330604314412336E-2</c:v>
                </c:pt>
                <c:pt idx="10">
                  <c:v>3.4251659944408222E-2</c:v>
                </c:pt>
                <c:pt idx="11">
                  <c:v>3.9562611514274232E-2</c:v>
                </c:pt>
                <c:pt idx="12">
                  <c:v>4.3389019274854841E-2</c:v>
                </c:pt>
                <c:pt idx="13">
                  <c:v>1.1968005828199766E-2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7-458E-B1AE-3AEA33CFC889}"/>
            </c:ext>
          </c:extLst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7-458E-B1AE-3AEA33CFC889}"/>
            </c:ext>
          </c:extLst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</c:v>
                </c:pt>
                <c:pt idx="1">
                  <c:v>1.0591988786197744E-2</c:v>
                </c:pt>
                <c:pt idx="2">
                  <c:v>1.2271106956412344E-2</c:v>
                </c:pt>
                <c:pt idx="3">
                  <c:v>0.17198141493052979</c:v>
                </c:pt>
                <c:pt idx="4">
                  <c:v>0.20432642260621531</c:v>
                </c:pt>
                <c:pt idx="5">
                  <c:v>9.275937526151419E-3</c:v>
                </c:pt>
                <c:pt idx="6">
                  <c:v>1.0192560945875367E-2</c:v>
                </c:pt>
                <c:pt idx="7">
                  <c:v>8.4429029948941588E-3</c:v>
                </c:pt>
                <c:pt idx="8">
                  <c:v>4.3443649198973172E-2</c:v>
                </c:pt>
                <c:pt idx="9">
                  <c:v>1.1686614575430243E-2</c:v>
                </c:pt>
                <c:pt idx="10">
                  <c:v>9.107765527982729E-3</c:v>
                </c:pt>
                <c:pt idx="11">
                  <c:v>0.10066333965302861</c:v>
                </c:pt>
                <c:pt idx="12">
                  <c:v>8.6060087584807474E-2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58E-B1AE-3AEA33CFC889}"/>
            </c:ext>
          </c:extLst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7-458E-B1AE-3AEA33CFC889}"/>
            </c:ext>
          </c:extLst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7-458E-B1AE-3AEA33CFC889}"/>
            </c:ext>
          </c:extLst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1.2552301255238033E-4</c:v>
                </c:pt>
                <c:pt idx="1">
                  <c:v>3.8461538461540798E-4</c:v>
                </c:pt>
                <c:pt idx="2">
                  <c:v>3.0640668523679694E-4</c:v>
                </c:pt>
                <c:pt idx="3">
                  <c:v>-5.2356020942402616E-5</c:v>
                </c:pt>
                <c:pt idx="4">
                  <c:v>3.6101083032406836E-5</c:v>
                </c:pt>
                <c:pt idx="5">
                  <c:v>9.6418732782376881E-4</c:v>
                </c:pt>
                <c:pt idx="6">
                  <c:v>2.6041666666663799E-4</c:v>
                </c:pt>
                <c:pt idx="7">
                  <c:v>3.0716723549477094E-4</c:v>
                </c:pt>
                <c:pt idx="8">
                  <c:v>2.6548672566375304E-4</c:v>
                </c:pt>
                <c:pt idx="9">
                  <c:v>4.9504950495153978E-5</c:v>
                </c:pt>
                <c:pt idx="10">
                  <c:v>1.7543859649128666E-4</c:v>
                </c:pt>
                <c:pt idx="11">
                  <c:v>-8.7976539589368005E-5</c:v>
                </c:pt>
                <c:pt idx="12">
                  <c:v>1.2987012987001944E-4</c:v>
                </c:pt>
                <c:pt idx="13">
                  <c:v>8.2872928176847788E-5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27-458E-B1AE-3AEA33CFC889}"/>
            </c:ext>
          </c:extLst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27-458E-B1AE-3AEA33C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22752"/>
        <c:axId val="54132736"/>
      </c:barChart>
      <c:catAx>
        <c:axId val="541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3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132736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1227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1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7.4999999999999997E-3</c:v>
                </c:pt>
                <c:pt idx="1">
                  <c:v>6.6E-3</c:v>
                </c:pt>
                <c:pt idx="2">
                  <c:v>8.0000000000000002E-3</c:v>
                </c:pt>
                <c:pt idx="3">
                  <c:v>7.4999999999999997E-3</c:v>
                </c:pt>
                <c:pt idx="4">
                  <c:v>6.4999999999999997E-3</c:v>
                </c:pt>
                <c:pt idx="5">
                  <c:v>8.3000000000000001E-3</c:v>
                </c:pt>
                <c:pt idx="6">
                  <c:v>1.0200000000000001E-2</c:v>
                </c:pt>
                <c:pt idx="7">
                  <c:v>9.2999999999999992E-3</c:v>
                </c:pt>
                <c:pt idx="8">
                  <c:v>1.06E-2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1.6E-2</c:v>
                </c:pt>
                <c:pt idx="12">
                  <c:v>1.5599999999999999E-2</c:v>
                </c:pt>
                <c:pt idx="13">
                  <c:v>1.14E-2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6-43C8-8B49-A0B21DD19F8F}"/>
            </c:ext>
          </c:extLst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6.9100000000000003E-3</c:v>
                </c:pt>
                <c:pt idx="1">
                  <c:v>6.9199999999999999E-3</c:v>
                </c:pt>
                <c:pt idx="2">
                  <c:v>7.0000000000000001E-3</c:v>
                </c:pt>
                <c:pt idx="3">
                  <c:v>6.9100000000000003E-3</c:v>
                </c:pt>
                <c:pt idx="4">
                  <c:v>6.9199999999999999E-3</c:v>
                </c:pt>
                <c:pt idx="5">
                  <c:v>8.5299999999999994E-3</c:v>
                </c:pt>
                <c:pt idx="6">
                  <c:v>1.01E-2</c:v>
                </c:pt>
                <c:pt idx="7">
                  <c:v>9.8499999999999994E-3</c:v>
                </c:pt>
                <c:pt idx="8">
                  <c:v>1.0699999999999999E-2</c:v>
                </c:pt>
                <c:pt idx="9">
                  <c:v>1.6400000000000001E-2</c:v>
                </c:pt>
                <c:pt idx="10">
                  <c:v>1.7100000000000001E-2</c:v>
                </c:pt>
                <c:pt idx="11">
                  <c:v>1.61E-2</c:v>
                </c:pt>
                <c:pt idx="12">
                  <c:v>1.6400000000000001E-2</c:v>
                </c:pt>
                <c:pt idx="13">
                  <c:v>1.15E-2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6-43C8-8B49-A0B21DD19F8F}"/>
            </c:ext>
          </c:extLst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7.6E-3</c:v>
                </c:pt>
                <c:pt idx="1">
                  <c:v>7.0296100000000004E-3</c:v>
                </c:pt>
                <c:pt idx="2">
                  <c:v>7.7999999999999996E-3</c:v>
                </c:pt>
                <c:pt idx="3">
                  <c:v>7.6E-3</c:v>
                </c:pt>
                <c:pt idx="4">
                  <c:v>7.0601199999999996E-3</c:v>
                </c:pt>
                <c:pt idx="5">
                  <c:v>8.2000000000000007E-3</c:v>
                </c:pt>
                <c:pt idx="6">
                  <c:v>9.7010399999999993E-3</c:v>
                </c:pt>
                <c:pt idx="7">
                  <c:v>9.0038700000000006E-3</c:v>
                </c:pt>
                <c:pt idx="8">
                  <c:v>1.049435E-2</c:v>
                </c:pt>
                <c:pt idx="9">
                  <c:v>1.6613989999999999E-2</c:v>
                </c:pt>
                <c:pt idx="10">
                  <c:v>1.6440630000000001E-2</c:v>
                </c:pt>
                <c:pt idx="11">
                  <c:v>1.6254319999999999E-2</c:v>
                </c:pt>
                <c:pt idx="12">
                  <c:v>1.5764429999999999E-2</c:v>
                </c:pt>
                <c:pt idx="13">
                  <c:v>1.0932890000000001E-2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6-43C8-8B49-A0B21DD19F8F}"/>
            </c:ext>
          </c:extLst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7.4000000000000003E-3</c:v>
                </c:pt>
                <c:pt idx="1">
                  <c:v>6.4000000000000003E-3</c:v>
                </c:pt>
                <c:pt idx="2">
                  <c:v>7.7999999999999996E-3</c:v>
                </c:pt>
                <c:pt idx="3">
                  <c:v>7.3000000000000001E-3</c:v>
                </c:pt>
                <c:pt idx="4">
                  <c:v>6.4000000000000003E-3</c:v>
                </c:pt>
                <c:pt idx="5">
                  <c:v>8.3000000000000001E-3</c:v>
                </c:pt>
                <c:pt idx="6">
                  <c:v>9.9000000000000008E-3</c:v>
                </c:pt>
                <c:pt idx="7">
                  <c:v>9.1999999999999998E-3</c:v>
                </c:pt>
                <c:pt idx="8">
                  <c:v>1.0500000000000001E-2</c:v>
                </c:pt>
                <c:pt idx="9">
                  <c:v>1.6400000000000001E-2</c:v>
                </c:pt>
                <c:pt idx="10">
                  <c:v>1.6199999999999999E-2</c:v>
                </c:pt>
                <c:pt idx="11">
                  <c:v>1.5900000000000001E-2</c:v>
                </c:pt>
                <c:pt idx="12">
                  <c:v>1.55E-2</c:v>
                </c:pt>
                <c:pt idx="13">
                  <c:v>1.11E-2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6-43C8-8B49-A0B21DD19F8F}"/>
            </c:ext>
          </c:extLst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7.4744623001487803E-3</c:v>
                </c:pt>
                <c:pt idx="1">
                  <c:v>6.5834781619047286E-3</c:v>
                </c:pt>
                <c:pt idx="2">
                  <c:v>8.0402255875000692E-3</c:v>
                </c:pt>
                <c:pt idx="3">
                  <c:v>7.4768822944939872E-3</c:v>
                </c:pt>
                <c:pt idx="4">
                  <c:v>6.5862562791667318E-3</c:v>
                </c:pt>
                <c:pt idx="5">
                  <c:v>8.422259210565471E-3</c:v>
                </c:pt>
                <c:pt idx="6">
                  <c:v>1.0277822212797617E-2</c:v>
                </c:pt>
                <c:pt idx="7">
                  <c:v>9.394808202827374E-3</c:v>
                </c:pt>
                <c:pt idx="8">
                  <c:v>1.0571360269345246E-2</c:v>
                </c:pt>
                <c:pt idx="9">
                  <c:v>1.6193066794642868E-2</c:v>
                </c:pt>
                <c:pt idx="10">
                  <c:v>1.60668358735119E-2</c:v>
                </c:pt>
                <c:pt idx="11">
                  <c:v>1.5855308177083322E-2</c:v>
                </c:pt>
                <c:pt idx="12">
                  <c:v>1.5445724502976214E-2</c:v>
                </c:pt>
                <c:pt idx="13">
                  <c:v>1.1460890157738097E-2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6-43C8-8B49-A0B21DD19F8F}"/>
            </c:ext>
          </c:extLst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7.50358999999987E-3</c:v>
                </c:pt>
                <c:pt idx="1">
                  <c:v>6.5938000000000697E-3</c:v>
                </c:pt>
                <c:pt idx="2">
                  <c:v>7.9505600000000197E-3</c:v>
                </c:pt>
                <c:pt idx="3">
                  <c:v>7.50358999999987E-3</c:v>
                </c:pt>
                <c:pt idx="4">
                  <c:v>6.5938002678572099E-3</c:v>
                </c:pt>
                <c:pt idx="5">
                  <c:v>8.3236000000000004E-3</c:v>
                </c:pt>
                <c:pt idx="6">
                  <c:v>1.0069099999999999E-2</c:v>
                </c:pt>
                <c:pt idx="7">
                  <c:v>9.3020700000001101E-3</c:v>
                </c:pt>
                <c:pt idx="8">
                  <c:v>1.0470800000000001E-2</c:v>
                </c:pt>
                <c:pt idx="9">
                  <c:v>1.6309700000000101E-2</c:v>
                </c:pt>
                <c:pt idx="10">
                  <c:v>1.6151200000000001E-2</c:v>
                </c:pt>
                <c:pt idx="11">
                  <c:v>1.59210999999999E-2</c:v>
                </c:pt>
                <c:pt idx="12">
                  <c:v>1.5469899999999899E-2</c:v>
                </c:pt>
                <c:pt idx="13">
                  <c:v>1.12810999999999E-2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6-43C8-8B49-A0B21DD19F8F}"/>
            </c:ext>
          </c:extLst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7.5088100000000298E-3</c:v>
                </c:pt>
                <c:pt idx="1">
                  <c:v>6.6309200000000696E-3</c:v>
                </c:pt>
                <c:pt idx="2">
                  <c:v>7.9517200000000596E-3</c:v>
                </c:pt>
                <c:pt idx="3">
                  <c:v>7.5193800000000104E-3</c:v>
                </c:pt>
                <c:pt idx="4">
                  <c:v>6.5940699999999302E-3</c:v>
                </c:pt>
                <c:pt idx="5">
                  <c:v>8.5152079315476206E-3</c:v>
                </c:pt>
                <c:pt idx="6">
                  <c:v>1.02355619047619E-2</c:v>
                </c:pt>
                <c:pt idx="7">
                  <c:v>9.5112389285714593E-3</c:v>
                </c:pt>
                <c:pt idx="8">
                  <c:v>1.0525314136904799E-2</c:v>
                </c:pt>
                <c:pt idx="9">
                  <c:v>1.6403845982142898E-2</c:v>
                </c:pt>
                <c:pt idx="10">
                  <c:v>1.62790915178571E-2</c:v>
                </c:pt>
                <c:pt idx="11">
                  <c:v>1.5706914434523801E-2</c:v>
                </c:pt>
                <c:pt idx="12">
                  <c:v>1.53260693452381E-2</c:v>
                </c:pt>
                <c:pt idx="13">
                  <c:v>1.12812E-2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66-43C8-8B49-A0B21DD19F8F}"/>
            </c:ext>
          </c:extLst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7.4274392987488001E-3</c:v>
                </c:pt>
                <c:pt idx="1">
                  <c:v>6.5186646369405103E-3</c:v>
                </c:pt>
                <c:pt idx="2">
                  <c:v>7.8782829233826502E-3</c:v>
                </c:pt>
                <c:pt idx="3">
                  <c:v>7.4274392987488001E-3</c:v>
                </c:pt>
                <c:pt idx="4">
                  <c:v>6.5186646369405103E-3</c:v>
                </c:pt>
                <c:pt idx="5">
                  <c:v>8.2272349270004295E-3</c:v>
                </c:pt>
                <c:pt idx="6">
                  <c:v>9.9689764556742302E-3</c:v>
                </c:pt>
                <c:pt idx="7">
                  <c:v>9.2694020003592607E-3</c:v>
                </c:pt>
                <c:pt idx="8">
                  <c:v>1.0366858021729E-2</c:v>
                </c:pt>
                <c:pt idx="9">
                  <c:v>1.61900653213107E-2</c:v>
                </c:pt>
                <c:pt idx="10">
                  <c:v>1.6056292778942799E-2</c:v>
                </c:pt>
                <c:pt idx="11">
                  <c:v>1.5796487095375299E-2</c:v>
                </c:pt>
                <c:pt idx="12">
                  <c:v>1.53677362803268E-2</c:v>
                </c:pt>
                <c:pt idx="13">
                  <c:v>1.1129123873682501E-2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66-43C8-8B49-A0B21DD19F8F}"/>
            </c:ext>
          </c:extLst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7.3400000000000002E-3</c:v>
                </c:pt>
                <c:pt idx="1">
                  <c:v>6.4000000000000003E-3</c:v>
                </c:pt>
                <c:pt idx="2">
                  <c:v>7.8600000000000007E-3</c:v>
                </c:pt>
                <c:pt idx="3">
                  <c:v>7.3400000000000002E-3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9.9399999999999992E-3</c:v>
                </c:pt>
                <c:pt idx="7">
                  <c:v>9.1999999999999998E-3</c:v>
                </c:pt>
                <c:pt idx="8">
                  <c:v>1.0449999999999999E-2</c:v>
                </c:pt>
                <c:pt idx="9">
                  <c:v>1.6230000000000001E-2</c:v>
                </c:pt>
                <c:pt idx="10">
                  <c:v>1.6049999999999998E-2</c:v>
                </c:pt>
                <c:pt idx="11">
                  <c:v>1.5900000000000001E-2</c:v>
                </c:pt>
                <c:pt idx="12">
                  <c:v>1.5440000000000001E-2</c:v>
                </c:pt>
                <c:pt idx="13">
                  <c:v>1.1089999999999999E-2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66-43C8-8B49-A0B21DD19F8F}"/>
            </c:ext>
          </c:extLst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7.339E-3</c:v>
                </c:pt>
                <c:pt idx="1">
                  <c:v>6.411E-3</c:v>
                </c:pt>
                <c:pt idx="2">
                  <c:v>7.8729999999999998E-3</c:v>
                </c:pt>
                <c:pt idx="3">
                  <c:v>7.339E-3</c:v>
                </c:pt>
                <c:pt idx="4">
                  <c:v>6.4019999999999997E-3</c:v>
                </c:pt>
                <c:pt idx="5">
                  <c:v>8.2100000000000003E-3</c:v>
                </c:pt>
                <c:pt idx="6">
                  <c:v>9.946E-3</c:v>
                </c:pt>
                <c:pt idx="7">
                  <c:v>9.2079999999999992E-3</c:v>
                </c:pt>
                <c:pt idx="8">
                  <c:v>1.0451E-2</c:v>
                </c:pt>
                <c:pt idx="9">
                  <c:v>1.6230000000000001E-2</c:v>
                </c:pt>
                <c:pt idx="10">
                  <c:v>1.6059E-2</c:v>
                </c:pt>
                <c:pt idx="11">
                  <c:v>1.5890999999999999E-2</c:v>
                </c:pt>
                <c:pt idx="12">
                  <c:v>1.5439E-2</c:v>
                </c:pt>
                <c:pt idx="13">
                  <c:v>1.1098999999999999E-2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66-43C8-8B49-A0B21DD19F8F}"/>
            </c:ext>
          </c:extLst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66-43C8-8B49-A0B21DD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264960"/>
        <c:axId val="54266496"/>
      </c:barChart>
      <c:catAx>
        <c:axId val="5426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6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266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525938009787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264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7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1.2048192771084265E-2</c:v>
                </c:pt>
                <c:pt idx="6">
                  <c:v>1.960784313725495E-2</c:v>
                </c:pt>
                <c:pt idx="7">
                  <c:v>1.0752688172043133E-2</c:v>
                </c:pt>
                <c:pt idx="8">
                  <c:v>0</c:v>
                </c:pt>
                <c:pt idx="9">
                  <c:v>1.8292682926829368E-2</c:v>
                </c:pt>
                <c:pt idx="10">
                  <c:v>1.2345679012345605E-2</c:v>
                </c:pt>
                <c:pt idx="11">
                  <c:v>0</c:v>
                </c:pt>
                <c:pt idx="12">
                  <c:v>0</c:v>
                </c:pt>
                <c:pt idx="13">
                  <c:v>1.7543859649122851E-2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6-495D-9385-1801DDCAEA71}"/>
            </c:ext>
          </c:extLst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2.1707670043415332E-2</c:v>
                </c:pt>
                <c:pt idx="1">
                  <c:v>2.1676300578034678E-2</c:v>
                </c:pt>
                <c:pt idx="2">
                  <c:v>0</c:v>
                </c:pt>
                <c:pt idx="3">
                  <c:v>1.013024602026058E-2</c:v>
                </c:pt>
                <c:pt idx="4">
                  <c:v>1.1560693641618528E-2</c:v>
                </c:pt>
                <c:pt idx="5">
                  <c:v>0</c:v>
                </c:pt>
                <c:pt idx="6">
                  <c:v>0</c:v>
                </c:pt>
                <c:pt idx="7">
                  <c:v>1.0152284263958977E-3</c:v>
                </c:pt>
                <c:pt idx="8">
                  <c:v>0</c:v>
                </c:pt>
                <c:pt idx="9">
                  <c:v>0</c:v>
                </c:pt>
                <c:pt idx="10">
                  <c:v>5.8479532163742331E-3</c:v>
                </c:pt>
                <c:pt idx="11">
                  <c:v>0</c:v>
                </c:pt>
                <c:pt idx="12">
                  <c:v>6.097560975609719E-3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6-495D-9385-1801DDCAEA71}"/>
            </c:ext>
          </c:extLst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</c:v>
                </c:pt>
                <c:pt idx="1">
                  <c:v>1.4225540250454898E-2</c:v>
                </c:pt>
                <c:pt idx="2">
                  <c:v>0</c:v>
                </c:pt>
                <c:pt idx="3">
                  <c:v>0</c:v>
                </c:pt>
                <c:pt idx="4">
                  <c:v>1.4164065200024967E-2</c:v>
                </c:pt>
                <c:pt idx="5">
                  <c:v>0</c:v>
                </c:pt>
                <c:pt idx="6">
                  <c:v>1.030817314432261E-2</c:v>
                </c:pt>
                <c:pt idx="7">
                  <c:v>1.110633538689487E-2</c:v>
                </c:pt>
                <c:pt idx="8">
                  <c:v>9.5289369994331369E-3</c:v>
                </c:pt>
                <c:pt idx="9">
                  <c:v>1.2038047452779182E-2</c:v>
                </c:pt>
                <c:pt idx="10">
                  <c:v>1.8247475917893757E-2</c:v>
                </c:pt>
                <c:pt idx="11">
                  <c:v>1.8456631836951756E-2</c:v>
                </c:pt>
                <c:pt idx="12">
                  <c:v>1.9030183774484816E-2</c:v>
                </c:pt>
                <c:pt idx="13">
                  <c:v>9.1467123514459014E-3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6-495D-9385-1801DDCAEA71}"/>
            </c:ext>
          </c:extLst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1.0101010101010215E-2</c:v>
                </c:pt>
                <c:pt idx="7">
                  <c:v>0</c:v>
                </c:pt>
                <c:pt idx="8">
                  <c:v>0</c:v>
                </c:pt>
                <c:pt idx="9">
                  <c:v>1.219512195121965E-2</c:v>
                </c:pt>
                <c:pt idx="10">
                  <c:v>1.2345679012345605E-2</c:v>
                </c:pt>
                <c:pt idx="11">
                  <c:v>1.8867924528301772E-2</c:v>
                </c:pt>
                <c:pt idx="12">
                  <c:v>1.9354838709677413E-2</c:v>
                </c:pt>
                <c:pt idx="13">
                  <c:v>9.0090090090091095E-3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76-495D-9385-1801DDCAEA71}"/>
            </c:ext>
          </c:extLst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5.1397677126867347E-4</c:v>
                </c:pt>
                <c:pt idx="1">
                  <c:v>4.9972065207673001E-4</c:v>
                </c:pt>
                <c:pt idx="2">
                  <c:v>5.2402758531430813E-4</c:v>
                </c:pt>
                <c:pt idx="3">
                  <c:v>6.1108358003228707E-4</c:v>
                </c:pt>
                <c:pt idx="4">
                  <c:v>6.4274753677460983E-4</c:v>
                </c:pt>
                <c:pt idx="5">
                  <c:v>1.3105022920873718E-2</c:v>
                </c:pt>
                <c:pt idx="6">
                  <c:v>1.3391261023042764E-2</c:v>
                </c:pt>
                <c:pt idx="7">
                  <c:v>1.3115509900768022E-2</c:v>
                </c:pt>
                <c:pt idx="8">
                  <c:v>1.145633077620015E-2</c:v>
                </c:pt>
                <c:pt idx="9">
                  <c:v>1.0319107684733216E-2</c:v>
                </c:pt>
                <c:pt idx="10">
                  <c:v>1.0816130902693795E-2</c:v>
                </c:pt>
                <c:pt idx="11">
                  <c:v>1.4499812771365094E-2</c:v>
                </c:pt>
                <c:pt idx="12">
                  <c:v>1.3755457049558301E-2</c:v>
                </c:pt>
                <c:pt idx="13">
                  <c:v>1.285877431610306E-2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76-495D-9385-1801DDCAEA71}"/>
            </c:ext>
          </c:extLst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76-495D-9385-1801DDCAEA71}"/>
            </c:ext>
          </c:extLst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1.3152937767386408E-2</c:v>
                </c:pt>
                <c:pt idx="6">
                  <c:v>1.0746845265898428E-2</c:v>
                </c:pt>
                <c:pt idx="7">
                  <c:v>1.2511514103859681E-2</c:v>
                </c:pt>
                <c:pt idx="8">
                  <c:v>2.3752260193681804E-2</c:v>
                </c:pt>
                <c:pt idx="9">
                  <c:v>4.0234467009655654E-2</c:v>
                </c:pt>
                <c:pt idx="10">
                  <c:v>2.4571395741662068E-2</c:v>
                </c:pt>
                <c:pt idx="11">
                  <c:v>3.1196451858359845E-2</c:v>
                </c:pt>
                <c:pt idx="12">
                  <c:v>2.4141871713177391E-2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76-495D-9385-1801DDCAEA71}"/>
            </c:ext>
          </c:extLst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76-495D-9385-1801DDCAEA71}"/>
            </c:ext>
          </c:extLst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76-495D-9385-1801DDCAEA71}"/>
            </c:ext>
          </c:extLst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3.6540803897701162E-4</c:v>
                </c:pt>
                <c:pt idx="6">
                  <c:v>4.0217172732762228E-4</c:v>
                </c:pt>
                <c:pt idx="7">
                  <c:v>3.2580364900081787E-4</c:v>
                </c:pt>
                <c:pt idx="8">
                  <c:v>5.7410774088594984E-4</c:v>
                </c:pt>
                <c:pt idx="9">
                  <c:v>9.2421441774498598E-4</c:v>
                </c:pt>
                <c:pt idx="10">
                  <c:v>8.095149137554719E-4</c:v>
                </c:pt>
                <c:pt idx="11">
                  <c:v>7.5514442137068739E-4</c:v>
                </c:pt>
                <c:pt idx="12">
                  <c:v>6.4771034393416621E-4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76-495D-9385-1801DDCAEA71}"/>
            </c:ext>
          </c:extLst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76-495D-9385-1801DDCA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17056"/>
        <c:axId val="54318592"/>
      </c:barChart>
      <c:catAx>
        <c:axId val="5431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8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318592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28492462096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1705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557</c:v>
                </c:pt>
                <c:pt idx="12">
                  <c:v>576</c:v>
                </c:pt>
                <c:pt idx="13">
                  <c:v>5343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2-40E7-A67C-9DCA1788190E}"/>
            </c:ext>
          </c:extLst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4376</c:v>
                </c:pt>
                <c:pt idx="6">
                  <c:v>4371</c:v>
                </c:pt>
                <c:pt idx="7">
                  <c:v>4388</c:v>
                </c:pt>
                <c:pt idx="8">
                  <c:v>2159</c:v>
                </c:pt>
                <c:pt idx="9">
                  <c:v>4376</c:v>
                </c:pt>
                <c:pt idx="10">
                  <c:v>4396</c:v>
                </c:pt>
                <c:pt idx="11">
                  <c:v>559</c:v>
                </c:pt>
                <c:pt idx="12">
                  <c:v>579</c:v>
                </c:pt>
                <c:pt idx="13">
                  <c:v>5283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2-40E7-A67C-9DCA1788190E}"/>
            </c:ext>
          </c:extLst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4374.8010000000004</c:v>
                </c:pt>
                <c:pt idx="6">
                  <c:v>4369.652</c:v>
                </c:pt>
                <c:pt idx="7">
                  <c:v>4386.0709999999999</c:v>
                </c:pt>
                <c:pt idx="8">
                  <c:v>2157.3510000000001</c:v>
                </c:pt>
                <c:pt idx="9">
                  <c:v>4374.8519999999999</c:v>
                </c:pt>
                <c:pt idx="10">
                  <c:v>4393.6490000000003</c:v>
                </c:pt>
                <c:pt idx="11">
                  <c:v>558.09</c:v>
                </c:pt>
                <c:pt idx="12">
                  <c:v>576.92600000000004</c:v>
                </c:pt>
                <c:pt idx="13">
                  <c:v>5341.5259999999998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22-40E7-A67C-9DCA1788190E}"/>
            </c:ext>
          </c:extLst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4376.0257913247369</c:v>
                </c:pt>
                <c:pt idx="6">
                  <c:v>4371.0433763188748</c:v>
                </c:pt>
                <c:pt idx="7">
                  <c:v>4387.4560375146539</c:v>
                </c:pt>
                <c:pt idx="8">
                  <c:v>2157.9718640093788</c:v>
                </c:pt>
                <c:pt idx="9">
                  <c:v>4376.025791324736</c:v>
                </c:pt>
                <c:pt idx="10">
                  <c:v>4394.7831184056276</c:v>
                </c:pt>
                <c:pt idx="11">
                  <c:v>558.03048065650648</c:v>
                </c:pt>
                <c:pt idx="12">
                  <c:v>577.08089097303639</c:v>
                </c:pt>
                <c:pt idx="13">
                  <c:v>5342.9073856975383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22-40E7-A67C-9DCA1788190E}"/>
            </c:ext>
          </c:extLst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4374.7467583333328</c:v>
                </c:pt>
                <c:pt idx="6">
                  <c:v>4369.7195533333334</c:v>
                </c:pt>
                <c:pt idx="7">
                  <c:v>4385.9247822222223</c:v>
                </c:pt>
                <c:pt idx="8">
                  <c:v>2157.1387694444447</c:v>
                </c:pt>
                <c:pt idx="9">
                  <c:v>4374.7388886111112</c:v>
                </c:pt>
                <c:pt idx="10">
                  <c:v>4393.3106761111112</c:v>
                </c:pt>
                <c:pt idx="11">
                  <c:v>557.78129686111106</c:v>
                </c:pt>
                <c:pt idx="12">
                  <c:v>576.34699805555556</c:v>
                </c:pt>
                <c:pt idx="13">
                  <c:v>5341.503387222222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22-40E7-A67C-9DCA1788190E}"/>
            </c:ext>
          </c:extLst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4376.1244800000504</c:v>
                </c:pt>
                <c:pt idx="6">
                  <c:v>4370.9567999999399</c:v>
                </c:pt>
                <c:pt idx="7">
                  <c:v>4387.7097599999697</c:v>
                </c:pt>
                <c:pt idx="8">
                  <c:v>2158.52447999999</c:v>
                </c:pt>
                <c:pt idx="9">
                  <c:v>4376.1244800000504</c:v>
                </c:pt>
                <c:pt idx="10">
                  <c:v>4395.2831999999598</c:v>
                </c:pt>
                <c:pt idx="11">
                  <c:v>559.16515199999606</c:v>
                </c:pt>
                <c:pt idx="12">
                  <c:v>578.32521600000496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22-40E7-A67C-9DCA1788190E}"/>
            </c:ext>
          </c:extLst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4375.5775000000103</c:v>
                </c:pt>
                <c:pt idx="6">
                  <c:v>4370.6181399999896</c:v>
                </c:pt>
                <c:pt idx="7">
                  <c:v>4387.1605199999804</c:v>
                </c:pt>
                <c:pt idx="8">
                  <c:v>2158.6210299999998</c:v>
                </c:pt>
                <c:pt idx="9">
                  <c:v>4375.9706799999803</c:v>
                </c:pt>
                <c:pt idx="10">
                  <c:v>4395.0924600000099</c:v>
                </c:pt>
                <c:pt idx="11">
                  <c:v>559.45582400000001</c:v>
                </c:pt>
                <c:pt idx="12">
                  <c:v>578.54203900000095</c:v>
                </c:pt>
                <c:pt idx="13">
                  <c:v>5343.0047999999297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22-40E7-A67C-9DCA1788190E}"/>
            </c:ext>
          </c:extLst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4376.3128926604804</c:v>
                </c:pt>
                <c:pt idx="6">
                  <c:v>4371.1892953835904</c:v>
                </c:pt>
                <c:pt idx="7">
                  <c:v>4387.8381081080397</c:v>
                </c:pt>
                <c:pt idx="8">
                  <c:v>2158.7128926604801</c:v>
                </c:pt>
                <c:pt idx="9">
                  <c:v>4376.3128926604804</c:v>
                </c:pt>
                <c:pt idx="10">
                  <c:v>4395.50623347076</c:v>
                </c:pt>
                <c:pt idx="11">
                  <c:v>559.35289266048005</c:v>
                </c:pt>
                <c:pt idx="12">
                  <c:v>578.54623347075699</c:v>
                </c:pt>
                <c:pt idx="13">
                  <c:v>5343.2549135542604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22-40E7-A67C-9DCA1788190E}"/>
            </c:ext>
          </c:extLst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22-40E7-A67C-9DCA1788190E}"/>
            </c:ext>
          </c:extLst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4376.3</c:v>
                </c:pt>
                <c:pt idx="6">
                  <c:v>4371.1000000000004</c:v>
                </c:pt>
                <c:pt idx="7">
                  <c:v>4387.8999999999996</c:v>
                </c:pt>
                <c:pt idx="8">
                  <c:v>2158.6999999999998</c:v>
                </c:pt>
                <c:pt idx="9">
                  <c:v>4376.3</c:v>
                </c:pt>
                <c:pt idx="10">
                  <c:v>4395.5</c:v>
                </c:pt>
                <c:pt idx="11">
                  <c:v>559.29999999999995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22-40E7-A67C-9DCA1788190E}"/>
            </c:ext>
          </c:extLst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22-40E7-A67C-9DCA17881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389376"/>
        <c:axId val="54403456"/>
      </c:barChart>
      <c:catAx>
        <c:axId val="543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40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4034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389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3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2F0-8F30-02A0CD78408F}"/>
            </c:ext>
          </c:extLst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</c:v>
                </c:pt>
                <c:pt idx="1">
                  <c:v>3637</c:v>
                </c:pt>
                <c:pt idx="2">
                  <c:v>3632</c:v>
                </c:pt>
                <c:pt idx="3">
                  <c:v>209</c:v>
                </c:pt>
                <c:pt idx="4">
                  <c:v>190</c:v>
                </c:pt>
                <c:pt idx="5">
                  <c:v>3637</c:v>
                </c:pt>
                <c:pt idx="6">
                  <c:v>3632</c:v>
                </c:pt>
                <c:pt idx="7">
                  <c:v>3649</c:v>
                </c:pt>
                <c:pt idx="8">
                  <c:v>1420</c:v>
                </c:pt>
                <c:pt idx="9">
                  <c:v>1420</c:v>
                </c:pt>
                <c:pt idx="10">
                  <c:v>1439</c:v>
                </c:pt>
                <c:pt idx="11">
                  <c:v>190</c:v>
                </c:pt>
                <c:pt idx="12">
                  <c:v>209</c:v>
                </c:pt>
                <c:pt idx="13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2F0-8F30-02A0CD78408F}"/>
            </c:ext>
          </c:extLst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3635.6010000000001</c:v>
                </c:pt>
                <c:pt idx="2">
                  <c:v>3630.4720000000002</c:v>
                </c:pt>
                <c:pt idx="3">
                  <c:v>207.34399999999999</c:v>
                </c:pt>
                <c:pt idx="4">
                  <c:v>188.50299999999999</c:v>
                </c:pt>
                <c:pt idx="5">
                  <c:v>3635.6010000000001</c:v>
                </c:pt>
                <c:pt idx="6">
                  <c:v>3630.4520000000002</c:v>
                </c:pt>
                <c:pt idx="7">
                  <c:v>3646.8710000000001</c:v>
                </c:pt>
                <c:pt idx="8">
                  <c:v>1418.1510000000001</c:v>
                </c:pt>
                <c:pt idx="9">
                  <c:v>1418.0519999999999</c:v>
                </c:pt>
                <c:pt idx="10">
                  <c:v>1436.8489999999999</c:v>
                </c:pt>
                <c:pt idx="11">
                  <c:v>188.49</c:v>
                </c:pt>
                <c:pt idx="12">
                  <c:v>207.32599999999999</c:v>
                </c:pt>
                <c:pt idx="13">
                  <c:v>4120.5020000000004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2F0-8F30-02A0CD78408F}"/>
            </c:ext>
          </c:extLst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3655.3341148886284</c:v>
                </c:pt>
                <c:pt idx="1">
                  <c:v>3636.5767878077377</c:v>
                </c:pt>
                <c:pt idx="2">
                  <c:v>3631.594372801876</c:v>
                </c:pt>
                <c:pt idx="3">
                  <c:v>207.50293083235638</c:v>
                </c:pt>
                <c:pt idx="4">
                  <c:v>188.45252051582651</c:v>
                </c:pt>
                <c:pt idx="5">
                  <c:v>3636.5767878077377</c:v>
                </c:pt>
                <c:pt idx="6">
                  <c:v>3631.594372801876</c:v>
                </c:pt>
                <c:pt idx="7">
                  <c:v>3648.0070339976555</c:v>
                </c:pt>
                <c:pt idx="8">
                  <c:v>1418.5228604923798</c:v>
                </c:pt>
                <c:pt idx="9">
                  <c:v>1418.5228604923798</c:v>
                </c:pt>
                <c:pt idx="10">
                  <c:v>1437.280187573271</c:v>
                </c:pt>
                <c:pt idx="11">
                  <c:v>188.45252051582651</c:v>
                </c:pt>
                <c:pt idx="12">
                  <c:v>207.50293083235638</c:v>
                </c:pt>
                <c:pt idx="13">
                  <c:v>4121.6295427901523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2F0-8F30-02A0CD78408F}"/>
            </c:ext>
          </c:extLst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3654.1271522222223</c:v>
                </c:pt>
                <c:pt idx="1">
                  <c:v>3635.5344833333334</c:v>
                </c:pt>
                <c:pt idx="2">
                  <c:v>3630.5353061111114</c:v>
                </c:pt>
                <c:pt idx="3">
                  <c:v>206.74753944444444</c:v>
                </c:pt>
                <c:pt idx="4">
                  <c:v>188.18317405555558</c:v>
                </c:pt>
                <c:pt idx="5">
                  <c:v>3635.5501183333331</c:v>
                </c:pt>
                <c:pt idx="6">
                  <c:v>3630.5229133333337</c:v>
                </c:pt>
                <c:pt idx="7">
                  <c:v>3646.7281422222222</c:v>
                </c:pt>
                <c:pt idx="8">
                  <c:v>1417.9387694444445</c:v>
                </c:pt>
                <c:pt idx="9">
                  <c:v>1417.9523286111109</c:v>
                </c:pt>
                <c:pt idx="10">
                  <c:v>1436.5241161111112</c:v>
                </c:pt>
                <c:pt idx="11">
                  <c:v>188.18223019444443</c:v>
                </c:pt>
                <c:pt idx="12">
                  <c:v>206.74793138888887</c:v>
                </c:pt>
                <c:pt idx="13">
                  <c:v>4120.5210138888888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2F0-8F30-02A0CD78408F}"/>
            </c:ext>
          </c:extLst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3636.9244799999501</c:v>
                </c:pt>
                <c:pt idx="2">
                  <c:v>3631.7567999999501</c:v>
                </c:pt>
                <c:pt idx="3">
                  <c:v>208.725215999997</c:v>
                </c:pt>
                <c:pt idx="4">
                  <c:v>189.56515200000101</c:v>
                </c:pt>
                <c:pt idx="5">
                  <c:v>3636.9244799999501</c:v>
                </c:pt>
                <c:pt idx="6">
                  <c:v>3631.7567999999501</c:v>
                </c:pt>
                <c:pt idx="7">
                  <c:v>3648.5097599999699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1438.4831999999799</c:v>
                </c:pt>
                <c:pt idx="11">
                  <c:v>189.56515200000101</c:v>
                </c:pt>
                <c:pt idx="12">
                  <c:v>208.725215999997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2F0-8F30-02A0CD78408F}"/>
            </c:ext>
          </c:extLst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3631.3216200000002</c:v>
                </c:pt>
                <c:pt idx="3">
                  <c:v>209.371025</c:v>
                </c:pt>
                <c:pt idx="4">
                  <c:v>190.35797199999999</c:v>
                </c:pt>
                <c:pt idx="5">
                  <c:v>3636.3775000000001</c:v>
                </c:pt>
                <c:pt idx="6">
                  <c:v>3631.4181400000002</c:v>
                </c:pt>
                <c:pt idx="7">
                  <c:v>3647.9605199999801</c:v>
                </c:pt>
                <c:pt idx="8">
                  <c:v>1419.42102999999</c:v>
                </c:pt>
                <c:pt idx="9">
                  <c:v>1419.1706799999899</c:v>
                </c:pt>
                <c:pt idx="10">
                  <c:v>1438.2924599999899</c:v>
                </c:pt>
                <c:pt idx="11">
                  <c:v>189.85582400000001</c:v>
                </c:pt>
                <c:pt idx="12">
                  <c:v>208.94203899999999</c:v>
                </c:pt>
                <c:pt idx="13">
                  <c:v>4121.9807999999502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AC-42F0-8F30-02A0CD78408F}"/>
            </c:ext>
          </c:extLst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3656.3062334707602</c:v>
                </c:pt>
                <c:pt idx="1">
                  <c:v>3637.1128926604802</c:v>
                </c:pt>
                <c:pt idx="2">
                  <c:v>3631.9892953835902</c:v>
                </c:pt>
                <c:pt idx="3">
                  <c:v>208.94623347075699</c:v>
                </c:pt>
                <c:pt idx="4">
                  <c:v>189.75289266048</c:v>
                </c:pt>
                <c:pt idx="5">
                  <c:v>3637.1128926604802</c:v>
                </c:pt>
                <c:pt idx="6">
                  <c:v>3631.9892953835902</c:v>
                </c:pt>
                <c:pt idx="7">
                  <c:v>3648.6381081080399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208.94623347075699</c:v>
                </c:pt>
                <c:pt idx="13">
                  <c:v>4122.23091355427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AC-42F0-8F30-02A0CD78408F}"/>
            </c:ext>
          </c:extLst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AC-42F0-8F30-02A0CD78408F}"/>
            </c:ext>
          </c:extLst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</c:v>
                </c:pt>
                <c:pt idx="13">
                  <c:v>4122.2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AC-42F0-8F30-02A0CD78408F}"/>
            </c:ext>
          </c:extLst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AC-42F0-8F30-02A0CD784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010368"/>
        <c:axId val="70011904"/>
      </c:barChart>
      <c:catAx>
        <c:axId val="700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1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119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10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367</c:v>
                </c:pt>
                <c:pt idx="12">
                  <c:v>367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8-4C47-8367-7A1CE0F43531}"/>
            </c:ext>
          </c:extLst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</c:v>
                </c:pt>
                <c:pt idx="6">
                  <c:v>739</c:v>
                </c:pt>
                <c:pt idx="7">
                  <c:v>739</c:v>
                </c:pt>
                <c:pt idx="8">
                  <c:v>739</c:v>
                </c:pt>
                <c:pt idx="9">
                  <c:v>2957</c:v>
                </c:pt>
                <c:pt idx="10">
                  <c:v>2957</c:v>
                </c:pt>
                <c:pt idx="11">
                  <c:v>370</c:v>
                </c:pt>
                <c:pt idx="12">
                  <c:v>370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8-4C47-8367-7A1CE0F43531}"/>
            </c:ext>
          </c:extLst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8-4C47-8367-7A1CE0F43531}"/>
            </c:ext>
          </c:extLst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2957.5029308323565</c:v>
                </c:pt>
                <c:pt idx="10">
                  <c:v>2957.5029308323565</c:v>
                </c:pt>
                <c:pt idx="11">
                  <c:v>369.57796014067998</c:v>
                </c:pt>
                <c:pt idx="12">
                  <c:v>369.57796014067998</c:v>
                </c:pt>
                <c:pt idx="13">
                  <c:v>1221.2778429073858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8-4C47-8367-7A1CE0F43531}"/>
            </c:ext>
          </c:extLst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369.59906666666666</c:v>
                </c:pt>
                <c:pt idx="12">
                  <c:v>369.59906666666666</c:v>
                </c:pt>
                <c:pt idx="13">
                  <c:v>1220.9823733333333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8-4C47-8367-7A1CE0F43531}"/>
            </c:ext>
          </c:extLst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E8-4C47-8367-7A1CE0F43531}"/>
            </c:ext>
          </c:extLst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739.20000000000903</c:v>
                </c:pt>
                <c:pt idx="6">
                  <c:v>739.20000000000903</c:v>
                </c:pt>
                <c:pt idx="7">
                  <c:v>739.20000000000903</c:v>
                </c:pt>
                <c:pt idx="8">
                  <c:v>739.20000000000903</c:v>
                </c:pt>
                <c:pt idx="9">
                  <c:v>2956.8000000000402</c:v>
                </c:pt>
                <c:pt idx="10">
                  <c:v>2956.8000000000402</c:v>
                </c:pt>
                <c:pt idx="11">
                  <c:v>369.60000000000502</c:v>
                </c:pt>
                <c:pt idx="12">
                  <c:v>369.60000000000502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E8-4C47-8367-7A1CE0F43531}"/>
            </c:ext>
          </c:extLst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E8-4C47-8367-7A1CE0F43531}"/>
            </c:ext>
          </c:extLst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E8-4C47-8367-7A1CE0F43531}"/>
            </c:ext>
          </c:extLst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E8-4C47-8367-7A1CE0F43531}"/>
            </c:ext>
          </c:extLst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E8-4C47-8367-7A1CE0F43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91872"/>
        <c:axId val="54593408"/>
      </c:barChart>
      <c:catAx>
        <c:axId val="545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5934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8051106172902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591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0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117</c:v>
                </c:pt>
                <c:pt idx="10">
                  <c:v>109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7-4740-B9F7-FD2CB8F3735A}"/>
            </c:ext>
          </c:extLst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7-4740-B9F7-FD2CB8F3735A}"/>
            </c:ext>
          </c:extLst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187.04999999999973</c:v>
                </c:pt>
                <c:pt idx="1">
                  <c:v>167.97899999999981</c:v>
                </c:pt>
                <c:pt idx="2">
                  <c:v>133.00799999999981</c:v>
                </c:pt>
                <c:pt idx="3">
                  <c:v>8.4339999999999975</c:v>
                </c:pt>
                <c:pt idx="4">
                  <c:v>7.0270000000000152</c:v>
                </c:pt>
                <c:pt idx="5">
                  <c:v>167.97899999999981</c:v>
                </c:pt>
                <c:pt idx="6">
                  <c:v>146.72599999999966</c:v>
                </c:pt>
                <c:pt idx="7">
                  <c:v>181.38699999999972</c:v>
                </c:pt>
                <c:pt idx="8">
                  <c:v>68.705999999999904</c:v>
                </c:pt>
                <c:pt idx="9">
                  <c:v>135.13200000000006</c:v>
                </c:pt>
                <c:pt idx="10">
                  <c:v>171.24500000000012</c:v>
                </c:pt>
                <c:pt idx="11">
                  <c:v>14.516999999999996</c:v>
                </c:pt>
                <c:pt idx="12">
                  <c:v>18.313999999999993</c:v>
                </c:pt>
                <c:pt idx="13">
                  <c:v>192.67399999999998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7-4740-B9F7-FD2CB8F3735A}"/>
            </c:ext>
          </c:extLst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138.62837045720971</c:v>
                </c:pt>
                <c:pt idx="1">
                  <c:v>118.99179366940189</c:v>
                </c:pt>
                <c:pt idx="2">
                  <c:v>107.56154747948403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137.45603751465387</c:v>
                </c:pt>
                <c:pt idx="7">
                  <c:v>160.60961313012922</c:v>
                </c:pt>
                <c:pt idx="8">
                  <c:v>79.132473622508996</c:v>
                </c:pt>
                <c:pt idx="9">
                  <c:v>188.15943728018806</c:v>
                </c:pt>
                <c:pt idx="10">
                  <c:v>215.41617819460748</c:v>
                </c:pt>
                <c:pt idx="11">
                  <c:v>23.739742086752642</c:v>
                </c:pt>
                <c:pt idx="12">
                  <c:v>27.549824150058583</c:v>
                </c:pt>
                <c:pt idx="13">
                  <c:v>181.12543962485415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7-4740-B9F7-FD2CB8F3735A}"/>
            </c:ext>
          </c:extLst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143.51764333333358</c:v>
                </c:pt>
                <c:pt idx="1">
                  <c:v>127.53064833333337</c:v>
                </c:pt>
                <c:pt idx="2">
                  <c:v>116.36636833333296</c:v>
                </c:pt>
                <c:pt idx="3">
                  <c:v>10.252884722222234</c:v>
                </c:pt>
                <c:pt idx="4">
                  <c:v>8.0982951111110992</c:v>
                </c:pt>
                <c:pt idx="5">
                  <c:v>140.47683166666729</c:v>
                </c:pt>
                <c:pt idx="6">
                  <c:v>128.51382777777735</c:v>
                </c:pt>
                <c:pt idx="7">
                  <c:v>148.76441277777803</c:v>
                </c:pt>
                <c:pt idx="8">
                  <c:v>73.282219444444308</c:v>
                </c:pt>
                <c:pt idx="9">
                  <c:v>119.3937886111114</c:v>
                </c:pt>
                <c:pt idx="10">
                  <c:v>140.07732361111107</c:v>
                </c:pt>
                <c:pt idx="11">
                  <c:v>18.183160361111135</c:v>
                </c:pt>
                <c:pt idx="12">
                  <c:v>22.808338611111111</c:v>
                </c:pt>
                <c:pt idx="13">
                  <c:v>153.73564444444401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7-4740-B9F7-FD2CB8F3735A}"/>
            </c:ext>
          </c:extLst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143.65344000009009</c:v>
                </c:pt>
                <c:pt idx="1">
                  <c:v>127.68672000007973</c:v>
                </c:pt>
                <c:pt idx="2">
                  <c:v>116.67264000001978</c:v>
                </c:pt>
                <c:pt idx="3">
                  <c:v>10.260096000006001</c:v>
                </c:pt>
                <c:pt idx="4">
                  <c:v>8.1096959999989906</c:v>
                </c:pt>
                <c:pt idx="5">
                  <c:v>140.87136000008968</c:v>
                </c:pt>
                <c:pt idx="6">
                  <c:v>129.11135999999988</c:v>
                </c:pt>
                <c:pt idx="7">
                  <c:v>149.35872000001018</c:v>
                </c:pt>
                <c:pt idx="8">
                  <c:v>73.160640000010062</c:v>
                </c:pt>
                <c:pt idx="9">
                  <c:v>118.48704000000998</c:v>
                </c:pt>
                <c:pt idx="10">
                  <c:v>139.24512000001005</c:v>
                </c:pt>
                <c:pt idx="11">
                  <c:v>18.023711999998</c:v>
                </c:pt>
                <c:pt idx="12">
                  <c:v>22.625567999999987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7-4740-B9F7-FD2CB8F3735A}"/>
            </c:ext>
          </c:extLst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142.36320000006981</c:v>
                </c:pt>
                <c:pt idx="1">
                  <c:v>126.68282999999019</c:v>
                </c:pt>
                <c:pt idx="2">
                  <c:v>115.48888999998962</c:v>
                </c:pt>
                <c:pt idx="3">
                  <c:v>10.39845400000101</c:v>
                </c:pt>
                <c:pt idx="4">
                  <c:v>8.2063440000010246</c:v>
                </c:pt>
                <c:pt idx="5">
                  <c:v>139.44412999999986</c:v>
                </c:pt>
                <c:pt idx="6">
                  <c:v>128.26869999998962</c:v>
                </c:pt>
                <c:pt idx="7">
                  <c:v>147.95115000001988</c:v>
                </c:pt>
                <c:pt idx="8">
                  <c:v>73.001990000009982</c:v>
                </c:pt>
                <c:pt idx="9">
                  <c:v>118.12943000000996</c:v>
                </c:pt>
                <c:pt idx="10">
                  <c:v>138.83080000001019</c:v>
                </c:pt>
                <c:pt idx="11">
                  <c:v>18.167645999999991</c:v>
                </c:pt>
                <c:pt idx="12">
                  <c:v>22.791477999999017</c:v>
                </c:pt>
                <c:pt idx="13">
                  <c:v>154.5600000000095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7-4740-B9F7-FD2CB8F3735A}"/>
            </c:ext>
          </c:extLst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144.05363802255988</c:v>
                </c:pt>
                <c:pt idx="1">
                  <c:v>128.13091338779986</c:v>
                </c:pt>
                <c:pt idx="2">
                  <c:v>116.91269017812965</c:v>
                </c:pt>
                <c:pt idx="3">
                  <c:v>10.407856491529003</c:v>
                </c:pt>
                <c:pt idx="4">
                  <c:v>8.2142392429109918</c:v>
                </c:pt>
                <c:pt idx="5">
                  <c:v>141.21890042766972</c:v>
                </c:pt>
                <c:pt idx="6">
                  <c:v>129.31604082254989</c:v>
                </c:pt>
                <c:pt idx="7">
                  <c:v>149.11442397428027</c:v>
                </c:pt>
                <c:pt idx="8">
                  <c:v>73.514096591229873</c:v>
                </c:pt>
                <c:pt idx="9">
                  <c:v>118.28095740907997</c:v>
                </c:pt>
                <c:pt idx="10">
                  <c:v>138.89449458070999</c:v>
                </c:pt>
                <c:pt idx="11">
                  <c:v>18.059421128693998</c:v>
                </c:pt>
                <c:pt idx="12">
                  <c:v>22.698726402209019</c:v>
                </c:pt>
                <c:pt idx="13">
                  <c:v>154.46360010495027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7-4740-B9F7-FD2CB8F3735A}"/>
            </c:ext>
          </c:extLst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127.90000000000009</c:v>
                </c:pt>
                <c:pt idx="2">
                  <c:v>116.90000000000009</c:v>
                </c:pt>
                <c:pt idx="3">
                  <c:v>10.300000000000011</c:v>
                </c:pt>
                <c:pt idx="4">
                  <c:v>8.2000000000000171</c:v>
                </c:pt>
                <c:pt idx="5">
                  <c:v>141.09999999999991</c:v>
                </c:pt>
                <c:pt idx="6">
                  <c:v>129.19999999999982</c:v>
                </c:pt>
                <c:pt idx="7">
                  <c:v>149.40000000000009</c:v>
                </c:pt>
                <c:pt idx="8">
                  <c:v>73.200000000000045</c:v>
                </c:pt>
                <c:pt idx="9">
                  <c:v>118.59999999999991</c:v>
                </c:pt>
                <c:pt idx="10">
                  <c:v>139.39999999999986</c:v>
                </c:pt>
                <c:pt idx="11">
                  <c:v>18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7-4740-B9F7-FD2CB8F3735A}"/>
            </c:ext>
          </c:extLst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144.09999999999991</c:v>
                </c:pt>
                <c:pt idx="1">
                  <c:v>128.20000000000027</c:v>
                </c:pt>
                <c:pt idx="2">
                  <c:v>116.59999999999991</c:v>
                </c:pt>
                <c:pt idx="3">
                  <c:v>10.199999999999989</c:v>
                </c:pt>
                <c:pt idx="4">
                  <c:v>7.6000000000000227</c:v>
                </c:pt>
                <c:pt idx="5">
                  <c:v>141.90000000000009</c:v>
                </c:pt>
                <c:pt idx="6">
                  <c:v>128.90000000000009</c:v>
                </c:pt>
                <c:pt idx="7">
                  <c:v>149.90000000000009</c:v>
                </c:pt>
                <c:pt idx="8">
                  <c:v>73.599999999999909</c:v>
                </c:pt>
                <c:pt idx="9">
                  <c:v>118.20000000000005</c:v>
                </c:pt>
                <c:pt idx="10">
                  <c:v>139</c:v>
                </c:pt>
                <c:pt idx="11">
                  <c:v>18.200000000000017</c:v>
                </c:pt>
                <c:pt idx="12">
                  <c:v>22.599999999999994</c:v>
                </c:pt>
                <c:pt idx="13">
                  <c:v>154.60000000000036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C7-4740-B9F7-FD2CB8F3735A}"/>
            </c:ext>
          </c:extLst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8C7-4740-B9F7-FD2CB8F37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43712"/>
        <c:axId val="54665984"/>
      </c:barChart>
      <c:catAx>
        <c:axId val="5464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65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665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643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3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3344208809135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632-8933-703CB57C4196}"/>
            </c:ext>
          </c:extLst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632-8933-703CB57C4196}"/>
            </c:ext>
          </c:extLst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-2.3999999999887223E-2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7-4632-8933-703CB57C4196}"/>
            </c:ext>
          </c:extLst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2.0515826494724934</c:v>
                </c:pt>
                <c:pt idx="6">
                  <c:v>0</c:v>
                </c:pt>
                <c:pt idx="7">
                  <c:v>0.87924970691676663</c:v>
                </c:pt>
                <c:pt idx="8">
                  <c:v>-0.58616647127780652</c:v>
                </c:pt>
                <c:pt idx="9">
                  <c:v>-29.601406799531105</c:v>
                </c:pt>
                <c:pt idx="10">
                  <c:v>-27.549824150058612</c:v>
                </c:pt>
                <c:pt idx="11">
                  <c:v>-3.2239155920281632</c:v>
                </c:pt>
                <c:pt idx="12">
                  <c:v>-2.9308323563892031</c:v>
                </c:pt>
                <c:pt idx="13">
                  <c:v>-2.0515826494724934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77-4632-8933-703CB57C4196}"/>
            </c:ext>
          </c:extLst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4.9461111107120814E-3</c:v>
                </c:pt>
                <c:pt idx="1">
                  <c:v>3.7099999999554711E-3</c:v>
                </c:pt>
                <c:pt idx="2">
                  <c:v>4.2294444442632084E-3</c:v>
                </c:pt>
                <c:pt idx="3">
                  <c:v>7.9500000001075932E-4</c:v>
                </c:pt>
                <c:pt idx="4">
                  <c:v>6.7805555556788022E-4</c:v>
                </c:pt>
                <c:pt idx="5">
                  <c:v>-6.5010655555560106</c:v>
                </c:pt>
                <c:pt idx="6">
                  <c:v>-7.1847211111106617</c:v>
                </c:pt>
                <c:pt idx="7">
                  <c:v>-6.029952222222505</c:v>
                </c:pt>
                <c:pt idx="8">
                  <c:v>-5.5533205555555014</c:v>
                </c:pt>
                <c:pt idx="9">
                  <c:v>-12.924628333333658</c:v>
                </c:pt>
                <c:pt idx="10">
                  <c:v>-10.798126944444903</c:v>
                </c:pt>
                <c:pt idx="11">
                  <c:v>-1.6626336111111186</c:v>
                </c:pt>
                <c:pt idx="12">
                  <c:v>-1.4534955555555484</c:v>
                </c:pt>
                <c:pt idx="13">
                  <c:v>-10.761171111110343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77-4632-8933-703CB57C4196}"/>
            </c:ext>
          </c:extLst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77-4632-8933-703CB57C4196}"/>
            </c:ext>
          </c:extLst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3.3137916779999903E-14</c:v>
                </c:pt>
                <c:pt idx="1">
                  <c:v>2.6911818000000001E-15</c:v>
                </c:pt>
                <c:pt idx="2">
                  <c:v>3.8102884200000001E-15</c:v>
                </c:pt>
                <c:pt idx="3">
                  <c:v>3.1414859400000099E-14</c:v>
                </c:pt>
                <c:pt idx="4">
                  <c:v>-2.7533489999999998E-16</c:v>
                </c:pt>
                <c:pt idx="5">
                  <c:v>6.8699999909540566E-3</c:v>
                </c:pt>
                <c:pt idx="6">
                  <c:v>-5.3400000100509715E-3</c:v>
                </c:pt>
                <c:pt idx="7">
                  <c:v>-1.0820000013040953E-2</c:v>
                </c:pt>
                <c:pt idx="8">
                  <c:v>1.151999998694464E-2</c:v>
                </c:pt>
                <c:pt idx="9">
                  <c:v>-7.6000004037268809E-4</c:v>
                </c:pt>
                <c:pt idx="10">
                  <c:v>1.945999995996317E-2</c:v>
                </c:pt>
                <c:pt idx="11">
                  <c:v>4.684599999495731E-2</c:v>
                </c:pt>
                <c:pt idx="12">
                  <c:v>5.4999999939582267E-3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7-4632-8933-703CB57C4196}"/>
            </c:ext>
          </c:extLst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-4.4110761670026477E-3</c:v>
                </c:pt>
                <c:pt idx="6">
                  <c:v>3.957292481800323E-2</c:v>
                </c:pt>
                <c:pt idx="7">
                  <c:v>4.5434941577923382E-2</c:v>
                </c:pt>
                <c:pt idx="8">
                  <c:v>0.11569662234194311</c:v>
                </c:pt>
                <c:pt idx="9">
                  <c:v>0.67126154079960543</c:v>
                </c:pt>
                <c:pt idx="10">
                  <c:v>0.72237052330001461</c:v>
                </c:pt>
                <c:pt idx="11">
                  <c:v>0.11556793938098053</c:v>
                </c:pt>
                <c:pt idx="12">
                  <c:v>0.12940129357599517</c:v>
                </c:pt>
                <c:pt idx="13">
                  <c:v>8.2262149790039985E-2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77-4632-8933-703CB57C4196}"/>
            </c:ext>
          </c:extLst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77-4632-8933-703CB57C4196}"/>
            </c:ext>
          </c:extLst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0.19999999999993179</c:v>
                </c:pt>
                <c:pt idx="6">
                  <c:v>-0.10000000000002274</c:v>
                </c:pt>
                <c:pt idx="7">
                  <c:v>9.9999999999909051E-2</c:v>
                </c:pt>
                <c:pt idx="8">
                  <c:v>0.19999999999993179</c:v>
                </c:pt>
                <c:pt idx="9">
                  <c:v>-0.70000000000027285</c:v>
                </c:pt>
                <c:pt idx="10">
                  <c:v>-0.6000000000003638</c:v>
                </c:pt>
                <c:pt idx="11">
                  <c:v>0.19999999999998863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77-4632-8933-703CB57C4196}"/>
            </c:ext>
          </c:extLst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77-4632-8933-703CB57C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26432"/>
        <c:axId val="69827968"/>
      </c:barChart>
      <c:catAx>
        <c:axId val="698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27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275307275008242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264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876563349646546"/>
          <c:w val="0.92600813910469848"/>
          <c:h val="6.68841761827080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097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0202079346075082E-2"/>
          <c:y val="0.16922240348015224"/>
          <c:w val="0.90912459471977769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0.24000000000000021</c:v>
                </c:pt>
                <c:pt idx="7">
                  <c:v>0.21999999999999975</c:v>
                </c:pt>
                <c:pt idx="8">
                  <c:v>-0.91999999999999993</c:v>
                </c:pt>
                <c:pt idx="9">
                  <c:v>-0.24000000000000021</c:v>
                </c:pt>
                <c:pt idx="10">
                  <c:v>0.41999999999999993</c:v>
                </c:pt>
                <c:pt idx="11">
                  <c:v>0.66000000000000014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A-4829-8715-D73F1FB8251C}"/>
            </c:ext>
          </c:extLst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0.95300000000000029</c:v>
                </c:pt>
                <c:pt idx="1">
                  <c:v>0.24799999999999978</c:v>
                </c:pt>
                <c:pt idx="2">
                  <c:v>1.2010000000000001</c:v>
                </c:pt>
                <c:pt idx="3">
                  <c:v>-0.47999999999999976</c:v>
                </c:pt>
                <c:pt idx="4">
                  <c:v>0.82499999999999996</c:v>
                </c:pt>
                <c:pt idx="5">
                  <c:v>-0.6080000000000001</c:v>
                </c:pt>
                <c:pt idx="6">
                  <c:v>0.28799999999999981</c:v>
                </c:pt>
                <c:pt idx="7">
                  <c:v>0.20999999999999996</c:v>
                </c:pt>
                <c:pt idx="8">
                  <c:v>-0.91999999999999993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0.67600000000000016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0.40100000000000002</c:v>
                </c:pt>
                <c:pt idx="18">
                  <c:v>1.2210000000000001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A-4829-8715-D73F1FB8251C}"/>
            </c:ext>
          </c:extLst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1.0284999999999997</c:v>
                </c:pt>
                <c:pt idx="1">
                  <c:v>0.15500000000000025</c:v>
                </c:pt>
                <c:pt idx="2">
                  <c:v>1.1835</c:v>
                </c:pt>
                <c:pt idx="3">
                  <c:v>-0.45520000000000005</c:v>
                </c:pt>
                <c:pt idx="4">
                  <c:v>0.93989999999999974</c:v>
                </c:pt>
                <c:pt idx="5">
                  <c:v>-0.54380000000000006</c:v>
                </c:pt>
                <c:pt idx="6">
                  <c:v>0.20860000000000012</c:v>
                </c:pt>
                <c:pt idx="7">
                  <c:v>0.19830000000000014</c:v>
                </c:pt>
                <c:pt idx="8">
                  <c:v>-0.9144000000000001</c:v>
                </c:pt>
                <c:pt idx="9">
                  <c:v>-0.22520000000000007</c:v>
                </c:pt>
                <c:pt idx="10">
                  <c:v>0.41670000000000007</c:v>
                </c:pt>
                <c:pt idx="11">
                  <c:v>0.64190000000000014</c:v>
                </c:pt>
                <c:pt idx="12">
                  <c:v>-1.2098</c:v>
                </c:pt>
                <c:pt idx="13">
                  <c:v>-0.59770000000000012</c:v>
                </c:pt>
                <c:pt idx="14">
                  <c:v>0.57140000000000013</c:v>
                </c:pt>
                <c:pt idx="15">
                  <c:v>-1.1267</c:v>
                </c:pt>
                <c:pt idx="16">
                  <c:v>-0.51460000000000017</c:v>
                </c:pt>
                <c:pt idx="17">
                  <c:v>0.38459999999999983</c:v>
                </c:pt>
                <c:pt idx="18">
                  <c:v>1.2372999999999998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A-4829-8715-D73F1FB8251C}"/>
            </c:ext>
          </c:extLst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1.0082178529385617</c:v>
                </c:pt>
                <c:pt idx="1">
                  <c:v>0.20837390816174883</c:v>
                </c:pt>
                <c:pt idx="2">
                  <c:v>1.2165917611003105</c:v>
                </c:pt>
                <c:pt idx="3">
                  <c:v>-0.45340823889968962</c:v>
                </c:pt>
                <c:pt idx="4">
                  <c:v>0.90100000000000002</c:v>
                </c:pt>
                <c:pt idx="5">
                  <c:v>-0.56062609183825129</c:v>
                </c:pt>
                <c:pt idx="6">
                  <c:v>0.28537390816174879</c:v>
                </c:pt>
                <c:pt idx="7">
                  <c:v>0.25</c:v>
                </c:pt>
                <c:pt idx="8">
                  <c:v>-0.9647378998492715</c:v>
                </c:pt>
                <c:pt idx="9">
                  <c:v>-0.22300000000000031</c:v>
                </c:pt>
                <c:pt idx="10">
                  <c:v>0.32599999999999962</c:v>
                </c:pt>
                <c:pt idx="11">
                  <c:v>0.54899999999999993</c:v>
                </c:pt>
                <c:pt idx="12">
                  <c:v>-1.2029661963441702</c:v>
                </c:pt>
                <c:pt idx="13">
                  <c:v>-0.56899999999999995</c:v>
                </c:pt>
                <c:pt idx="14">
                  <c:v>0.60299999999999976</c:v>
                </c:pt>
                <c:pt idx="15">
                  <c:v>-1.1199999999999997</c:v>
                </c:pt>
                <c:pt idx="16">
                  <c:v>-0.48603380365582938</c:v>
                </c:pt>
                <c:pt idx="17">
                  <c:v>0.38400000000000012</c:v>
                </c:pt>
                <c:pt idx="18">
                  <c:v>1.3015917611003105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A-4829-8715-D73F1FB8251C}"/>
            </c:ext>
          </c:extLst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0.99666995166223638</c:v>
                </c:pt>
                <c:pt idx="1">
                  <c:v>0.20682622602088996</c:v>
                </c:pt>
                <c:pt idx="2">
                  <c:v>1.2034961776831263</c:v>
                </c:pt>
                <c:pt idx="3">
                  <c:v>-0.50016913644172267</c:v>
                </c:pt>
                <c:pt idx="4">
                  <c:v>0.86753717146535769</c:v>
                </c:pt>
                <c:pt idx="5">
                  <c:v>-0.62930191663860136</c:v>
                </c:pt>
                <c:pt idx="6">
                  <c:v>0.25377166591297273</c:v>
                </c:pt>
                <c:pt idx="7">
                  <c:v>0.20665499525211484</c:v>
                </c:pt>
                <c:pt idx="8">
                  <c:v>-0.91963251148596203</c:v>
                </c:pt>
                <c:pt idx="9">
                  <c:v>-0.25934596885868677</c:v>
                </c:pt>
                <c:pt idx="10">
                  <c:v>0.38876814407807503</c:v>
                </c:pt>
                <c:pt idx="11">
                  <c:v>0.6481141129367618</c:v>
                </c:pt>
                <c:pt idx="12">
                  <c:v>-1.191115366694611</c:v>
                </c:pt>
                <c:pt idx="13">
                  <c:v>-0.64901920168563931</c:v>
                </c:pt>
                <c:pt idx="14">
                  <c:v>0.6228225249440098</c:v>
                </c:pt>
                <c:pt idx="15">
                  <c:v>-1.0909070452237333</c:v>
                </c:pt>
                <c:pt idx="16">
                  <c:v>-0.54881088021476154</c:v>
                </c:pt>
                <c:pt idx="17">
                  <c:v>0.39945265118563422</c:v>
                </c:pt>
                <c:pt idx="18">
                  <c:v>1.2431006055417702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A-4829-8715-D73F1FB8251C}"/>
            </c:ext>
          </c:extLst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1.0069299999999899</c:v>
                </c:pt>
                <c:pt idx="1">
                  <c:v>0.19677000000000033</c:v>
                </c:pt>
                <c:pt idx="2">
                  <c:v>1.2036999999999902</c:v>
                </c:pt>
                <c:pt idx="3">
                  <c:v>-0.48198000000001007</c:v>
                </c:pt>
                <c:pt idx="4">
                  <c:v>0.87767000000003015</c:v>
                </c:pt>
                <c:pt idx="5">
                  <c:v>-0.61123999999996981</c:v>
                </c:pt>
                <c:pt idx="6">
                  <c:v>0.24097000000005009</c:v>
                </c:pt>
                <c:pt idx="7">
                  <c:v>0.19554999999995015</c:v>
                </c:pt>
                <c:pt idx="8">
                  <c:v>-0.91948000000002006</c:v>
                </c:pt>
                <c:pt idx="9">
                  <c:v>-0.25525000000008014</c:v>
                </c:pt>
                <c:pt idx="10">
                  <c:v>0.39756999999997022</c:v>
                </c:pt>
                <c:pt idx="11">
                  <c:v>0.65282000000005036</c:v>
                </c:pt>
                <c:pt idx="12">
                  <c:v>-1.1959600000000403</c:v>
                </c:pt>
                <c:pt idx="13">
                  <c:v>-0.63762000000001029</c:v>
                </c:pt>
                <c:pt idx="14">
                  <c:v>0.61215999999997983</c:v>
                </c:pt>
                <c:pt idx="15">
                  <c:v>-1.0938100000000297</c:v>
                </c:pt>
                <c:pt idx="16">
                  <c:v>-0.53546999999999967</c:v>
                </c:pt>
                <c:pt idx="17">
                  <c:v>0.39601999999998028</c:v>
                </c:pt>
                <c:pt idx="18">
                  <c:v>1.2084199999999901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A-4829-8715-D73F1FB8251C}"/>
            </c:ext>
          </c:extLst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1.0087245938281599</c:v>
                </c:pt>
                <c:pt idx="1">
                  <c:v>0.20415755976158012</c:v>
                </c:pt>
                <c:pt idx="2">
                  <c:v>1.2128821535897401</c:v>
                </c:pt>
                <c:pt idx="3">
                  <c:v>-0.50211628719662982</c:v>
                </c:pt>
                <c:pt idx="4">
                  <c:v>0.88334037754326</c:v>
                </c:pt>
                <c:pt idx="5">
                  <c:v>-0.62750050348152975</c:v>
                </c:pt>
                <c:pt idx="6">
                  <c:v>0.24631136803938025</c:v>
                </c:pt>
                <c:pt idx="7">
                  <c:v>0.18653552096213</c:v>
                </c:pt>
                <c:pt idx="8">
                  <c:v>-0.91504517643309002</c:v>
                </c:pt>
                <c:pt idx="9">
                  <c:v>-0.27013188177110026</c:v>
                </c:pt>
                <c:pt idx="10">
                  <c:v>0.38161578442002986</c:v>
                </c:pt>
                <c:pt idx="11">
                  <c:v>0.65174766619113012</c:v>
                </c:pt>
                <c:pt idx="12">
                  <c:v>-1.1975801927030001</c:v>
                </c:pt>
                <c:pt idx="13">
                  <c:v>-0.65027313878217985</c:v>
                </c:pt>
                <c:pt idx="14">
                  <c:v>0.60515451715876001</c:v>
                </c:pt>
                <c:pt idx="15">
                  <c:v>-1.0993978833917799</c:v>
                </c:pt>
                <c:pt idx="16">
                  <c:v>-0.55209082947095967</c:v>
                </c:pt>
                <c:pt idx="17">
                  <c:v>0.3890970113102401</c:v>
                </c:pt>
                <c:pt idx="18">
                  <c:v>1.1917826076518701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A-4829-8715-D73F1FB8251C}"/>
            </c:ext>
          </c:extLst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0.99059159303781996</c:v>
                </c:pt>
                <c:pt idx="1">
                  <c:v>0.20704273409943008</c:v>
                </c:pt>
                <c:pt idx="2">
                  <c:v>1.19763432713725</c:v>
                </c:pt>
                <c:pt idx="3">
                  <c:v>-0.49936865386743001</c:v>
                </c:pt>
                <c:pt idx="4">
                  <c:v>0.86071062377300978</c:v>
                </c:pt>
                <c:pt idx="5">
                  <c:v>-0.6292496231322402</c:v>
                </c:pt>
                <c:pt idx="6">
                  <c:v>0.24782648211559977</c:v>
                </c:pt>
                <c:pt idx="7">
                  <c:v>0.20563269285085006</c:v>
                </c:pt>
                <c:pt idx="8">
                  <c:v>-0.90343351605082001</c:v>
                </c:pt>
                <c:pt idx="9">
                  <c:v>-0.26013515191547976</c:v>
                </c:pt>
                <c:pt idx="10">
                  <c:v>0.4150241670710999</c:v>
                </c:pt>
                <c:pt idx="11">
                  <c:v>0.67515931898657966</c:v>
                </c:pt>
                <c:pt idx="12">
                  <c:v>-1.1965295331104997</c:v>
                </c:pt>
                <c:pt idx="13">
                  <c:v>-0.65583268141262963</c:v>
                </c:pt>
                <c:pt idx="14">
                  <c:v>0.63626759090631024</c:v>
                </c:pt>
                <c:pt idx="15">
                  <c:v>-1.0921111803265502</c:v>
                </c:pt>
                <c:pt idx="16">
                  <c:v>-0.55141432862868012</c:v>
                </c:pt>
                <c:pt idx="17">
                  <c:v>0.40486703435276983</c:v>
                </c:pt>
                <c:pt idx="18">
                  <c:v>1.23172697753435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A-4829-8715-D73F1FB8251C}"/>
            </c:ext>
          </c:extLst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DA-4829-8715-D73F1FB8251C}"/>
            </c:ext>
          </c:extLst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0.98999999999999977</c:v>
                </c:pt>
                <c:pt idx="1">
                  <c:v>0.20999999999999996</c:v>
                </c:pt>
                <c:pt idx="2">
                  <c:v>1.1999999999999997</c:v>
                </c:pt>
                <c:pt idx="3">
                  <c:v>-0.4800000000000002</c:v>
                </c:pt>
                <c:pt idx="4">
                  <c:v>0.8600000000000001</c:v>
                </c:pt>
                <c:pt idx="5">
                  <c:v>-0.60999999999999988</c:v>
                </c:pt>
                <c:pt idx="6">
                  <c:v>0.25</c:v>
                </c:pt>
                <c:pt idx="7">
                  <c:v>0.20999999999999996</c:v>
                </c:pt>
                <c:pt idx="8">
                  <c:v>-0.9099999999999997</c:v>
                </c:pt>
                <c:pt idx="9">
                  <c:v>-0.23999999999999977</c:v>
                </c:pt>
                <c:pt idx="10">
                  <c:v>0.41000000000000014</c:v>
                </c:pt>
                <c:pt idx="11">
                  <c:v>0.64999999999999991</c:v>
                </c:pt>
                <c:pt idx="12">
                  <c:v>-1.19</c:v>
                </c:pt>
                <c:pt idx="13">
                  <c:v>-0.62999999999999989</c:v>
                </c:pt>
                <c:pt idx="14">
                  <c:v>0.64000000000000012</c:v>
                </c:pt>
                <c:pt idx="15">
                  <c:v>-1.1000000000000001</c:v>
                </c:pt>
                <c:pt idx="16">
                  <c:v>-0.54</c:v>
                </c:pt>
                <c:pt idx="17">
                  <c:v>0.40000000000000013</c:v>
                </c:pt>
                <c:pt idx="18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DA-4829-8715-D73F1FB8251C}"/>
            </c:ext>
          </c:extLst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DA-4829-8715-D73F1FB8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9824"/>
        <c:axId val="54831360"/>
      </c:barChart>
      <c:catAx>
        <c:axId val="5482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3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83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334855899945622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2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
HVAC BESTEST: Total Space Cooling Electricity Consumption</a:t>
            </a:r>
          </a:p>
        </c:rich>
      </c:tx>
      <c:layout>
        <c:manualLayout>
          <c:xMode val="edge"/>
          <c:yMode val="edge"/>
          <c:x val="0.152626798453744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</c:v>
                </c:pt>
                <c:pt idx="1">
                  <c:v>1077</c:v>
                </c:pt>
                <c:pt idx="2">
                  <c:v>1012</c:v>
                </c:pt>
                <c:pt idx="3">
                  <c:v>110</c:v>
                </c:pt>
                <c:pt idx="4">
                  <c:v>68</c:v>
                </c:pt>
                <c:pt idx="5">
                  <c:v>1208</c:v>
                </c:pt>
                <c:pt idx="6">
                  <c:v>1140</c:v>
                </c:pt>
                <c:pt idx="7">
                  <c:v>1502</c:v>
                </c:pt>
                <c:pt idx="8">
                  <c:v>638</c:v>
                </c:pt>
                <c:pt idx="9">
                  <c:v>1083</c:v>
                </c:pt>
                <c:pt idx="10">
                  <c:v>1544</c:v>
                </c:pt>
                <c:pt idx="11">
                  <c:v>164</c:v>
                </c:pt>
                <c:pt idx="12">
                  <c:v>250</c:v>
                </c:pt>
                <c:pt idx="13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044-B642-E8463D797C97}"/>
            </c:ext>
          </c:extLst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</c:v>
                </c:pt>
                <c:pt idx="1">
                  <c:v>1089</c:v>
                </c:pt>
                <c:pt idx="2">
                  <c:v>1012</c:v>
                </c:pt>
                <c:pt idx="3">
                  <c:v>109</c:v>
                </c:pt>
                <c:pt idx="4">
                  <c:v>69</c:v>
                </c:pt>
                <c:pt idx="5">
                  <c:v>1207</c:v>
                </c:pt>
                <c:pt idx="6">
                  <c:v>1139</c:v>
                </c:pt>
                <c:pt idx="7">
                  <c:v>1501</c:v>
                </c:pt>
                <c:pt idx="8">
                  <c:v>638</c:v>
                </c:pt>
                <c:pt idx="9">
                  <c:v>1082</c:v>
                </c:pt>
                <c:pt idx="10">
                  <c:v>1543</c:v>
                </c:pt>
                <c:pt idx="11">
                  <c:v>164</c:v>
                </c:pt>
                <c:pt idx="12">
                  <c:v>250</c:v>
                </c:pt>
                <c:pt idx="13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044-B642-E8463D797C97}"/>
            </c:ext>
          </c:extLst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1061.1959999999999</c:v>
                </c:pt>
                <c:pt idx="2">
                  <c:v>1011.104</c:v>
                </c:pt>
                <c:pt idx="3">
                  <c:v>105.419</c:v>
                </c:pt>
                <c:pt idx="4">
                  <c:v>65.007999999999996</c:v>
                </c:pt>
                <c:pt idx="5">
                  <c:v>1202.424</c:v>
                </c:pt>
                <c:pt idx="6">
                  <c:v>1137.6300000000001</c:v>
                </c:pt>
                <c:pt idx="7">
                  <c:v>1499.4469999999999</c:v>
                </c:pt>
                <c:pt idx="8">
                  <c:v>629.07600000000002</c:v>
                </c:pt>
                <c:pt idx="9">
                  <c:v>1077.1089999999999</c:v>
                </c:pt>
                <c:pt idx="10">
                  <c:v>1541.155</c:v>
                </c:pt>
                <c:pt idx="11">
                  <c:v>160.21899999999999</c:v>
                </c:pt>
                <c:pt idx="12">
                  <c:v>244.91900000000001</c:v>
                </c:pt>
                <c:pt idx="13">
                  <c:v>1468.2139999999999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1-4044-B642-E8463D797C97}"/>
            </c:ext>
          </c:extLst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</c:v>
                </c:pt>
                <c:pt idx="1">
                  <c:v>1065</c:v>
                </c:pt>
                <c:pt idx="2">
                  <c:v>1003</c:v>
                </c:pt>
                <c:pt idx="3">
                  <c:v>106</c:v>
                </c:pt>
                <c:pt idx="4">
                  <c:v>66</c:v>
                </c:pt>
                <c:pt idx="5">
                  <c:v>1183</c:v>
                </c:pt>
                <c:pt idx="6">
                  <c:v>1107</c:v>
                </c:pt>
                <c:pt idx="7">
                  <c:v>1470</c:v>
                </c:pt>
                <c:pt idx="8">
                  <c:v>620</c:v>
                </c:pt>
                <c:pt idx="9">
                  <c:v>1080</c:v>
                </c:pt>
                <c:pt idx="10">
                  <c:v>1547</c:v>
                </c:pt>
                <c:pt idx="11">
                  <c:v>160</c:v>
                </c:pt>
                <c:pt idx="12">
                  <c:v>246</c:v>
                </c:pt>
                <c:pt idx="13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61-4044-B642-E8463D797C97}"/>
            </c:ext>
          </c:extLst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1520.0282210000007</c:v>
                </c:pt>
                <c:pt idx="1">
                  <c:v>1069.0684739999997</c:v>
                </c:pt>
                <c:pt idx="2">
                  <c:v>1006.3902570000008</c:v>
                </c:pt>
                <c:pt idx="3">
                  <c:v>108.59631579999997</c:v>
                </c:pt>
                <c:pt idx="4">
                  <c:v>67.90296199999996</c:v>
                </c:pt>
                <c:pt idx="5">
                  <c:v>1197.1084809999995</c:v>
                </c:pt>
                <c:pt idx="6">
                  <c:v>1131.7341670000005</c:v>
                </c:pt>
                <c:pt idx="7">
                  <c:v>1491.0755080000006</c:v>
                </c:pt>
                <c:pt idx="8">
                  <c:v>635.3716187999994</c:v>
                </c:pt>
                <c:pt idx="9">
                  <c:v>1082.0001620000007</c:v>
                </c:pt>
                <c:pt idx="10">
                  <c:v>1540.3878819999986</c:v>
                </c:pt>
                <c:pt idx="11">
                  <c:v>164.33477260000006</c:v>
                </c:pt>
                <c:pt idx="12">
                  <c:v>250.22990030000003</c:v>
                </c:pt>
                <c:pt idx="13">
                  <c:v>1464.5944549999999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61-4044-B642-E8463D797C97}"/>
            </c:ext>
          </c:extLst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1522.2661439999899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108.72461376000101</c:v>
                </c:pt>
                <c:pt idx="4">
                  <c:v>67.764103559999796</c:v>
                </c:pt>
                <c:pt idx="5">
                  <c:v>1199.05504319999</c:v>
                </c:pt>
                <c:pt idx="6">
                  <c:v>1136.7334272000101</c:v>
                </c:pt>
                <c:pt idx="7">
                  <c:v>1499.71046399998</c:v>
                </c:pt>
                <c:pt idx="8">
                  <c:v>635.90896320000502</c:v>
                </c:pt>
                <c:pt idx="9">
                  <c:v>1081.2706464</c:v>
                </c:pt>
                <c:pt idx="10">
                  <c:v>1541.5255968000099</c:v>
                </c:pt>
                <c:pt idx="11">
                  <c:v>163.99750079999899</c:v>
                </c:pt>
                <c:pt idx="12">
                  <c:v>249.732134400001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61-4044-B642-E8463D797C97}"/>
            </c:ext>
          </c:extLst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68.642833589999896</c:v>
                </c:pt>
                <c:pt idx="5">
                  <c:v>1191.6129831999999</c:v>
                </c:pt>
                <c:pt idx="6">
                  <c:v>1132.8835188999999</c:v>
                </c:pt>
                <c:pt idx="7">
                  <c:v>1489.92679</c:v>
                </c:pt>
                <c:pt idx="8">
                  <c:v>635.82873730000199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165.12023529999999</c:v>
                </c:pt>
                <c:pt idx="12">
                  <c:v>251.57990940000099</c:v>
                </c:pt>
                <c:pt idx="13">
                  <c:v>1479.9926399999999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61-4044-B642-E8463D797C97}"/>
            </c:ext>
          </c:extLst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1530.5480243233101</c:v>
                </c:pt>
                <c:pt idx="1">
                  <c:v>1076.2348949255399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68.995311086622095</c:v>
                </c:pt>
                <c:pt idx="5">
                  <c:v>1206.4900053717499</c:v>
                </c:pt>
                <c:pt idx="6">
                  <c:v>1140.4399826763399</c:v>
                </c:pt>
                <c:pt idx="7">
                  <c:v>1497.8301796349999</c:v>
                </c:pt>
                <c:pt idx="8">
                  <c:v>641.11732288865903</c:v>
                </c:pt>
                <c:pt idx="9">
                  <c:v>1082.6660103495799</c:v>
                </c:pt>
                <c:pt idx="10">
                  <c:v>1544.6396642099801</c:v>
                </c:pt>
                <c:pt idx="11">
                  <c:v>165.17299418648301</c:v>
                </c:pt>
                <c:pt idx="12">
                  <c:v>252.16050809337901</c:v>
                </c:pt>
                <c:pt idx="13">
                  <c:v>1475.81044051856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61-4044-B642-E8463D797C97}"/>
            </c:ext>
          </c:extLst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637.70000000000005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</c:v>
                </c:pt>
                <c:pt idx="13">
                  <c:v>1477.4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61-4044-B642-E8463D797C97}"/>
            </c:ext>
          </c:extLst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1077.4000000000001</c:v>
                </c:pt>
                <c:pt idx="2">
                  <c:v>1011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1138.9000000000001</c:v>
                </c:pt>
                <c:pt idx="7">
                  <c:v>1499.6</c:v>
                </c:pt>
                <c:pt idx="8">
                  <c:v>637.79999999999995</c:v>
                </c:pt>
                <c:pt idx="9">
                  <c:v>1081.9000000000001</c:v>
                </c:pt>
                <c:pt idx="10">
                  <c:v>1542.9</c:v>
                </c:pt>
                <c:pt idx="11">
                  <c:v>164.2</c:v>
                </c:pt>
                <c:pt idx="12">
                  <c:v>250</c:v>
                </c:pt>
                <c:pt idx="13">
                  <c:v>1477.1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61-4044-B642-E8463D797C97}"/>
            </c:ext>
          </c:extLst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61-4044-B642-E8463D797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07264"/>
        <c:axId val="54908800"/>
      </c:barChart>
      <c:catAx>
        <c:axId val="5490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8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9088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9072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21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42998010376337E-2"/>
          <c:y val="0.16922240348015224"/>
          <c:w val="0.90768367605547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</c:v>
                </c:pt>
                <c:pt idx="1">
                  <c:v>-65</c:v>
                </c:pt>
                <c:pt idx="2">
                  <c:v>-519</c:v>
                </c:pt>
                <c:pt idx="3">
                  <c:v>-1421</c:v>
                </c:pt>
                <c:pt idx="4">
                  <c:v>-42</c:v>
                </c:pt>
                <c:pt idx="5">
                  <c:v>-1009</c:v>
                </c:pt>
                <c:pt idx="6">
                  <c:v>131</c:v>
                </c:pt>
                <c:pt idx="7">
                  <c:v>-68</c:v>
                </c:pt>
                <c:pt idx="8">
                  <c:v>362</c:v>
                </c:pt>
                <c:pt idx="9">
                  <c:v>-570</c:v>
                </c:pt>
                <c:pt idx="10">
                  <c:v>-125</c:v>
                </c:pt>
                <c:pt idx="11">
                  <c:v>445</c:v>
                </c:pt>
                <c:pt idx="12">
                  <c:v>461</c:v>
                </c:pt>
                <c:pt idx="13">
                  <c:v>-919</c:v>
                </c:pt>
                <c:pt idx="14">
                  <c:v>96</c:v>
                </c:pt>
                <c:pt idx="15">
                  <c:v>86</c:v>
                </c:pt>
                <c:pt idx="16">
                  <c:v>-1294</c:v>
                </c:pt>
                <c:pt idx="17">
                  <c:v>140</c:v>
                </c:pt>
                <c:pt idx="18">
                  <c:v>-54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FF-A388-B95272D509F5}"/>
            </c:ext>
          </c:extLst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</c:v>
                </c:pt>
                <c:pt idx="1">
                  <c:v>-77</c:v>
                </c:pt>
                <c:pt idx="2">
                  <c:v>-518</c:v>
                </c:pt>
                <c:pt idx="3">
                  <c:v>-1421</c:v>
                </c:pt>
                <c:pt idx="4">
                  <c:v>-40</c:v>
                </c:pt>
                <c:pt idx="5">
                  <c:v>-1020</c:v>
                </c:pt>
                <c:pt idx="6">
                  <c:v>118</c:v>
                </c:pt>
                <c:pt idx="7">
                  <c:v>-68</c:v>
                </c:pt>
                <c:pt idx="8">
                  <c:v>362</c:v>
                </c:pt>
                <c:pt idx="9">
                  <c:v>-569</c:v>
                </c:pt>
                <c:pt idx="10">
                  <c:v>-125</c:v>
                </c:pt>
                <c:pt idx="11">
                  <c:v>444</c:v>
                </c:pt>
                <c:pt idx="12">
                  <c:v>461</c:v>
                </c:pt>
                <c:pt idx="13">
                  <c:v>-918</c:v>
                </c:pt>
                <c:pt idx="14">
                  <c:v>95</c:v>
                </c:pt>
                <c:pt idx="15">
                  <c:v>86</c:v>
                </c:pt>
                <c:pt idx="16">
                  <c:v>-1293</c:v>
                </c:pt>
                <c:pt idx="17">
                  <c:v>141</c:v>
                </c:pt>
                <c:pt idx="18">
                  <c:v>-66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FF-A388-B95272D509F5}"/>
            </c:ext>
          </c:extLst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-459.62100000000009</c:v>
                </c:pt>
                <c:pt idx="1">
                  <c:v>-50.091999999999871</c:v>
                </c:pt>
                <c:pt idx="2">
                  <c:v>-509.71299999999997</c:v>
                </c:pt>
                <c:pt idx="3">
                  <c:v>-1415.3979999999999</c:v>
                </c:pt>
                <c:pt idx="4">
                  <c:v>-40.411000000000001</c:v>
                </c:pt>
                <c:pt idx="5">
                  <c:v>-996.18799999999987</c:v>
                </c:pt>
                <c:pt idx="6">
                  <c:v>141.22800000000007</c:v>
                </c:pt>
                <c:pt idx="7">
                  <c:v>-64.793999999999869</c:v>
                </c:pt>
                <c:pt idx="8">
                  <c:v>361.81699999999978</c:v>
                </c:pt>
                <c:pt idx="9">
                  <c:v>-573.34799999999996</c:v>
                </c:pt>
                <c:pt idx="10">
                  <c:v>-125.31500000000005</c:v>
                </c:pt>
                <c:pt idx="11">
                  <c:v>448.0329999999999</c:v>
                </c:pt>
                <c:pt idx="12">
                  <c:v>464.04600000000005</c:v>
                </c:pt>
                <c:pt idx="13">
                  <c:v>-916.88999999999987</c:v>
                </c:pt>
                <c:pt idx="14">
                  <c:v>95.210999999999999</c:v>
                </c:pt>
                <c:pt idx="15">
                  <c:v>84.700000000000017</c:v>
                </c:pt>
                <c:pt idx="16">
                  <c:v>-1296.2359999999999</c:v>
                </c:pt>
                <c:pt idx="17">
                  <c:v>139.5</c:v>
                </c:pt>
                <c:pt idx="18">
                  <c:v>-52.603000000000065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0-43FF-A388-B95272D509F5}"/>
            </c:ext>
          </c:extLst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</c:v>
                </c:pt>
                <c:pt idx="1">
                  <c:v>-62</c:v>
                </c:pt>
                <c:pt idx="2">
                  <c:v>-516</c:v>
                </c:pt>
                <c:pt idx="3">
                  <c:v>-1413</c:v>
                </c:pt>
                <c:pt idx="4">
                  <c:v>-40</c:v>
                </c:pt>
                <c:pt idx="5">
                  <c:v>-999</c:v>
                </c:pt>
                <c:pt idx="6">
                  <c:v>118</c:v>
                </c:pt>
                <c:pt idx="7">
                  <c:v>-76</c:v>
                </c:pt>
                <c:pt idx="8">
                  <c:v>363</c:v>
                </c:pt>
                <c:pt idx="9">
                  <c:v>-563</c:v>
                </c:pt>
                <c:pt idx="10">
                  <c:v>-103</c:v>
                </c:pt>
                <c:pt idx="11">
                  <c:v>460</c:v>
                </c:pt>
                <c:pt idx="12">
                  <c:v>467</c:v>
                </c:pt>
                <c:pt idx="13">
                  <c:v>-920</c:v>
                </c:pt>
                <c:pt idx="14">
                  <c:v>94</c:v>
                </c:pt>
                <c:pt idx="15">
                  <c:v>86</c:v>
                </c:pt>
                <c:pt idx="16">
                  <c:v>-1301</c:v>
                </c:pt>
                <c:pt idx="17">
                  <c:v>140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0-43FF-A388-B95272D509F5}"/>
            </c:ext>
          </c:extLst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-450.95974700000102</c:v>
                </c:pt>
                <c:pt idx="1">
                  <c:v>-62.678216999998881</c:v>
                </c:pt>
                <c:pt idx="2">
                  <c:v>-513.6379639999999</c:v>
                </c:pt>
                <c:pt idx="3">
                  <c:v>-1411.4319052000008</c:v>
                </c:pt>
                <c:pt idx="4">
                  <c:v>-40.693353800000011</c:v>
                </c:pt>
                <c:pt idx="5">
                  <c:v>-1001.1655119999997</c:v>
                </c:pt>
                <c:pt idx="6">
                  <c:v>128.04000699999983</c:v>
                </c:pt>
                <c:pt idx="7">
                  <c:v>-65.374313999999003</c:v>
                </c:pt>
                <c:pt idx="8">
                  <c:v>359.34134100000006</c:v>
                </c:pt>
                <c:pt idx="9">
                  <c:v>-561.73686220000013</c:v>
                </c:pt>
                <c:pt idx="10">
                  <c:v>-115.1083189999988</c:v>
                </c:pt>
                <c:pt idx="11">
                  <c:v>446.62854320000133</c:v>
                </c:pt>
                <c:pt idx="12">
                  <c:v>458.3877199999979</c:v>
                </c:pt>
                <c:pt idx="13">
                  <c:v>-917.66538940000066</c:v>
                </c:pt>
                <c:pt idx="14">
                  <c:v>96.431810600000105</c:v>
                </c:pt>
                <c:pt idx="15">
                  <c:v>85.895127699999961</c:v>
                </c:pt>
                <c:pt idx="16">
                  <c:v>-1290.1579816999986</c:v>
                </c:pt>
                <c:pt idx="17">
                  <c:v>141.63358450000004</c:v>
                </c:pt>
                <c:pt idx="18">
                  <c:v>-55.433766000000787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0-43FF-A388-B95272D509F5}"/>
            </c:ext>
          </c:extLst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-455.30546879999997</c:v>
                </c:pt>
                <c:pt idx="1">
                  <c:v>-59.658412799979942</c:v>
                </c:pt>
                <c:pt idx="2">
                  <c:v>-514.96388159997991</c:v>
                </c:pt>
                <c:pt idx="3">
                  <c:v>-1413.541530239989</c:v>
                </c:pt>
                <c:pt idx="4">
                  <c:v>-40.96051020000121</c:v>
                </c:pt>
                <c:pt idx="5">
                  <c:v>-999.19657163999022</c:v>
                </c:pt>
                <c:pt idx="6">
                  <c:v>132.09436800000003</c:v>
                </c:pt>
                <c:pt idx="7">
                  <c:v>-62.32161599997994</c:v>
                </c:pt>
                <c:pt idx="8">
                  <c:v>362.97703679996994</c:v>
                </c:pt>
                <c:pt idx="9">
                  <c:v>-563.14607999998498</c:v>
                </c:pt>
                <c:pt idx="10">
                  <c:v>-117.78439679998996</c:v>
                </c:pt>
                <c:pt idx="11">
                  <c:v>445.36168319999501</c:v>
                </c:pt>
                <c:pt idx="12">
                  <c:v>460.25495040000988</c:v>
                </c:pt>
                <c:pt idx="13">
                  <c:v>-917.27314560000104</c:v>
                </c:pt>
                <c:pt idx="14">
                  <c:v>96.233397239999192</c:v>
                </c:pt>
                <c:pt idx="15">
                  <c:v>85.734633600002013</c:v>
                </c:pt>
                <c:pt idx="16">
                  <c:v>-1291.7934624000088</c:v>
                </c:pt>
                <c:pt idx="17">
                  <c:v>141.00752064</c:v>
                </c:pt>
                <c:pt idx="18">
                  <c:v>-42.273503999989998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0-43FF-A388-B95272D509F5}"/>
            </c:ext>
          </c:extLst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-449.97107319998986</c:v>
                </c:pt>
                <c:pt idx="1">
                  <c:v>-60.302113200010126</c:v>
                </c:pt>
                <c:pt idx="2">
                  <c:v>-510.27318639999999</c:v>
                </c:pt>
                <c:pt idx="3">
                  <c:v>-1401.82079718</c:v>
                </c:pt>
                <c:pt idx="4">
                  <c:v>-41.473268430000104</c:v>
                </c:pt>
                <c:pt idx="5">
                  <c:v>-993.32299241001022</c:v>
                </c:pt>
                <c:pt idx="6">
                  <c:v>129.64715719998981</c:v>
                </c:pt>
                <c:pt idx="7">
                  <c:v>-58.729464300000018</c:v>
                </c:pt>
                <c:pt idx="8">
                  <c:v>357.04327110000008</c:v>
                </c:pt>
                <c:pt idx="9">
                  <c:v>-555.78424589999793</c:v>
                </c:pt>
                <c:pt idx="10">
                  <c:v>-111.57531709999989</c:v>
                </c:pt>
                <c:pt idx="11">
                  <c:v>444.20892879999803</c:v>
                </c:pt>
                <c:pt idx="12">
                  <c:v>458.35957039999994</c:v>
                </c:pt>
                <c:pt idx="13">
                  <c:v>-914.91743080000003</c:v>
                </c:pt>
                <c:pt idx="14">
                  <c:v>96.477401710000095</c:v>
                </c:pt>
                <c:pt idx="15">
                  <c:v>86.459674100000996</c:v>
                </c:pt>
                <c:pt idx="16">
                  <c:v>-1286.8173270999989</c:v>
                </c:pt>
                <c:pt idx="17">
                  <c:v>141.46380738000099</c:v>
                </c:pt>
                <c:pt idx="18">
                  <c:v>-31.944259200000033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0-43FF-A388-B95272D509F5}"/>
            </c:ext>
          </c:extLst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-454.31312939777013</c:v>
                </c:pt>
                <c:pt idx="1">
                  <c:v>-63.557461295969915</c:v>
                </c:pt>
                <c:pt idx="2">
                  <c:v>-517.87059069374004</c:v>
                </c:pt>
                <c:pt idx="3">
                  <c:v>-1419.966271842374</c:v>
                </c:pt>
                <c:pt idx="4">
                  <c:v>-41.586441394313908</c:v>
                </c:pt>
                <c:pt idx="5">
                  <c:v>-1007.2395838389178</c:v>
                </c:pt>
                <c:pt idx="6">
                  <c:v>130.25511044620998</c:v>
                </c:pt>
                <c:pt idx="7">
                  <c:v>-66.050022695410007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-123.82399502217004</c:v>
                </c:pt>
                <c:pt idx="11">
                  <c:v>441.54868746092086</c:v>
                </c:pt>
                <c:pt idx="12">
                  <c:v>461.97365386040019</c:v>
                </c:pt>
                <c:pt idx="13">
                  <c:v>-917.49301616309685</c:v>
                </c:pt>
                <c:pt idx="14">
                  <c:v>96.177683099860914</c:v>
                </c:pt>
                <c:pt idx="15">
                  <c:v>86.987513906895998</c:v>
                </c:pt>
                <c:pt idx="16">
                  <c:v>-1292.4791561166012</c:v>
                </c:pt>
                <c:pt idx="17">
                  <c:v>141.57875561244299</c:v>
                </c:pt>
                <c:pt idx="18">
                  <c:v>-54.737583804750102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0-43FF-A388-B95272D509F5}"/>
            </c:ext>
          </c:extLst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-453.59999999999991</c:v>
                </c:pt>
                <c:pt idx="1">
                  <c:v>-66.200000000000045</c:v>
                </c:pt>
                <c:pt idx="2">
                  <c:v>-519.79999999999995</c:v>
                </c:pt>
                <c:pt idx="3">
                  <c:v>-1421.3</c:v>
                </c:pt>
                <c:pt idx="4">
                  <c:v>-41</c:v>
                </c:pt>
                <c:pt idx="5">
                  <c:v>-1008.7</c:v>
                </c:pt>
                <c:pt idx="6">
                  <c:v>129.29999999999995</c:v>
                </c:pt>
                <c:pt idx="7">
                  <c:v>-67.200000000000045</c:v>
                </c:pt>
                <c:pt idx="8">
                  <c:v>360.40000000000009</c:v>
                </c:pt>
                <c:pt idx="9">
                  <c:v>-568.79999999999995</c:v>
                </c:pt>
                <c:pt idx="10">
                  <c:v>-124.20000000000005</c:v>
                </c:pt>
                <c:pt idx="11">
                  <c:v>444.59999999999991</c:v>
                </c:pt>
                <c:pt idx="12">
                  <c:v>461.10000000000014</c:v>
                </c:pt>
                <c:pt idx="13">
                  <c:v>-918.19999999999993</c:v>
                </c:pt>
                <c:pt idx="14">
                  <c:v>95.6</c:v>
                </c:pt>
                <c:pt idx="15">
                  <c:v>85.9</c:v>
                </c:pt>
                <c:pt idx="16">
                  <c:v>-1293.4000000000001</c:v>
                </c:pt>
                <c:pt idx="17">
                  <c:v>140.5</c:v>
                </c:pt>
                <c:pt idx="18">
                  <c:v>-53.399999999999864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0-43FF-A388-B95272D509F5}"/>
            </c:ext>
          </c:extLst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-453.19999999999982</c:v>
                </c:pt>
                <c:pt idx="1">
                  <c:v>-66.400000000000091</c:v>
                </c:pt>
                <c:pt idx="2">
                  <c:v>-519.59999999999991</c:v>
                </c:pt>
                <c:pt idx="3">
                  <c:v>-1421.1</c:v>
                </c:pt>
                <c:pt idx="4">
                  <c:v>-41.2</c:v>
                </c:pt>
                <c:pt idx="5">
                  <c:v>-1009.1000000000001</c:v>
                </c:pt>
                <c:pt idx="6">
                  <c:v>129.09999999999991</c:v>
                </c:pt>
                <c:pt idx="7">
                  <c:v>-67.599999999999909</c:v>
                </c:pt>
                <c:pt idx="8">
                  <c:v>360.69999999999982</c:v>
                </c:pt>
                <c:pt idx="9">
                  <c:v>-568.70000000000005</c:v>
                </c:pt>
                <c:pt idx="10">
                  <c:v>-124.59999999999991</c:v>
                </c:pt>
                <c:pt idx="11">
                  <c:v>444.10000000000014</c:v>
                </c:pt>
                <c:pt idx="12">
                  <c:v>461</c:v>
                </c:pt>
                <c:pt idx="13">
                  <c:v>-917.7</c:v>
                </c:pt>
                <c:pt idx="14">
                  <c:v>95.899999999999991</c:v>
                </c:pt>
                <c:pt idx="15">
                  <c:v>85.800000000000011</c:v>
                </c:pt>
                <c:pt idx="16">
                  <c:v>-1292.9000000000001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0-43FF-A388-B95272D509F5}"/>
            </c:ext>
          </c:extLst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0-43FF-A388-B95272D5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024640"/>
        <c:axId val="55042816"/>
      </c:barChart>
      <c:catAx>
        <c:axId val="5502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42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042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02464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28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0580253494950201E-4"/>
          <c:y val="0.16922240348015224"/>
          <c:w val="0.93958314034275126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</c:v>
                </c:pt>
                <c:pt idx="1">
                  <c:v>889</c:v>
                </c:pt>
                <c:pt idx="2">
                  <c:v>840</c:v>
                </c:pt>
                <c:pt idx="3">
                  <c:v>95</c:v>
                </c:pt>
                <c:pt idx="4">
                  <c:v>57</c:v>
                </c:pt>
                <c:pt idx="5">
                  <c:v>1000</c:v>
                </c:pt>
                <c:pt idx="6">
                  <c:v>950</c:v>
                </c:pt>
                <c:pt idx="7">
                  <c:v>1283</c:v>
                </c:pt>
                <c:pt idx="8">
                  <c:v>531</c:v>
                </c:pt>
                <c:pt idx="9">
                  <c:v>909</c:v>
                </c:pt>
                <c:pt idx="10">
                  <c:v>1340</c:v>
                </c:pt>
                <c:pt idx="11">
                  <c:v>138</c:v>
                </c:pt>
                <c:pt idx="12">
                  <c:v>217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9-4A53-B0D9-2EC61E757B57}"/>
            </c:ext>
          </c:extLst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</c:v>
                </c:pt>
                <c:pt idx="1">
                  <c:v>899</c:v>
                </c:pt>
                <c:pt idx="2">
                  <c:v>840</c:v>
                </c:pt>
                <c:pt idx="3">
                  <c:v>94</c:v>
                </c:pt>
                <c:pt idx="4">
                  <c:v>57</c:v>
                </c:pt>
                <c:pt idx="5">
                  <c:v>999</c:v>
                </c:pt>
                <c:pt idx="6">
                  <c:v>949</c:v>
                </c:pt>
                <c:pt idx="7">
                  <c:v>1281</c:v>
                </c:pt>
                <c:pt idx="8">
                  <c:v>530</c:v>
                </c:pt>
                <c:pt idx="9">
                  <c:v>908</c:v>
                </c:pt>
                <c:pt idx="10">
                  <c:v>1339</c:v>
                </c:pt>
                <c:pt idx="11">
                  <c:v>138</c:v>
                </c:pt>
                <c:pt idx="12">
                  <c:v>217</c:v>
                </c:pt>
                <c:pt idx="1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9-4A53-B0D9-2EC61E757B57}"/>
            </c:ext>
          </c:extLst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1307.4580000000001</c:v>
                </c:pt>
                <c:pt idx="1">
                  <c:v>865.86599999999999</c:v>
                </c:pt>
                <c:pt idx="2">
                  <c:v>850.06799999999998</c:v>
                </c:pt>
                <c:pt idx="3">
                  <c:v>93.197999999999993</c:v>
                </c:pt>
                <c:pt idx="4">
                  <c:v>54.798999999999999</c:v>
                </c:pt>
                <c:pt idx="5">
                  <c:v>1007.0940000000001</c:v>
                </c:pt>
                <c:pt idx="6">
                  <c:v>962.67499999999995</c:v>
                </c:pt>
                <c:pt idx="7">
                  <c:v>1291.242</c:v>
                </c:pt>
                <c:pt idx="8">
                  <c:v>538.95899999999995</c:v>
                </c:pt>
                <c:pt idx="9">
                  <c:v>914.26199999999994</c:v>
                </c:pt>
                <c:pt idx="10">
                  <c:v>1342.681</c:v>
                </c:pt>
                <c:pt idx="11">
                  <c:v>139.423</c:v>
                </c:pt>
                <c:pt idx="12">
                  <c:v>218.86699999999999</c:v>
                </c:pt>
                <c:pt idx="13">
                  <c:v>1249.027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19-4A53-B0D9-2EC61E757B57}"/>
            </c:ext>
          </c:extLst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</c:v>
                </c:pt>
                <c:pt idx="1">
                  <c:v>883</c:v>
                </c:pt>
                <c:pt idx="2">
                  <c:v>838</c:v>
                </c:pt>
                <c:pt idx="3">
                  <c:v>93</c:v>
                </c:pt>
                <c:pt idx="4">
                  <c:v>56</c:v>
                </c:pt>
                <c:pt idx="5">
                  <c:v>982</c:v>
                </c:pt>
                <c:pt idx="6">
                  <c:v>926</c:v>
                </c:pt>
                <c:pt idx="7">
                  <c:v>1256</c:v>
                </c:pt>
                <c:pt idx="8">
                  <c:v>523</c:v>
                </c:pt>
                <c:pt idx="9">
                  <c:v>912</c:v>
                </c:pt>
                <c:pt idx="10">
                  <c:v>1344</c:v>
                </c:pt>
                <c:pt idx="11">
                  <c:v>138</c:v>
                </c:pt>
                <c:pt idx="12">
                  <c:v>217</c:v>
                </c:pt>
                <c:pt idx="13">
                  <c:v>1218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19-4A53-B0D9-2EC61E757B57}"/>
            </c:ext>
          </c:extLst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19-4A53-B0D9-2EC61E757B57}"/>
            </c:ext>
          </c:extLst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835.84704000001295</c:v>
                </c:pt>
                <c:pt idx="3">
                  <c:v>93.647232000001097</c:v>
                </c:pt>
                <c:pt idx="4">
                  <c:v>55.846761499999801</c:v>
                </c:pt>
                <c:pt idx="5">
                  <c:v>992.03327999998999</c:v>
                </c:pt>
                <c:pt idx="6">
                  <c:v>946.995840000003</c:v>
                </c:pt>
                <c:pt idx="7">
                  <c:v>1280.2204799999899</c:v>
                </c:pt>
                <c:pt idx="8">
                  <c:v>528.39763200000698</c:v>
                </c:pt>
                <c:pt idx="9">
                  <c:v>907.14623999999799</c:v>
                </c:pt>
                <c:pt idx="10">
                  <c:v>1336.89696000001</c:v>
                </c:pt>
                <c:pt idx="11">
                  <c:v>137.51068799999899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19-4A53-B0D9-2EC61E757B57}"/>
            </c:ext>
          </c:extLst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875.83218000000704</c:v>
                </c:pt>
                <c:pt idx="2">
                  <c:v>831.92921999999999</c:v>
                </c:pt>
                <c:pt idx="3">
                  <c:v>94.848863999999494</c:v>
                </c:pt>
                <c:pt idx="4">
                  <c:v>56.573533499999897</c:v>
                </c:pt>
                <c:pt idx="5">
                  <c:v>986.75032999999803</c:v>
                </c:pt>
                <c:pt idx="6">
                  <c:v>944.35846999999796</c:v>
                </c:pt>
                <c:pt idx="7">
                  <c:v>1272.4664499999999</c:v>
                </c:pt>
                <c:pt idx="8">
                  <c:v>528.58368000000303</c:v>
                </c:pt>
                <c:pt idx="9">
                  <c:v>906.43982999999798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218.09088400000101</c:v>
                </c:pt>
                <c:pt idx="13">
                  <c:v>1252.85664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19-4A53-B0D9-2EC61E757B57}"/>
            </c:ext>
          </c:extLst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1318.8515098917301</c:v>
                </c:pt>
                <c:pt idx="1">
                  <c:v>887.93775210306205</c:v>
                </c:pt>
                <c:pt idx="2">
                  <c:v>840.86624892125303</c:v>
                </c:pt>
                <c:pt idx="3">
                  <c:v>95.286726654941305</c:v>
                </c:pt>
                <c:pt idx="4">
                  <c:v>56.923950078895103</c:v>
                </c:pt>
                <c:pt idx="5">
                  <c:v>998.95762652650603</c:v>
                </c:pt>
                <c:pt idx="6">
                  <c:v>950.41107448784703</c:v>
                </c:pt>
                <c:pt idx="7">
                  <c:v>1278.7204604103399</c:v>
                </c:pt>
                <c:pt idx="8">
                  <c:v>532.96933981094696</c:v>
                </c:pt>
                <c:pt idx="9">
                  <c:v>908.12161449443795</c:v>
                </c:pt>
                <c:pt idx="10">
                  <c:v>1339.7995525946901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19-4A53-B0D9-2EC61E757B57}"/>
            </c:ext>
          </c:extLst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</c:v>
                </c:pt>
                <c:pt idx="9">
                  <c:v>908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19-4A53-B0D9-2EC61E757B57}"/>
            </c:ext>
          </c:extLst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137.69999999999999</c:v>
                </c:pt>
                <c:pt idx="12">
                  <c:v>216.8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19-4A53-B0D9-2EC61E757B57}"/>
            </c:ext>
          </c:extLst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19-4A53-B0D9-2EC61E75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105408"/>
        <c:axId val="55106944"/>
      </c:barChart>
      <c:catAx>
        <c:axId val="55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51069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105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09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524718816363272E-2"/>
          <c:y val="0.16922240348015224"/>
          <c:w val="0.9048019552494894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</c:v>
                </c:pt>
                <c:pt idx="1">
                  <c:v>-49</c:v>
                </c:pt>
                <c:pt idx="2">
                  <c:v>-479</c:v>
                </c:pt>
                <c:pt idx="3">
                  <c:v>-1224</c:v>
                </c:pt>
                <c:pt idx="4">
                  <c:v>-38</c:v>
                </c:pt>
                <c:pt idx="5">
                  <c:v>-832</c:v>
                </c:pt>
                <c:pt idx="6">
                  <c:v>111</c:v>
                </c:pt>
                <c:pt idx="7">
                  <c:v>-50</c:v>
                </c:pt>
                <c:pt idx="8">
                  <c:v>333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-771</c:v>
                </c:pt>
                <c:pt idx="14">
                  <c:v>81</c:v>
                </c:pt>
                <c:pt idx="15">
                  <c:v>79</c:v>
                </c:pt>
                <c:pt idx="16">
                  <c:v>-1123</c:v>
                </c:pt>
                <c:pt idx="17">
                  <c:v>122</c:v>
                </c:pt>
                <c:pt idx="18">
                  <c:v>-69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D-4425-B0E5-B63A36F5CE3B}"/>
            </c:ext>
          </c:extLst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</c:v>
                </c:pt>
                <c:pt idx="1">
                  <c:v>-59</c:v>
                </c:pt>
                <c:pt idx="2">
                  <c:v>-478</c:v>
                </c:pt>
                <c:pt idx="3">
                  <c:v>-1224</c:v>
                </c:pt>
                <c:pt idx="4">
                  <c:v>-37</c:v>
                </c:pt>
                <c:pt idx="5">
                  <c:v>-842</c:v>
                </c:pt>
                <c:pt idx="6">
                  <c:v>100</c:v>
                </c:pt>
                <c:pt idx="7">
                  <c:v>-50</c:v>
                </c:pt>
                <c:pt idx="8">
                  <c:v>332</c:v>
                </c:pt>
                <c:pt idx="9">
                  <c:v>-469</c:v>
                </c:pt>
                <c:pt idx="10">
                  <c:v>-91</c:v>
                </c:pt>
                <c:pt idx="11">
                  <c:v>378</c:v>
                </c:pt>
                <c:pt idx="12">
                  <c:v>431</c:v>
                </c:pt>
                <c:pt idx="13">
                  <c:v>-770</c:v>
                </c:pt>
                <c:pt idx="14">
                  <c:v>81</c:v>
                </c:pt>
                <c:pt idx="15">
                  <c:v>79</c:v>
                </c:pt>
                <c:pt idx="16">
                  <c:v>-1122</c:v>
                </c:pt>
                <c:pt idx="17">
                  <c:v>123</c:v>
                </c:pt>
                <c:pt idx="18">
                  <c:v>-79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D-4425-B0E5-B63A36F5CE3B}"/>
            </c:ext>
          </c:extLst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-15.798000000000002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-38.398999999999994</c:v>
                </c:pt>
                <c:pt idx="5">
                  <c:v>-811.06700000000001</c:v>
                </c:pt>
                <c:pt idx="6">
                  <c:v>141.22800000000007</c:v>
                </c:pt>
                <c:pt idx="7">
                  <c:v>-44.419000000000096</c:v>
                </c:pt>
                <c:pt idx="8">
                  <c:v>328.56700000000001</c:v>
                </c:pt>
                <c:pt idx="9">
                  <c:v>-468.1350000000001</c:v>
                </c:pt>
                <c:pt idx="10">
                  <c:v>-92.832000000000107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-774.83899999999994</c:v>
                </c:pt>
                <c:pt idx="14">
                  <c:v>84.623999999999995</c:v>
                </c:pt>
                <c:pt idx="15">
                  <c:v>79.443999999999988</c:v>
                </c:pt>
                <c:pt idx="16">
                  <c:v>-1123.8140000000001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D-4425-B0E5-B63A36F5CE3B}"/>
            </c:ext>
          </c:extLst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</c:v>
                </c:pt>
                <c:pt idx="1">
                  <c:v>-45</c:v>
                </c:pt>
                <c:pt idx="2">
                  <c:v>-473</c:v>
                </c:pt>
                <c:pt idx="3">
                  <c:v>-1218</c:v>
                </c:pt>
                <c:pt idx="4">
                  <c:v>-37</c:v>
                </c:pt>
                <c:pt idx="5">
                  <c:v>-827</c:v>
                </c:pt>
                <c:pt idx="6">
                  <c:v>99</c:v>
                </c:pt>
                <c:pt idx="7">
                  <c:v>-56</c:v>
                </c:pt>
                <c:pt idx="8">
                  <c:v>330</c:v>
                </c:pt>
                <c:pt idx="9">
                  <c:v>-459</c:v>
                </c:pt>
                <c:pt idx="10">
                  <c:v>-70</c:v>
                </c:pt>
                <c:pt idx="11">
                  <c:v>389</c:v>
                </c:pt>
                <c:pt idx="12">
                  <c:v>432</c:v>
                </c:pt>
                <c:pt idx="13">
                  <c:v>-774</c:v>
                </c:pt>
                <c:pt idx="14">
                  <c:v>82</c:v>
                </c:pt>
                <c:pt idx="15">
                  <c:v>79</c:v>
                </c:pt>
                <c:pt idx="16">
                  <c:v>-1127</c:v>
                </c:pt>
                <c:pt idx="17">
                  <c:v>124</c:v>
                </c:pt>
                <c:pt idx="18">
                  <c:v>-93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D-4425-B0E5-B63A36F5CE3B}"/>
            </c:ext>
          </c:extLst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7D-4425-B0E5-B63A36F5CE3B}"/>
            </c:ext>
          </c:extLst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-431.84735999999896</c:v>
                </c:pt>
                <c:pt idx="1">
                  <c:v>-43.471679999978051</c:v>
                </c:pt>
                <c:pt idx="2">
                  <c:v>-475.31903999997701</c:v>
                </c:pt>
                <c:pt idx="3">
                  <c:v>-1217.5188479999888</c:v>
                </c:pt>
                <c:pt idx="4">
                  <c:v>-37.800470500001296</c:v>
                </c:pt>
                <c:pt idx="5">
                  <c:v>-823.47195849999116</c:v>
                </c:pt>
                <c:pt idx="6">
                  <c:v>112.71455999999898</c:v>
                </c:pt>
                <c:pt idx="7">
                  <c:v>-45.037439999986987</c:v>
                </c:pt>
                <c:pt idx="8">
                  <c:v>333.22463999998695</c:v>
                </c:pt>
                <c:pt idx="9">
                  <c:v>-463.63564799998301</c:v>
                </c:pt>
                <c:pt idx="10">
                  <c:v>-84.887039999991998</c:v>
                </c:pt>
                <c:pt idx="11">
                  <c:v>378.74860799999101</c:v>
                </c:pt>
                <c:pt idx="12">
                  <c:v>429.75072000001205</c:v>
                </c:pt>
                <c:pt idx="13">
                  <c:v>-769.63555199999905</c:v>
                </c:pt>
                <c:pt idx="14">
                  <c:v>81.663926499999192</c:v>
                </c:pt>
                <c:pt idx="15">
                  <c:v>78.972096000002011</c:v>
                </c:pt>
                <c:pt idx="16">
                  <c:v>-1120.4141760000091</c:v>
                </c:pt>
                <c:pt idx="17">
                  <c:v>122.83555199999991</c:v>
                </c:pt>
                <c:pt idx="18">
                  <c:v>-58.309439999989991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7D-4425-B0E5-B63A36F5CE3B}"/>
            </c:ext>
          </c:extLst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-426.89357999999299</c:v>
                </c:pt>
                <c:pt idx="1">
                  <c:v>-43.902960000007056</c:v>
                </c:pt>
                <c:pt idx="2">
                  <c:v>-470.79654000000005</c:v>
                </c:pt>
                <c:pt idx="3">
                  <c:v>-1207.8768960000004</c:v>
                </c:pt>
                <c:pt idx="4">
                  <c:v>-38.275330499999598</c:v>
                </c:pt>
                <c:pt idx="5">
                  <c:v>-819.2586465000071</c:v>
                </c:pt>
                <c:pt idx="6">
                  <c:v>110.91814999999099</c:v>
                </c:pt>
                <c:pt idx="7">
                  <c:v>-42.391860000000065</c:v>
                </c:pt>
                <c:pt idx="8">
                  <c:v>328.10798000000193</c:v>
                </c:pt>
                <c:pt idx="9">
                  <c:v>-458.166649999995</c:v>
                </c:pt>
                <c:pt idx="10">
                  <c:v>-80.310500000000047</c:v>
                </c:pt>
                <c:pt idx="11">
                  <c:v>377.85614999999495</c:v>
                </c:pt>
                <c:pt idx="12">
                  <c:v>427.95094000000199</c:v>
                </c:pt>
                <c:pt idx="13">
                  <c:v>-767.98261799999796</c:v>
                </c:pt>
                <c:pt idx="14">
                  <c:v>81.883678500000102</c:v>
                </c:pt>
                <c:pt idx="15">
                  <c:v>79.633672000001013</c:v>
                </c:pt>
                <c:pt idx="16">
                  <c:v>-1116.2998859999989</c:v>
                </c:pt>
                <c:pt idx="17">
                  <c:v>123.24202000000152</c:v>
                </c:pt>
                <c:pt idx="18">
                  <c:v>-49.869120000000066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7D-4425-B0E5-B63A36F5CE3B}"/>
            </c:ext>
          </c:extLst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-430.91375778866802</c:v>
                </c:pt>
                <c:pt idx="1">
                  <c:v>-47.071503181809021</c:v>
                </c:pt>
                <c:pt idx="2">
                  <c:v>-477.98526097047704</c:v>
                </c:pt>
                <c:pt idx="3">
                  <c:v>-1223.5647832367888</c:v>
                </c:pt>
                <c:pt idx="4">
                  <c:v>-38.362776576046201</c:v>
                </c:pt>
                <c:pt idx="5">
                  <c:v>-831.01380202416692</c:v>
                </c:pt>
                <c:pt idx="6">
                  <c:v>111.01987442344398</c:v>
                </c:pt>
                <c:pt idx="7">
                  <c:v>-48.546552038659001</c:v>
                </c:pt>
                <c:pt idx="8">
                  <c:v>328.30938592249288</c:v>
                </c:pt>
                <c:pt idx="9">
                  <c:v>-465.98828671555907</c:v>
                </c:pt>
                <c:pt idx="10">
                  <c:v>-90.836012032068083</c:v>
                </c:pt>
                <c:pt idx="11">
                  <c:v>375.15227468349099</c:v>
                </c:pt>
                <c:pt idx="12">
                  <c:v>431.67793810025216</c:v>
                </c:pt>
                <c:pt idx="13">
                  <c:v>-769.65081388864792</c:v>
                </c:pt>
                <c:pt idx="14">
                  <c:v>81.5468505268949</c:v>
                </c:pt>
                <c:pt idx="15">
                  <c:v>80.152732183143996</c:v>
                </c:pt>
                <c:pt idx="16">
                  <c:v>-1121.1760198057561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7D-4425-B0E5-B63A36F5CE3B}"/>
            </c:ext>
          </c:extLst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-429.79999999999995</c:v>
                </c:pt>
                <c:pt idx="1">
                  <c:v>-50.100000000000023</c:v>
                </c:pt>
                <c:pt idx="2">
                  <c:v>-479.9</c:v>
                </c:pt>
                <c:pt idx="3">
                  <c:v>-1224.5999999999999</c:v>
                </c:pt>
                <c:pt idx="4">
                  <c:v>-37.900000000000006</c:v>
                </c:pt>
                <c:pt idx="5">
                  <c:v>-832.7</c:v>
                </c:pt>
                <c:pt idx="6">
                  <c:v>110</c:v>
                </c:pt>
                <c:pt idx="7">
                  <c:v>-49.800000000000068</c:v>
                </c:pt>
                <c:pt idx="8">
                  <c:v>330.80000000000007</c:v>
                </c:pt>
                <c:pt idx="9">
                  <c:v>-469.20000000000005</c:v>
                </c:pt>
                <c:pt idx="10">
                  <c:v>-91.200000000000045</c:v>
                </c:pt>
                <c:pt idx="11">
                  <c:v>378</c:v>
                </c:pt>
                <c:pt idx="12">
                  <c:v>430.59999999999991</c:v>
                </c:pt>
                <c:pt idx="13">
                  <c:v>-770.4</c:v>
                </c:pt>
                <c:pt idx="14">
                  <c:v>81.099999999999994</c:v>
                </c:pt>
                <c:pt idx="15">
                  <c:v>79.200000000000017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7D-4425-B0E5-B63A36F5CE3B}"/>
            </c:ext>
          </c:extLst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-429.50000000000011</c:v>
                </c:pt>
                <c:pt idx="1">
                  <c:v>-50.199999999999932</c:v>
                </c:pt>
                <c:pt idx="2">
                  <c:v>-479.70000000000005</c:v>
                </c:pt>
                <c:pt idx="3">
                  <c:v>-1224.6000000000001</c:v>
                </c:pt>
                <c:pt idx="4">
                  <c:v>-37.9</c:v>
                </c:pt>
                <c:pt idx="5">
                  <c:v>-833</c:v>
                </c:pt>
                <c:pt idx="6">
                  <c:v>109.80000000000007</c:v>
                </c:pt>
                <c:pt idx="7">
                  <c:v>-50.100000000000023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</c:v>
                </c:pt>
                <c:pt idx="14">
                  <c:v>81.299999999999983</c:v>
                </c:pt>
                <c:pt idx="15">
                  <c:v>79.100000000000023</c:v>
                </c:pt>
                <c:pt idx="16">
                  <c:v>-1121.4000000000001</c:v>
                </c:pt>
                <c:pt idx="17">
                  <c:v>122.50000000000001</c:v>
                </c:pt>
                <c:pt idx="18">
                  <c:v>-68.900000000000091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7D-4425-B0E5-B63A36F5CE3B}"/>
            </c:ext>
          </c:extLst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7D-4425-B0E5-B63A36F5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102144"/>
        <c:axId val="80103680"/>
      </c:barChart>
      <c:catAx>
        <c:axId val="801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3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0103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102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43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9193488716241215E-3"/>
          <c:y val="0.16922240348015224"/>
          <c:w val="0.93340732519422864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</c:v>
                </c:pt>
                <c:pt idx="1">
                  <c:v>128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149</c:v>
                </c:pt>
                <c:pt idx="8">
                  <c:v>73</c:v>
                </c:pt>
                <c:pt idx="9">
                  <c:v>118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E-4226-9EBB-484166F0849E}"/>
            </c:ext>
          </c:extLst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</c:v>
                </c:pt>
                <c:pt idx="1">
                  <c:v>129</c:v>
                </c:pt>
                <c:pt idx="2">
                  <c:v>117</c:v>
                </c:pt>
                <c:pt idx="3">
                  <c:v>10</c:v>
                </c:pt>
                <c:pt idx="4">
                  <c:v>8</c:v>
                </c:pt>
                <c:pt idx="5">
                  <c:v>141</c:v>
                </c:pt>
                <c:pt idx="6">
                  <c:v>129</c:v>
                </c:pt>
                <c:pt idx="7">
                  <c:v>150</c:v>
                </c:pt>
                <c:pt idx="8">
                  <c:v>73</c:v>
                </c:pt>
                <c:pt idx="9">
                  <c:v>119</c:v>
                </c:pt>
                <c:pt idx="10">
                  <c:v>139</c:v>
                </c:pt>
                <c:pt idx="11">
                  <c:v>18</c:v>
                </c:pt>
                <c:pt idx="12">
                  <c:v>23</c:v>
                </c:pt>
                <c:pt idx="13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E-4226-9EBB-484166F0849E}"/>
            </c:ext>
          </c:extLst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8.3160000000000007</c:v>
                </c:pt>
                <c:pt idx="4">
                  <c:v>6.9470000000000001</c:v>
                </c:pt>
                <c:pt idx="5">
                  <c:v>132.917</c:v>
                </c:pt>
                <c:pt idx="6">
                  <c:v>119.05200000000001</c:v>
                </c:pt>
                <c:pt idx="7">
                  <c:v>141.678</c:v>
                </c:pt>
                <c:pt idx="8">
                  <c:v>61.322000000000003</c:v>
                </c:pt>
                <c:pt idx="9">
                  <c:v>110.813</c:v>
                </c:pt>
                <c:pt idx="10">
                  <c:v>135.05600000000001</c:v>
                </c:pt>
                <c:pt idx="11">
                  <c:v>14.151</c:v>
                </c:pt>
                <c:pt idx="12">
                  <c:v>17.728000000000002</c:v>
                </c:pt>
                <c:pt idx="13">
                  <c:v>149.15100000000001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E-4226-9EBB-484166F0849E}"/>
            </c:ext>
          </c:extLst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</c:v>
                </c:pt>
                <c:pt idx="1">
                  <c:v>122</c:v>
                </c:pt>
                <c:pt idx="2">
                  <c:v>110</c:v>
                </c:pt>
                <c:pt idx="3">
                  <c:v>8</c:v>
                </c:pt>
                <c:pt idx="4">
                  <c:v>6</c:v>
                </c:pt>
                <c:pt idx="5">
                  <c:v>136</c:v>
                </c:pt>
                <c:pt idx="6">
                  <c:v>121</c:v>
                </c:pt>
                <c:pt idx="7">
                  <c:v>145</c:v>
                </c:pt>
                <c:pt idx="8">
                  <c:v>63</c:v>
                </c:pt>
                <c:pt idx="9">
                  <c:v>112</c:v>
                </c:pt>
                <c:pt idx="10">
                  <c:v>137</c:v>
                </c:pt>
                <c:pt idx="11">
                  <c:v>14</c:v>
                </c:pt>
                <c:pt idx="12">
                  <c:v>18</c:v>
                </c:pt>
                <c:pt idx="1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E-4226-9EBB-484166F0849E}"/>
            </c:ext>
          </c:extLst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143.55328729999991</c:v>
                </c:pt>
                <c:pt idx="1">
                  <c:v>127.53854030000012</c:v>
                </c:pt>
                <c:pt idx="2">
                  <c:v>116.38453799999994</c:v>
                </c:pt>
                <c:pt idx="3">
                  <c:v>10.255692900000005</c:v>
                </c:pt>
                <c:pt idx="4">
                  <c:v>8.1003988500000048</c:v>
                </c:pt>
                <c:pt idx="5">
                  <c:v>140.2495419</c:v>
                </c:pt>
                <c:pt idx="6">
                  <c:v>128.27630229999997</c:v>
                </c:pt>
                <c:pt idx="7">
                  <c:v>148.53664790000002</c:v>
                </c:pt>
                <c:pt idx="8">
                  <c:v>73.009598000000068</c:v>
                </c:pt>
                <c:pt idx="9">
                  <c:v>118.38321940000013</c:v>
                </c:pt>
                <c:pt idx="10">
                  <c:v>139.11030349999984</c:v>
                </c:pt>
                <c:pt idx="11">
                  <c:v>18.033697419999992</c:v>
                </c:pt>
                <c:pt idx="12">
                  <c:v>22.660677670000016</c:v>
                </c:pt>
                <c:pt idx="13">
                  <c:v>153.35481159999983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E-4226-9EBB-484166F0849E}"/>
            </c:ext>
          </c:extLst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127.68537600000199</c:v>
                </c:pt>
                <c:pt idx="2">
                  <c:v>116.670623999998</c:v>
                </c:pt>
                <c:pt idx="3">
                  <c:v>10.259760000000099</c:v>
                </c:pt>
                <c:pt idx="4">
                  <c:v>8.1094271999999705</c:v>
                </c:pt>
                <c:pt idx="5">
                  <c:v>140.872703999999</c:v>
                </c:pt>
                <c:pt idx="6">
                  <c:v>129.11136000000201</c:v>
                </c:pt>
                <c:pt idx="7">
                  <c:v>149.35737599999999</c:v>
                </c:pt>
                <c:pt idx="8">
                  <c:v>73.158623999999307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22.625299199999901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E-4226-9EBB-484166F0849E}"/>
            </c:ext>
          </c:extLst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142.36252800000099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10.388943599999999</c:v>
                </c:pt>
                <c:pt idx="4">
                  <c:v>8.2128383000000102</c:v>
                </c:pt>
                <c:pt idx="5">
                  <c:v>139.40357800000001</c:v>
                </c:pt>
                <c:pt idx="6">
                  <c:v>128.28627700000001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138.82096899999999</c:v>
                </c:pt>
                <c:pt idx="11">
                  <c:v>18.143478999999999</c:v>
                </c:pt>
                <c:pt idx="12">
                  <c:v>22.788388800000099</c:v>
                </c:pt>
                <c:pt idx="13">
                  <c:v>154.56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E-4226-9EBB-484166F0849E}"/>
            </c:ext>
          </c:extLst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144.05384118125599</c:v>
                </c:pt>
                <c:pt idx="1">
                  <c:v>128.131191861453</c:v>
                </c:pt>
                <c:pt idx="2">
                  <c:v>116.91293633998001</c:v>
                </c:pt>
                <c:pt idx="3">
                  <c:v>10.407857810588199</c:v>
                </c:pt>
                <c:pt idx="4">
                  <c:v>8.2142397389857802</c:v>
                </c:pt>
                <c:pt idx="5">
                  <c:v>141.220257794102</c:v>
                </c:pt>
                <c:pt idx="6">
                  <c:v>129.30961208092901</c:v>
                </c:pt>
                <c:pt idx="7">
                  <c:v>149.09832964991801</c:v>
                </c:pt>
                <c:pt idx="8">
                  <c:v>73.591822804360604</c:v>
                </c:pt>
                <c:pt idx="9">
                  <c:v>118.77281374757899</c:v>
                </c:pt>
                <c:pt idx="10">
                  <c:v>139.38824163170599</c:v>
                </c:pt>
                <c:pt idx="11">
                  <c:v>18.170131726506799</c:v>
                </c:pt>
                <c:pt idx="12">
                  <c:v>22.8210186982908</c:v>
                </c:pt>
                <c:pt idx="13">
                  <c:v>154.46110568132201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0E-4226-9EBB-484166F0849E}"/>
            </c:ext>
          </c:extLst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0E-4226-9EBB-484166F0849E}"/>
            </c:ext>
          </c:extLst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129.19999999999999</c:v>
                </c:pt>
                <c:pt idx="7">
                  <c:v>149.30000000000001</c:v>
                </c:pt>
                <c:pt idx="8">
                  <c:v>73.2</c:v>
                </c:pt>
                <c:pt idx="9">
                  <c:v>118.5</c:v>
                </c:pt>
                <c:pt idx="10">
                  <c:v>139.30000000000001</c:v>
                </c:pt>
                <c:pt idx="11">
                  <c:v>18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0E-4226-9EBB-484166F0849E}"/>
            </c:ext>
          </c:extLst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0E-4226-9EBB-484166F0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89888"/>
        <c:axId val="77603968"/>
      </c:barChart>
      <c:catAx>
        <c:axId val="7758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03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03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9253394304504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589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08"/>
          <c:y val="6.5252854812398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8761160681773822E-2"/>
          <c:y val="0.16922240348015224"/>
          <c:w val="0.91056551338407898"/>
          <c:h val="0.72691680261011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</c:v>
                </c:pt>
                <c:pt idx="1">
                  <c:v>-11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-120</c:v>
                </c:pt>
                <c:pt idx="6">
                  <c:v>13</c:v>
                </c:pt>
                <c:pt idx="7">
                  <c:v>-12</c:v>
                </c:pt>
                <c:pt idx="8">
                  <c:v>20</c:v>
                </c:pt>
                <c:pt idx="9">
                  <c:v>-68</c:v>
                </c:pt>
                <c:pt idx="10">
                  <c:v>-23</c:v>
                </c:pt>
                <c:pt idx="11">
                  <c:v>45</c:v>
                </c:pt>
                <c:pt idx="12">
                  <c:v>21</c:v>
                </c:pt>
                <c:pt idx="13">
                  <c:v>-100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9-458A-AFBD-A436A086B2A1}"/>
            </c:ext>
          </c:extLst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</c:v>
                </c:pt>
                <c:pt idx="1">
                  <c:v>-12</c:v>
                </c:pt>
                <c:pt idx="2">
                  <c:v>-27</c:v>
                </c:pt>
                <c:pt idx="3">
                  <c:v>-134</c:v>
                </c:pt>
                <c:pt idx="4">
                  <c:v>-2</c:v>
                </c:pt>
                <c:pt idx="5">
                  <c:v>-121</c:v>
                </c:pt>
                <c:pt idx="6">
                  <c:v>12</c:v>
                </c:pt>
                <c:pt idx="7">
                  <c:v>-12</c:v>
                </c:pt>
                <c:pt idx="8">
                  <c:v>21</c:v>
                </c:pt>
                <c:pt idx="9">
                  <c:v>-68</c:v>
                </c:pt>
                <c:pt idx="10">
                  <c:v>-22</c:v>
                </c:pt>
                <c:pt idx="11">
                  <c:v>46</c:v>
                </c:pt>
                <c:pt idx="12">
                  <c:v>20</c:v>
                </c:pt>
                <c:pt idx="13">
                  <c:v>-101</c:v>
                </c:pt>
                <c:pt idx="14">
                  <c:v>10</c:v>
                </c:pt>
                <c:pt idx="15">
                  <c:v>5</c:v>
                </c:pt>
                <c:pt idx="16">
                  <c:v>-116</c:v>
                </c:pt>
                <c:pt idx="17">
                  <c:v>13</c:v>
                </c:pt>
                <c:pt idx="1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9-458A-AFBD-A436A086B2A1}"/>
            </c:ext>
          </c:extLst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-12.268000000000001</c:v>
                </c:pt>
                <c:pt idx="1">
                  <c:v>-23.335999999999999</c:v>
                </c:pt>
                <c:pt idx="2">
                  <c:v>-35.603999999999999</c:v>
                </c:pt>
                <c:pt idx="3">
                  <c:v>-136.869</c:v>
                </c:pt>
                <c:pt idx="4">
                  <c:v>-1.3690000000000007</c:v>
                </c:pt>
                <c:pt idx="5">
                  <c:v>-125.97</c:v>
                </c:pt>
                <c:pt idx="6">
                  <c:v>0</c:v>
                </c:pt>
                <c:pt idx="7">
                  <c:v>-13.864999999999995</c:v>
                </c:pt>
                <c:pt idx="8">
                  <c:v>22.625999999999991</c:v>
                </c:pt>
                <c:pt idx="9">
                  <c:v>-71.594999999999999</c:v>
                </c:pt>
                <c:pt idx="10">
                  <c:v>-22.103999999999999</c:v>
                </c:pt>
                <c:pt idx="11">
                  <c:v>49.491</c:v>
                </c:pt>
                <c:pt idx="12">
                  <c:v>24.243000000000009</c:v>
                </c:pt>
                <c:pt idx="13">
                  <c:v>-96.662000000000006</c:v>
                </c:pt>
                <c:pt idx="14">
                  <c:v>7.2039999999999997</c:v>
                </c:pt>
                <c:pt idx="15">
                  <c:v>3.5770000000000017</c:v>
                </c:pt>
                <c:pt idx="16">
                  <c:v>-117.328</c:v>
                </c:pt>
                <c:pt idx="17">
                  <c:v>9.4120000000000008</c:v>
                </c:pt>
                <c:pt idx="18">
                  <c:v>3.9660000000000082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9-458A-AFBD-A436A086B2A1}"/>
            </c:ext>
          </c:extLst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</c:v>
                </c:pt>
                <c:pt idx="1">
                  <c:v>-12</c:v>
                </c:pt>
                <c:pt idx="2">
                  <c:v>-31</c:v>
                </c:pt>
                <c:pt idx="3">
                  <c:v>-133</c:v>
                </c:pt>
                <c:pt idx="4">
                  <c:v>-2</c:v>
                </c:pt>
                <c:pt idx="5">
                  <c:v>-116</c:v>
                </c:pt>
                <c:pt idx="6">
                  <c:v>14</c:v>
                </c:pt>
                <c:pt idx="7">
                  <c:v>-15</c:v>
                </c:pt>
                <c:pt idx="8">
                  <c:v>24</c:v>
                </c:pt>
                <c:pt idx="9">
                  <c:v>-73</c:v>
                </c:pt>
                <c:pt idx="10">
                  <c:v>-24</c:v>
                </c:pt>
                <c:pt idx="11">
                  <c:v>49</c:v>
                </c:pt>
                <c:pt idx="12">
                  <c:v>25</c:v>
                </c:pt>
                <c:pt idx="13">
                  <c:v>-98</c:v>
                </c:pt>
                <c:pt idx="14">
                  <c:v>8</c:v>
                </c:pt>
                <c:pt idx="15">
                  <c:v>4</c:v>
                </c:pt>
                <c:pt idx="16">
                  <c:v>-119</c:v>
                </c:pt>
                <c:pt idx="17">
                  <c:v>10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9-458A-AFBD-A436A086B2A1}"/>
            </c:ext>
          </c:extLst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-16.014746999999787</c:v>
                </c:pt>
                <c:pt idx="1">
                  <c:v>-11.154002300000187</c:v>
                </c:pt>
                <c:pt idx="2">
                  <c:v>-27.168749299999973</c:v>
                </c:pt>
                <c:pt idx="3">
                  <c:v>-133.29759439999989</c:v>
                </c:pt>
                <c:pt idx="4">
                  <c:v>-2.1552940500000002</c:v>
                </c:pt>
                <c:pt idx="5">
                  <c:v>-119.43814145000012</c:v>
                </c:pt>
                <c:pt idx="6">
                  <c:v>12.711001599999875</c:v>
                </c:pt>
                <c:pt idx="7">
                  <c:v>-11.973239600000028</c:v>
                </c:pt>
                <c:pt idx="8">
                  <c:v>20.260345600000051</c:v>
                </c:pt>
                <c:pt idx="9">
                  <c:v>-67.239943899999929</c:v>
                </c:pt>
                <c:pt idx="10">
                  <c:v>-21.866322499999868</c:v>
                </c:pt>
                <c:pt idx="11">
                  <c:v>45.373621400000061</c:v>
                </c:pt>
                <c:pt idx="12">
                  <c:v>20.727084099999715</c:v>
                </c:pt>
                <c:pt idx="13">
                  <c:v>-100.34952198000013</c:v>
                </c:pt>
                <c:pt idx="14">
                  <c:v>9.9332985699999874</c:v>
                </c:pt>
                <c:pt idx="15">
                  <c:v>4.6269802500000239</c:v>
                </c:pt>
                <c:pt idx="16">
                  <c:v>-116.44962582999983</c:v>
                </c:pt>
                <c:pt idx="17">
                  <c:v>12.404984770000011</c:v>
                </c:pt>
                <c:pt idx="18">
                  <c:v>9.8015242999999259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F9-458A-AFBD-A436A086B2A1}"/>
            </c:ext>
          </c:extLst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-15.962687999999005</c:v>
                </c:pt>
                <c:pt idx="1">
                  <c:v>-11.014752000003995</c:v>
                </c:pt>
                <c:pt idx="2">
                  <c:v>-26.977440000003</c:v>
                </c:pt>
                <c:pt idx="3">
                  <c:v>-133.38830400000091</c:v>
                </c:pt>
                <c:pt idx="4">
                  <c:v>-2.1503328000001289</c:v>
                </c:pt>
                <c:pt idx="5">
                  <c:v>-119.57594880000202</c:v>
                </c:pt>
                <c:pt idx="6">
                  <c:v>13.187327999997009</c:v>
                </c:pt>
                <c:pt idx="7">
                  <c:v>-11.761343999996996</c:v>
                </c:pt>
                <c:pt idx="8">
                  <c:v>20.246015999997979</c:v>
                </c:pt>
                <c:pt idx="9">
                  <c:v>-67.714079999999697</c:v>
                </c:pt>
                <c:pt idx="10">
                  <c:v>-22.385663999998002</c:v>
                </c:pt>
                <c:pt idx="11">
                  <c:v>45.328416000001695</c:v>
                </c:pt>
                <c:pt idx="12">
                  <c:v>20.757408000000993</c:v>
                </c:pt>
                <c:pt idx="13">
                  <c:v>-100.46346240000121</c:v>
                </c:pt>
                <c:pt idx="14">
                  <c:v>9.9141503999998299</c:v>
                </c:pt>
                <c:pt idx="15">
                  <c:v>4.6017216000001007</c:v>
                </c:pt>
                <c:pt idx="16">
                  <c:v>-116.61914880000209</c:v>
                </c:pt>
                <c:pt idx="17">
                  <c:v>12.365539199999802</c:v>
                </c:pt>
                <c:pt idx="18">
                  <c:v>10.911935999999002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F9-458A-AFBD-A436A086B2A1}"/>
            </c:ext>
          </c:extLst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-15.70353200000099</c:v>
                </c:pt>
                <c:pt idx="1">
                  <c:v>-11.159203000000005</c:v>
                </c:pt>
                <c:pt idx="2">
                  <c:v>-26.862735000000995</c:v>
                </c:pt>
                <c:pt idx="3">
                  <c:v>-131.97358440000099</c:v>
                </c:pt>
                <c:pt idx="4">
                  <c:v>-2.176105299999989</c:v>
                </c:pt>
                <c:pt idx="5">
                  <c:v>-118.44615769999999</c:v>
                </c:pt>
                <c:pt idx="6">
                  <c:v>12.744582000000008</c:v>
                </c:pt>
                <c:pt idx="7">
                  <c:v>-11.117300999999998</c:v>
                </c:pt>
                <c:pt idx="8">
                  <c:v>19.68973299999999</c:v>
                </c:pt>
                <c:pt idx="9">
                  <c:v>-66.426131000000311</c:v>
                </c:pt>
                <c:pt idx="10">
                  <c:v>-21.274864000000008</c:v>
                </c:pt>
                <c:pt idx="11">
                  <c:v>45.151267000000303</c:v>
                </c:pt>
                <c:pt idx="12">
                  <c:v>20.692254999999989</c:v>
                </c:pt>
                <c:pt idx="13">
                  <c:v>-99.985235000000003</c:v>
                </c:pt>
                <c:pt idx="14">
                  <c:v>9.930640699999989</c:v>
                </c:pt>
                <c:pt idx="15">
                  <c:v>4.6449098000001001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F9-458A-AFBD-A436A086B2A1}"/>
            </c:ext>
          </c:extLst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-15.922649319802986</c:v>
                </c:pt>
                <c:pt idx="1">
                  <c:v>-11.218255521472997</c:v>
                </c:pt>
                <c:pt idx="2">
                  <c:v>-27.140904841275983</c:v>
                </c:pt>
                <c:pt idx="3">
                  <c:v>-133.64598337066778</c:v>
                </c:pt>
                <c:pt idx="4">
                  <c:v>-2.193618071602419</c:v>
                </c:pt>
                <c:pt idx="5">
                  <c:v>-119.91695212246722</c:v>
                </c:pt>
                <c:pt idx="6">
                  <c:v>13.089065932648992</c:v>
                </c:pt>
                <c:pt idx="7">
                  <c:v>-11.910645713172983</c:v>
                </c:pt>
                <c:pt idx="8">
                  <c:v>19.788717568989</c:v>
                </c:pt>
                <c:pt idx="9">
                  <c:v>-67.628434989741393</c:v>
                </c:pt>
                <c:pt idx="10">
                  <c:v>-22.447444046523003</c:v>
                </c:pt>
                <c:pt idx="11">
                  <c:v>45.18099094321839</c:v>
                </c:pt>
                <c:pt idx="12">
                  <c:v>20.615427884127001</c:v>
                </c:pt>
                <c:pt idx="13">
                  <c:v>-100.6026820210722</c:v>
                </c:pt>
                <c:pt idx="14">
                  <c:v>9.955891987521019</c:v>
                </c:pt>
                <c:pt idx="15">
                  <c:v>4.6508869717840007</c:v>
                </c:pt>
                <c:pt idx="16">
                  <c:v>-116.5672229334152</c:v>
                </c:pt>
                <c:pt idx="17">
                  <c:v>12.413160887702601</c:v>
                </c:pt>
                <c:pt idx="18">
                  <c:v>10.40726450006602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F9-458A-AFBD-A436A086B2A1}"/>
            </c:ext>
          </c:extLst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-16.199999999999989</c:v>
                </c:pt>
                <c:pt idx="1">
                  <c:v>-11</c:v>
                </c:pt>
                <c:pt idx="2">
                  <c:v>-27.199999999999989</c:v>
                </c:pt>
                <c:pt idx="3">
                  <c:v>-133.79999999999998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</c:v>
                </c:pt>
                <c:pt idx="11">
                  <c:v>45.399999999999991</c:v>
                </c:pt>
                <c:pt idx="12">
                  <c:v>20.800000000000011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-116.80000000000001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F9-458A-AFBD-A436A086B2A1}"/>
            </c:ext>
          </c:extLst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-16.099999999999994</c:v>
                </c:pt>
                <c:pt idx="1">
                  <c:v>-11</c:v>
                </c:pt>
                <c:pt idx="2">
                  <c:v>-27.099999999999994</c:v>
                </c:pt>
                <c:pt idx="3">
                  <c:v>-133.69999999999999</c:v>
                </c:pt>
                <c:pt idx="4">
                  <c:v>-2.2000000000000011</c:v>
                </c:pt>
                <c:pt idx="5">
                  <c:v>-119.80000000000001</c:v>
                </c:pt>
                <c:pt idx="6">
                  <c:v>13.199999999999989</c:v>
                </c:pt>
                <c:pt idx="7">
                  <c:v>-11.900000000000006</c:v>
                </c:pt>
                <c:pt idx="8">
                  <c:v>20.100000000000023</c:v>
                </c:pt>
                <c:pt idx="9">
                  <c:v>-67.899999999999991</c:v>
                </c:pt>
                <c:pt idx="10">
                  <c:v>-22.599999999999994</c:v>
                </c:pt>
                <c:pt idx="11">
                  <c:v>45.3</c:v>
                </c:pt>
                <c:pt idx="12">
                  <c:v>20.800000000000011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4.6000000000000014</c:v>
                </c:pt>
                <c:pt idx="16">
                  <c:v>-116.70000000000002</c:v>
                </c:pt>
                <c:pt idx="17">
                  <c:v>12.3</c:v>
                </c:pt>
                <c:pt idx="18">
                  <c:v>10.599999999999994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F9-458A-AFBD-A436A086B2A1}"/>
            </c:ext>
          </c:extLst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Tested Prg/Org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F9-458A-AFBD-A436A086B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70656"/>
        <c:axId val="77676544"/>
      </c:barChart>
      <c:catAx>
        <c:axId val="776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7676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7.3991860895301518E-3"/>
              <c:y val="0.146247918031453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670656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2915279319274878E-2"/>
          <c:y val="0.9222403480152257"/>
          <c:w val="0.92600813910469848"/>
          <c:h val="7.34094616639477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2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4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5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6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7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9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1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1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1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1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1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2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2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0.18222</cdr:x>
      <cdr:y>0.20915</cdr:y>
    </cdr:from>
    <cdr:to>
      <cdr:x>0.46222</cdr:x>
      <cdr:y>0.27451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562100" y="12192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0.20044</cdr:y>
    </cdr:from>
    <cdr:to>
      <cdr:x>0.41185</cdr:x>
      <cdr:y>0.2658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130300" y="11684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0.14963</cdr:x>
      <cdr:y>0.16122</cdr:y>
    </cdr:from>
    <cdr:to>
      <cdr:x>0.42963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282700" y="9398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0.12444</cdr:x>
      <cdr:y>0.19172</cdr:y>
    </cdr:from>
    <cdr:to>
      <cdr:x>0.40444</cdr:x>
      <cdr:y>0.25708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8F815982-3EF9-9A45-D2E7-3D75A745A469}"/>
            </a:ext>
          </a:extLst>
        </cdr:cNvPr>
        <cdr:cNvSpPr/>
      </cdr:nvSpPr>
      <cdr:spPr bwMode="auto">
        <a:xfrm xmlns:a="http://schemas.openxmlformats.org/drawingml/2006/main">
          <a:off x="1066800" y="1117600"/>
          <a:ext cx="2400300" cy="381003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0.05875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B16.5.1
Example Results for Section 5.3 - HVAC Equipment Performance Tests CE100 through 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49"/>
  <sheetViews>
    <sheetView zoomScaleNormal="100" workbookViewId="0"/>
  </sheetViews>
  <sheetFormatPr baseColWidth="10" defaultColWidth="8.7109375" defaultRowHeight="16"/>
  <cols>
    <col min="1" max="1" width="115" style="469" customWidth="1"/>
    <col min="2" max="2" width="52.7109375" customWidth="1"/>
  </cols>
  <sheetData>
    <row r="1" spans="1:2">
      <c r="A1"/>
    </row>
    <row r="5" spans="1:2">
      <c r="A5" s="472" t="s">
        <v>874</v>
      </c>
      <c r="B5" s="462"/>
    </row>
    <row r="6" spans="1:2">
      <c r="A6" s="472" t="s">
        <v>797</v>
      </c>
      <c r="B6" s="502"/>
    </row>
    <row r="7" spans="1:2">
      <c r="A7" s="472" t="s">
        <v>269</v>
      </c>
      <c r="B7" s="502"/>
    </row>
    <row r="8" spans="1:2">
      <c r="A8" s="472" t="s">
        <v>859</v>
      </c>
    </row>
    <row r="11" spans="1:2">
      <c r="A11" s="473" t="s">
        <v>858</v>
      </c>
      <c r="B11" s="474"/>
    </row>
    <row r="12" spans="1:2">
      <c r="A12" s="473" t="s">
        <v>817</v>
      </c>
      <c r="B12" s="474"/>
    </row>
    <row r="13" spans="1:2">
      <c r="A13" s="473" t="s">
        <v>818</v>
      </c>
      <c r="B13" s="474"/>
    </row>
    <row r="14" spans="1:2">
      <c r="A14" s="513" t="s">
        <v>778</v>
      </c>
      <c r="B14" s="474"/>
    </row>
    <row r="15" spans="1:2">
      <c r="A15" s="473" t="s">
        <v>676</v>
      </c>
      <c r="B15" s="474"/>
    </row>
    <row r="16" spans="1:2">
      <c r="A16" s="473" t="s">
        <v>819</v>
      </c>
      <c r="B16" s="474"/>
    </row>
    <row r="17" spans="1:2">
      <c r="A17" s="473" t="s">
        <v>820</v>
      </c>
      <c r="B17" s="474"/>
    </row>
    <row r="18" spans="1:2">
      <c r="B18" s="474"/>
    </row>
    <row r="19" spans="1:2">
      <c r="A19" s="473" t="s">
        <v>821</v>
      </c>
      <c r="B19" s="474"/>
    </row>
    <row r="20" spans="1:2">
      <c r="A20" s="473" t="s">
        <v>783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860</v>
      </c>
    </row>
    <row r="25" spans="1:2">
      <c r="A25" s="520" t="s">
        <v>822</v>
      </c>
    </row>
    <row r="26" spans="1:2">
      <c r="A26" s="520" t="s">
        <v>823</v>
      </c>
    </row>
    <row r="27" spans="1:2">
      <c r="A27" s="520" t="s">
        <v>824</v>
      </c>
    </row>
    <row r="28" spans="1:2">
      <c r="A28" s="520" t="s">
        <v>825</v>
      </c>
    </row>
    <row r="29" spans="1:2">
      <c r="A29" s="520" t="s">
        <v>839</v>
      </c>
    </row>
    <row r="30" spans="1:2">
      <c r="A30" s="520" t="s">
        <v>826</v>
      </c>
    </row>
    <row r="31" spans="1:2">
      <c r="A31" s="520" t="s">
        <v>827</v>
      </c>
    </row>
    <row r="32" spans="1:2">
      <c r="A32" s="520" t="s">
        <v>875</v>
      </c>
    </row>
    <row r="33" spans="1:1">
      <c r="A33" s="520" t="s">
        <v>828</v>
      </c>
    </row>
    <row r="34" spans="1:1">
      <c r="A34" s="520"/>
    </row>
    <row r="35" spans="1:1">
      <c r="A35" s="520" t="s">
        <v>829</v>
      </c>
    </row>
    <row r="36" spans="1:1">
      <c r="A36" s="520" t="s">
        <v>873</v>
      </c>
    </row>
    <row r="37" spans="1:1">
      <c r="A37" s="520" t="s">
        <v>830</v>
      </c>
    </row>
    <row r="38" spans="1:1">
      <c r="A38" s="520"/>
    </row>
    <row r="39" spans="1:1">
      <c r="A39" s="520" t="s">
        <v>679</v>
      </c>
    </row>
    <row r="40" spans="1:1">
      <c r="A40" s="522" t="s">
        <v>662</v>
      </c>
    </row>
    <row r="41" spans="1:1">
      <c r="A41" s="522" t="s">
        <v>663</v>
      </c>
    </row>
    <row r="42" spans="1:1">
      <c r="A42" s="522" t="s">
        <v>664</v>
      </c>
    </row>
    <row r="43" spans="1:1">
      <c r="A43" s="522" t="s">
        <v>665</v>
      </c>
    </row>
    <row r="44" spans="1:1">
      <c r="A44" s="522" t="s">
        <v>666</v>
      </c>
    </row>
    <row r="45" spans="1:1">
      <c r="A45" s="522" t="s">
        <v>668</v>
      </c>
    </row>
    <row r="46" spans="1:1">
      <c r="A46" s="522" t="s">
        <v>667</v>
      </c>
    </row>
    <row r="47" spans="1:1">
      <c r="A47" s="522" t="s">
        <v>831</v>
      </c>
    </row>
    <row r="48" spans="1:1">
      <c r="A48" s="522" t="s">
        <v>832</v>
      </c>
    </row>
    <row r="49" spans="1:1">
      <c r="A49" s="522" t="s">
        <v>833</v>
      </c>
    </row>
  </sheetData>
  <printOptions horizontalCentered="1"/>
  <pageMargins left="0.75" right="0.75" top="1" bottom="1" header="0.5" footer="0.5"/>
  <pageSetup scale="65" orientation="portrait" blackAndWhite="1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0">
    <pageSetUpPr fitToPage="1"/>
  </sheetPr>
  <dimension ref="A1:Q78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672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47"/>
      <c r="N8" s="313"/>
      <c r="O8" s="314"/>
      <c r="P8" s="317"/>
      <c r="Q8" s="316">
        <f>YourData!$J$5</f>
        <v>40179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Tested Prg</v>
      </c>
    </row>
    <row r="10" spans="1:17" ht="12" customHeight="1">
      <c r="A10" s="31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Org</v>
      </c>
    </row>
    <row r="11" spans="1:17" ht="12" customHeight="1">
      <c r="A11" s="310"/>
      <c r="B11" s="317" t="s">
        <v>320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 t="str">
        <f>A!L103</f>
        <v/>
      </c>
    </row>
    <row r="12" spans="1:17" ht="12" customHeight="1">
      <c r="A12" s="310"/>
      <c r="B12" s="317" t="s">
        <v>307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 t="str">
        <f>A!L104</f>
        <v/>
      </c>
    </row>
    <row r="13" spans="1:17" ht="12" customHeight="1">
      <c r="A13" s="310"/>
      <c r="B13" s="317" t="s">
        <v>308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 t="str">
        <f>A!L105</f>
        <v/>
      </c>
    </row>
    <row r="14" spans="1:17" ht="12" customHeight="1">
      <c r="A14" s="310"/>
      <c r="B14" s="317" t="s">
        <v>309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 t="str">
        <f>A!L106</f>
        <v/>
      </c>
    </row>
    <row r="15" spans="1:17" ht="12" customHeight="1">
      <c r="A15" s="310"/>
      <c r="B15" s="317" t="s">
        <v>310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 t="str">
        <f>A!L107</f>
        <v/>
      </c>
    </row>
    <row r="16" spans="1:17" ht="12" customHeight="1">
      <c r="A16" s="310"/>
      <c r="B16" s="317" t="s">
        <v>311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 t="str">
        <f>A!L108</f>
        <v/>
      </c>
    </row>
    <row r="17" spans="1:17" ht="12" customHeight="1">
      <c r="A17" s="310"/>
      <c r="B17" s="317" t="s">
        <v>312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 t="str">
        <f>A!L109</f>
        <v/>
      </c>
    </row>
    <row r="18" spans="1:17" ht="12" customHeight="1">
      <c r="A18" s="310"/>
      <c r="B18" s="317" t="s">
        <v>313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 t="str">
        <f>A!L110</f>
        <v/>
      </c>
    </row>
    <row r="19" spans="1:17" ht="12" customHeight="1">
      <c r="A19" s="310"/>
      <c r="B19" s="317" t="s">
        <v>314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 t="str">
        <f>A!L111</f>
        <v/>
      </c>
    </row>
    <row r="20" spans="1:17" ht="12" customHeight="1">
      <c r="A20" s="310"/>
      <c r="B20" s="317" t="s">
        <v>315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 t="str">
        <f>A!L112</f>
        <v/>
      </c>
    </row>
    <row r="21" spans="1:17" ht="12" customHeight="1">
      <c r="A21" s="310"/>
      <c r="B21" s="317" t="s">
        <v>316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 t="str">
        <f>A!L113</f>
        <v/>
      </c>
    </row>
    <row r="22" spans="1:17" ht="12" customHeight="1">
      <c r="A22" s="310"/>
      <c r="B22" s="317" t="s">
        <v>317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 t="str">
        <f>A!L114</f>
        <v/>
      </c>
    </row>
    <row r="23" spans="1:17" ht="12" customHeight="1">
      <c r="A23" s="310"/>
      <c r="B23" s="317" t="s">
        <v>318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 t="str">
        <f>A!L115</f>
        <v/>
      </c>
    </row>
    <row r="24" spans="1:17" ht="12" customHeight="1" thickBot="1">
      <c r="A24" s="310"/>
      <c r="B24" s="331" t="s">
        <v>319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 t="str">
        <f>A!L116</f>
        <v/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23" t="s">
        <v>380</v>
      </c>
      <c r="K25" s="624"/>
      <c r="L25" s="625"/>
      <c r="M25" s="317"/>
      <c r="N25" s="311"/>
      <c r="O25" s="320"/>
      <c r="P25" s="315"/>
      <c r="Q25" s="316">
        <f>YourData!$J$5</f>
        <v>40179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10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10"/>
      <c r="B28" s="317" t="s">
        <v>320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 t="str">
        <f>A!L123</f>
        <v/>
      </c>
    </row>
    <row r="29" spans="1:17" ht="12" customHeight="1">
      <c r="A29" s="310"/>
      <c r="B29" s="317" t="s">
        <v>307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 t="str">
        <f>A!L124</f>
        <v/>
      </c>
    </row>
    <row r="30" spans="1:17" ht="12" customHeight="1">
      <c r="A30" s="310"/>
      <c r="B30" s="317" t="s">
        <v>308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 t="str">
        <f>A!L125</f>
        <v/>
      </c>
    </row>
    <row r="31" spans="1:17" ht="12" customHeight="1">
      <c r="A31" s="310"/>
      <c r="B31" s="317" t="s">
        <v>309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 t="str">
        <f>A!L126</f>
        <v/>
      </c>
    </row>
    <row r="32" spans="1:17" ht="12" customHeight="1">
      <c r="A32" s="310"/>
      <c r="B32" s="317" t="s">
        <v>310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 t="str">
        <f>A!L127</f>
        <v/>
      </c>
    </row>
    <row r="33" spans="1:17" ht="12" customHeight="1">
      <c r="A33" s="310"/>
      <c r="B33" s="317" t="s">
        <v>311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 t="str">
        <f>A!L128</f>
        <v/>
      </c>
    </row>
    <row r="34" spans="1:17" ht="12" customHeight="1">
      <c r="A34" s="310"/>
      <c r="B34" s="317" t="s">
        <v>312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 t="str">
        <f>A!L129</f>
        <v/>
      </c>
    </row>
    <row r="35" spans="1:17" ht="12" customHeight="1">
      <c r="A35" s="310"/>
      <c r="B35" s="317" t="s">
        <v>313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 t="str">
        <f>A!L130</f>
        <v/>
      </c>
    </row>
    <row r="36" spans="1:17" ht="12" customHeight="1">
      <c r="A36" s="310"/>
      <c r="B36" s="317" t="s">
        <v>314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 t="str">
        <f>A!L131</f>
        <v/>
      </c>
    </row>
    <row r="37" spans="1:17" ht="12" customHeight="1">
      <c r="A37" s="605"/>
      <c r="B37" s="317" t="s">
        <v>315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 t="str">
        <f>A!L132</f>
        <v/>
      </c>
    </row>
    <row r="38" spans="1:17" ht="12" customHeight="1">
      <c r="A38" s="605"/>
      <c r="B38" s="317" t="s">
        <v>316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 t="str">
        <f>A!L133</f>
        <v/>
      </c>
    </row>
    <row r="39" spans="1:17" ht="12" customHeight="1">
      <c r="A39" s="605"/>
      <c r="B39" s="317" t="s">
        <v>317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 t="str">
        <f>A!L134</f>
        <v/>
      </c>
    </row>
    <row r="40" spans="1:17" ht="12" customHeight="1">
      <c r="A40" s="605"/>
      <c r="B40" s="317" t="s">
        <v>318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 t="str">
        <f>A!L135</f>
        <v/>
      </c>
    </row>
    <row r="41" spans="1:17" ht="12" customHeight="1" thickBot="1">
      <c r="A41" s="605"/>
      <c r="B41" s="331" t="s">
        <v>319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 t="str">
        <f>A!L136</f>
        <v/>
      </c>
    </row>
    <row r="42" spans="1:17" ht="12" customHeight="1" thickTop="1">
      <c r="A42" s="605"/>
      <c r="B42" s="613" t="s">
        <v>58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7"/>
      <c r="N42" s="311"/>
      <c r="O42" s="320"/>
      <c r="P42" s="317"/>
      <c r="Q42" s="316">
        <f>YourData!$J$5</f>
        <v>40179</v>
      </c>
    </row>
    <row r="43" spans="1:17" ht="12" customHeight="1">
      <c r="A43" s="605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Tested Prg</v>
      </c>
    </row>
    <row r="44" spans="1:17" ht="12" customHeight="1">
      <c r="A44" s="605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Org</v>
      </c>
    </row>
    <row r="45" spans="1:17" ht="12" customHeight="1">
      <c r="A45" s="605"/>
      <c r="B45" s="317" t="s">
        <v>320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 t="str">
        <f>A!L143</f>
        <v/>
      </c>
    </row>
    <row r="46" spans="1:17" ht="12" customHeight="1">
      <c r="A46" s="310"/>
      <c r="B46" s="317" t="s">
        <v>307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 t="str">
        <f>A!L144</f>
        <v/>
      </c>
    </row>
    <row r="47" spans="1:17" ht="12" customHeight="1">
      <c r="A47" s="310"/>
      <c r="B47" s="317" t="s">
        <v>308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 t="str">
        <f>A!L145</f>
        <v/>
      </c>
    </row>
    <row r="48" spans="1:17" ht="12" customHeight="1">
      <c r="A48" s="310"/>
      <c r="B48" s="317" t="s">
        <v>309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 t="str">
        <f>A!L146</f>
        <v/>
      </c>
    </row>
    <row r="49" spans="1:17" ht="12" customHeight="1">
      <c r="A49" s="310"/>
      <c r="B49" s="317" t="s">
        <v>310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 t="str">
        <f>A!L147</f>
        <v/>
      </c>
    </row>
    <row r="50" spans="1:17" ht="12" customHeight="1">
      <c r="A50" s="310"/>
      <c r="B50" s="317" t="s">
        <v>311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 t="str">
        <f>A!L148</f>
        <v/>
      </c>
    </row>
    <row r="51" spans="1:17" ht="12" customHeight="1">
      <c r="A51" s="310"/>
      <c r="B51" s="317" t="s">
        <v>312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 t="str">
        <f>A!L149</f>
        <v/>
      </c>
    </row>
    <row r="52" spans="1:17" ht="12" customHeight="1">
      <c r="A52" s="310"/>
      <c r="B52" s="317" t="s">
        <v>313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 t="str">
        <f>A!L150</f>
        <v/>
      </c>
    </row>
    <row r="53" spans="1:17" ht="12" customHeight="1">
      <c r="A53" s="310"/>
      <c r="B53" s="317" t="s">
        <v>314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 t="str">
        <f>A!L151</f>
        <v/>
      </c>
    </row>
    <row r="54" spans="1:17" ht="12" customHeight="1">
      <c r="A54" s="310"/>
      <c r="B54" s="317" t="s">
        <v>315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 t="str">
        <f>A!L152</f>
        <v/>
      </c>
    </row>
    <row r="55" spans="1:17" ht="12" customHeight="1">
      <c r="A55" s="310"/>
      <c r="B55" s="317" t="s">
        <v>316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 t="str">
        <f>A!L153</f>
        <v/>
      </c>
    </row>
    <row r="56" spans="1:17" ht="12" customHeight="1">
      <c r="A56" s="310"/>
      <c r="B56" s="317" t="s">
        <v>317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 t="str">
        <f>A!L154</f>
        <v/>
      </c>
    </row>
    <row r="57" spans="1:17" ht="12" customHeight="1">
      <c r="A57" s="310"/>
      <c r="B57" s="317" t="s">
        <v>318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 t="str">
        <f>A!L155</f>
        <v/>
      </c>
    </row>
    <row r="58" spans="1:17" ht="12" customHeight="1" thickBot="1">
      <c r="A58" s="310"/>
      <c r="B58" s="331" t="s">
        <v>319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 t="str">
        <f>A!L156</f>
        <v/>
      </c>
    </row>
    <row r="59" spans="1:17" ht="12" customHeight="1" thickTop="1">
      <c r="A59" s="310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806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23" t="s">
        <v>380</v>
      </c>
      <c r="K61" s="624"/>
      <c r="L61" s="625"/>
      <c r="M61" s="347"/>
      <c r="N61" s="313"/>
      <c r="O61" s="314"/>
      <c r="P61" s="317"/>
      <c r="Q61" s="316">
        <f>YourData!$J$5</f>
        <v>40179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Tested Prg</v>
      </c>
    </row>
    <row r="63" spans="1:17" ht="12" customHeight="1">
      <c r="A63" s="31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Org</v>
      </c>
    </row>
    <row r="64" spans="1:17" ht="12" customHeight="1">
      <c r="A64" s="310"/>
      <c r="B64" s="317" t="s">
        <v>320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 t="str">
        <f>Q!BS133</f>
        <v/>
      </c>
    </row>
    <row r="65" spans="1:17" ht="12" customHeight="1">
      <c r="A65" s="310"/>
      <c r="B65" s="317" t="s">
        <v>307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 t="str">
        <f>Q!BS134</f>
        <v/>
      </c>
    </row>
    <row r="66" spans="1:17" ht="12" customHeight="1">
      <c r="A66" s="310"/>
      <c r="B66" s="317" t="s">
        <v>308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 t="str">
        <f>Q!BS135</f>
        <v/>
      </c>
    </row>
    <row r="67" spans="1:17" ht="12" customHeight="1">
      <c r="A67" s="310"/>
      <c r="B67" s="317" t="s">
        <v>309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 t="str">
        <f>Q!BS136</f>
        <v/>
      </c>
    </row>
    <row r="68" spans="1:17" ht="12" customHeight="1">
      <c r="A68" s="310"/>
      <c r="B68" s="317" t="s">
        <v>310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 t="str">
        <f>Q!BS137</f>
        <v/>
      </c>
    </row>
    <row r="69" spans="1:17" ht="12" customHeight="1">
      <c r="A69" s="310"/>
      <c r="B69" s="317" t="s">
        <v>311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 t="str">
        <f>Q!BS138</f>
        <v/>
      </c>
    </row>
    <row r="70" spans="1:17" ht="12" customHeight="1">
      <c r="A70" s="310"/>
      <c r="B70" s="317" t="s">
        <v>312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 t="str">
        <f>Q!BS139</f>
        <v/>
      </c>
    </row>
    <row r="71" spans="1:17" ht="12" customHeight="1">
      <c r="A71" s="310"/>
      <c r="B71" s="317" t="s">
        <v>313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 t="str">
        <f>Q!BS140</f>
        <v/>
      </c>
    </row>
    <row r="72" spans="1:17" ht="12" customHeight="1">
      <c r="A72" s="310"/>
      <c r="B72" s="317" t="s">
        <v>314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 t="str">
        <f>Q!BS141</f>
        <v/>
      </c>
    </row>
    <row r="73" spans="1:17" ht="12" customHeight="1">
      <c r="A73" s="310"/>
      <c r="B73" s="317" t="s">
        <v>315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 t="str">
        <f>Q!BS142</f>
        <v/>
      </c>
    </row>
    <row r="74" spans="1:17" ht="12" customHeight="1">
      <c r="A74" s="310"/>
      <c r="B74" s="317" t="s">
        <v>316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 t="str">
        <f>Q!BS143</f>
        <v/>
      </c>
    </row>
    <row r="75" spans="1:17" ht="12" customHeight="1">
      <c r="A75" s="310"/>
      <c r="B75" s="317" t="s">
        <v>317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 t="str">
        <f>Q!BS144</f>
        <v/>
      </c>
    </row>
    <row r="76" spans="1:17" ht="12" customHeight="1">
      <c r="A76" s="310"/>
      <c r="B76" s="317" t="s">
        <v>318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 t="str">
        <f>Q!BS145</f>
        <v/>
      </c>
    </row>
    <row r="77" spans="1:17" ht="12" customHeight="1" thickBot="1">
      <c r="A77" s="310"/>
      <c r="B77" s="331" t="s">
        <v>319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 t="str">
        <f>Q!BS146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11">
    <pageSetUpPr fitToPage="1"/>
  </sheetPr>
  <dimension ref="A1:Q592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809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50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55"/>
      <c r="B11" s="317" t="s">
        <v>320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 t="str">
        <f>A!L163</f>
        <v/>
      </c>
    </row>
    <row r="12" spans="1:17" ht="12" customHeight="1">
      <c r="A12" s="355"/>
      <c r="B12" s="317" t="s">
        <v>307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 t="str">
        <f>A!L164</f>
        <v/>
      </c>
    </row>
    <row r="13" spans="1:17" ht="12" customHeight="1">
      <c r="A13" s="355"/>
      <c r="B13" s="317" t="s">
        <v>308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 t="str">
        <f>A!L165</f>
        <v/>
      </c>
    </row>
    <row r="14" spans="1:17" ht="12" customHeight="1">
      <c r="A14" s="355"/>
      <c r="B14" s="317" t="s">
        <v>309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 t="str">
        <f>A!L166</f>
        <v/>
      </c>
    </row>
    <row r="15" spans="1:17" ht="12" customHeight="1">
      <c r="A15" s="355"/>
      <c r="B15" s="317" t="s">
        <v>310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 t="str">
        <f>A!L167</f>
        <v/>
      </c>
    </row>
    <row r="16" spans="1:17" ht="12" customHeight="1">
      <c r="A16" s="355"/>
      <c r="B16" s="317" t="s">
        <v>311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 t="str">
        <f>A!L168</f>
        <v/>
      </c>
    </row>
    <row r="17" spans="1:17" ht="12" customHeight="1">
      <c r="A17" s="355"/>
      <c r="B17" s="317" t="s">
        <v>312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 t="str">
        <f>A!L169</f>
        <v/>
      </c>
    </row>
    <row r="18" spans="1:17" ht="12" customHeight="1">
      <c r="A18" s="355"/>
      <c r="B18" s="317" t="s">
        <v>313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 t="str">
        <f>A!L170</f>
        <v/>
      </c>
    </row>
    <row r="19" spans="1:17" ht="12" customHeight="1">
      <c r="A19" s="355"/>
      <c r="B19" s="317" t="s">
        <v>314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 t="str">
        <f>A!L171</f>
        <v/>
      </c>
    </row>
    <row r="20" spans="1:17" ht="12" customHeight="1">
      <c r="A20" s="355"/>
      <c r="B20" s="317" t="s">
        <v>315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 t="str">
        <f>A!L172</f>
        <v/>
      </c>
    </row>
    <row r="21" spans="1:17" ht="12" customHeight="1">
      <c r="A21" s="355"/>
      <c r="B21" s="317" t="s">
        <v>316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 t="str">
        <f>A!L173</f>
        <v/>
      </c>
    </row>
    <row r="22" spans="1:17" ht="12" customHeight="1">
      <c r="A22" s="355"/>
      <c r="B22" s="317" t="s">
        <v>317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 t="str">
        <f>A!L174</f>
        <v/>
      </c>
    </row>
    <row r="23" spans="1:17" ht="12" customHeight="1">
      <c r="A23" s="355"/>
      <c r="B23" s="317" t="s">
        <v>318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 t="str">
        <f>A!L175</f>
        <v/>
      </c>
    </row>
    <row r="24" spans="1:17" ht="12" customHeight="1" thickBot="1">
      <c r="A24" s="355"/>
      <c r="B24" s="331" t="s">
        <v>319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 t="str">
        <f>A!L176</f>
        <v/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23" t="s">
        <v>380</v>
      </c>
      <c r="K25" s="624"/>
      <c r="L25" s="625"/>
      <c r="M25" s="311"/>
      <c r="N25" s="311"/>
      <c r="O25" s="320"/>
      <c r="P25" s="317"/>
      <c r="Q25" s="316">
        <f>YourData!$J$5</f>
        <v>40179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Tested Prg</v>
      </c>
    </row>
    <row r="27" spans="1:17" ht="12" customHeight="1">
      <c r="A27" s="35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Org</v>
      </c>
    </row>
    <row r="28" spans="1:17" ht="12" customHeight="1">
      <c r="A28" s="356"/>
      <c r="B28" s="317" t="s">
        <v>320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 t="str">
        <f>A!L183</f>
        <v/>
      </c>
    </row>
    <row r="29" spans="1:17" ht="12" customHeight="1">
      <c r="A29" s="356"/>
      <c r="B29" s="317" t="s">
        <v>307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 t="str">
        <f>A!L184</f>
        <v/>
      </c>
    </row>
    <row r="30" spans="1:17" ht="12" customHeight="1">
      <c r="A30" s="356"/>
      <c r="B30" s="317" t="s">
        <v>308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 t="str">
        <f>A!L185</f>
        <v/>
      </c>
    </row>
    <row r="31" spans="1:17" ht="12" customHeight="1">
      <c r="A31" s="356"/>
      <c r="B31" s="317" t="s">
        <v>309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 t="str">
        <f>A!L186</f>
        <v/>
      </c>
    </row>
    <row r="32" spans="1:17" ht="12" customHeight="1">
      <c r="A32" s="356"/>
      <c r="B32" s="317" t="s">
        <v>310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 t="str">
        <f>A!L187</f>
        <v/>
      </c>
    </row>
    <row r="33" spans="1:17" ht="12" customHeight="1">
      <c r="A33" s="356"/>
      <c r="B33" s="317" t="s">
        <v>311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 t="str">
        <f>A!L188</f>
        <v/>
      </c>
    </row>
    <row r="34" spans="1:17" ht="12" customHeight="1">
      <c r="A34" s="356"/>
      <c r="B34" s="317" t="s">
        <v>312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 t="str">
        <f>A!L189</f>
        <v/>
      </c>
    </row>
    <row r="35" spans="1:17" ht="12" customHeight="1">
      <c r="A35" s="356"/>
      <c r="B35" s="317" t="s">
        <v>313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 t="str">
        <f>A!L190</f>
        <v/>
      </c>
    </row>
    <row r="36" spans="1:17" ht="12" customHeight="1">
      <c r="A36" s="356"/>
      <c r="B36" s="317" t="s">
        <v>314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 t="str">
        <f>A!L191</f>
        <v/>
      </c>
    </row>
    <row r="37" spans="1:17" ht="12" customHeight="1">
      <c r="A37" s="607"/>
      <c r="B37" s="317" t="s">
        <v>315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 t="str">
        <f>A!L192</f>
        <v/>
      </c>
    </row>
    <row r="38" spans="1:17" ht="12" customHeight="1">
      <c r="A38" s="607"/>
      <c r="B38" s="317" t="s">
        <v>316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 t="str">
        <f>A!L193</f>
        <v/>
      </c>
    </row>
    <row r="39" spans="1:17" ht="12" customHeight="1">
      <c r="A39" s="607"/>
      <c r="B39" s="317" t="s">
        <v>317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 t="str">
        <f>A!L194</f>
        <v/>
      </c>
    </row>
    <row r="40" spans="1:17" ht="12" customHeight="1">
      <c r="A40" s="607"/>
      <c r="B40" s="317" t="s">
        <v>318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 t="str">
        <f>A!L195</f>
        <v/>
      </c>
    </row>
    <row r="41" spans="1:17" ht="12" customHeight="1" thickBot="1">
      <c r="A41" s="607"/>
      <c r="B41" s="331" t="s">
        <v>319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 t="str">
        <f>A!L196</f>
        <v/>
      </c>
    </row>
    <row r="42" spans="1:17" ht="12" customHeight="1" thickTop="1">
      <c r="A42" s="609"/>
      <c r="B42" s="613" t="s">
        <v>169</v>
      </c>
      <c r="C42" s="325"/>
      <c r="D42" s="325"/>
      <c r="E42" s="325"/>
      <c r="F42" s="325"/>
      <c r="G42" s="346"/>
      <c r="H42" s="346"/>
      <c r="I42" s="314"/>
      <c r="J42" s="623" t="s">
        <v>380</v>
      </c>
      <c r="K42" s="624"/>
      <c r="L42" s="625"/>
      <c r="M42" s="311"/>
      <c r="N42" s="311"/>
      <c r="O42" s="320"/>
      <c r="P42" s="315"/>
      <c r="Q42" s="316">
        <f>YourData!$J$5</f>
        <v>40179</v>
      </c>
    </row>
    <row r="43" spans="1:17" ht="12" customHeight="1">
      <c r="A43" s="611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611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612"/>
      <c r="B45" s="317" t="s">
        <v>320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 t="str">
        <f>A!L203</f>
        <v/>
      </c>
    </row>
    <row r="46" spans="1:17" ht="12" customHeight="1">
      <c r="A46" s="355"/>
      <c r="B46" s="317" t="s">
        <v>307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 t="str">
        <f>A!L204</f>
        <v/>
      </c>
    </row>
    <row r="47" spans="1:17" ht="12" customHeight="1">
      <c r="A47" s="355"/>
      <c r="B47" s="317" t="s">
        <v>308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 t="str">
        <f>A!L205</f>
        <v/>
      </c>
    </row>
    <row r="48" spans="1:17" ht="12" customHeight="1">
      <c r="A48" s="355"/>
      <c r="B48" s="317" t="s">
        <v>309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 t="str">
        <f>A!L206</f>
        <v/>
      </c>
    </row>
    <row r="49" spans="1:17" ht="12" customHeight="1">
      <c r="A49" s="355"/>
      <c r="B49" s="317" t="s">
        <v>310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 t="str">
        <f>A!L207</f>
        <v/>
      </c>
    </row>
    <row r="50" spans="1:17" ht="12" customHeight="1">
      <c r="A50" s="355"/>
      <c r="B50" s="317" t="s">
        <v>311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 t="str">
        <f>A!L208</f>
        <v/>
      </c>
    </row>
    <row r="51" spans="1:17" ht="12" customHeight="1">
      <c r="A51" s="355"/>
      <c r="B51" s="317" t="s">
        <v>312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 t="str">
        <f>A!L209</f>
        <v/>
      </c>
    </row>
    <row r="52" spans="1:17" ht="12" customHeight="1">
      <c r="A52" s="355"/>
      <c r="B52" s="317" t="s">
        <v>313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 t="str">
        <f>A!L210</f>
        <v/>
      </c>
    </row>
    <row r="53" spans="1:17" ht="12" customHeight="1">
      <c r="A53" s="355"/>
      <c r="B53" s="317" t="s">
        <v>314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 t="str">
        <f>A!L211</f>
        <v/>
      </c>
    </row>
    <row r="54" spans="1:17" ht="12" customHeight="1">
      <c r="A54" s="355"/>
      <c r="B54" s="317" t="s">
        <v>315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 t="str">
        <f>A!L212</f>
        <v/>
      </c>
    </row>
    <row r="55" spans="1:17" ht="12" customHeight="1">
      <c r="A55" s="355"/>
      <c r="B55" s="317" t="s">
        <v>316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 t="str">
        <f>A!L213</f>
        <v/>
      </c>
    </row>
    <row r="56" spans="1:17" ht="12" customHeight="1">
      <c r="A56" s="355"/>
      <c r="B56" s="317" t="s">
        <v>317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 t="str">
        <f>A!L214</f>
        <v/>
      </c>
    </row>
    <row r="57" spans="1:17" ht="12" customHeight="1">
      <c r="A57" s="355"/>
      <c r="B57" s="317" t="s">
        <v>318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 t="str">
        <f>A!L215</f>
        <v/>
      </c>
    </row>
    <row r="58" spans="1:17" ht="12" customHeight="1" thickBot="1">
      <c r="A58" s="355"/>
      <c r="B58" s="331" t="s">
        <v>319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 t="str">
        <f>A!L216</f>
        <v/>
      </c>
    </row>
    <row r="59" spans="1:17" ht="12" customHeight="1" thickTop="1">
      <c r="A59" s="351"/>
      <c r="B59" s="485" t="s">
        <v>803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810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23" t="s">
        <v>380</v>
      </c>
      <c r="K61" s="624"/>
      <c r="L61" s="625"/>
      <c r="M61" s="313"/>
      <c r="N61" s="313"/>
      <c r="O61" s="314"/>
      <c r="P61" s="315"/>
      <c r="Q61" s="316">
        <f>YourData!$J$5</f>
        <v>40179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Tested Prg</v>
      </c>
    </row>
    <row r="63" spans="1:17" ht="12" customHeight="1">
      <c r="A63" s="350"/>
      <c r="B63" s="321" t="s">
        <v>815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379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Org</v>
      </c>
    </row>
    <row r="64" spans="1:17" ht="12" customHeight="1">
      <c r="A64" s="355"/>
      <c r="B64" s="317" t="s">
        <v>320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781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 t="str">
        <f>Q!CJ133</f>
        <v/>
      </c>
    </row>
    <row r="65" spans="1:17" ht="12" customHeight="1">
      <c r="A65" s="355"/>
      <c r="B65" s="317" t="s">
        <v>307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781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 t="str">
        <f>Q!CJ134</f>
        <v/>
      </c>
    </row>
    <row r="66" spans="1:17" ht="12" customHeight="1">
      <c r="A66" s="355"/>
      <c r="B66" s="317" t="s">
        <v>308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781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 t="str">
        <f>Q!CJ135</f>
        <v/>
      </c>
    </row>
    <row r="67" spans="1:17" ht="12" customHeight="1">
      <c r="A67" s="355"/>
      <c r="B67" s="317" t="s">
        <v>309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781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 t="str">
        <f>Q!CJ136</f>
        <v/>
      </c>
    </row>
    <row r="68" spans="1:17" ht="12" customHeight="1">
      <c r="A68" s="355"/>
      <c r="B68" s="317" t="s">
        <v>310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781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 t="str">
        <f>Q!CJ137</f>
        <v/>
      </c>
    </row>
    <row r="69" spans="1:17" ht="12" customHeight="1">
      <c r="A69" s="355"/>
      <c r="B69" s="317" t="s">
        <v>311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781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 t="str">
        <f>Q!CJ138</f>
        <v/>
      </c>
    </row>
    <row r="70" spans="1:17" ht="12" customHeight="1">
      <c r="A70" s="355"/>
      <c r="B70" s="317" t="s">
        <v>312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781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 t="str">
        <f>Q!CJ139</f>
        <v/>
      </c>
    </row>
    <row r="71" spans="1:17" ht="12" customHeight="1">
      <c r="A71" s="355"/>
      <c r="B71" s="317" t="s">
        <v>313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781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 t="str">
        <f>Q!CJ140</f>
        <v/>
      </c>
    </row>
    <row r="72" spans="1:17" ht="12" customHeight="1">
      <c r="A72" s="355"/>
      <c r="B72" s="317" t="s">
        <v>314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781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 t="str">
        <f>Q!CJ141</f>
        <v/>
      </c>
    </row>
    <row r="73" spans="1:17" ht="12" customHeight="1">
      <c r="A73" s="355"/>
      <c r="B73" s="317" t="s">
        <v>315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781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 t="str">
        <f>Q!CJ142</f>
        <v/>
      </c>
    </row>
    <row r="74" spans="1:17" ht="12" customHeight="1">
      <c r="A74" s="355"/>
      <c r="B74" s="317" t="s">
        <v>316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781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 t="str">
        <f>Q!CJ143</f>
        <v/>
      </c>
    </row>
    <row r="75" spans="1:17" ht="12" customHeight="1">
      <c r="A75" s="355"/>
      <c r="B75" s="317" t="s">
        <v>317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781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 t="str">
        <f>Q!CJ144</f>
        <v/>
      </c>
    </row>
    <row r="76" spans="1:17" ht="12" customHeight="1">
      <c r="A76" s="355"/>
      <c r="B76" s="317" t="s">
        <v>318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781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 t="str">
        <f>Q!CJ145</f>
        <v/>
      </c>
    </row>
    <row r="77" spans="1:17" ht="12" customHeight="1" thickBot="1">
      <c r="A77" s="355"/>
      <c r="B77" s="331" t="s">
        <v>319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781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 t="str">
        <f>Q!CJ146</f>
        <v/>
      </c>
    </row>
    <row r="78" spans="1:17" s="484" customFormat="1" ht="17" thickTop="1">
      <c r="A78" s="488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0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10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10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10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10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10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10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10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10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10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10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10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10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10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10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10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10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10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10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10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10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10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10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10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10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10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10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10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10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10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10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10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10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10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10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10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10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10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10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10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10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10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10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10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10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10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10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10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10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10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10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10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10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10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10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10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10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10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10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10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10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10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10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10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10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10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10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10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10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10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10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10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10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10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10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10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10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10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10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10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10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10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10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10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transitionEvaluation="1" codeName="Sheet12">
    <pageSetUpPr fitToPage="1"/>
  </sheetPr>
  <dimension ref="A1:Q177"/>
  <sheetViews>
    <sheetView defaultGridColor="0" colorId="22" zoomScaleNormal="100" workbookViewId="0">
      <selection activeCell="A2" sqref="A2"/>
    </sheetView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18"/>
      <c r="Q8" s="316">
        <f>YourData!$J$5</f>
        <v>40179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Tested Prg</v>
      </c>
    </row>
    <row r="10" spans="1:17" ht="12" customHeight="1">
      <c r="A10" s="310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Org</v>
      </c>
    </row>
    <row r="11" spans="1:17" ht="10" customHeight="1">
      <c r="A11" s="310"/>
      <c r="B11" s="418" t="s">
        <v>341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 t="str">
        <f>A!L496</f>
        <v/>
      </c>
    </row>
    <row r="12" spans="1:17" ht="10" customHeight="1">
      <c r="A12" s="310"/>
      <c r="B12" s="418" t="s">
        <v>323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 t="str">
        <f>A!L497</f>
        <v/>
      </c>
    </row>
    <row r="13" spans="1:17" ht="10" customHeight="1">
      <c r="A13" s="310"/>
      <c r="B13" s="418" t="s">
        <v>324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 t="str">
        <f>A!L498</f>
        <v/>
      </c>
    </row>
    <row r="14" spans="1:17" ht="10" customHeight="1">
      <c r="A14" s="310"/>
      <c r="B14" s="418" t="s">
        <v>325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 t="str">
        <f>A!L499</f>
        <v/>
      </c>
    </row>
    <row r="15" spans="1:17" ht="10" customHeight="1">
      <c r="A15" s="310"/>
      <c r="B15" s="418" t="s">
        <v>326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 t="str">
        <f>A!L500</f>
        <v/>
      </c>
    </row>
    <row r="16" spans="1:17" ht="10" customHeight="1">
      <c r="A16" s="310"/>
      <c r="B16" s="418" t="s">
        <v>327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 t="str">
        <f>A!L501</f>
        <v/>
      </c>
    </row>
    <row r="17" spans="1:17" ht="10" customHeight="1">
      <c r="A17" s="310"/>
      <c r="B17" s="418" t="s">
        <v>328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 t="str">
        <f>A!L502</f>
        <v/>
      </c>
    </row>
    <row r="18" spans="1:17" ht="10" customHeight="1">
      <c r="A18" s="310"/>
      <c r="B18" s="418" t="s">
        <v>329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 t="str">
        <f>A!L503</f>
        <v/>
      </c>
    </row>
    <row r="19" spans="1:17" ht="10" customHeight="1">
      <c r="A19" s="310"/>
      <c r="B19" s="418" t="s">
        <v>330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 t="str">
        <f>A!L504</f>
        <v/>
      </c>
    </row>
    <row r="20" spans="1:17" ht="10" customHeight="1">
      <c r="A20" s="310"/>
      <c r="B20" s="418" t="s">
        <v>331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 t="str">
        <f>A!L505</f>
        <v/>
      </c>
    </row>
    <row r="21" spans="1:17" ht="10" customHeight="1">
      <c r="A21" s="310"/>
      <c r="B21" s="418" t="s">
        <v>332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 t="str">
        <f>A!L506</f>
        <v/>
      </c>
    </row>
    <row r="22" spans="1:17" ht="10" customHeight="1">
      <c r="A22" s="310"/>
      <c r="B22" s="418" t="s">
        <v>333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 t="str">
        <f>A!L507</f>
        <v/>
      </c>
    </row>
    <row r="23" spans="1:17" ht="10" customHeight="1">
      <c r="A23" s="310"/>
      <c r="B23" s="418" t="s">
        <v>334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 t="str">
        <f>A!L508</f>
        <v/>
      </c>
    </row>
    <row r="24" spans="1:17" ht="10" customHeight="1">
      <c r="A24" s="310"/>
      <c r="B24" s="418" t="s">
        <v>335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 t="str">
        <f>A!L509</f>
        <v/>
      </c>
    </row>
    <row r="25" spans="1:17" ht="10" customHeight="1">
      <c r="A25" s="310"/>
      <c r="B25" s="418" t="s">
        <v>336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 t="str">
        <f>A!L510</f>
        <v/>
      </c>
    </row>
    <row r="26" spans="1:17" ht="10" customHeight="1">
      <c r="A26" s="310"/>
      <c r="B26" s="418" t="s">
        <v>337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 t="str">
        <f>A!L511</f>
        <v/>
      </c>
    </row>
    <row r="27" spans="1:17" ht="10" customHeight="1">
      <c r="A27" s="310"/>
      <c r="B27" s="418" t="s">
        <v>338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 t="str">
        <f>A!L512</f>
        <v/>
      </c>
    </row>
    <row r="28" spans="1:17" ht="10" customHeight="1">
      <c r="A28" s="310"/>
      <c r="B28" s="418" t="s">
        <v>339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 t="str">
        <f>A!L513</f>
        <v/>
      </c>
    </row>
    <row r="29" spans="1:17" ht="11" customHeight="1" thickBot="1">
      <c r="A29" s="310"/>
      <c r="B29" s="438" t="s">
        <v>340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 t="str">
        <f>A!L514</f>
        <v/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23" t="s">
        <v>380</v>
      </c>
      <c r="K30" s="624"/>
      <c r="L30" s="625"/>
      <c r="M30" s="445"/>
      <c r="N30" s="445"/>
      <c r="O30" s="446"/>
      <c r="P30" s="447"/>
      <c r="Q30" s="316">
        <f>YourData!$J$5</f>
        <v>40179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Tested Prg</v>
      </c>
    </row>
    <row r="32" spans="1:17" ht="12" customHeight="1">
      <c r="A32" s="310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Org</v>
      </c>
    </row>
    <row r="33" spans="1:17" ht="10" customHeight="1">
      <c r="A33" s="310"/>
      <c r="B33" s="418" t="s">
        <v>341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10" customHeight="1">
      <c r="A34" s="310"/>
      <c r="B34" s="418" t="s">
        <v>323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10" customHeight="1">
      <c r="A35" s="310"/>
      <c r="B35" s="418" t="s">
        <v>324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10" customHeight="1">
      <c r="A36" s="310"/>
      <c r="B36" s="418" t="s">
        <v>325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10" customHeight="1">
      <c r="A37" s="605"/>
      <c r="B37" s="418" t="s">
        <v>326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10" customHeight="1">
      <c r="A38" s="605"/>
      <c r="B38" s="418" t="s">
        <v>327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10" customHeight="1">
      <c r="A39" s="605"/>
      <c r="B39" s="418" t="s">
        <v>328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10" customHeight="1">
      <c r="A40" s="605"/>
      <c r="B40" s="418" t="s">
        <v>329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10" customHeight="1">
      <c r="A41" s="605"/>
      <c r="B41" s="418" t="s">
        <v>330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10" customHeight="1">
      <c r="A42" s="605"/>
      <c r="B42" s="418" t="s">
        <v>331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10" customHeight="1">
      <c r="A43" s="605"/>
      <c r="B43" s="418" t="s">
        <v>332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10" customHeight="1">
      <c r="A44" s="605"/>
      <c r="B44" s="418" t="s">
        <v>333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10" customHeight="1">
      <c r="A45" s="605"/>
      <c r="B45" s="418" t="s">
        <v>334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10" customHeight="1">
      <c r="A46" s="310"/>
      <c r="B46" s="418" t="s">
        <v>335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10" customHeight="1">
      <c r="A47" s="310"/>
      <c r="B47" s="418" t="s">
        <v>336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10" customHeight="1">
      <c r="A48" s="310"/>
      <c r="B48" s="418" t="s">
        <v>337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10" customHeight="1">
      <c r="A49" s="310"/>
      <c r="B49" s="418" t="s">
        <v>338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10" customHeight="1">
      <c r="A50" s="310"/>
      <c r="B50" s="418" t="s">
        <v>339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340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23" t="s">
        <v>380</v>
      </c>
      <c r="K52" s="624"/>
      <c r="L52" s="625"/>
      <c r="M52" s="445"/>
      <c r="N52" s="445"/>
      <c r="O52" s="446"/>
      <c r="P52" s="443"/>
      <c r="Q52" s="316">
        <f>YourData!$J$5</f>
        <v>40179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Tested Prg</v>
      </c>
    </row>
    <row r="54" spans="1:17" ht="12" customHeight="1">
      <c r="A54" s="310"/>
      <c r="B54" s="425" t="s">
        <v>815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Org</v>
      </c>
    </row>
    <row r="55" spans="1:17" ht="10" customHeight="1">
      <c r="A55" s="310"/>
      <c r="B55" s="418" t="s">
        <v>341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 t="str">
        <f>A!L536</f>
        <v/>
      </c>
    </row>
    <row r="56" spans="1:17" ht="10" customHeight="1">
      <c r="A56" s="310"/>
      <c r="B56" s="418" t="s">
        <v>323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 t="str">
        <f>A!L537</f>
        <v/>
      </c>
    </row>
    <row r="57" spans="1:17" ht="10" customHeight="1">
      <c r="A57" s="310"/>
      <c r="B57" s="418" t="s">
        <v>324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 t="str">
        <f>A!L538</f>
        <v/>
      </c>
    </row>
    <row r="58" spans="1:17" ht="10" customHeight="1">
      <c r="A58" s="310"/>
      <c r="B58" s="418" t="s">
        <v>325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 t="str">
        <f>A!L539</f>
        <v/>
      </c>
    </row>
    <row r="59" spans="1:17" ht="10" customHeight="1">
      <c r="A59" s="310"/>
      <c r="B59" s="418" t="s">
        <v>326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 t="str">
        <f>A!L540</f>
        <v/>
      </c>
    </row>
    <row r="60" spans="1:17" ht="10" customHeight="1">
      <c r="A60" s="310"/>
      <c r="B60" s="418" t="s">
        <v>327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 t="str">
        <f>A!L541</f>
        <v/>
      </c>
    </row>
    <row r="61" spans="1:17" ht="10" customHeight="1">
      <c r="A61" s="310"/>
      <c r="B61" s="418" t="s">
        <v>328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 t="str">
        <f>A!L542</f>
        <v/>
      </c>
    </row>
    <row r="62" spans="1:17" ht="10" customHeight="1">
      <c r="A62" s="310"/>
      <c r="B62" s="418" t="s">
        <v>329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 t="str">
        <f>A!L543</f>
        <v/>
      </c>
    </row>
    <row r="63" spans="1:17" ht="10" customHeight="1">
      <c r="A63" s="310"/>
      <c r="B63" s="418" t="s">
        <v>330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 t="str">
        <f>A!L544</f>
        <v/>
      </c>
    </row>
    <row r="64" spans="1:17" ht="10" customHeight="1">
      <c r="A64" s="310"/>
      <c r="B64" s="418" t="s">
        <v>331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 t="str">
        <f>A!L545</f>
        <v/>
      </c>
    </row>
    <row r="65" spans="1:17" ht="10" customHeight="1">
      <c r="A65" s="310"/>
      <c r="B65" s="418" t="s">
        <v>332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 t="str">
        <f>A!L546</f>
        <v/>
      </c>
    </row>
    <row r="66" spans="1:17" ht="10" customHeight="1">
      <c r="A66" s="310"/>
      <c r="B66" s="418" t="s">
        <v>333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 t="str">
        <f>A!L547</f>
        <v/>
      </c>
    </row>
    <row r="67" spans="1:17" ht="10" customHeight="1">
      <c r="A67" s="310"/>
      <c r="B67" s="418" t="s">
        <v>334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 t="str">
        <f>A!L548</f>
        <v/>
      </c>
    </row>
    <row r="68" spans="1:17" ht="10" customHeight="1">
      <c r="A68" s="310"/>
      <c r="B68" s="418" t="s">
        <v>335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 t="str">
        <f>A!L549</f>
        <v/>
      </c>
    </row>
    <row r="69" spans="1:17" ht="10" customHeight="1">
      <c r="A69" s="310"/>
      <c r="B69" s="418" t="s">
        <v>336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 t="str">
        <f>A!L550</f>
        <v/>
      </c>
    </row>
    <row r="70" spans="1:17" ht="10" customHeight="1">
      <c r="A70" s="310"/>
      <c r="B70" s="418" t="s">
        <v>337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 t="str">
        <f>A!L551</f>
        <v/>
      </c>
    </row>
    <row r="71" spans="1:17" ht="10" customHeight="1">
      <c r="A71" s="310"/>
      <c r="B71" s="418" t="s">
        <v>338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 t="str">
        <f>A!L552</f>
        <v/>
      </c>
    </row>
    <row r="72" spans="1:17" ht="10" customHeight="1">
      <c r="A72" s="310"/>
      <c r="B72" s="418" t="s">
        <v>339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 t="str">
        <f>A!L553</f>
        <v/>
      </c>
    </row>
    <row r="73" spans="1:17" ht="11" customHeight="1" thickBot="1">
      <c r="A73" s="310"/>
      <c r="B73" s="438" t="s">
        <v>340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 t="str">
        <f>A!L554</f>
        <v/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23" t="s">
        <v>380</v>
      </c>
      <c r="K74" s="624"/>
      <c r="L74" s="625"/>
      <c r="M74" s="445"/>
      <c r="N74" s="445"/>
      <c r="O74" s="446"/>
      <c r="P74" s="447"/>
      <c r="Q74" s="316">
        <f>YourData!$J$5</f>
        <v>40179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Tested Prg</v>
      </c>
    </row>
    <row r="76" spans="1:17" ht="12" customHeight="1">
      <c r="A76" s="310"/>
      <c r="B76" s="425" t="s">
        <v>815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Org</v>
      </c>
    </row>
    <row r="77" spans="1:17" ht="10" customHeight="1">
      <c r="A77" s="310"/>
      <c r="B77" s="418" t="s">
        <v>341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10" customHeight="1">
      <c r="A78" s="310"/>
      <c r="B78" s="418" t="s">
        <v>323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10" customHeight="1">
      <c r="A79" s="310"/>
      <c r="B79" s="418" t="s">
        <v>324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10" customHeight="1">
      <c r="A80" s="310"/>
      <c r="B80" s="418" t="s">
        <v>325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10" customHeight="1">
      <c r="A81" s="310"/>
      <c r="B81" s="418" t="s">
        <v>326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10" customHeight="1">
      <c r="A82" s="310"/>
      <c r="B82" s="418" t="s">
        <v>327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10" customHeight="1">
      <c r="A83" s="310"/>
      <c r="B83" s="418" t="s">
        <v>328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10" customHeight="1">
      <c r="A84" s="310"/>
      <c r="B84" s="418" t="s">
        <v>329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10" customHeight="1">
      <c r="A85" s="310"/>
      <c r="B85" s="418" t="s">
        <v>330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10" customHeight="1">
      <c r="A86" s="310"/>
      <c r="B86" s="418" t="s">
        <v>331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10" customHeight="1">
      <c r="A87" s="310"/>
      <c r="B87" s="418" t="s">
        <v>332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10" customHeight="1">
      <c r="A88" s="310"/>
      <c r="B88" s="418" t="s">
        <v>333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10" customHeight="1">
      <c r="A89" s="310"/>
      <c r="B89" s="418" t="s">
        <v>334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10" customHeight="1">
      <c r="A90" s="310"/>
      <c r="B90" s="418" t="s">
        <v>335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10" customHeight="1">
      <c r="A91" s="310"/>
      <c r="B91" s="418" t="s">
        <v>336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10" customHeight="1">
      <c r="A92" s="310"/>
      <c r="B92" s="418" t="s">
        <v>337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10" customHeight="1">
      <c r="A93" s="310"/>
      <c r="B93" s="418" t="s">
        <v>338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10" customHeight="1">
      <c r="A94" s="310"/>
      <c r="B94" s="418" t="s">
        <v>339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340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ht="17" thickTop="1">
      <c r="A96" s="487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transitionEvaluation="1" codeName="Sheet13">
    <pageSetUpPr fitToPage="1"/>
  </sheetPr>
  <dimension ref="A1:Q124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23" t="s">
        <v>380</v>
      </c>
      <c r="K8" s="624"/>
      <c r="L8" s="625"/>
      <c r="M8" s="416"/>
      <c r="N8" s="416"/>
      <c r="O8" s="417"/>
      <c r="P8" s="420"/>
      <c r="Q8" s="316">
        <f>YourData!$J$5</f>
        <v>40179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Tested Prg</v>
      </c>
    </row>
    <row r="10" spans="1:17" ht="12" customHeight="1">
      <c r="A10" s="424"/>
      <c r="B10" s="425" t="s">
        <v>815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379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Org</v>
      </c>
    </row>
    <row r="11" spans="1:17" ht="10" customHeight="1">
      <c r="A11" s="432"/>
      <c r="B11" s="418" t="s">
        <v>341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 t="str">
        <f>A!L466</f>
        <v/>
      </c>
    </row>
    <row r="12" spans="1:17" ht="10" customHeight="1">
      <c r="A12" s="432"/>
      <c r="B12" s="418" t="s">
        <v>323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 t="str">
        <f>A!L467</f>
        <v/>
      </c>
    </row>
    <row r="13" spans="1:17" ht="10" customHeight="1">
      <c r="A13" s="432"/>
      <c r="B13" s="418" t="s">
        <v>324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 t="str">
        <f>A!L468</f>
        <v/>
      </c>
    </row>
    <row r="14" spans="1:17" ht="10" customHeight="1">
      <c r="A14" s="432"/>
      <c r="B14" s="418" t="s">
        <v>325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 t="str">
        <f>A!L469</f>
        <v/>
      </c>
    </row>
    <row r="15" spans="1:17" ht="10" customHeight="1">
      <c r="A15" s="432"/>
      <c r="B15" s="418" t="s">
        <v>326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 t="str">
        <f>A!L470</f>
        <v/>
      </c>
    </row>
    <row r="16" spans="1:17" ht="10" customHeight="1">
      <c r="A16" s="432"/>
      <c r="B16" s="418" t="s">
        <v>327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 t="str">
        <f>A!L471</f>
        <v/>
      </c>
    </row>
    <row r="17" spans="1:17" ht="10" customHeight="1">
      <c r="A17" s="432"/>
      <c r="B17" s="418" t="s">
        <v>328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 t="str">
        <f>A!L472</f>
        <v/>
      </c>
    </row>
    <row r="18" spans="1:17" ht="10" customHeight="1">
      <c r="A18" s="432"/>
      <c r="B18" s="418" t="s">
        <v>329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 t="str">
        <f>A!L473</f>
        <v/>
      </c>
    </row>
    <row r="19" spans="1:17" ht="10" customHeight="1">
      <c r="A19" s="432"/>
      <c r="B19" s="418" t="s">
        <v>330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 t="str">
        <f>A!L474</f>
        <v/>
      </c>
    </row>
    <row r="20" spans="1:17" ht="10" customHeight="1">
      <c r="A20" s="432"/>
      <c r="B20" s="418" t="s">
        <v>331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 t="str">
        <f>A!L475</f>
        <v/>
      </c>
    </row>
    <row r="21" spans="1:17" ht="10" customHeight="1">
      <c r="A21" s="432"/>
      <c r="B21" s="418" t="s">
        <v>332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 t="str">
        <f>A!L476</f>
        <v/>
      </c>
    </row>
    <row r="22" spans="1:17" ht="10" customHeight="1">
      <c r="A22" s="432"/>
      <c r="B22" s="418" t="s">
        <v>333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 t="str">
        <f>A!L477</f>
        <v/>
      </c>
    </row>
    <row r="23" spans="1:17" ht="10" customHeight="1">
      <c r="A23" s="432"/>
      <c r="B23" s="418" t="s">
        <v>334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 t="str">
        <f>A!L478</f>
        <v/>
      </c>
    </row>
    <row r="24" spans="1:17" ht="10" customHeight="1">
      <c r="A24" s="432"/>
      <c r="B24" s="418" t="s">
        <v>335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 t="str">
        <f>A!L479</f>
        <v/>
      </c>
    </row>
    <row r="25" spans="1:17" ht="10" customHeight="1">
      <c r="A25" s="432"/>
      <c r="B25" s="418" t="s">
        <v>336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 t="str">
        <f>A!L480</f>
        <v/>
      </c>
    </row>
    <row r="26" spans="1:17" ht="10" customHeight="1">
      <c r="A26" s="432"/>
      <c r="B26" s="418" t="s">
        <v>337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 t="str">
        <f>A!L481</f>
        <v/>
      </c>
    </row>
    <row r="27" spans="1:17" ht="10" customHeight="1">
      <c r="A27" s="432"/>
      <c r="B27" s="418" t="s">
        <v>338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 t="str">
        <f>A!L482</f>
        <v/>
      </c>
    </row>
    <row r="28" spans="1:17" ht="10" customHeight="1">
      <c r="A28" s="432"/>
      <c r="B28" s="418" t="s">
        <v>339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 t="str">
        <f>A!L483</f>
        <v/>
      </c>
    </row>
    <row r="29" spans="1:17" ht="11" customHeight="1" thickBot="1">
      <c r="A29" s="432"/>
      <c r="B29" s="438" t="s">
        <v>340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 t="str">
        <f>A!L484</f>
        <v/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23" t="s">
        <v>380</v>
      </c>
      <c r="K30" s="624"/>
      <c r="L30" s="625"/>
      <c r="M30" s="423"/>
      <c r="N30" s="423"/>
      <c r="O30" s="419"/>
      <c r="P30" s="418"/>
      <c r="Q30" s="316">
        <f>YourData!$J$5</f>
        <v>40179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Tested Prg</v>
      </c>
    </row>
    <row r="32" spans="1:17" ht="12" customHeight="1">
      <c r="A32" s="448"/>
      <c r="B32" s="425" t="s">
        <v>815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379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Org</v>
      </c>
    </row>
    <row r="33" spans="1:17" ht="10" customHeight="1">
      <c r="A33" s="431"/>
      <c r="B33" s="418" t="s">
        <v>341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 t="str">
        <f>A!L576</f>
        <v/>
      </c>
    </row>
    <row r="34" spans="1:17" ht="10" customHeight="1">
      <c r="A34" s="431"/>
      <c r="B34" s="418" t="s">
        <v>323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 t="str">
        <f>A!L577</f>
        <v/>
      </c>
    </row>
    <row r="35" spans="1:17" ht="10" customHeight="1">
      <c r="A35" s="431"/>
      <c r="B35" s="418" t="s">
        <v>324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 t="str">
        <f>A!L578</f>
        <v/>
      </c>
    </row>
    <row r="36" spans="1:17" ht="10" customHeight="1">
      <c r="A36" s="431"/>
      <c r="B36" s="418" t="s">
        <v>325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 t="str">
        <f>A!L579</f>
        <v/>
      </c>
    </row>
    <row r="37" spans="1:17" ht="10" customHeight="1">
      <c r="A37" s="606"/>
      <c r="B37" s="418" t="s">
        <v>326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 t="str">
        <f>A!L580</f>
        <v/>
      </c>
    </row>
    <row r="38" spans="1:17" ht="10" customHeight="1">
      <c r="A38" s="606"/>
      <c r="B38" s="418" t="s">
        <v>327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 t="str">
        <f>A!L581</f>
        <v/>
      </c>
    </row>
    <row r="39" spans="1:17" ht="10" customHeight="1">
      <c r="A39" s="606"/>
      <c r="B39" s="418" t="s">
        <v>328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 t="str">
        <f>A!L582</f>
        <v/>
      </c>
    </row>
    <row r="40" spans="1:17" ht="10" customHeight="1">
      <c r="A40" s="606"/>
      <c r="B40" s="418" t="s">
        <v>329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 t="str">
        <f>A!L583</f>
        <v/>
      </c>
    </row>
    <row r="41" spans="1:17" ht="10" customHeight="1">
      <c r="A41" s="606"/>
      <c r="B41" s="418" t="s">
        <v>330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 t="str">
        <f>A!L584</f>
        <v/>
      </c>
    </row>
    <row r="42" spans="1:17" ht="10" customHeight="1">
      <c r="A42" s="606"/>
      <c r="B42" s="418" t="s">
        <v>331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 t="str">
        <f>A!L585</f>
        <v/>
      </c>
    </row>
    <row r="43" spans="1:17" ht="10" customHeight="1">
      <c r="A43" s="606"/>
      <c r="B43" s="418" t="s">
        <v>332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 t="str">
        <f>A!L586</f>
        <v/>
      </c>
    </row>
    <row r="44" spans="1:17" ht="10" customHeight="1">
      <c r="A44" s="606"/>
      <c r="B44" s="418" t="s">
        <v>333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 t="str">
        <f>A!L587</f>
        <v/>
      </c>
    </row>
    <row r="45" spans="1:17" ht="10" customHeight="1">
      <c r="A45" s="606"/>
      <c r="B45" s="418" t="s">
        <v>334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 t="str">
        <f>A!L588</f>
        <v/>
      </c>
    </row>
    <row r="46" spans="1:17" ht="10" customHeight="1">
      <c r="A46" s="431"/>
      <c r="B46" s="418" t="s">
        <v>335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 t="str">
        <f>A!L589</f>
        <v/>
      </c>
    </row>
    <row r="47" spans="1:17" ht="10" customHeight="1">
      <c r="A47" s="431" t="s">
        <v>872</v>
      </c>
      <c r="B47" s="418" t="s">
        <v>336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 t="str">
        <f>A!L590</f>
        <v/>
      </c>
    </row>
    <row r="48" spans="1:17" ht="10" customHeight="1">
      <c r="A48" s="431"/>
      <c r="B48" s="418" t="s">
        <v>337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 t="str">
        <f>A!L591</f>
        <v/>
      </c>
    </row>
    <row r="49" spans="1:17" ht="10" customHeight="1">
      <c r="A49" s="431"/>
      <c r="B49" s="418" t="s">
        <v>338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 t="str">
        <f>A!L592</f>
        <v/>
      </c>
    </row>
    <row r="50" spans="1:17" ht="10" customHeight="1">
      <c r="A50" s="431"/>
      <c r="B50" s="418" t="s">
        <v>339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 t="str">
        <f>A!L593</f>
        <v/>
      </c>
    </row>
    <row r="51" spans="1:17" ht="11" customHeight="1" thickBot="1">
      <c r="A51" s="431"/>
      <c r="B51" s="438" t="s">
        <v>340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 t="str">
        <f>A!L594</f>
        <v/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23" t="s">
        <v>380</v>
      </c>
      <c r="K52" s="624"/>
      <c r="L52" s="625"/>
      <c r="M52" s="423"/>
      <c r="N52" s="423"/>
      <c r="O52" s="419"/>
      <c r="P52" s="420"/>
      <c r="Q52" s="316">
        <f>YourData!$J$5</f>
        <v>40179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Tested Prg</v>
      </c>
    </row>
    <row r="54" spans="1:17" ht="12" customHeight="1">
      <c r="A54" s="424"/>
      <c r="B54" s="425" t="s">
        <v>815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379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Org</v>
      </c>
    </row>
    <row r="55" spans="1:17" ht="10" customHeight="1">
      <c r="A55" s="432"/>
      <c r="B55" s="418" t="s">
        <v>341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 t="str">
        <f>A!L596</f>
        <v/>
      </c>
    </row>
    <row r="56" spans="1:17" ht="10" customHeight="1">
      <c r="A56" s="432"/>
      <c r="B56" s="418" t="s">
        <v>323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 t="str">
        <f>A!L597</f>
        <v/>
      </c>
    </row>
    <row r="57" spans="1:17" ht="10" customHeight="1">
      <c r="A57" s="432"/>
      <c r="B57" s="418" t="s">
        <v>324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 t="str">
        <f>A!L598</f>
        <v/>
      </c>
    </row>
    <row r="58" spans="1:17" ht="10" customHeight="1">
      <c r="A58" s="432"/>
      <c r="B58" s="418" t="s">
        <v>325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 t="str">
        <f>A!L599</f>
        <v/>
      </c>
    </row>
    <row r="59" spans="1:17" ht="10" customHeight="1">
      <c r="A59" s="432"/>
      <c r="B59" s="418" t="s">
        <v>326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 t="str">
        <f>A!L600</f>
        <v/>
      </c>
    </row>
    <row r="60" spans="1:17" ht="10" customHeight="1">
      <c r="A60" s="432"/>
      <c r="B60" s="418" t="s">
        <v>327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 t="str">
        <f>A!L601</f>
        <v/>
      </c>
    </row>
    <row r="61" spans="1:17" ht="10" customHeight="1">
      <c r="A61" s="432"/>
      <c r="B61" s="418" t="s">
        <v>328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 t="str">
        <f>A!L602</f>
        <v/>
      </c>
    </row>
    <row r="62" spans="1:17" ht="10" customHeight="1">
      <c r="A62" s="432"/>
      <c r="B62" s="418" t="s">
        <v>329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 t="str">
        <f>A!L603</f>
        <v/>
      </c>
    </row>
    <row r="63" spans="1:17" ht="10" customHeight="1">
      <c r="A63" s="432"/>
      <c r="B63" s="418" t="s">
        <v>330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 t="str">
        <f>A!L604</f>
        <v/>
      </c>
    </row>
    <row r="64" spans="1:17" ht="10" customHeight="1">
      <c r="A64" s="432"/>
      <c r="B64" s="418" t="s">
        <v>331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 t="str">
        <f>A!L605</f>
        <v/>
      </c>
    </row>
    <row r="65" spans="1:17" ht="10" customHeight="1">
      <c r="A65" s="432"/>
      <c r="B65" s="418" t="s">
        <v>332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 t="str">
        <f>A!L606</f>
        <v/>
      </c>
    </row>
    <row r="66" spans="1:17" ht="10" customHeight="1">
      <c r="A66" s="432"/>
      <c r="B66" s="418" t="s">
        <v>333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 t="str">
        <f>A!L607</f>
        <v/>
      </c>
    </row>
    <row r="67" spans="1:17" ht="10" customHeight="1">
      <c r="A67" s="432"/>
      <c r="B67" s="418" t="s">
        <v>334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 t="str">
        <f>A!L608</f>
        <v/>
      </c>
    </row>
    <row r="68" spans="1:17" ht="10" customHeight="1">
      <c r="A68" s="432"/>
      <c r="B68" s="418" t="s">
        <v>335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 t="str">
        <f>A!L609</f>
        <v/>
      </c>
    </row>
    <row r="69" spans="1:17" ht="10" customHeight="1">
      <c r="A69" s="432"/>
      <c r="B69" s="418" t="s">
        <v>336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 t="str">
        <f>A!L610</f>
        <v/>
      </c>
    </row>
    <row r="70" spans="1:17" ht="10" customHeight="1">
      <c r="A70" s="432"/>
      <c r="B70" s="418" t="s">
        <v>337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 t="str">
        <f>A!L611</f>
        <v/>
      </c>
    </row>
    <row r="71" spans="1:17" ht="10" customHeight="1">
      <c r="A71" s="432"/>
      <c r="B71" s="418" t="s">
        <v>338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 t="str">
        <f>A!L612</f>
        <v/>
      </c>
    </row>
    <row r="72" spans="1:17" ht="10" customHeight="1">
      <c r="A72" s="432"/>
      <c r="B72" s="418" t="s">
        <v>339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 t="str">
        <f>A!L613</f>
        <v/>
      </c>
    </row>
    <row r="73" spans="1:17" ht="11" customHeight="1" thickBot="1">
      <c r="A73" s="432"/>
      <c r="B73" s="438" t="s">
        <v>340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 t="str">
        <f>A!L614</f>
        <v/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23" t="s">
        <v>380</v>
      </c>
      <c r="K74" s="624"/>
      <c r="L74" s="625"/>
      <c r="M74" s="423"/>
      <c r="N74" s="423"/>
      <c r="O74" s="419"/>
      <c r="P74" s="418"/>
      <c r="Q74" s="316">
        <f>YourData!$J$5</f>
        <v>40179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Tested Prg</v>
      </c>
    </row>
    <row r="76" spans="1:17" ht="12" customHeight="1">
      <c r="A76" s="448"/>
      <c r="B76" s="425" t="s">
        <v>815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379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Org</v>
      </c>
    </row>
    <row r="77" spans="1:17" ht="10" customHeight="1">
      <c r="A77" s="431"/>
      <c r="B77" s="418" t="s">
        <v>341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 t="str">
        <f>A!L616</f>
        <v/>
      </c>
    </row>
    <row r="78" spans="1:17" ht="10" customHeight="1">
      <c r="A78" s="432"/>
      <c r="B78" s="418" t="s">
        <v>323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 t="str">
        <f>A!L617</f>
        <v/>
      </c>
    </row>
    <row r="79" spans="1:17" ht="10" customHeight="1">
      <c r="A79" s="432"/>
      <c r="B79" s="418" t="s">
        <v>324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 t="str">
        <f>A!L618</f>
        <v/>
      </c>
    </row>
    <row r="80" spans="1:17" ht="10" customHeight="1">
      <c r="A80" s="432"/>
      <c r="B80" s="418" t="s">
        <v>325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 t="str">
        <f>A!L619</f>
        <v/>
      </c>
    </row>
    <row r="81" spans="1:17" ht="10" customHeight="1">
      <c r="A81" s="432"/>
      <c r="B81" s="418" t="s">
        <v>326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 t="str">
        <f>A!L620</f>
        <v/>
      </c>
    </row>
    <row r="82" spans="1:17" ht="10" customHeight="1">
      <c r="A82" s="432"/>
      <c r="B82" s="418" t="s">
        <v>327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 t="str">
        <f>A!L621</f>
        <v/>
      </c>
    </row>
    <row r="83" spans="1:17" ht="10" customHeight="1">
      <c r="A83" s="432"/>
      <c r="B83" s="418" t="s">
        <v>328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 t="str">
        <f>A!L622</f>
        <v/>
      </c>
    </row>
    <row r="84" spans="1:17" ht="10" customHeight="1">
      <c r="A84" s="432"/>
      <c r="B84" s="418" t="s">
        <v>329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 t="str">
        <f>A!L623</f>
        <v/>
      </c>
    </row>
    <row r="85" spans="1:17" ht="10" customHeight="1">
      <c r="A85" s="432"/>
      <c r="B85" s="418" t="s">
        <v>330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 t="str">
        <f>A!L624</f>
        <v/>
      </c>
    </row>
    <row r="86" spans="1:17" ht="10" customHeight="1">
      <c r="A86" s="432"/>
      <c r="B86" s="418" t="s">
        <v>331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 t="str">
        <f>A!L625</f>
        <v/>
      </c>
    </row>
    <row r="87" spans="1:17" ht="10" customHeight="1">
      <c r="A87" s="432"/>
      <c r="B87" s="418" t="s">
        <v>332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 t="str">
        <f>A!L626</f>
        <v/>
      </c>
    </row>
    <row r="88" spans="1:17" ht="10" customHeight="1">
      <c r="A88" s="432"/>
      <c r="B88" s="418" t="s">
        <v>333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 t="str">
        <f>A!L627</f>
        <v/>
      </c>
    </row>
    <row r="89" spans="1:17" ht="10" customHeight="1">
      <c r="A89" s="432"/>
      <c r="B89" s="418" t="s">
        <v>334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 t="str">
        <f>A!L628</f>
        <v/>
      </c>
    </row>
    <row r="90" spans="1:17" ht="10" customHeight="1">
      <c r="A90" s="432"/>
      <c r="B90" s="418" t="s">
        <v>335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 t="str">
        <f>A!L629</f>
        <v/>
      </c>
    </row>
    <row r="91" spans="1:17" ht="10" customHeight="1">
      <c r="A91" s="432"/>
      <c r="B91" s="418" t="s">
        <v>336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 t="str">
        <f>A!L630</f>
        <v/>
      </c>
    </row>
    <row r="92" spans="1:17" ht="10" customHeight="1">
      <c r="A92" s="432"/>
      <c r="B92" s="418" t="s">
        <v>337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 t="str">
        <f>A!L631</f>
        <v/>
      </c>
    </row>
    <row r="93" spans="1:17" ht="10" customHeight="1">
      <c r="A93" s="432"/>
      <c r="B93" s="418" t="s">
        <v>338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 t="str">
        <f>A!L632</f>
        <v/>
      </c>
    </row>
    <row r="94" spans="1:17" ht="10" customHeight="1">
      <c r="A94" s="432"/>
      <c r="B94" s="418" t="s">
        <v>339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 t="str">
        <f>A!L633</f>
        <v/>
      </c>
    </row>
    <row r="95" spans="1:17" ht="11" customHeight="1" thickBot="1">
      <c r="A95" s="432"/>
      <c r="B95" s="438" t="s">
        <v>340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 t="str">
        <f>A!L634</f>
        <v/>
      </c>
    </row>
    <row r="96" spans="1:17" s="484" customFormat="1" ht="17" thickTop="1">
      <c r="A96" s="489"/>
      <c r="B96" s="485" t="s">
        <v>803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transitionEvaluation="1" codeName="Sheet14">
    <pageSetUpPr fitToPage="1"/>
  </sheetPr>
  <dimension ref="A1:Q1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778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813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23" t="s">
        <v>380</v>
      </c>
      <c r="K8" s="624"/>
      <c r="L8" s="625"/>
      <c r="M8" s="387"/>
      <c r="N8" s="361"/>
      <c r="O8" s="362"/>
      <c r="P8" s="388"/>
      <c r="Q8" s="316">
        <f>YourData!$J$5</f>
        <v>40179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Tested Prg</v>
      </c>
    </row>
    <row r="10" spans="1:17" ht="12" customHeight="1">
      <c r="A10" s="310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Org</v>
      </c>
    </row>
    <row r="11" spans="1:17" ht="12" customHeight="1">
      <c r="A11" s="310"/>
      <c r="B11" s="394" t="s">
        <v>320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 t="str">
        <f>A!L243</f>
        <v/>
      </c>
    </row>
    <row r="12" spans="1:17" ht="12" customHeight="1">
      <c r="A12" s="310"/>
      <c r="B12" s="394" t="s">
        <v>307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 t="str">
        <f>A!L244</f>
        <v/>
      </c>
    </row>
    <row r="13" spans="1:17" ht="12" customHeight="1">
      <c r="A13" s="310"/>
      <c r="B13" s="394" t="s">
        <v>308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 t="str">
        <f>A!L245</f>
        <v/>
      </c>
    </row>
    <row r="14" spans="1:17" ht="12" customHeight="1">
      <c r="A14" s="310"/>
      <c r="B14" s="394" t="s">
        <v>309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 t="str">
        <f>A!L246</f>
        <v/>
      </c>
    </row>
    <row r="15" spans="1:17" ht="12" customHeight="1">
      <c r="A15" s="310"/>
      <c r="B15" s="394" t="s">
        <v>310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 t="str">
        <f>A!L247</f>
        <v/>
      </c>
    </row>
    <row r="16" spans="1:17" ht="12" customHeight="1">
      <c r="A16" s="310"/>
      <c r="B16" s="394" t="s">
        <v>311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 t="str">
        <f>A!L248</f>
        <v/>
      </c>
    </row>
    <row r="17" spans="1:17" ht="12" customHeight="1">
      <c r="A17" s="310"/>
      <c r="B17" s="394" t="s">
        <v>312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 t="str">
        <f>A!L249</f>
        <v/>
      </c>
    </row>
    <row r="18" spans="1:17" ht="12" customHeight="1">
      <c r="A18" s="310"/>
      <c r="B18" s="394" t="s">
        <v>313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 t="str">
        <f>A!L250</f>
        <v/>
      </c>
    </row>
    <row r="19" spans="1:17" ht="12" customHeight="1">
      <c r="A19" s="310"/>
      <c r="B19" s="394" t="s">
        <v>314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 t="str">
        <f>A!L251</f>
        <v/>
      </c>
    </row>
    <row r="20" spans="1:17" ht="12" customHeight="1">
      <c r="A20" s="310"/>
      <c r="B20" s="394" t="s">
        <v>315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 t="str">
        <f>A!L252</f>
        <v/>
      </c>
    </row>
    <row r="21" spans="1:17" ht="12" customHeight="1">
      <c r="A21" s="310"/>
      <c r="B21" s="394" t="s">
        <v>316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 t="str">
        <f>A!L253</f>
        <v/>
      </c>
    </row>
    <row r="22" spans="1:17" ht="12" customHeight="1">
      <c r="A22" s="310"/>
      <c r="B22" s="394" t="s">
        <v>317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 t="str">
        <f>A!L254</f>
        <v/>
      </c>
    </row>
    <row r="23" spans="1:17" ht="12" customHeight="1">
      <c r="A23" s="310"/>
      <c r="B23" s="394" t="s">
        <v>318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 t="str">
        <f>A!L255</f>
        <v/>
      </c>
    </row>
    <row r="24" spans="1:17" ht="12" customHeight="1" thickBot="1">
      <c r="A24" s="310"/>
      <c r="B24" s="399" t="s">
        <v>319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 t="str">
        <f>A!L256</f>
        <v/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23" t="s">
        <v>380</v>
      </c>
      <c r="K25" s="624"/>
      <c r="L25" s="625"/>
      <c r="M25" s="363"/>
      <c r="N25" s="341"/>
      <c r="O25" s="366"/>
      <c r="P25" s="388"/>
      <c r="Q25" s="316">
        <f>YourData!$J$5</f>
        <v>40179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Tested Prg</v>
      </c>
    </row>
    <row r="27" spans="1:17" ht="12" customHeight="1">
      <c r="A27" s="310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Org</v>
      </c>
    </row>
    <row r="28" spans="1:17" ht="12" customHeight="1">
      <c r="A28" s="310"/>
      <c r="B28" s="394" t="s">
        <v>320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781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 t="str">
        <f>A!L426</f>
        <v/>
      </c>
    </row>
    <row r="29" spans="1:17" ht="12" customHeight="1">
      <c r="A29" s="310"/>
      <c r="B29" s="394" t="s">
        <v>307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781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 t="str">
        <f>A!L427</f>
        <v/>
      </c>
    </row>
    <row r="30" spans="1:17" ht="12" customHeight="1">
      <c r="A30" s="310"/>
      <c r="B30" s="394" t="s">
        <v>308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781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 t="str">
        <f>A!L428</f>
        <v/>
      </c>
    </row>
    <row r="31" spans="1:17" ht="12" customHeight="1">
      <c r="A31" s="310"/>
      <c r="B31" s="394" t="s">
        <v>309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781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 t="str">
        <f>A!L429</f>
        <v/>
      </c>
    </row>
    <row r="32" spans="1:17" ht="12" customHeight="1">
      <c r="A32" s="310"/>
      <c r="B32" s="394" t="s">
        <v>310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781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 t="str">
        <f>A!L430</f>
        <v/>
      </c>
    </row>
    <row r="33" spans="1:17" ht="12" customHeight="1">
      <c r="A33" s="310"/>
      <c r="B33" s="394" t="s">
        <v>311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781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 t="str">
        <f>A!L431</f>
        <v/>
      </c>
    </row>
    <row r="34" spans="1:17" ht="12" customHeight="1">
      <c r="A34" s="310"/>
      <c r="B34" s="394" t="s">
        <v>312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781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 t="str">
        <f>A!L432</f>
        <v/>
      </c>
    </row>
    <row r="35" spans="1:17" ht="12" customHeight="1">
      <c r="A35" s="310"/>
      <c r="B35" s="394" t="s">
        <v>313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781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 t="str">
        <f>A!L433</f>
        <v/>
      </c>
    </row>
    <row r="36" spans="1:17" ht="12" customHeight="1">
      <c r="A36" s="310"/>
      <c r="B36" s="394" t="s">
        <v>314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781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 t="str">
        <f>A!L434</f>
        <v/>
      </c>
    </row>
    <row r="37" spans="1:17" ht="12" customHeight="1">
      <c r="A37" s="605"/>
      <c r="B37" s="394" t="s">
        <v>315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781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 t="str">
        <f>A!L435</f>
        <v/>
      </c>
    </row>
    <row r="38" spans="1:17" ht="12" customHeight="1">
      <c r="A38" s="605"/>
      <c r="B38" s="394" t="s">
        <v>316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781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 t="str">
        <f>A!L436</f>
        <v/>
      </c>
    </row>
    <row r="39" spans="1:17" ht="12" customHeight="1">
      <c r="A39" s="605"/>
      <c r="B39" s="394" t="s">
        <v>317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781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 t="str">
        <f>A!L437</f>
        <v/>
      </c>
    </row>
    <row r="40" spans="1:17" ht="12" customHeight="1">
      <c r="A40" s="605"/>
      <c r="B40" s="394" t="s">
        <v>318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781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 t="str">
        <f>A!L438</f>
        <v/>
      </c>
    </row>
    <row r="41" spans="1:17" ht="12" customHeight="1" thickBot="1">
      <c r="A41" s="605"/>
      <c r="B41" s="399" t="s">
        <v>319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781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 t="str">
        <f>A!L439</f>
        <v/>
      </c>
    </row>
    <row r="42" spans="1:17" ht="12" customHeight="1" thickTop="1">
      <c r="A42" s="605"/>
      <c r="B42" s="485" t="s">
        <v>803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605"/>
      <c r="B43" s="309" t="s">
        <v>814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605"/>
      <c r="B44" s="360" t="s">
        <v>65</v>
      </c>
      <c r="C44" s="361"/>
      <c r="D44" s="361"/>
      <c r="E44" s="361"/>
      <c r="F44" s="361"/>
      <c r="G44" s="386"/>
      <c r="H44" s="386"/>
      <c r="I44" s="362"/>
      <c r="J44" s="623" t="s">
        <v>380</v>
      </c>
      <c r="K44" s="624"/>
      <c r="L44" s="625"/>
      <c r="M44" s="361"/>
      <c r="N44" s="361"/>
      <c r="O44" s="362"/>
      <c r="P44" s="388"/>
      <c r="Q44" s="316">
        <f>YourData!$J$5</f>
        <v>40179</v>
      </c>
    </row>
    <row r="45" spans="1:17" ht="12" customHeight="1">
      <c r="A45" s="605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Tested Prg</v>
      </c>
    </row>
    <row r="46" spans="1:17" ht="12" customHeight="1">
      <c r="A46" s="310"/>
      <c r="B46" s="367" t="s">
        <v>815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379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Org</v>
      </c>
    </row>
    <row r="47" spans="1:17" ht="12" customHeight="1">
      <c r="A47" s="310"/>
      <c r="B47" s="408" t="s">
        <v>320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 t="str">
        <f>A!L263</f>
        <v/>
      </c>
    </row>
    <row r="48" spans="1:17" ht="12" customHeight="1">
      <c r="A48" s="310"/>
      <c r="B48" s="394" t="s">
        <v>307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 t="str">
        <f>A!L264</f>
        <v/>
      </c>
    </row>
    <row r="49" spans="1:17" ht="12" customHeight="1">
      <c r="A49" s="310"/>
      <c r="B49" s="394" t="s">
        <v>308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 t="str">
        <f>A!L265</f>
        <v/>
      </c>
    </row>
    <row r="50" spans="1:17" ht="12" customHeight="1">
      <c r="A50" s="310"/>
      <c r="B50" s="394" t="s">
        <v>309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 t="str">
        <f>A!L266</f>
        <v/>
      </c>
    </row>
    <row r="51" spans="1:17" ht="12" customHeight="1">
      <c r="A51" s="310"/>
      <c r="B51" s="394" t="s">
        <v>310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 t="str">
        <f>A!L267</f>
        <v/>
      </c>
    </row>
    <row r="52" spans="1:17" ht="12" customHeight="1">
      <c r="A52" s="310"/>
      <c r="B52" s="394" t="s">
        <v>311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 t="str">
        <f>A!L268</f>
        <v/>
      </c>
    </row>
    <row r="53" spans="1:17" ht="12" customHeight="1">
      <c r="A53" s="310"/>
      <c r="B53" s="394" t="s">
        <v>312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 t="str">
        <f>A!L269</f>
        <v/>
      </c>
    </row>
    <row r="54" spans="1:17" ht="12" customHeight="1">
      <c r="A54" s="310"/>
      <c r="B54" s="394" t="s">
        <v>313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 t="str">
        <f>A!L270</f>
        <v/>
      </c>
    </row>
    <row r="55" spans="1:17" ht="12" customHeight="1">
      <c r="A55" s="310"/>
      <c r="B55" s="394" t="s">
        <v>314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 t="str">
        <f>A!L271</f>
        <v/>
      </c>
    </row>
    <row r="56" spans="1:17" ht="12" customHeight="1">
      <c r="A56" s="310"/>
      <c r="B56" s="394" t="s">
        <v>315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 t="str">
        <f>A!L272</f>
        <v/>
      </c>
    </row>
    <row r="57" spans="1:17" ht="12" customHeight="1">
      <c r="A57" s="310"/>
      <c r="B57" s="394" t="s">
        <v>316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 t="str">
        <f>A!L273</f>
        <v/>
      </c>
    </row>
    <row r="58" spans="1:17" ht="12" customHeight="1">
      <c r="A58" s="310"/>
      <c r="B58" s="394" t="s">
        <v>317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 t="str">
        <f>A!L274</f>
        <v/>
      </c>
    </row>
    <row r="59" spans="1:17" ht="12" customHeight="1">
      <c r="A59" s="310"/>
      <c r="B59" s="394" t="s">
        <v>318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 t="str">
        <f>A!L275</f>
        <v/>
      </c>
    </row>
    <row r="60" spans="1:17" ht="12" customHeight="1" thickBot="1">
      <c r="A60" s="310"/>
      <c r="B60" s="399" t="s">
        <v>319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 t="str">
        <f>A!L276</f>
        <v/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23" t="s">
        <v>380</v>
      </c>
      <c r="K61" s="624"/>
      <c r="L61" s="625"/>
      <c r="M61" s="341"/>
      <c r="N61" s="341"/>
      <c r="O61" s="366"/>
      <c r="P61" s="388"/>
      <c r="Q61" s="316">
        <f>YourData!$J$5</f>
        <v>40179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Tested Prg</v>
      </c>
    </row>
    <row r="63" spans="1:17" ht="12" customHeight="1">
      <c r="A63" s="310"/>
      <c r="B63" s="367" t="s">
        <v>815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379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Org</v>
      </c>
    </row>
    <row r="64" spans="1:17" ht="12" customHeight="1">
      <c r="A64" s="310"/>
      <c r="B64" s="408" t="s">
        <v>320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781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 t="str">
        <f>A!L446</f>
        <v/>
      </c>
    </row>
    <row r="65" spans="1:17" ht="12" customHeight="1">
      <c r="A65" s="310"/>
      <c r="B65" s="394" t="s">
        <v>307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781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 t="str">
        <f>A!L447</f>
        <v/>
      </c>
    </row>
    <row r="66" spans="1:17" ht="12" customHeight="1">
      <c r="A66" s="310"/>
      <c r="B66" s="394" t="s">
        <v>308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781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 t="str">
        <f>A!L448</f>
        <v/>
      </c>
    </row>
    <row r="67" spans="1:17" ht="12" customHeight="1">
      <c r="A67" s="310"/>
      <c r="B67" s="394" t="s">
        <v>309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781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 t="str">
        <f>A!L449</f>
        <v/>
      </c>
    </row>
    <row r="68" spans="1:17" ht="12" customHeight="1">
      <c r="A68" s="310"/>
      <c r="B68" s="394" t="s">
        <v>310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781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 t="str">
        <f>A!L450</f>
        <v/>
      </c>
    </row>
    <row r="69" spans="1:17" ht="12" customHeight="1">
      <c r="A69" s="310"/>
      <c r="B69" s="394" t="s">
        <v>311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781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 t="str">
        <f>A!L451</f>
        <v/>
      </c>
    </row>
    <row r="70" spans="1:17" ht="12" customHeight="1">
      <c r="A70" s="310"/>
      <c r="B70" s="394" t="s">
        <v>312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781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 t="str">
        <f>A!L452</f>
        <v/>
      </c>
    </row>
    <row r="71" spans="1:17" ht="12" customHeight="1">
      <c r="A71" s="310"/>
      <c r="B71" s="394" t="s">
        <v>313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781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 t="str">
        <f>A!L453</f>
        <v/>
      </c>
    </row>
    <row r="72" spans="1:17" ht="12" customHeight="1">
      <c r="A72" s="310"/>
      <c r="B72" s="394" t="s">
        <v>314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781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 t="str">
        <f>A!L454</f>
        <v/>
      </c>
    </row>
    <row r="73" spans="1:17" ht="12" customHeight="1">
      <c r="A73" s="310"/>
      <c r="B73" s="394" t="s">
        <v>315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781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 t="str">
        <f>A!L455</f>
        <v/>
      </c>
    </row>
    <row r="74" spans="1:17" ht="12" customHeight="1">
      <c r="A74" s="310"/>
      <c r="B74" s="394" t="s">
        <v>316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781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 t="str">
        <f>A!L456</f>
        <v/>
      </c>
    </row>
    <row r="75" spans="1:17" ht="12" customHeight="1">
      <c r="A75" s="310"/>
      <c r="B75" s="394" t="s">
        <v>317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781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 t="str">
        <f>A!L457</f>
        <v/>
      </c>
    </row>
    <row r="76" spans="1:17" ht="12" customHeight="1">
      <c r="A76" s="310"/>
      <c r="B76" s="394" t="s">
        <v>318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781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 t="str">
        <f>A!L458</f>
        <v/>
      </c>
    </row>
    <row r="77" spans="1:17" ht="12" customHeight="1" thickBot="1">
      <c r="A77" s="310"/>
      <c r="B77" s="399" t="s">
        <v>319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781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 t="str">
        <f>A!L459</f>
        <v/>
      </c>
    </row>
    <row r="78" spans="1:17" s="484" customFormat="1" ht="17" thickTop="1">
      <c r="A78" s="487"/>
      <c r="B78" s="485" t="s">
        <v>803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transitionEvaluation="1" codeName="Sheet41">
    <pageSetUpPr fitToPage="1"/>
  </sheetPr>
  <dimension ref="A1:AB650"/>
  <sheetViews>
    <sheetView defaultGridColor="0" colorId="22" zoomScale="87" workbookViewId="0">
      <selection activeCell="A3" sqref="A3"/>
    </sheetView>
  </sheetViews>
  <sheetFormatPr baseColWidth="10" defaultColWidth="8.7109375" defaultRowHeight="16"/>
  <cols>
    <col min="5" max="5" width="10.7109375" customWidth="1"/>
  </cols>
  <sheetData>
    <row r="1" spans="1:28">
      <c r="A1" t="s">
        <v>385</v>
      </c>
      <c r="H1" s="462"/>
    </row>
    <row r="2" spans="1:28">
      <c r="A2" t="s">
        <v>384</v>
      </c>
    </row>
    <row r="3" spans="1:28">
      <c r="A3" s="227"/>
      <c r="H3" s="2"/>
    </row>
    <row r="4" spans="1:28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498" t="s">
        <v>382</v>
      </c>
      <c r="H5" s="2"/>
    </row>
    <row r="6" spans="1:28">
      <c r="A6" s="497"/>
      <c r="H6" s="2"/>
      <c r="I6" s="2"/>
    </row>
    <row r="7" spans="1:28">
      <c r="A7" s="497" t="s">
        <v>681</v>
      </c>
      <c r="I7" s="2"/>
    </row>
    <row r="8" spans="1:28">
      <c r="A8" s="497"/>
      <c r="I8" s="2"/>
    </row>
    <row r="9" spans="1:28">
      <c r="A9" s="497" t="s">
        <v>682</v>
      </c>
      <c r="I9" s="2"/>
    </row>
    <row r="10" spans="1:28">
      <c r="A10" s="497"/>
      <c r="I10" s="2"/>
    </row>
    <row r="17" spans="1:28">
      <c r="A17" s="498" t="s">
        <v>674</v>
      </c>
    </row>
    <row r="19" spans="1:28">
      <c r="A19" t="s">
        <v>36</v>
      </c>
    </row>
    <row r="20" spans="1:28">
      <c r="A20" s="2"/>
    </row>
    <row r="21" spans="1:28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Tested Prg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Org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2" t="s">
        <v>320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 t="str">
        <f>IF(ISBLANK(YourData!B25),"",YourData!B25)</f>
        <v/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2" t="s">
        <v>307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 t="str">
        <f>IF(ISBLANK(YourData!B26),"",YourData!B26)</f>
        <v/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2" t="s">
        <v>308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 t="str">
        <f>IF(ISBLANK(YourData!B27),"",YourData!B27)</f>
        <v/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2" t="s">
        <v>309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 t="str">
        <f>IF(ISBLANK(YourData!B28),"",YourData!B28)</f>
        <v/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2" t="s">
        <v>310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 t="str">
        <f>IF(ISBLANK(YourData!B29),"",YourData!B29)</f>
        <v/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 t="s">
        <v>311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 t="str">
        <f>IF(ISBLANK(YourData!B30),"",YourData!B30)</f>
        <v/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 t="s">
        <v>312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 t="str">
        <f>IF(ISBLANK(YourData!B31),"",YourData!B31)</f>
        <v/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 t="s">
        <v>313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 t="str">
        <f>IF(ISBLANK(YourData!B32),"",YourData!B32)</f>
        <v/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 t="s">
        <v>314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 t="str">
        <f>IF(ISBLANK(YourData!B33),"",YourData!B33)</f>
        <v/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 t="s">
        <v>315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 t="str">
        <f>IF(ISBLANK(YourData!B34),"",YourData!B34)</f>
        <v/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 t="s">
        <v>316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 t="str">
        <f>IF(ISBLANK(YourData!B35),"",YourData!B35)</f>
        <v/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 t="s">
        <v>317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 t="str">
        <f>IF(ISBLANK(YourData!B36),"",YourData!B36)</f>
        <v/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 t="s">
        <v>318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 t="str">
        <f>IF(ISBLANK(YourData!B37),"",YourData!B37)</f>
        <v/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 t="s">
        <v>319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 t="str">
        <f>IF(ISBLANK(YourData!B38),"",YourData!B38)</f>
        <v/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Tested Prg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Org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 t="s">
        <v>320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 t="s">
        <v>307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 t="s">
        <v>308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 t="s">
        <v>309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 t="s">
        <v>310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 t="s">
        <v>311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 t="s">
        <v>312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 t="s">
        <v>313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 t="s">
        <v>314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 t="s">
        <v>315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 t="s">
        <v>316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 t="s">
        <v>317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 t="s">
        <v>318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 t="s">
        <v>319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Tested Prg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Org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 t="s">
        <v>320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 t="str">
        <f>IF(ISBLANK(YourData!D25),"",YourData!D25)</f>
        <v/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 t="s">
        <v>307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 t="str">
        <f>IF(ISBLANK(YourData!D26),"",YourData!D26)</f>
        <v/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 t="s">
        <v>308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 t="str">
        <f>IF(ISBLANK(YourData!D27),"",YourData!D27)</f>
        <v/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 t="s">
        <v>309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 t="str">
        <f>IF(ISBLANK(YourData!D28),"",YourData!D28)</f>
        <v/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 t="s">
        <v>310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 t="str">
        <f>IF(ISBLANK(YourData!D29),"",YourData!D29)</f>
        <v/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 t="s">
        <v>311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 t="str">
        <f>IF(ISBLANK(YourData!D30),"",YourData!D30)</f>
        <v/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 t="s">
        <v>312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 t="str">
        <f>IF(ISBLANK(YourData!D31),"",YourData!D31)</f>
        <v/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 t="s">
        <v>313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 t="str">
        <f>IF(ISBLANK(YourData!D32),"",YourData!D32)</f>
        <v/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 t="s">
        <v>314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 t="str">
        <f>IF(ISBLANK(YourData!D33),"",YourData!D33)</f>
        <v/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 t="s">
        <v>315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 t="str">
        <f>IF(ISBLANK(YourData!D34),"",YourData!D34)</f>
        <v/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 t="s">
        <v>316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 t="str">
        <f>IF(ISBLANK(YourData!D35),"",YourData!D35)</f>
        <v/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 t="s">
        <v>317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 t="str">
        <f>IF(ISBLANK(YourData!D36),"",YourData!D36)</f>
        <v/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 t="s">
        <v>318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 t="str">
        <f>IF(ISBLANK(YourData!D37),"",YourData!D37)</f>
        <v/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 t="s">
        <v>319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 t="str">
        <f>IF(ISBLANK(YourData!D38),"",YourData!D38)</f>
        <v/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Tested Prg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Org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 t="s">
        <v>320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 t="s">
        <v>307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 t="s">
        <v>308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 t="s">
        <v>309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 t="s">
        <v>310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 t="s">
        <v>311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 t="s">
        <v>312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 t="s">
        <v>313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 t="s">
        <v>314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 t="s">
        <v>315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 t="s">
        <v>316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 t="s">
        <v>317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 t="s">
        <v>318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 t="s">
        <v>319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Tested Prg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Org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 t="s">
        <v>320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 t="str">
        <f>IF(ISBLANK(YourData!F25),"",YourData!F25)</f>
        <v/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 t="s">
        <v>307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 t="str">
        <f>IF(ISBLANK(YourData!F26),"",YourData!F26)</f>
        <v/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 t="s">
        <v>308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 t="str">
        <f>IF(ISBLANK(YourData!F27),"",YourData!F27)</f>
        <v/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 t="s">
        <v>309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 t="str">
        <f>IF(ISBLANK(YourData!F28),"",YourData!F28)</f>
        <v/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 t="s">
        <v>310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 t="str">
        <f>IF(ISBLANK(YourData!F29),"",YourData!F29)</f>
        <v/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 t="s">
        <v>311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 t="str">
        <f>IF(ISBLANK(YourData!F30),"",YourData!F30)</f>
        <v/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 t="s">
        <v>312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 t="str">
        <f>IF(ISBLANK(YourData!F31),"",YourData!F31)</f>
        <v/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 t="s">
        <v>313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 t="str">
        <f>IF(ISBLANK(YourData!F32),"",YourData!F32)</f>
        <v/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 t="s">
        <v>314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 t="str">
        <f>IF(ISBLANK(YourData!F33),"",YourData!F33)</f>
        <v/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 t="s">
        <v>315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 t="str">
        <f>IF(ISBLANK(YourData!F34),"",YourData!F34)</f>
        <v/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 t="s">
        <v>316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 t="str">
        <f>IF(ISBLANK(YourData!F35),"",YourData!F35)</f>
        <v/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 t="s">
        <v>317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 t="str">
        <f>IF(ISBLANK(YourData!F36),"",YourData!F36)</f>
        <v/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 t="s">
        <v>318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 t="str">
        <f>IF(ISBLANK(YourData!F37),"",YourData!F37)</f>
        <v/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 t="s">
        <v>319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 t="str">
        <f>IF(ISBLANK(YourData!F38),"",YourData!F38)</f>
        <v/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Tested Prg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 t="s">
        <v>320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Org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 t="s">
        <v>307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 t="str">
        <f>IF(ISBLANK(YourData!G25),"",YourData!G25)</f>
        <v/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 t="s">
        <v>308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 t="str">
        <f>IF(ISBLANK(YourData!G26),"",YourData!G26)</f>
        <v/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 t="s">
        <v>309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 t="str">
        <f>IF(ISBLANK(YourData!G27),"",YourData!G27)</f>
        <v/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 t="s">
        <v>310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 t="str">
        <f>IF(ISBLANK(YourData!G28),"",YourData!G28)</f>
        <v/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 t="s">
        <v>311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 t="str">
        <f>IF(ISBLANK(YourData!G29),"",YourData!G29)</f>
        <v/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 t="s">
        <v>312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 t="str">
        <f>IF(ISBLANK(YourData!G30),"",YourData!G30)</f>
        <v/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 t="s">
        <v>313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 t="str">
        <f>IF(ISBLANK(YourData!G31),"",YourData!G31)</f>
        <v/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 t="s">
        <v>314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 t="str">
        <f>IF(ISBLANK(YourData!G32),"",YourData!G32)</f>
        <v/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 t="s">
        <v>315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 t="str">
        <f>IF(ISBLANK(YourData!G33),"",YourData!G33)</f>
        <v/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 t="s">
        <v>316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 t="str">
        <f>IF(ISBLANK(YourData!G34),"",YourData!G34)</f>
        <v/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 t="s">
        <v>317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 t="str">
        <f>IF(ISBLANK(YourData!G35),"",YourData!G35)</f>
        <v/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 t="s">
        <v>318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 t="str">
        <f>IF(ISBLANK(YourData!G36),"",YourData!G36)</f>
        <v/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 t="s">
        <v>319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 t="str">
        <f>IF(ISBLANK(YourData!G37),"",YourData!G37)</f>
        <v/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 t="str">
        <f>IF(ISBLANK(YourData!G38),"",YourData!G38)</f>
        <v/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Tested Prg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Org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 t="s">
        <v>320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 t="str">
        <f>IF(ISBLANK(YourData!H25),"",YourData!H25)</f>
        <v/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 t="s">
        <v>307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 t="str">
        <f>IF(ISBLANK(YourData!H26),"",YourData!H26)</f>
        <v/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 t="s">
        <v>308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 t="str">
        <f>IF(ISBLANK(YourData!H27),"",YourData!H27)</f>
        <v/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 t="s">
        <v>309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 t="str">
        <f>IF(ISBLANK(YourData!H28),"",YourData!H28)</f>
        <v/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 t="s">
        <v>310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 t="str">
        <f>IF(ISBLANK(YourData!H29),"",YourData!H29)</f>
        <v/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 t="s">
        <v>311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 t="str">
        <f>IF(ISBLANK(YourData!H30),"",YourData!H30)</f>
        <v/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 t="s">
        <v>312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 t="str">
        <f>IF(ISBLANK(YourData!H31),"",YourData!H31)</f>
        <v/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 t="s">
        <v>313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 t="str">
        <f>IF(ISBLANK(YourData!H32),"",YourData!H32)</f>
        <v/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 t="s">
        <v>314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 t="str">
        <f>IF(ISBLANK(YourData!H33),"",YourData!H33)</f>
        <v/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 t="s">
        <v>315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 t="str">
        <f>IF(ISBLANK(YourData!H34),"",YourData!H34)</f>
        <v/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 t="s">
        <v>316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 t="str">
        <f>IF(ISBLANK(YourData!H35),"",YourData!H35)</f>
        <v/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 t="s">
        <v>317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 t="str">
        <f>IF(ISBLANK(YourData!H36),"",YourData!H36)</f>
        <v/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 t="s">
        <v>318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 t="str">
        <f>IF(ISBLANK(YourData!H37),"",YourData!H37)</f>
        <v/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 t="s">
        <v>319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 t="str">
        <f>IF(ISBLANK(YourData!H38),"",YourData!H38)</f>
        <v/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Tested Prg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Org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 t="s">
        <v>320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 t="str">
        <f>IF(ISBLANK(YourData!I25),"",YourData!I25)</f>
        <v/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 t="s">
        <v>307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 t="str">
        <f>IF(ISBLANK(YourData!I26),"",YourData!I26)</f>
        <v/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 t="s">
        <v>308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 t="str">
        <f>IF(ISBLANK(YourData!I27),"",YourData!I27)</f>
        <v/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 t="s">
        <v>309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 t="str">
        <f>IF(ISBLANK(YourData!I28),"",YourData!I28)</f>
        <v/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310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 t="str">
        <f>IF(ISBLANK(YourData!I29),"",YourData!I29)</f>
        <v/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 t="s">
        <v>311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 t="str">
        <f>IF(ISBLANK(YourData!I30),"",YourData!I30)</f>
        <v/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 t="s">
        <v>312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 t="str">
        <f>IF(ISBLANK(YourData!I31),"",YourData!I31)</f>
        <v/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 t="s">
        <v>313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 t="str">
        <f>IF(ISBLANK(YourData!I32),"",YourData!I32)</f>
        <v/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 t="s">
        <v>314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 t="str">
        <f>IF(ISBLANK(YourData!I33),"",YourData!I33)</f>
        <v/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 t="s">
        <v>315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 t="str">
        <f>IF(ISBLANK(YourData!I34),"",YourData!I34)</f>
        <v/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 t="s">
        <v>316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 t="str">
        <f>IF(ISBLANK(YourData!I35),"",YourData!I35)</f>
        <v/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 t="s">
        <v>317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 t="str">
        <f>IF(ISBLANK(YourData!I36),"",YourData!I36)</f>
        <v/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 t="s">
        <v>318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 t="str">
        <f>IF(ISBLANK(YourData!I37),"",YourData!I37)</f>
        <v/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 t="s">
        <v>319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 t="str">
        <f>IF(ISBLANK(YourData!I38),"",YourData!I38)</f>
        <v/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Tested Prg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Org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2" t="s">
        <v>320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 t="str">
        <f>IF(ISBLANK(YourData!J25),"",YourData!J25)</f>
        <v/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2" t="s">
        <v>307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 t="str">
        <f>IF(ISBLANK(YourData!J26),"",YourData!J26)</f>
        <v/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2" t="s">
        <v>308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 t="str">
        <f>IF(ISBLANK(YourData!J27),"",YourData!J27)</f>
        <v/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2" t="s">
        <v>309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 t="str">
        <f>IF(ISBLANK(YourData!J28),"",YourData!J28)</f>
        <v/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2" t="s">
        <v>310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 t="str">
        <f>IF(ISBLANK(YourData!J29),"",YourData!J29)</f>
        <v/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2" t="s">
        <v>311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 t="str">
        <f>IF(ISBLANK(YourData!J30),"",YourData!J30)</f>
        <v/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2" t="s">
        <v>312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 t="str">
        <f>IF(ISBLANK(YourData!J31),"",YourData!J31)</f>
        <v/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2" t="s">
        <v>313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 t="str">
        <f>IF(ISBLANK(YourData!J32),"",YourData!J32)</f>
        <v/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 t="s">
        <v>314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 t="str">
        <f>IF(ISBLANK(YourData!J33),"",YourData!J33)</f>
        <v/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 t="s">
        <v>315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 t="str">
        <f>IF(ISBLANK(YourData!J34),"",YourData!J34)</f>
        <v/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 t="s">
        <v>316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 t="str">
        <f>IF(ISBLANK(YourData!J35),"",YourData!J35)</f>
        <v/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 t="s">
        <v>317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 t="str">
        <f>IF(ISBLANK(YourData!J36),"",YourData!J36)</f>
        <v/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 t="s">
        <v>318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 t="str">
        <f>IF(ISBLANK(YourData!J37),"",YourData!J37)</f>
        <v/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 t="s">
        <v>319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 t="str">
        <f>IF(ISBLANK(YourData!J38),"",YourData!J38)</f>
        <v/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Tested Prg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Org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2" t="s">
        <v>320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 t="str">
        <f>IF(ISBLANK(YourData!K25),"",YourData!K25)</f>
        <v/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2" t="s">
        <v>307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 t="str">
        <f>IF(ISBLANK(YourData!K26),"",YourData!K26)</f>
        <v/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2" t="s">
        <v>308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 t="str">
        <f>IF(ISBLANK(YourData!K27),"",YourData!K27)</f>
        <v/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2" t="s">
        <v>309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 t="str">
        <f>IF(ISBLANK(YourData!K28),"",YourData!K28)</f>
        <v/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2" t="s">
        <v>310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 t="str">
        <f>IF(ISBLANK(YourData!K29),"",YourData!K29)</f>
        <v/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2" t="s">
        <v>311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 t="str">
        <f>IF(ISBLANK(YourData!K30),"",YourData!K30)</f>
        <v/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2" t="s">
        <v>312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 t="str">
        <f>IF(ISBLANK(YourData!K31),"",YourData!K31)</f>
        <v/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2" t="s">
        <v>313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 t="str">
        <f>IF(ISBLANK(YourData!K32),"",YourData!K32)</f>
        <v/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2" t="s">
        <v>314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 t="str">
        <f>IF(ISBLANK(YourData!K33),"",YourData!K33)</f>
        <v/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2" t="s">
        <v>315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 t="str">
        <f>IF(ISBLANK(YourData!K34),"",YourData!K34)</f>
        <v/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2" t="s">
        <v>316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 t="str">
        <f>IF(ISBLANK(YourData!K35),"",YourData!K35)</f>
        <v/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2" t="s">
        <v>317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 t="str">
        <f>IF(ISBLANK(YourData!K36),"",YourData!K36)</f>
        <v/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2" t="s">
        <v>318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 t="str">
        <f>IF(ISBLANK(YourData!K37),"",YourData!K37)</f>
        <v/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2" t="s">
        <v>319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 t="str">
        <f>IF(ISBLANK(YourData!K38),"",YourData!K38)</f>
        <v/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>
      <c r="A220" s="2"/>
    </row>
    <row r="221" spans="1:28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Tested Prg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Org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A223" s="15" t="s">
        <v>320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 t="str">
        <f>IF(ISBLANK(YourData!L25),"",YourData!L25)</f>
        <v/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A224" s="15" t="s">
        <v>307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 t="str">
        <f>IF(ISBLANK(YourData!L26),"",YourData!L26)</f>
        <v/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A225" s="15" t="s">
        <v>308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 t="str">
        <f>IF(ISBLANK(YourData!L27),"",YourData!L27)</f>
        <v/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A226" s="15" t="s">
        <v>309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 t="str">
        <f>IF(ISBLANK(YourData!L28),"",YourData!L28)</f>
        <v/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15" t="s">
        <v>310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 t="str">
        <f>IF(ISBLANK(YourData!L29),"",YourData!L29)</f>
        <v/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15" t="s">
        <v>311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 t="str">
        <f>IF(ISBLANK(YourData!L30),"",YourData!L30)</f>
        <v/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15" t="s">
        <v>312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 t="str">
        <f>IF(ISBLANK(YourData!L31),"",YourData!L31)</f>
        <v/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15" t="s">
        <v>313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 t="str">
        <f>IF(ISBLANK(YourData!L32),"",YourData!L32)</f>
        <v/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15" t="s">
        <v>314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 t="str">
        <f>IF(ISBLANK(YourData!L33),"",YourData!L33)</f>
        <v/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15" t="s">
        <v>315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 t="str">
        <f>IF(ISBLANK(YourData!L34),"",YourData!L34)</f>
        <v/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15" t="s">
        <v>316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 t="str">
        <f>IF(ISBLANK(YourData!L35),"",YourData!L35)</f>
        <v/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15" t="s">
        <v>317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 t="str">
        <f>IF(ISBLANK(YourData!L36),"",YourData!L36)</f>
        <v/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15" t="s">
        <v>318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 t="str">
        <f>IF(ISBLANK(YourData!L37),"",YourData!L37)</f>
        <v/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15" t="s">
        <v>319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 t="str">
        <f>IF(ISBLANK(YourData!L38),"",YourData!L38)</f>
        <v/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>
      <c r="A240" s="2"/>
    </row>
    <row r="241" spans="1:28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Tested Prg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Org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16" t="s">
        <v>320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 t="str">
        <f>IF(ISBLANK(YourData!M25),"",YourData!M25)</f>
        <v/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16" t="s">
        <v>307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 t="str">
        <f>IF(ISBLANK(YourData!M26),"",YourData!M26)</f>
        <v/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16" t="s">
        <v>308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 t="str">
        <f>IF(ISBLANK(YourData!M27),"",YourData!M27)</f>
        <v/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16" t="s">
        <v>309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 t="str">
        <f>IF(ISBLANK(YourData!M28),"",YourData!M28)</f>
        <v/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16" t="s">
        <v>310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 t="str">
        <f>IF(ISBLANK(YourData!M29),"",YourData!M29)</f>
        <v/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16" t="s">
        <v>311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 t="str">
        <f>IF(ISBLANK(YourData!M30),"",YourData!M30)</f>
        <v/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16" t="s">
        <v>312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 t="str">
        <f>IF(ISBLANK(YourData!M31),"",YourData!M31)</f>
        <v/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16" t="s">
        <v>313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 t="str">
        <f>IF(ISBLANK(YourData!M32),"",YourData!M32)</f>
        <v/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16" t="s">
        <v>314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 t="str">
        <f>IF(ISBLANK(YourData!M33),"",YourData!M33)</f>
        <v/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16" t="s">
        <v>315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 t="str">
        <f>IF(ISBLANK(YourData!M34),"",YourData!M34)</f>
        <v/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16" t="s">
        <v>316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 t="str">
        <f>IF(ISBLANK(YourData!M35),"",YourData!M35)</f>
        <v/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16" t="s">
        <v>317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 t="str">
        <f>IF(ISBLANK(YourData!M36),"",YourData!M36)</f>
        <v/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16" t="s">
        <v>318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 t="str">
        <f>IF(ISBLANK(YourData!M37),"",YourData!M37)</f>
        <v/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16" t="s">
        <v>319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 t="str">
        <f>IF(ISBLANK(YourData!M38),"",YourData!M38)</f>
        <v/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>
      <c r="A260" s="2"/>
    </row>
    <row r="261" spans="1:28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Tested Prg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Org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17" t="s">
        <v>320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 t="str">
        <f>IF(ISBLANK(YourData!N25),"",YourData!N25)</f>
        <v/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17" t="s">
        <v>307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 t="str">
        <f>IF(ISBLANK(YourData!N26),"",YourData!N26)</f>
        <v/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17" t="s">
        <v>308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 t="str">
        <f>IF(ISBLANK(YourData!N27),"",YourData!N27)</f>
        <v/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17" t="s">
        <v>309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 t="str">
        <f>IF(ISBLANK(YourData!N28),"",YourData!N28)</f>
        <v/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17" t="s">
        <v>310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 t="str">
        <f>IF(ISBLANK(YourData!N29),"",YourData!N29)</f>
        <v/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17" t="s">
        <v>311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 t="str">
        <f>IF(ISBLANK(YourData!N30),"",YourData!N30)</f>
        <v/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17" t="s">
        <v>312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 t="str">
        <f>IF(ISBLANK(YourData!N31),"",YourData!N31)</f>
        <v/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17" t="s">
        <v>313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 t="str">
        <f>IF(ISBLANK(YourData!N32),"",YourData!N32)</f>
        <v/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17" t="s">
        <v>314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 t="str">
        <f>IF(ISBLANK(YourData!N33),"",YourData!N33)</f>
        <v/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17" t="s">
        <v>315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 t="str">
        <f>IF(ISBLANK(YourData!N34),"",YourData!N34)</f>
        <v/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17" t="s">
        <v>316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 t="str">
        <f>IF(ISBLANK(YourData!N35),"",YourData!N35)</f>
        <v/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17" t="s">
        <v>317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 t="str">
        <f>IF(ISBLANK(YourData!N36),"",YourData!N36)</f>
        <v/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17" t="s">
        <v>318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 t="str">
        <f>IF(ISBLANK(YourData!N37),"",YourData!N37)</f>
        <v/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17" t="s">
        <v>319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 t="str">
        <f>IF(ISBLANK(YourData!N38),"",YourData!N38)</f>
        <v/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>
      <c r="A280" s="2"/>
    </row>
    <row r="281" spans="1:28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Tested Prg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Org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15" t="s">
        <v>320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 t="str">
        <f>IF(ISBLANK(YourData!O25),"",YourData!O25)</f>
        <v/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15" t="s">
        <v>307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 t="str">
        <f>IF(ISBLANK(YourData!O26),"",YourData!O26)</f>
        <v/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15" t="s">
        <v>308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 t="str">
        <f>IF(ISBLANK(YourData!O27),"",YourData!O27)</f>
        <v/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15" t="s">
        <v>309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 t="str">
        <f>IF(ISBLANK(YourData!O28),"",YourData!O28)</f>
        <v/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15" t="s">
        <v>310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 t="str">
        <f>IF(ISBLANK(YourData!O29),"",YourData!O29)</f>
        <v/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15" t="s">
        <v>311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 t="str">
        <f>IF(ISBLANK(YourData!O30),"",YourData!O30)</f>
        <v/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15" t="s">
        <v>312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 t="str">
        <f>IF(ISBLANK(YourData!O31),"",YourData!O31)</f>
        <v/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15" t="s">
        <v>313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 t="str">
        <f>IF(ISBLANK(YourData!O32),"",YourData!O32)</f>
        <v/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15" t="s">
        <v>314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 t="str">
        <f>IF(ISBLANK(YourData!O33),"",YourData!O33)</f>
        <v/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15" t="s">
        <v>315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 t="str">
        <f>IF(ISBLANK(YourData!O34),"",YourData!O34)</f>
        <v/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15" t="s">
        <v>316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 t="str">
        <f>IF(ISBLANK(YourData!O35),"",YourData!O35)</f>
        <v/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15" t="s">
        <v>317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 t="str">
        <f>IF(ISBLANK(YourData!O36),"",YourData!O36)</f>
        <v/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15" t="s">
        <v>318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 t="str">
        <f>IF(ISBLANK(YourData!O37),"",YourData!O37)</f>
        <v/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15" t="s">
        <v>319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 t="str">
        <f>IF(ISBLANK(YourData!O38),"",YourData!O38)</f>
        <v/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>
      <c r="A300" s="2"/>
    </row>
    <row r="301" spans="1:28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Tested Prg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Org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16" t="s">
        <v>320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 t="str">
        <f>IF(ISBLANK(YourData!P25),"",YourData!P25)</f>
        <v/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16" t="s">
        <v>307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 t="str">
        <f>IF(ISBLANK(YourData!P26),"",YourData!P26)</f>
        <v/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16" t="s">
        <v>308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 t="str">
        <f>IF(ISBLANK(YourData!P27),"",YourData!P27)</f>
        <v/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16" t="s">
        <v>309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 t="str">
        <f>IF(ISBLANK(YourData!P28),"",YourData!P28)</f>
        <v/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16" t="s">
        <v>310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 t="str">
        <f>IF(ISBLANK(YourData!P29),"",YourData!P29)</f>
        <v/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16" t="s">
        <v>311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 t="str">
        <f>IF(ISBLANK(YourData!P30),"",YourData!P30)</f>
        <v/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16" t="s">
        <v>312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 t="str">
        <f>IF(ISBLANK(YourData!P31),"",YourData!P31)</f>
        <v/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16" t="s">
        <v>313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 t="str">
        <f>IF(ISBLANK(YourData!P32),"",YourData!P32)</f>
        <v/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A311" s="16" t="s">
        <v>314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 t="str">
        <f>IF(ISBLANK(YourData!P33),"",YourData!P33)</f>
        <v/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A312" s="16" t="s">
        <v>315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 t="str">
        <f>IF(ISBLANK(YourData!P34),"",YourData!P34)</f>
        <v/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A313" s="16" t="s">
        <v>316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 t="str">
        <f>IF(ISBLANK(YourData!P35),"",YourData!P35)</f>
        <v/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A314" s="16" t="s">
        <v>317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 t="str">
        <f>IF(ISBLANK(YourData!P36),"",YourData!P36)</f>
        <v/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A315" s="16" t="s">
        <v>318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 t="str">
        <f>IF(ISBLANK(YourData!P37),"",YourData!P37)</f>
        <v/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A316" s="16" t="s">
        <v>319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 t="str">
        <f>IF(ISBLANK(YourData!P38),"",YourData!P38)</f>
        <v/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>
      <c r="A320" s="2"/>
    </row>
    <row r="321" spans="1:28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Tested Prg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Org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17" t="s">
        <v>320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 t="str">
        <f>IF(ISBLANK(YourData!Q25),"",YourData!Q25)</f>
        <v/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>
      <c r="A324" s="17" t="s">
        <v>307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 t="str">
        <f>IF(ISBLANK(YourData!Q26),"",YourData!Q26)</f>
        <v/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17" t="s">
        <v>308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 t="str">
        <f>IF(ISBLANK(YourData!Q27),"",YourData!Q27)</f>
        <v/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17" t="s">
        <v>309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 t="str">
        <f>IF(ISBLANK(YourData!Q28),"",YourData!Q28)</f>
        <v/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17" t="s">
        <v>310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 t="str">
        <f>IF(ISBLANK(YourData!Q29),"",YourData!Q29)</f>
        <v/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17" t="s">
        <v>311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 t="str">
        <f>IF(ISBLANK(YourData!Q30),"",YourData!Q30)</f>
        <v/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>
      <c r="A329" s="17" t="s">
        <v>312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 t="str">
        <f>IF(ISBLANK(YourData!Q31),"",YourData!Q31)</f>
        <v/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17" t="s">
        <v>313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 t="str">
        <f>IF(ISBLANK(YourData!Q32),"",YourData!Q32)</f>
        <v/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>
      <c r="A331" s="17" t="s">
        <v>314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 t="str">
        <f>IF(ISBLANK(YourData!Q33),"",YourData!Q33)</f>
        <v/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17" t="s">
        <v>315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 t="str">
        <f>IF(ISBLANK(YourData!Q34),"",YourData!Q34)</f>
        <v/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17" t="s">
        <v>316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 t="str">
        <f>IF(ISBLANK(YourData!Q35),"",YourData!Q35)</f>
        <v/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17" t="s">
        <v>317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 t="str">
        <f>IF(ISBLANK(YourData!Q36),"",YourData!Q36)</f>
        <v/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>
      <c r="A335" s="17" t="s">
        <v>318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 t="str">
        <f>IF(ISBLANK(YourData!Q37),"",YourData!Q37)</f>
        <v/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17" t="s">
        <v>319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 t="str">
        <f>IF(ISBLANK(YourData!Q38),"",YourData!Q38)</f>
        <v/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>
      <c r="A340" s="2"/>
    </row>
    <row r="341" spans="1:28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Tested Prg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Org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A343" s="15" t="s">
        <v>320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 t="str">
        <f>IF(ISBLANK(YourData!R25),"",YourData!R25)</f>
        <v/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A344" s="15" t="s">
        <v>307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 t="str">
        <f>IF(ISBLANK(YourData!R26),"",YourData!R26)</f>
        <v/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A345" s="15" t="s">
        <v>308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 t="str">
        <f>IF(ISBLANK(YourData!R27),"",YourData!R27)</f>
        <v/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A346" s="15" t="s">
        <v>309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 t="str">
        <f>IF(ISBLANK(YourData!R28),"",YourData!R28)</f>
        <v/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s="15" t="s">
        <v>310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 t="str">
        <f>IF(ISBLANK(YourData!R29),"",YourData!R29)</f>
        <v/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>
      <c r="A348" s="15" t="s">
        <v>311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 t="str">
        <f>IF(ISBLANK(YourData!R30),"",YourData!R30)</f>
        <v/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15" t="s">
        <v>312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 t="str">
        <f>IF(ISBLANK(YourData!R31),"",YourData!R31)</f>
        <v/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15" t="s">
        <v>313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 t="str">
        <f>IF(ISBLANK(YourData!R32),"",YourData!R32)</f>
        <v/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15" t="s">
        <v>314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 t="str">
        <f>IF(ISBLANK(YourData!R33),"",YourData!R33)</f>
        <v/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15" t="s">
        <v>315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 t="str">
        <f>IF(ISBLANK(YourData!R34),"",YourData!R34)</f>
        <v/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15" t="s">
        <v>316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 t="str">
        <f>IF(ISBLANK(YourData!R35),"",YourData!R35)</f>
        <v/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15" t="s">
        <v>317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 t="str">
        <f>IF(ISBLANK(YourData!R36),"",YourData!R36)</f>
        <v/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15" t="s">
        <v>318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 t="str">
        <f>IF(ISBLANK(YourData!R37),"",YourData!R37)</f>
        <v/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15" t="s">
        <v>319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 t="str">
        <f>IF(ISBLANK(YourData!R38),"",YourData!R38)</f>
        <v/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>
      <c r="A360" s="2"/>
    </row>
    <row r="361" spans="1:28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Tested Prg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Org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16" t="s">
        <v>320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 t="str">
        <f>IF(ISBLANK(YourData!S25),"",YourData!S25)</f>
        <v/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16" t="s">
        <v>307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 t="str">
        <f>IF(ISBLANK(YourData!S26),"",YourData!S26)</f>
        <v/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16" t="s">
        <v>308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 t="str">
        <f>IF(ISBLANK(YourData!S27),"",YourData!S27)</f>
        <v/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16" t="s">
        <v>309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 t="str">
        <f>IF(ISBLANK(YourData!S28),"",YourData!S28)</f>
        <v/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16" t="s">
        <v>310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 t="str">
        <f>IF(ISBLANK(YourData!S29),"",YourData!S29)</f>
        <v/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16" t="s">
        <v>311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 t="str">
        <f>IF(ISBLANK(YourData!S30),"",YourData!S30)</f>
        <v/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16" t="s">
        <v>312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 t="str">
        <f>IF(ISBLANK(YourData!S31),"",YourData!S31)</f>
        <v/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16" t="s">
        <v>313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 t="str">
        <f>IF(ISBLANK(YourData!S32),"",YourData!S32)</f>
        <v/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>
      <c r="A371" s="16" t="s">
        <v>314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 t="str">
        <f>IF(ISBLANK(YourData!S33),"",YourData!S33)</f>
        <v/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>
      <c r="A372" s="16" t="s">
        <v>315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 t="str">
        <f>IF(ISBLANK(YourData!S34),"",YourData!S34)</f>
        <v/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>
      <c r="A373" s="16" t="s">
        <v>316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 t="str">
        <f>IF(ISBLANK(YourData!S35),"",YourData!S35)</f>
        <v/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>
      <c r="A374" s="16" t="s">
        <v>317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 t="str">
        <f>IF(ISBLANK(YourData!S36),"",YourData!S36)</f>
        <v/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>
      <c r="A375" s="16" t="s">
        <v>318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 t="str">
        <f>IF(ISBLANK(YourData!S37),"",YourData!S37)</f>
        <v/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>
      <c r="A376" s="16" t="s">
        <v>319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 t="str">
        <f>IF(ISBLANK(YourData!S38),"",YourData!S38)</f>
        <v/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>
      <c r="A380" s="2"/>
    </row>
    <row r="381" spans="1:28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Tested Prg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Org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17" t="s">
        <v>320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 t="str">
        <f>IF(ISBLANK(YourData!T25),"",YourData!T25)</f>
        <v/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17" t="s">
        <v>307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 t="str">
        <f>IF(ISBLANK(YourData!T26),"",YourData!T26)</f>
        <v/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17" t="s">
        <v>308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 t="str">
        <f>IF(ISBLANK(YourData!T27),"",YourData!T27)</f>
        <v/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17" t="s">
        <v>309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 t="str">
        <f>IF(ISBLANK(YourData!T28),"",YourData!T28)</f>
        <v/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17" t="s">
        <v>310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 t="str">
        <f>IF(ISBLANK(YourData!T29),"",YourData!T29)</f>
        <v/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17" t="s">
        <v>311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 t="str">
        <f>IF(ISBLANK(YourData!T30),"",YourData!T30)</f>
        <v/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17" t="s">
        <v>312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 t="str">
        <f>IF(ISBLANK(YourData!T31),"",YourData!T31)</f>
        <v/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17" t="s">
        <v>313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 t="str">
        <f>IF(ISBLANK(YourData!T32),"",YourData!T32)</f>
        <v/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17" t="s">
        <v>314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 t="str">
        <f>IF(ISBLANK(YourData!T33),"",YourData!T33)</f>
        <v/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17" t="s">
        <v>315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 t="str">
        <f>IF(ISBLANK(YourData!T34),"",YourData!T34)</f>
        <v/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17" t="s">
        <v>316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 t="str">
        <f>IF(ISBLANK(YourData!T35),"",YourData!T35)</f>
        <v/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17" t="s">
        <v>317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 t="str">
        <f>IF(ISBLANK(YourData!T36),"",YourData!T36)</f>
        <v/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17" t="s">
        <v>318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 t="str">
        <f>IF(ISBLANK(YourData!T37),"",YourData!T37)</f>
        <v/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17" t="s">
        <v>319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 t="str">
        <f>IF(ISBLANK(YourData!T38),"",YourData!T38)</f>
        <v/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>
      <c r="A398" s="1"/>
    </row>
    <row r="399" spans="1:28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>
      <c r="A400" s="1" t="s">
        <v>72</v>
      </c>
    </row>
    <row r="401" spans="1:28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>
      <c r="A403" s="2"/>
    </row>
    <row r="404" spans="1:28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Tested Prg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Org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 t="str">
        <f t="shared" si="0"/>
        <v/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 t="str">
        <f t="shared" si="1"/>
        <v/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 t="str">
        <f t="shared" si="2"/>
        <v/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 t="str">
        <f t="shared" si="3"/>
        <v/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 t="str">
        <f t="shared" si="4"/>
        <v/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 t="str">
        <f t="shared" si="5"/>
        <v/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 t="str">
        <f t="shared" si="6"/>
        <v/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 t="str">
        <f t="shared" si="7"/>
        <v/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 t="str">
        <f t="shared" si="8"/>
        <v/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 t="str">
        <f t="shared" si="9"/>
        <v/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 t="str">
        <f t="shared" si="10"/>
        <v/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 t="str">
        <f t="shared" si="11"/>
        <v/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 t="str">
        <f t="shared" si="12"/>
        <v/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 t="str">
        <f t="shared" si="13"/>
        <v/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>
      <c r="A423" s="2"/>
    </row>
    <row r="424" spans="1:28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Tested Prg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Org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 t="str">
        <f t="shared" si="14"/>
        <v/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 t="str">
        <f t="shared" si="15"/>
        <v/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 t="str">
        <f t="shared" si="16"/>
        <v/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 t="str">
        <f t="shared" si="17"/>
        <v/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 t="str">
        <f t="shared" si="18"/>
        <v/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 t="str">
        <f t="shared" si="19"/>
        <v/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 t="str">
        <f t="shared" si="20"/>
        <v/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 t="str">
        <f t="shared" si="21"/>
        <v/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 t="str">
        <f t="shared" si="22"/>
        <v/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 t="str">
        <f t="shared" si="23"/>
        <v/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 t="str">
        <f t="shared" si="24"/>
        <v/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 t="str">
        <f t="shared" si="25"/>
        <v/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 t="str">
        <f t="shared" si="26"/>
        <v/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 t="str">
        <f t="shared" si="27"/>
        <v/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>
      <c r="A443" s="2"/>
    </row>
    <row r="444" spans="1:28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Tested Prg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Org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 t="str">
        <f t="shared" si="28"/>
        <v/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 t="str">
        <f t="shared" si="29"/>
        <v/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 t="str">
        <f t="shared" si="30"/>
        <v/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 t="str">
        <f t="shared" si="31"/>
        <v/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 t="str">
        <f t="shared" si="32"/>
        <v/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 t="str">
        <f t="shared" si="33"/>
        <v/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 t="str">
        <f t="shared" si="34"/>
        <v/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 t="str">
        <f t="shared" si="35"/>
        <v/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 t="str">
        <f t="shared" si="36"/>
        <v/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 t="str">
        <f t="shared" si="37"/>
        <v/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 t="str">
        <f t="shared" si="38"/>
        <v/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 t="str">
        <f t="shared" si="39"/>
        <v/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 t="str">
        <f t="shared" si="40"/>
        <v/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 t="str">
        <f t="shared" si="41"/>
        <v/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>
      <c r="A463" s="2"/>
    </row>
    <row r="464" spans="1:28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Tested Prg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Org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 t="str">
        <f t="shared" si="42"/>
        <v/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 t="str">
        <f t="shared" si="43"/>
        <v/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 t="str">
        <f t="shared" si="44"/>
        <v/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 t="str">
        <f t="shared" si="45"/>
        <v/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 t="str">
        <f t="shared" si="46"/>
        <v/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 t="str">
        <f t="shared" si="47"/>
        <v/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 t="str">
        <f t="shared" si="48"/>
        <v/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 t="str">
        <f t="shared" si="49"/>
        <v/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 t="str">
        <f t="shared" si="50"/>
        <v/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 t="str">
        <f t="shared" si="51"/>
        <v/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 t="str">
        <f t="shared" si="52"/>
        <v/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 t="str">
        <f t="shared" si="53"/>
        <v/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 t="str">
        <f t="shared" si="54"/>
        <v/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 t="str">
        <f t="shared" si="55"/>
        <v/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 t="str">
        <f t="shared" si="56"/>
        <v/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 t="str">
        <f t="shared" si="57"/>
        <v/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 t="str">
        <f t="shared" si="58"/>
        <v/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 t="str">
        <f t="shared" si="59"/>
        <v/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 t="str">
        <f t="shared" si="60"/>
        <v/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>
      <c r="A493" s="2"/>
    </row>
    <row r="494" spans="1:28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Tested Prg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Org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 t="str">
        <f t="shared" si="61"/>
        <v/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 t="str">
        <f t="shared" si="62"/>
        <v/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 t="str">
        <f t="shared" si="63"/>
        <v/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 t="str">
        <f t="shared" si="64"/>
        <v/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 t="str">
        <f t="shared" si="65"/>
        <v/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 t="str">
        <f t="shared" si="66"/>
        <v/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 t="str">
        <f t="shared" si="67"/>
        <v/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 t="str">
        <f t="shared" si="68"/>
        <v/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 t="str">
        <f t="shared" si="69"/>
        <v/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 t="str">
        <f t="shared" si="70"/>
        <v/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 t="str">
        <f t="shared" si="71"/>
        <v/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 t="str">
        <f t="shared" si="72"/>
        <v/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 t="str">
        <f t="shared" si="73"/>
        <v/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 t="str">
        <f t="shared" si="74"/>
        <v/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 t="str">
        <f t="shared" si="75"/>
        <v/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 t="str">
        <f t="shared" si="76"/>
        <v/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 t="str">
        <f t="shared" si="77"/>
        <v/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 t="str">
        <f t="shared" si="78"/>
        <v/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 t="str">
        <f t="shared" si="79"/>
        <v/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Tested Prg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Tested Prg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 t="str">
        <f t="shared" si="99"/>
        <v/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 t="str">
        <f t="shared" si="100"/>
        <v/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 t="str">
        <f t="shared" si="101"/>
        <v/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 t="str">
        <f t="shared" si="102"/>
        <v/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 t="str">
        <f t="shared" si="103"/>
        <v/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 t="str">
        <f t="shared" si="104"/>
        <v/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 t="str">
        <f t="shared" si="105"/>
        <v/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 t="str">
        <f t="shared" si="106"/>
        <v/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 t="str">
        <f t="shared" si="107"/>
        <v/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 t="str">
        <f t="shared" si="108"/>
        <v/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 t="str">
        <f t="shared" si="109"/>
        <v/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 t="str">
        <f t="shared" si="110"/>
        <v/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 t="str">
        <f t="shared" si="111"/>
        <v/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 t="str">
        <f t="shared" si="112"/>
        <v/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 t="str">
        <f t="shared" si="113"/>
        <v/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 t="str">
        <f t="shared" si="114"/>
        <v/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 t="str">
        <f t="shared" si="115"/>
        <v/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 t="str">
        <f t="shared" si="116"/>
        <v/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 t="str">
        <f t="shared" si="117"/>
        <v/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Tested Prg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Tested Prg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 t="str">
        <f t="shared" si="137"/>
        <v/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 t="str">
        <f t="shared" si="138"/>
        <v/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 t="str">
        <f t="shared" si="139"/>
        <v/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 t="str">
        <f t="shared" si="140"/>
        <v/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 t="str">
        <f t="shared" si="141"/>
        <v/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 t="str">
        <f t="shared" si="142"/>
        <v/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 t="str">
        <f t="shared" si="143"/>
        <v/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 t="str">
        <f t="shared" si="144"/>
        <v/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 t="str">
        <f t="shared" si="145"/>
        <v/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 t="str">
        <f t="shared" si="146"/>
        <v/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 t="str">
        <f t="shared" si="147"/>
        <v/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 t="str">
        <f t="shared" si="148"/>
        <v/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 t="str">
        <f t="shared" si="149"/>
        <v/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 t="str">
        <f t="shared" si="150"/>
        <v/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 t="str">
        <f t="shared" si="151"/>
        <v/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 t="str">
        <f t="shared" si="152"/>
        <v/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 t="str">
        <f t="shared" si="153"/>
        <v/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 t="str">
        <f t="shared" si="154"/>
        <v/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 t="str">
        <f t="shared" si="155"/>
        <v/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Tested Prg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 t="str">
        <f t="shared" si="156"/>
        <v/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 t="str">
        <f t="shared" si="157"/>
        <v/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 t="str">
        <f t="shared" si="158"/>
        <v/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 t="str">
        <f t="shared" si="159"/>
        <v/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 t="str">
        <f t="shared" si="160"/>
        <v/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 t="str">
        <f t="shared" si="161"/>
        <v/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 t="str">
        <f t="shared" si="162"/>
        <v/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 t="str">
        <f t="shared" si="163"/>
        <v/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 t="str">
        <f t="shared" si="164"/>
        <v/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 t="str">
        <f t="shared" si="165"/>
        <v/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 t="str">
        <f t="shared" si="166"/>
        <v/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 t="str">
        <f t="shared" si="167"/>
        <v/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 t="str">
        <f t="shared" si="168"/>
        <v/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 t="str">
        <f t="shared" si="169"/>
        <v/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 t="str">
        <f t="shared" si="170"/>
        <v/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 t="str">
        <f t="shared" si="171"/>
        <v/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 t="str">
        <f t="shared" si="172"/>
        <v/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 t="str">
        <f t="shared" si="173"/>
        <v/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 t="str">
        <f t="shared" si="174"/>
        <v/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Tested Prg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 t="str">
        <f t="shared" si="175"/>
        <v/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 t="str">
        <f t="shared" si="176"/>
        <v/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 t="str">
        <f t="shared" si="177"/>
        <v/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 t="str">
        <f t="shared" si="178"/>
        <v/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 t="str">
        <f t="shared" si="179"/>
        <v/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 t="str">
        <f t="shared" si="180"/>
        <v/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 t="str">
        <f t="shared" si="181"/>
        <v/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 t="str">
        <f t="shared" si="182"/>
        <v/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 t="str">
        <f t="shared" si="183"/>
        <v/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 t="str">
        <f t="shared" si="184"/>
        <v/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 t="str">
        <f t="shared" si="185"/>
        <v/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 t="str">
        <f t="shared" si="186"/>
        <v/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 t="str">
        <f t="shared" si="187"/>
        <v/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 t="str">
        <f t="shared" si="188"/>
        <v/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 t="str">
        <f t="shared" si="189"/>
        <v/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 t="str">
        <f t="shared" si="190"/>
        <v/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 t="str">
        <f t="shared" si="191"/>
        <v/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 t="str">
        <f t="shared" si="192"/>
        <v/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 t="str">
        <f t="shared" si="193"/>
        <v/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transitionEvaluation="1" codeName="Sheet43">
    <pageSetUpPr fitToPage="1"/>
  </sheetPr>
  <dimension ref="B1:DS661"/>
  <sheetViews>
    <sheetView defaultGridColor="0" colorId="22" zoomScale="9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>
        <f>YourData!$J$5</f>
        <v>40179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Tested Prg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Org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320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 t="str">
        <f>A!L23</f>
        <v/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307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 t="str">
        <f>A!L24</f>
        <v/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308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 t="str">
        <f>A!L25</f>
        <v/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309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 t="str">
        <f>A!L26</f>
        <v/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310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 t="str">
        <f>A!L27</f>
        <v/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311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 t="str">
        <f>A!L28</f>
        <v/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312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 t="str">
        <f>A!L29</f>
        <v/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313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 t="str">
        <f>A!L30</f>
        <v/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314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 t="str">
        <f>A!L31</f>
        <v/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315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 t="str">
        <f>A!L32</f>
        <v/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316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 t="str">
        <f>A!L33</f>
        <v/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317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 t="str">
        <f>A!L34</f>
        <v/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318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 t="str">
        <f>A!L35</f>
        <v/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319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 t="str">
        <f>A!L36</f>
        <v/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>
        <f>YourData!$J$5</f>
        <v>40179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Tested Prg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Org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320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307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308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309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310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311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312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313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314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315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316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317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318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319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>
        <f>YourData!$J$5</f>
        <v>40179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Tested Prg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Org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320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 t="str">
        <f>A!L63</f>
        <v/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307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 t="str">
        <f>A!L64</f>
        <v/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308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 t="str">
        <f>A!L65</f>
        <v/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309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 t="str">
        <f>A!L66</f>
        <v/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310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 t="str">
        <f>A!L67</f>
        <v/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311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 t="str">
        <f>A!L68</f>
        <v/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312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 t="str">
        <f>A!L69</f>
        <v/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313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 t="str">
        <f>A!L70</f>
        <v/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314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 t="str">
        <f>A!L71</f>
        <v/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315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 t="str">
        <f>A!L72</f>
        <v/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316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 t="str">
        <f>A!L73</f>
        <v/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317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 t="str">
        <f>A!L74</f>
        <v/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318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 t="str">
        <f>A!L75</f>
        <v/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319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 t="str">
        <f>A!L76</f>
        <v/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>
        <f>YourData!$J$5</f>
        <v>40179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Tested Prg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Org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320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307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308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309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310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311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312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313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314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315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316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317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318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319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>
        <f>YourData!$J$5</f>
        <v>40179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>
        <f>YourData!$J$5</f>
        <v>40179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Tested Prg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Tested Prg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Org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Org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320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 t="str">
        <f>A!L103</f>
        <v/>
      </c>
      <c r="BT81" s="256"/>
      <c r="BU81" s="247" t="s">
        <v>320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 t="str">
        <f>A!L163</f>
        <v/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307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 t="str">
        <f>A!L104</f>
        <v/>
      </c>
      <c r="BT82" s="256"/>
      <c r="BU82" s="247" t="s">
        <v>307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 t="str">
        <f>A!L164</f>
        <v/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308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 t="str">
        <f>A!L105</f>
        <v/>
      </c>
      <c r="BT83" s="256"/>
      <c r="BU83" s="247" t="s">
        <v>308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 t="str">
        <f>A!L165</f>
        <v/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309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 t="str">
        <f>A!L106</f>
        <v/>
      </c>
      <c r="BT84" s="256"/>
      <c r="BU84" s="247" t="s">
        <v>309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 t="str">
        <f>A!L166</f>
        <v/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310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 t="str">
        <f>A!L107</f>
        <v/>
      </c>
      <c r="BT85" s="256"/>
      <c r="BU85" s="247" t="s">
        <v>310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 t="str">
        <f>A!L167</f>
        <v/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311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 t="str">
        <f>A!L108</f>
        <v/>
      </c>
      <c r="BT86" s="256"/>
      <c r="BU86" s="247" t="s">
        <v>311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 t="str">
        <f>A!L168</f>
        <v/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312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 t="str">
        <f>A!L109</f>
        <v/>
      </c>
      <c r="BT87" s="256"/>
      <c r="BU87" s="247" t="s">
        <v>312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 t="str">
        <f>A!L169</f>
        <v/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313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 t="str">
        <f>A!L110</f>
        <v/>
      </c>
      <c r="BT88" s="256"/>
      <c r="BU88" s="247" t="s">
        <v>313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 t="str">
        <f>A!L170</f>
        <v/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314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 t="str">
        <f>A!L111</f>
        <v/>
      </c>
      <c r="BT89" s="256"/>
      <c r="BU89" s="247" t="s">
        <v>314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 t="str">
        <f>A!L171</f>
        <v/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315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 t="str">
        <f>A!L112</f>
        <v/>
      </c>
      <c r="BT90" s="256"/>
      <c r="BU90" s="247" t="s">
        <v>315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 t="str">
        <f>A!L172</f>
        <v/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316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 t="str">
        <f>A!L113</f>
        <v/>
      </c>
      <c r="BT91" s="256"/>
      <c r="BU91" s="247" t="s">
        <v>316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 t="str">
        <f>A!L173</f>
        <v/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317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 t="str">
        <f>A!L114</f>
        <v/>
      </c>
      <c r="BT92" s="256"/>
      <c r="BU92" s="247" t="s">
        <v>317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 t="str">
        <f>A!L174</f>
        <v/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318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 t="str">
        <f>A!L115</f>
        <v/>
      </c>
      <c r="BT93" s="256"/>
      <c r="BU93" s="247" t="s">
        <v>318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 t="str">
        <f>A!L175</f>
        <v/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319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 t="str">
        <f>A!L116</f>
        <v/>
      </c>
      <c r="BT94" s="256"/>
      <c r="BU94" s="262" t="s">
        <v>319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 t="str">
        <f>A!L176</f>
        <v/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>
        <f>YourData!$J$5</f>
        <v>40179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>
        <f>YourData!$J$5</f>
        <v>40179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Tested Prg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Tested Prg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Org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Org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320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 t="str">
        <f>A!L123</f>
        <v/>
      </c>
      <c r="BT98" s="258"/>
      <c r="BU98" s="247" t="s">
        <v>320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 t="str">
        <f>A!L183</f>
        <v/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307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 t="str">
        <f>A!L124</f>
        <v/>
      </c>
      <c r="BT99" s="258"/>
      <c r="BU99" s="247" t="s">
        <v>307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 t="str">
        <f>A!L184</f>
        <v/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308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 t="str">
        <f>A!L125</f>
        <v/>
      </c>
      <c r="BT100" s="258"/>
      <c r="BU100" s="247" t="s">
        <v>308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 t="str">
        <f>A!L185</f>
        <v/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309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 t="str">
        <f>A!L126</f>
        <v/>
      </c>
      <c r="BT101" s="258"/>
      <c r="BU101" s="247" t="s">
        <v>309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 t="str">
        <f>A!L186</f>
        <v/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310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 t="str">
        <f>A!L127</f>
        <v/>
      </c>
      <c r="BT102" s="258"/>
      <c r="BU102" s="247" t="s">
        <v>310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 t="str">
        <f>A!L187</f>
        <v/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311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 t="str">
        <f>A!L128</f>
        <v/>
      </c>
      <c r="BT103" s="258"/>
      <c r="BU103" s="247" t="s">
        <v>311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 t="str">
        <f>A!L188</f>
        <v/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312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 t="str">
        <f>A!L129</f>
        <v/>
      </c>
      <c r="BT104" s="258"/>
      <c r="BU104" s="247" t="s">
        <v>312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 t="str">
        <f>A!L189</f>
        <v/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313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 t="str">
        <f>A!L130</f>
        <v/>
      </c>
      <c r="BT105" s="258"/>
      <c r="BU105" s="247" t="s">
        <v>313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 t="str">
        <f>A!L190</f>
        <v/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314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 t="str">
        <f>A!L131</f>
        <v/>
      </c>
      <c r="BT106" s="258"/>
      <c r="BU106" s="247" t="s">
        <v>314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 t="str">
        <f>A!L191</f>
        <v/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315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 t="str">
        <f>A!L132</f>
        <v/>
      </c>
      <c r="BT107" s="258"/>
      <c r="BU107" s="247" t="s">
        <v>315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 t="str">
        <f>A!L192</f>
        <v/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316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 t="str">
        <f>A!L133</f>
        <v/>
      </c>
      <c r="BT108" s="258"/>
      <c r="BU108" s="247" t="s">
        <v>316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 t="str">
        <f>A!L193</f>
        <v/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317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 t="str">
        <f>A!L134</f>
        <v/>
      </c>
      <c r="BT109" s="258"/>
      <c r="BU109" s="247" t="s">
        <v>317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 t="str">
        <f>A!L194</f>
        <v/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318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 t="str">
        <f>A!L135</f>
        <v/>
      </c>
      <c r="BT110" s="258"/>
      <c r="BU110" s="247" t="s">
        <v>318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 t="str">
        <f>A!L195</f>
        <v/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319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 t="str">
        <f>A!L136</f>
        <v/>
      </c>
      <c r="BT111" s="258"/>
      <c r="BU111" s="262" t="s">
        <v>319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 t="str">
        <f>A!L196</f>
        <v/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>
        <f>YourData!$J$5</f>
        <v>40179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>
        <f>YourData!$J$5</f>
        <v>40179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Tested Prg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Tested Prg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Org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Org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320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 t="str">
        <f>A!L143</f>
        <v/>
      </c>
      <c r="BT115" s="256"/>
      <c r="BU115" s="247" t="s">
        <v>320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 t="str">
        <f>A!L203</f>
        <v/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307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 t="str">
        <f>A!L144</f>
        <v/>
      </c>
      <c r="BT116" s="256"/>
      <c r="BU116" s="247" t="s">
        <v>307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 t="str">
        <f>A!L204</f>
        <v/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308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 t="str">
        <f>A!L145</f>
        <v/>
      </c>
      <c r="BT117" s="256"/>
      <c r="BU117" s="247" t="s">
        <v>308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 t="str">
        <f>A!L205</f>
        <v/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309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 t="str">
        <f>A!L146</f>
        <v/>
      </c>
      <c r="BT118" s="256"/>
      <c r="BU118" s="247" t="s">
        <v>309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 t="str">
        <f>A!L206</f>
        <v/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310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 t="str">
        <f>A!L147</f>
        <v/>
      </c>
      <c r="BT119" s="256"/>
      <c r="BU119" s="247" t="s">
        <v>310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 t="str">
        <f>A!L207</f>
        <v/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311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 t="str">
        <f>A!L148</f>
        <v/>
      </c>
      <c r="BT120" s="256"/>
      <c r="BU120" s="247" t="s">
        <v>311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 t="str">
        <f>A!L208</f>
        <v/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312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 t="str">
        <f>A!L149</f>
        <v/>
      </c>
      <c r="BT121" s="256"/>
      <c r="BU121" s="247" t="s">
        <v>312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 t="str">
        <f>A!L209</f>
        <v/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313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 t="str">
        <f>A!L150</f>
        <v/>
      </c>
      <c r="BT122" s="256"/>
      <c r="BU122" s="247" t="s">
        <v>313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 t="str">
        <f>A!L210</f>
        <v/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314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 t="str">
        <f>A!L151</f>
        <v/>
      </c>
      <c r="BT123" s="256"/>
      <c r="BU123" s="247" t="s">
        <v>314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 t="str">
        <f>A!L211</f>
        <v/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315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 t="str">
        <f>A!L152</f>
        <v/>
      </c>
      <c r="BT124" s="256"/>
      <c r="BU124" s="247" t="s">
        <v>315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 t="str">
        <f>A!L212</f>
        <v/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316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 t="str">
        <f>A!L153</f>
        <v/>
      </c>
      <c r="BT125" s="256"/>
      <c r="BU125" s="247" t="s">
        <v>316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 t="str">
        <f>A!L213</f>
        <v/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317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 t="str">
        <f>A!L154</f>
        <v/>
      </c>
      <c r="BT126" s="256"/>
      <c r="BU126" s="247" t="s">
        <v>317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 t="str">
        <f>A!L214</f>
        <v/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318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 t="str">
        <f>A!L155</f>
        <v/>
      </c>
      <c r="BT127" s="256"/>
      <c r="BU127" s="247" t="s">
        <v>318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 t="str">
        <f>A!L215</f>
        <v/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319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 t="str">
        <f>A!L156</f>
        <v/>
      </c>
      <c r="BT128" s="256"/>
      <c r="BU128" s="262" t="s">
        <v>319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 t="str">
        <f>A!L216</f>
        <v/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>
        <f>YourData!$J$5</f>
        <v>40179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>
        <f>YourData!$J$5</f>
        <v>40179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Tested Prg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Tested Prg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Org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Org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320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 t="str">
        <f t="shared" ref="BS133:BS146" si="42">IF(AND(ISNUMBER(BS98),ISNUMBER(CJ98)),BS98-CJ98,"")</f>
        <v/>
      </c>
      <c r="BT133" s="256"/>
      <c r="BU133" s="247" t="s">
        <v>320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 t="str">
        <f t="shared" ref="CJ133:CJ146" si="54">IF(AND(ISNUMBER(BS115),ISNUMBER(CJ115)),BS115-CJ115,"")</f>
        <v/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307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 t="str">
        <f t="shared" si="42"/>
        <v/>
      </c>
      <c r="BT134" s="256"/>
      <c r="BU134" s="247" t="s">
        <v>307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 t="str">
        <f t="shared" si="54"/>
        <v/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308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 t="str">
        <f t="shared" si="42"/>
        <v/>
      </c>
      <c r="BT135" s="256"/>
      <c r="BU135" s="247" t="s">
        <v>308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 t="str">
        <f t="shared" si="54"/>
        <v/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309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 t="str">
        <f t="shared" si="42"/>
        <v/>
      </c>
      <c r="BT136" s="256"/>
      <c r="BU136" s="247" t="s">
        <v>309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 t="str">
        <f t="shared" si="54"/>
        <v/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310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 t="str">
        <f t="shared" si="42"/>
        <v/>
      </c>
      <c r="BT137" s="256"/>
      <c r="BU137" s="247" t="s">
        <v>310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 t="str">
        <f t="shared" si="54"/>
        <v/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311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 t="str">
        <f t="shared" si="42"/>
        <v/>
      </c>
      <c r="BT138" s="256"/>
      <c r="BU138" s="247" t="s">
        <v>311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 t="str">
        <f t="shared" si="54"/>
        <v/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312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 t="str">
        <f t="shared" si="42"/>
        <v/>
      </c>
      <c r="BT139" s="256"/>
      <c r="BU139" s="247" t="s">
        <v>312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 t="str">
        <f t="shared" si="54"/>
        <v/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313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 t="str">
        <f t="shared" si="42"/>
        <v/>
      </c>
      <c r="BT140" s="256"/>
      <c r="BU140" s="247" t="s">
        <v>313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 t="str">
        <f t="shared" si="54"/>
        <v/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314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 t="str">
        <f t="shared" si="42"/>
        <v/>
      </c>
      <c r="BT141" s="256"/>
      <c r="BU141" s="247" t="s">
        <v>314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 t="str">
        <f t="shared" si="54"/>
        <v/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315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 t="str">
        <f t="shared" si="42"/>
        <v/>
      </c>
      <c r="BT142" s="256"/>
      <c r="BU142" s="247" t="s">
        <v>315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 t="str">
        <f t="shared" si="54"/>
        <v/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316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 t="str">
        <f t="shared" si="42"/>
        <v/>
      </c>
      <c r="BT143" s="256"/>
      <c r="BU143" s="247" t="s">
        <v>316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 t="str">
        <f t="shared" si="54"/>
        <v/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317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 t="str">
        <f t="shared" si="42"/>
        <v/>
      </c>
      <c r="BT144" s="256"/>
      <c r="BU144" s="247" t="s">
        <v>317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 t="str">
        <f t="shared" si="54"/>
        <v/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318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 t="str">
        <f t="shared" si="42"/>
        <v/>
      </c>
      <c r="BT145" s="256"/>
      <c r="BU145" s="247" t="s">
        <v>318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 t="str">
        <f t="shared" si="54"/>
        <v/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319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 t="str">
        <f t="shared" si="42"/>
        <v/>
      </c>
      <c r="BT146" s="256"/>
      <c r="BU146" s="262" t="s">
        <v>319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 t="str">
        <f t="shared" si="54"/>
        <v/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>
        <f>YourData!$J$5</f>
        <v>40179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Tested Prg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Org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 t="str">
        <f>A!L223</f>
        <v/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 t="str">
        <f>A!L224</f>
        <v/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 t="str">
        <f>A!L225</f>
        <v/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 t="str">
        <f>A!L226</f>
        <v/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 t="str">
        <f>A!L227</f>
        <v/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 t="str">
        <f>A!L228</f>
        <v/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 t="str">
        <f>A!L229</f>
        <v/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 t="str">
        <f>A!L230</f>
        <v/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 t="str">
        <f>A!L231</f>
        <v/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 t="str">
        <f>A!L232</f>
        <v/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 t="str">
        <f>A!L233</f>
        <v/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 t="str">
        <f>A!L234</f>
        <v/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 t="str">
        <f>A!L235</f>
        <v/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 t="str">
        <f>A!L236</f>
        <v/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>
        <f>YourData!$J$5</f>
        <v>40179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Tested Prg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Org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 t="str">
        <f>A!L406</f>
        <v/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 t="str">
        <f>A!L407</f>
        <v/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 t="str">
        <f>A!L408</f>
        <v/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 t="str">
        <f>A!L409</f>
        <v/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 t="str">
        <f>A!L410</f>
        <v/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 t="str">
        <f>A!L411</f>
        <v/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 t="str">
        <f>A!L412</f>
        <v/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 t="str">
        <f>A!L413</f>
        <v/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 t="str">
        <f>A!L414</f>
        <v/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 t="str">
        <f>A!L415</f>
        <v/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 t="str">
        <f>A!L416</f>
        <v/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 t="str">
        <f>A!L417</f>
        <v/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 t="str">
        <f>A!L418</f>
        <v/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 t="str">
        <f>A!L419</f>
        <v/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>
        <f>YourData!$J$5</f>
        <v>40179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Tested Prg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Org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320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 t="str">
        <f>A!L243</f>
        <v/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307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 t="str">
        <f>A!L244</f>
        <v/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308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 t="str">
        <f>A!L245</f>
        <v/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309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 t="str">
        <f>A!L246</f>
        <v/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310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 t="str">
        <f>A!L247</f>
        <v/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311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 t="str">
        <f>A!L248</f>
        <v/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312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 t="str">
        <f>A!L249</f>
        <v/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313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 t="str">
        <f>A!L250</f>
        <v/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314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 t="str">
        <f>A!L251</f>
        <v/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315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 t="str">
        <f>A!L252</f>
        <v/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316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 t="str">
        <f>A!L253</f>
        <v/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317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 t="str">
        <f>A!L254</f>
        <v/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318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 t="str">
        <f>A!L255</f>
        <v/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319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 t="str">
        <f>A!L256</f>
        <v/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>
        <f>YourData!$J$5</f>
        <v>40179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Tested Prg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Org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320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 t="str">
        <f>A!L426</f>
        <v/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307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 t="str">
        <f>A!L427</f>
        <v/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308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 t="str">
        <f>A!L428</f>
        <v/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309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 t="str">
        <f>A!L429</f>
        <v/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310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 t="str">
        <f>A!L430</f>
        <v/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311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 t="str">
        <f>A!L431</f>
        <v/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312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 t="str">
        <f>A!L432</f>
        <v/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313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 t="str">
        <f>A!L433</f>
        <v/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314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 t="str">
        <f>A!L434</f>
        <v/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315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 t="str">
        <f>A!L435</f>
        <v/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316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 t="str">
        <f>A!L436</f>
        <v/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317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 t="str">
        <f>A!L437</f>
        <v/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318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 t="str">
        <f>A!L438</f>
        <v/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319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 t="str">
        <f>A!L439</f>
        <v/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>
        <f>YourData!$J$5</f>
        <v>40179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Tested Prg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Org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320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 t="str">
        <f>A!L263</f>
        <v/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307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 t="str">
        <f>A!L264</f>
        <v/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308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 t="str">
        <f>A!L265</f>
        <v/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309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 t="str">
        <f>A!L266</f>
        <v/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310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 t="str">
        <f>A!L267</f>
        <v/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311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 t="str">
        <f>A!L268</f>
        <v/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312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 t="str">
        <f>A!L269</f>
        <v/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313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 t="str">
        <f>A!L270</f>
        <v/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314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 t="str">
        <f>A!L271</f>
        <v/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315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 t="str">
        <f>A!L272</f>
        <v/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316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 t="str">
        <f>A!L273</f>
        <v/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317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 t="str">
        <f>A!L274</f>
        <v/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318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 t="str">
        <f>A!L275</f>
        <v/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319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 t="str">
        <f>A!L276</f>
        <v/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>
        <f>YourData!$J$5</f>
        <v>40179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Tested Prg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Org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320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 t="str">
        <f>A!L446</f>
        <v/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307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 t="str">
        <f>A!L447</f>
        <v/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308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 t="str">
        <f>A!L448</f>
        <v/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309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 t="str">
        <f>A!L449</f>
        <v/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310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 t="str">
        <f>A!L450</f>
        <v/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311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 t="str">
        <f>A!L451</f>
        <v/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312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 t="str">
        <f>A!L452</f>
        <v/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313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 t="str">
        <f>A!L453</f>
        <v/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314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 t="str">
        <f>A!L454</f>
        <v/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315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 t="str">
        <f>A!L455</f>
        <v/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316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 t="str">
        <f>A!L456</f>
        <v/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317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 t="str">
        <f>A!L457</f>
        <v/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318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 t="str">
        <f>A!L458</f>
        <v/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319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 t="str">
        <f>A!L459</f>
        <v/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10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>
        <f>YourData!$J$5</f>
        <v>40179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>
        <f>YourData!$J$5</f>
        <v>40179</v>
      </c>
      <c r="DS492" s="2"/>
    </row>
    <row r="493" spans="2:123" ht="10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Tested Prg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Tested Prg</v>
      </c>
      <c r="DS493" s="2"/>
    </row>
    <row r="494" spans="2:123" ht="10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Org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Org</v>
      </c>
      <c r="DS494" s="2"/>
    </row>
    <row r="495" spans="2:123" ht="10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341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 t="str">
        <f>A!L496</f>
        <v/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 t="str">
        <f>A!L466</f>
        <v/>
      </c>
      <c r="DS495" s="2"/>
    </row>
    <row r="496" spans="2:123" ht="10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323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 t="str">
        <f>A!L497</f>
        <v/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 t="str">
        <f>A!L467</f>
        <v/>
      </c>
      <c r="DS496" s="2"/>
    </row>
    <row r="497" spans="2:123" ht="10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324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 t="str">
        <f>A!L498</f>
        <v/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 t="str">
        <f>A!L468</f>
        <v/>
      </c>
      <c r="DS497" s="2"/>
    </row>
    <row r="498" spans="2:123" ht="10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325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 t="str">
        <f>A!L499</f>
        <v/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 t="str">
        <f>A!L469</f>
        <v/>
      </c>
      <c r="DS498" s="2"/>
    </row>
    <row r="499" spans="2:123" ht="10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326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 t="str">
        <f>A!L500</f>
        <v/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 t="str">
        <f>A!L470</f>
        <v/>
      </c>
      <c r="DS499" s="2"/>
    </row>
    <row r="500" spans="2:123" ht="10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327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 t="str">
        <f>A!L501</f>
        <v/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 t="str">
        <f>A!L471</f>
        <v/>
      </c>
      <c r="DS500" s="2"/>
    </row>
    <row r="501" spans="2:123" ht="10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328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 t="str">
        <f>A!L502</f>
        <v/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 t="str">
        <f>A!L472</f>
        <v/>
      </c>
      <c r="DS501" s="2"/>
    </row>
    <row r="502" spans="2:123" ht="10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329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 t="str">
        <f>A!L503</f>
        <v/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 t="str">
        <f>A!L473</f>
        <v/>
      </c>
      <c r="DS502" s="2"/>
    </row>
    <row r="503" spans="2:123" ht="10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330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 t="str">
        <f>A!L504</f>
        <v/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 t="str">
        <f>A!L474</f>
        <v/>
      </c>
      <c r="DS503" s="2"/>
    </row>
    <row r="504" spans="2:123" ht="10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331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 t="str">
        <f>A!L505</f>
        <v/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 t="str">
        <f>A!L475</f>
        <v/>
      </c>
      <c r="DS504" s="2"/>
    </row>
    <row r="505" spans="2:123" ht="10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332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 t="str">
        <f>A!L506</f>
        <v/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 t="str">
        <f>A!L476</f>
        <v/>
      </c>
      <c r="DS505" s="2"/>
    </row>
    <row r="506" spans="2:123" ht="10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333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 t="str">
        <f>A!L507</f>
        <v/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 t="str">
        <f>A!L477</f>
        <v/>
      </c>
      <c r="DS506" s="2"/>
    </row>
    <row r="507" spans="2:123" ht="10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334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 t="str">
        <f>A!L508</f>
        <v/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 t="str">
        <f>A!L478</f>
        <v/>
      </c>
      <c r="DS507" s="2"/>
    </row>
    <row r="508" spans="2:123" ht="10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335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 t="str">
        <f>A!L509</f>
        <v/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 t="str">
        <f>A!L479</f>
        <v/>
      </c>
      <c r="DS508" s="2"/>
    </row>
    <row r="509" spans="2:123" ht="10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336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 t="str">
        <f>A!L510</f>
        <v/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 t="str">
        <f>A!L480</f>
        <v/>
      </c>
      <c r="DS509" s="2"/>
    </row>
    <row r="510" spans="2:123" ht="10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337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 t="str">
        <f>A!L511</f>
        <v/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 t="str">
        <f>A!L481</f>
        <v/>
      </c>
      <c r="DS510" s="2"/>
    </row>
    <row r="511" spans="2:123" ht="10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338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 t="str">
        <f>A!L512</f>
        <v/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 t="str">
        <f>A!L482</f>
        <v/>
      </c>
      <c r="DS511" s="2"/>
    </row>
    <row r="512" spans="2:123" ht="10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339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 t="str">
        <f>A!L513</f>
        <v/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 t="str">
        <f>A!L483</f>
        <v/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340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 t="str">
        <f>A!L514</f>
        <v/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 t="str">
        <f>A!L484</f>
        <v/>
      </c>
      <c r="DS513" s="2"/>
    </row>
    <row r="514" spans="2:123" ht="10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>
        <f>YourData!$J$5</f>
        <v>40179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>
        <f>YourData!$J$5</f>
        <v>40179</v>
      </c>
      <c r="DS514" s="2"/>
    </row>
    <row r="515" spans="2:123" ht="10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Tested Prg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Tested Prg</v>
      </c>
      <c r="DS515" s="2"/>
    </row>
    <row r="516" spans="2:123" ht="10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Org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Org</v>
      </c>
      <c r="DS516" s="2"/>
    </row>
    <row r="517" spans="2:123" ht="10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341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 t="str">
        <f>A!L576</f>
        <v/>
      </c>
      <c r="DS517" s="2"/>
    </row>
    <row r="518" spans="2:123" ht="10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323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 t="str">
        <f>A!L577</f>
        <v/>
      </c>
      <c r="DS518" s="2"/>
    </row>
    <row r="519" spans="2:123" ht="10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324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 t="str">
        <f>A!L578</f>
        <v/>
      </c>
      <c r="DS519" s="2"/>
    </row>
    <row r="520" spans="2:123" ht="10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325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 t="str">
        <f>A!L579</f>
        <v/>
      </c>
      <c r="DS520" s="2"/>
    </row>
    <row r="521" spans="2:123" ht="10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326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 t="str">
        <f>A!L580</f>
        <v/>
      </c>
      <c r="DS521" s="2"/>
    </row>
    <row r="522" spans="2:123" ht="10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327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 t="str">
        <f>A!L581</f>
        <v/>
      </c>
      <c r="DS522" s="2"/>
    </row>
    <row r="523" spans="2:123" ht="10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328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 t="str">
        <f>A!L582</f>
        <v/>
      </c>
      <c r="DS523" s="2"/>
    </row>
    <row r="524" spans="2:123" ht="10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329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 t="str">
        <f>A!L583</f>
        <v/>
      </c>
      <c r="DS524" s="2"/>
    </row>
    <row r="525" spans="2:123" ht="10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330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 t="str">
        <f>A!L584</f>
        <v/>
      </c>
      <c r="DS525" s="2"/>
    </row>
    <row r="526" spans="2:123" ht="10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331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 t="str">
        <f>A!L585</f>
        <v/>
      </c>
      <c r="DS526" s="2"/>
    </row>
    <row r="527" spans="2:123" ht="10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332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 t="str">
        <f>A!L586</f>
        <v/>
      </c>
      <c r="DS527" s="2"/>
    </row>
    <row r="528" spans="2:123" ht="10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333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 t="str">
        <f>A!L587</f>
        <v/>
      </c>
      <c r="DS528" s="2"/>
    </row>
    <row r="529" spans="2:123" ht="10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334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 t="str">
        <f>A!L588</f>
        <v/>
      </c>
      <c r="DS529" s="2"/>
    </row>
    <row r="530" spans="2:123" ht="10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335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 t="str">
        <f>A!L589</f>
        <v/>
      </c>
      <c r="DS530" s="2"/>
    </row>
    <row r="531" spans="2:123" ht="10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336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 t="str">
        <f>A!L590</f>
        <v/>
      </c>
      <c r="DS531" s="2"/>
    </row>
    <row r="532" spans="2:123" ht="10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337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 t="str">
        <f>A!L591</f>
        <v/>
      </c>
      <c r="DS532" s="2"/>
    </row>
    <row r="533" spans="2:123" ht="10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338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 t="str">
        <f>A!L592</f>
        <v/>
      </c>
      <c r="DS533" s="2"/>
    </row>
    <row r="534" spans="2:123" ht="10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339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 t="str">
        <f>A!L593</f>
        <v/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340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 t="str">
        <f>A!L594</f>
        <v/>
      </c>
      <c r="DS535" s="2"/>
    </row>
    <row r="536" spans="2:123" ht="10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>
        <f>YourData!$J$5</f>
        <v>40179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>
        <f>YourData!$J$5</f>
        <v>40179</v>
      </c>
      <c r="DS536" s="2"/>
    </row>
    <row r="537" spans="2:123" ht="10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Tested Prg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Tested Prg</v>
      </c>
      <c r="DS537" s="2"/>
    </row>
    <row r="538" spans="2:123" ht="10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Org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Org</v>
      </c>
      <c r="DS538" s="2"/>
    </row>
    <row r="539" spans="2:123" ht="10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341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 t="str">
        <f>A!L536</f>
        <v/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 t="str">
        <f>A!L596</f>
        <v/>
      </c>
      <c r="DS539" s="2"/>
    </row>
    <row r="540" spans="2:123" ht="10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323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 t="str">
        <f>A!L537</f>
        <v/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 t="str">
        <f>A!L597</f>
        <v/>
      </c>
      <c r="DS540" s="2"/>
    </row>
    <row r="541" spans="2:123" ht="10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324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 t="str">
        <f>A!L538</f>
        <v/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 t="str">
        <f>A!L598</f>
        <v/>
      </c>
      <c r="DS541" s="2"/>
    </row>
    <row r="542" spans="2:123" ht="10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325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 t="str">
        <f>A!L539</f>
        <v/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 t="str">
        <f>A!L599</f>
        <v/>
      </c>
      <c r="DS542" s="2"/>
    </row>
    <row r="543" spans="2:123" ht="10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326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 t="str">
        <f>A!L540</f>
        <v/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 t="str">
        <f>A!L600</f>
        <v/>
      </c>
      <c r="DS543" s="2"/>
    </row>
    <row r="544" spans="2:123" ht="10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327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 t="str">
        <f>A!L541</f>
        <v/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 t="str">
        <f>A!L601</f>
        <v/>
      </c>
      <c r="DS544" s="2"/>
    </row>
    <row r="545" spans="2:123" ht="10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328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 t="str">
        <f>A!L542</f>
        <v/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 t="str">
        <f>A!L602</f>
        <v/>
      </c>
      <c r="DS545" s="2"/>
    </row>
    <row r="546" spans="2:123" ht="10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329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 t="str">
        <f>A!L543</f>
        <v/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 t="str">
        <f>A!L603</f>
        <v/>
      </c>
      <c r="DS546" s="2"/>
    </row>
    <row r="547" spans="2:123" ht="10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330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 t="str">
        <f>A!L544</f>
        <v/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 t="str">
        <f>A!L604</f>
        <v/>
      </c>
      <c r="DS547" s="2"/>
    </row>
    <row r="548" spans="2:123" ht="10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331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 t="str">
        <f>A!L545</f>
        <v/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 t="str">
        <f>A!L605</f>
        <v/>
      </c>
      <c r="DS548" s="2"/>
    </row>
    <row r="549" spans="2:123" ht="10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332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 t="str">
        <f>A!L546</f>
        <v/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 t="str">
        <f>A!L606</f>
        <v/>
      </c>
      <c r="DS549" s="2"/>
    </row>
    <row r="550" spans="2:123" ht="10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333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 t="str">
        <f>A!L547</f>
        <v/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 t="str">
        <f>A!L607</f>
        <v/>
      </c>
      <c r="DS550" s="2"/>
    </row>
    <row r="551" spans="2:123" ht="10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334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 t="str">
        <f>A!L548</f>
        <v/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 t="str">
        <f>A!L608</f>
        <v/>
      </c>
      <c r="DS551" s="2"/>
    </row>
    <row r="552" spans="2:123" ht="10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335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 t="str">
        <f>A!L549</f>
        <v/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 t="str">
        <f>A!L609</f>
        <v/>
      </c>
      <c r="DS552" s="2"/>
    </row>
    <row r="553" spans="2:123" ht="10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336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 t="str">
        <f>A!L550</f>
        <v/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 t="str">
        <f>A!L610</f>
        <v/>
      </c>
      <c r="DS553" s="2"/>
    </row>
    <row r="554" spans="2:123" ht="10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337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 t="str">
        <f>A!L551</f>
        <v/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 t="str">
        <f>A!L611</f>
        <v/>
      </c>
      <c r="DS554" s="2"/>
    </row>
    <row r="555" spans="2:123" ht="10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338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 t="str">
        <f>A!L552</f>
        <v/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 t="str">
        <f>A!L612</f>
        <v/>
      </c>
      <c r="DS555" s="2"/>
    </row>
    <row r="556" spans="2:123" ht="10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339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 t="str">
        <f>A!L553</f>
        <v/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 t="str">
        <f>A!L613</f>
        <v/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340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 t="str">
        <f>A!L554</f>
        <v/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 t="str">
        <f>A!L614</f>
        <v/>
      </c>
      <c r="DS557" s="2"/>
    </row>
    <row r="558" spans="2:123" ht="10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>
        <f>YourData!$J$5</f>
        <v>40179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>
        <f>YourData!$J$5</f>
        <v>40179</v>
      </c>
      <c r="DS558" s="2"/>
    </row>
    <row r="559" spans="2:123" ht="10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Tested Prg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Tested Prg</v>
      </c>
      <c r="DS559" s="2"/>
    </row>
    <row r="560" spans="2:123" ht="10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Org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Org</v>
      </c>
      <c r="DS560" s="2"/>
    </row>
    <row r="561" spans="2:123" ht="10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341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 t="str">
        <f>A!L616</f>
        <v/>
      </c>
      <c r="DS561" s="2"/>
    </row>
    <row r="562" spans="2:123" ht="10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323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 t="str">
        <f>A!L617</f>
        <v/>
      </c>
      <c r="DS562" s="2"/>
    </row>
    <row r="563" spans="2:123" ht="10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324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 t="str">
        <f>A!L618</f>
        <v/>
      </c>
      <c r="DS563" s="2"/>
    </row>
    <row r="564" spans="2:123" ht="10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325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 t="str">
        <f>A!L619</f>
        <v/>
      </c>
      <c r="DS564" s="2"/>
    </row>
    <row r="565" spans="2:123" ht="10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326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 t="str">
        <f>A!L620</f>
        <v/>
      </c>
      <c r="DS565" s="2"/>
    </row>
    <row r="566" spans="2:123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327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 t="str">
        <f>A!L621</f>
        <v/>
      </c>
      <c r="DS566" s="2"/>
    </row>
    <row r="567" spans="2:123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328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 t="str">
        <f>A!L622</f>
        <v/>
      </c>
      <c r="DS567" s="2"/>
    </row>
    <row r="568" spans="2:123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329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 t="str">
        <f>A!L623</f>
        <v/>
      </c>
      <c r="DS568" s="2"/>
    </row>
    <row r="569" spans="2:123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330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 t="str">
        <f>A!L624</f>
        <v/>
      </c>
      <c r="DS569" s="2"/>
    </row>
    <row r="570" spans="2:123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331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 t="str">
        <f>A!L625</f>
        <v/>
      </c>
      <c r="DS570" s="2"/>
    </row>
    <row r="571" spans="2:123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332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 t="str">
        <f>A!L626</f>
        <v/>
      </c>
      <c r="DS571" s="2"/>
    </row>
    <row r="572" spans="2:123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333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 t="str">
        <f>A!L627</f>
        <v/>
      </c>
      <c r="DS572" s="2"/>
    </row>
    <row r="573" spans="2:123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334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 t="str">
        <f>A!L628</f>
        <v/>
      </c>
      <c r="DS573" s="2"/>
    </row>
    <row r="574" spans="2:123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335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 t="str">
        <f>A!L629</f>
        <v/>
      </c>
      <c r="DS574" s="2"/>
    </row>
    <row r="575" spans="2:123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336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 t="str">
        <f>A!L630</f>
        <v/>
      </c>
      <c r="DS575" s="2"/>
    </row>
    <row r="576" spans="2:123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337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 t="str">
        <f>A!L631</f>
        <v/>
      </c>
      <c r="DS576" s="2"/>
    </row>
    <row r="577" spans="2:123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338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 t="str">
        <f>A!L632</f>
        <v/>
      </c>
      <c r="DS577" s="2"/>
    </row>
    <row r="578" spans="2:123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339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 t="str">
        <f>A!L633</f>
        <v/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340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 t="str">
        <f>A!L634</f>
        <v/>
      </c>
      <c r="DS579" s="2"/>
    </row>
    <row r="580" spans="2:123" ht="10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4"/>
  <dimension ref="A6:L74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 t="str">
        <f>Q!Q10</f>
        <v/>
      </c>
    </row>
    <row r="11" spans="1:12">
      <c r="A11" t="s">
        <v>342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 t="str">
        <f>Q!Q11</f>
        <v/>
      </c>
    </row>
    <row r="12" spans="1:12">
      <c r="A12" t="s">
        <v>343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 t="str">
        <f>Q!Q12</f>
        <v/>
      </c>
    </row>
    <row r="13" spans="1:12">
      <c r="A13" t="s">
        <v>344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 t="str">
        <f>Q!Q13</f>
        <v/>
      </c>
    </row>
    <row r="14" spans="1:12">
      <c r="A14" t="s">
        <v>345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 t="str">
        <f>Q!Q14</f>
        <v/>
      </c>
    </row>
    <row r="15" spans="1:12">
      <c r="A15" s="37" t="s">
        <v>346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 t="str">
        <f>Q!Q15</f>
        <v/>
      </c>
    </row>
    <row r="16" spans="1:12">
      <c r="A16" s="37" t="s">
        <v>347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 t="str">
        <f>Q!Q16</f>
        <v/>
      </c>
    </row>
    <row r="17" spans="1:12">
      <c r="A17" t="s">
        <v>348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 t="str">
        <f>Q!Q17</f>
        <v/>
      </c>
    </row>
    <row r="18" spans="1:12">
      <c r="A18" t="s">
        <v>349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 t="str">
        <f>Q!Q18</f>
        <v/>
      </c>
    </row>
    <row r="19" spans="1:12">
      <c r="A19" t="s">
        <v>350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 t="str">
        <f>Q!Q19</f>
        <v/>
      </c>
    </row>
    <row r="20" spans="1:12">
      <c r="A20" t="s">
        <v>351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 t="str">
        <f>Q!Q20</f>
        <v/>
      </c>
    </row>
    <row r="21" spans="1:12">
      <c r="A21" t="s">
        <v>352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 t="str">
        <f>Q!Q21</f>
        <v/>
      </c>
    </row>
    <row r="22" spans="1:12">
      <c r="A22" t="s">
        <v>353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 t="str">
        <f>Q!Q22</f>
        <v/>
      </c>
    </row>
    <row r="23" spans="1:12">
      <c r="A23" t="s">
        <v>354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 t="str">
        <f>Q!Q23</f>
        <v/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342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343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344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345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346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347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348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349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350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351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352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353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354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Tested Program V1.2.3</v>
      </c>
    </row>
    <row r="43" spans="1:12">
      <c r="B43" t="s">
        <v>816</v>
      </c>
      <c r="C43" t="s">
        <v>187</v>
      </c>
      <c r="D43" t="s">
        <v>189</v>
      </c>
      <c r="E43" t="s">
        <v>188</v>
      </c>
      <c r="F43" t="s">
        <v>376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Tested Prg/Org</v>
      </c>
    </row>
    <row r="44" spans="1:12">
      <c r="A44" t="s">
        <v>355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 t="str">
        <f>Q!Q44</f>
        <v/>
      </c>
    </row>
    <row r="45" spans="1:12">
      <c r="A45" t="s">
        <v>342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 t="str">
        <f>Q!Q45</f>
        <v/>
      </c>
    </row>
    <row r="46" spans="1:12">
      <c r="A46" t="s">
        <v>343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 t="str">
        <f>Q!Q46</f>
        <v/>
      </c>
    </row>
    <row r="47" spans="1:12">
      <c r="A47" t="s">
        <v>344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 t="str">
        <f>Q!Q47</f>
        <v/>
      </c>
    </row>
    <row r="48" spans="1:12">
      <c r="A48" t="s">
        <v>345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 t="str">
        <f>Q!Q48</f>
        <v/>
      </c>
    </row>
    <row r="49" spans="1:12">
      <c r="A49" s="37" t="s">
        <v>346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 t="str">
        <f>Q!Q49</f>
        <v/>
      </c>
    </row>
    <row r="50" spans="1:12">
      <c r="A50" s="37" t="s">
        <v>347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 t="str">
        <f>Q!Q50</f>
        <v/>
      </c>
    </row>
    <row r="51" spans="1:12">
      <c r="A51" t="s">
        <v>348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 t="str">
        <f>Q!Q51</f>
        <v/>
      </c>
    </row>
    <row r="52" spans="1:12">
      <c r="A52" t="s">
        <v>349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 t="str">
        <f>Q!Q52</f>
        <v/>
      </c>
    </row>
    <row r="53" spans="1:12">
      <c r="A53" t="s">
        <v>350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 t="str">
        <f>Q!Q53</f>
        <v/>
      </c>
    </row>
    <row r="54" spans="1:12">
      <c r="A54" t="s">
        <v>351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 t="str">
        <f>Q!Q54</f>
        <v/>
      </c>
    </row>
    <row r="55" spans="1:12">
      <c r="A55" t="s">
        <v>352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 t="str">
        <f>Q!Q55</f>
        <v/>
      </c>
    </row>
    <row r="56" spans="1:12">
      <c r="A56" t="s">
        <v>353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 t="str">
        <f>Q!Q56</f>
        <v/>
      </c>
    </row>
    <row r="57" spans="1:12">
      <c r="A57" t="s">
        <v>354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 t="str">
        <f>Q!Q57</f>
        <v/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Tested Program V1.2.3</v>
      </c>
    </row>
    <row r="60" spans="1:12">
      <c r="B60" t="s">
        <v>816</v>
      </c>
      <c r="C60" t="s">
        <v>187</v>
      </c>
      <c r="D60" t="s">
        <v>189</v>
      </c>
      <c r="E60" t="s">
        <v>188</v>
      </c>
      <c r="F60" t="s">
        <v>376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Tested Prg/Org</v>
      </c>
    </row>
    <row r="61" spans="1:12">
      <c r="A61" t="s">
        <v>355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342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343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344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345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346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347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348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349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350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351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352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353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354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5"/>
  <dimension ref="A1:L35"/>
  <sheetViews>
    <sheetView workbookViewId="0">
      <selection activeCell="A3" sqref="A3"/>
    </sheetView>
  </sheetViews>
  <sheetFormatPr baseColWidth="10" defaultColWidth="8.7109375" defaultRowHeight="16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 t="str">
        <f>Q!Q189</f>
        <v/>
      </c>
    </row>
    <row r="6" spans="1:12">
      <c r="A6" t="s">
        <v>342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 t="str">
        <f>Q!Q190</f>
        <v/>
      </c>
    </row>
    <row r="7" spans="1:12">
      <c r="A7" t="s">
        <v>343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 t="str">
        <f>Q!Q191</f>
        <v/>
      </c>
    </row>
    <row r="8" spans="1:12">
      <c r="A8" t="s">
        <v>344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 t="str">
        <f>Q!Q192</f>
        <v/>
      </c>
    </row>
    <row r="9" spans="1:12">
      <c r="A9" t="s">
        <v>345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 t="str">
        <f>Q!Q193</f>
        <v/>
      </c>
    </row>
    <row r="10" spans="1:12">
      <c r="A10" s="37" t="s">
        <v>346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 t="str">
        <f>Q!Q194</f>
        <v/>
      </c>
    </row>
    <row r="11" spans="1:12">
      <c r="A11" s="37" t="s">
        <v>347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 t="str">
        <f>Q!Q195</f>
        <v/>
      </c>
    </row>
    <row r="12" spans="1:12">
      <c r="A12" t="s">
        <v>348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 t="str">
        <f>Q!Q196</f>
        <v/>
      </c>
    </row>
    <row r="13" spans="1:12">
      <c r="A13" t="s">
        <v>349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 t="str">
        <f>Q!Q197</f>
        <v/>
      </c>
    </row>
    <row r="14" spans="1:12">
      <c r="A14" t="s">
        <v>350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 t="str">
        <f>Q!Q198</f>
        <v/>
      </c>
    </row>
    <row r="15" spans="1:12">
      <c r="A15" t="s">
        <v>351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 t="str">
        <f>Q!Q199</f>
        <v/>
      </c>
    </row>
    <row r="16" spans="1:12">
      <c r="A16" t="s">
        <v>352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 t="str">
        <f>Q!Q200</f>
        <v/>
      </c>
    </row>
    <row r="17" spans="1:12">
      <c r="A17" t="s">
        <v>353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 t="str">
        <f>Q!Q201</f>
        <v/>
      </c>
    </row>
    <row r="18" spans="1:12">
      <c r="A18" t="s">
        <v>354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 t="str">
        <f>Q!Q202</f>
        <v/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 t="str">
        <f>Q!Q206</f>
        <v/>
      </c>
    </row>
    <row r="23" spans="1:12">
      <c r="A23" t="s">
        <v>342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 t="str">
        <f>Q!Q207</f>
        <v/>
      </c>
    </row>
    <row r="24" spans="1:12">
      <c r="A24" t="s">
        <v>343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 t="str">
        <f>Q!Q208</f>
        <v/>
      </c>
    </row>
    <row r="25" spans="1:12">
      <c r="A25" t="s">
        <v>344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 t="str">
        <f>Q!Q209</f>
        <v/>
      </c>
    </row>
    <row r="26" spans="1:12">
      <c r="A26" t="s">
        <v>345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 t="str">
        <f>Q!Q210</f>
        <v/>
      </c>
    </row>
    <row r="27" spans="1:12">
      <c r="A27" s="37" t="s">
        <v>346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 t="str">
        <f>Q!Q211</f>
        <v/>
      </c>
    </row>
    <row r="28" spans="1:12">
      <c r="A28" s="37" t="s">
        <v>347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 t="str">
        <f>Q!Q212</f>
        <v/>
      </c>
    </row>
    <row r="29" spans="1:12">
      <c r="A29" t="s">
        <v>348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 t="str">
        <f>Q!Q213</f>
        <v/>
      </c>
    </row>
    <row r="30" spans="1:12">
      <c r="A30" t="s">
        <v>349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 t="str">
        <f>Q!Q214</f>
        <v/>
      </c>
    </row>
    <row r="31" spans="1:12">
      <c r="A31" t="s">
        <v>350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 t="str">
        <f>Q!Q215</f>
        <v/>
      </c>
    </row>
    <row r="32" spans="1:12">
      <c r="A32" t="s">
        <v>351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 t="str">
        <f>Q!Q216</f>
        <v/>
      </c>
    </row>
    <row r="33" spans="1:12">
      <c r="A33" t="s">
        <v>352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 t="str">
        <f>Q!Q217</f>
        <v/>
      </c>
    </row>
    <row r="34" spans="1:12">
      <c r="A34" t="s">
        <v>353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 t="str">
        <f>Q!Q218</f>
        <v/>
      </c>
    </row>
    <row r="35" spans="1:12">
      <c r="A35" t="s">
        <v>354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 t="str">
        <f>Q!Q219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6"/>
  <dimension ref="A1:L140"/>
  <sheetViews>
    <sheetView workbookViewId="0">
      <selection activeCell="A51" sqref="A51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355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 t="str">
        <f>Q!CJ81</f>
        <v/>
      </c>
    </row>
    <row r="6" spans="1:12">
      <c r="A6" t="s">
        <v>342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 t="str">
        <f>Q!CJ82</f>
        <v/>
      </c>
    </row>
    <row r="7" spans="1:12">
      <c r="A7" t="s">
        <v>343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 t="str">
        <f>Q!CJ83</f>
        <v/>
      </c>
    </row>
    <row r="8" spans="1:12">
      <c r="A8" t="s">
        <v>344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 t="str">
        <f>Q!CJ84</f>
        <v/>
      </c>
    </row>
    <row r="9" spans="1:12">
      <c r="A9" t="s">
        <v>345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 t="str">
        <f>Q!CJ85</f>
        <v/>
      </c>
    </row>
    <row r="10" spans="1:12">
      <c r="A10" s="37" t="s">
        <v>346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 t="str">
        <f>Q!CJ86</f>
        <v/>
      </c>
    </row>
    <row r="11" spans="1:12">
      <c r="A11" s="37" t="s">
        <v>347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 t="str">
        <f>Q!CJ87</f>
        <v/>
      </c>
    </row>
    <row r="12" spans="1:12">
      <c r="A12" t="s">
        <v>348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 t="str">
        <f>Q!CJ88</f>
        <v/>
      </c>
    </row>
    <row r="13" spans="1:12">
      <c r="A13" t="s">
        <v>349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 t="str">
        <f>Q!CJ89</f>
        <v/>
      </c>
    </row>
    <row r="14" spans="1:12">
      <c r="A14" t="s">
        <v>350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 t="str">
        <f>Q!CJ90</f>
        <v/>
      </c>
    </row>
    <row r="15" spans="1:12">
      <c r="A15" t="s">
        <v>351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 t="str">
        <f>Q!CJ91</f>
        <v/>
      </c>
    </row>
    <row r="16" spans="1:12">
      <c r="A16" t="s">
        <v>352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 t="str">
        <f>Q!CJ92</f>
        <v/>
      </c>
    </row>
    <row r="17" spans="1:12">
      <c r="A17" t="s">
        <v>353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 t="str">
        <f>Q!CJ93</f>
        <v/>
      </c>
    </row>
    <row r="18" spans="1:12">
      <c r="A18" t="s">
        <v>354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 t="str">
        <f>Q!CJ94</f>
        <v/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Tested Program V1.2.3</v>
      </c>
    </row>
    <row r="21" spans="1:12">
      <c r="B21" t="s">
        <v>816</v>
      </c>
      <c r="C21" t="s">
        <v>187</v>
      </c>
      <c r="D21" t="s">
        <v>189</v>
      </c>
      <c r="E21" t="s">
        <v>188</v>
      </c>
      <c r="F21" t="s">
        <v>376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Tested Prg/Org</v>
      </c>
    </row>
    <row r="22" spans="1:12">
      <c r="A22" t="s">
        <v>355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 t="str">
        <f>Q!CJ98</f>
        <v/>
      </c>
    </row>
    <row r="23" spans="1:12">
      <c r="A23" t="s">
        <v>342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 t="str">
        <f>Q!CJ99</f>
        <v/>
      </c>
    </row>
    <row r="24" spans="1:12">
      <c r="A24" t="s">
        <v>343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 t="str">
        <f>Q!CJ100</f>
        <v/>
      </c>
    </row>
    <row r="25" spans="1:12">
      <c r="A25" t="s">
        <v>344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 t="str">
        <f>Q!CJ101</f>
        <v/>
      </c>
    </row>
    <row r="26" spans="1:12">
      <c r="A26" t="s">
        <v>345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 t="str">
        <f>Q!CJ102</f>
        <v/>
      </c>
    </row>
    <row r="27" spans="1:12">
      <c r="A27" s="37" t="s">
        <v>346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 t="str">
        <f>Q!CJ103</f>
        <v/>
      </c>
    </row>
    <row r="28" spans="1:12">
      <c r="A28" s="37" t="s">
        <v>347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 t="str">
        <f>Q!CJ104</f>
        <v/>
      </c>
    </row>
    <row r="29" spans="1:12">
      <c r="A29" t="s">
        <v>348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 t="str">
        <f>Q!CJ105</f>
        <v/>
      </c>
    </row>
    <row r="30" spans="1:12">
      <c r="A30" t="s">
        <v>349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 t="str">
        <f>Q!CJ106</f>
        <v/>
      </c>
    </row>
    <row r="31" spans="1:12">
      <c r="A31" t="s">
        <v>350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 t="str">
        <f>Q!CJ107</f>
        <v/>
      </c>
    </row>
    <row r="32" spans="1:12">
      <c r="A32" t="s">
        <v>351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 t="str">
        <f>Q!CJ108</f>
        <v/>
      </c>
    </row>
    <row r="33" spans="1:12">
      <c r="A33" t="s">
        <v>352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 t="str">
        <f>Q!CJ109</f>
        <v/>
      </c>
    </row>
    <row r="34" spans="1:12">
      <c r="A34" t="s">
        <v>353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 t="str">
        <f>Q!CJ110</f>
        <v/>
      </c>
    </row>
    <row r="35" spans="1:12">
      <c r="A35" t="s">
        <v>354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 t="str">
        <f>Q!CJ111</f>
        <v/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Tested Program V1.2.3</v>
      </c>
    </row>
    <row r="38" spans="1:12">
      <c r="B38" t="s">
        <v>816</v>
      </c>
      <c r="C38" t="s">
        <v>187</v>
      </c>
      <c r="D38" t="s">
        <v>189</v>
      </c>
      <c r="E38" t="s">
        <v>188</v>
      </c>
      <c r="F38" t="s">
        <v>376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Tested Prg/Org</v>
      </c>
    </row>
    <row r="39" spans="1:12">
      <c r="A39" t="s">
        <v>355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 t="str">
        <f>Q!CJ115</f>
        <v/>
      </c>
    </row>
    <row r="40" spans="1:12">
      <c r="A40" t="s">
        <v>342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 t="str">
        <f>Q!CJ116</f>
        <v/>
      </c>
    </row>
    <row r="41" spans="1:12">
      <c r="A41" t="s">
        <v>343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 t="str">
        <f>Q!CJ117</f>
        <v/>
      </c>
    </row>
    <row r="42" spans="1:12">
      <c r="A42" t="s">
        <v>344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 t="str">
        <f>Q!CJ118</f>
        <v/>
      </c>
    </row>
    <row r="43" spans="1:12">
      <c r="A43" t="s">
        <v>345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 t="str">
        <f>Q!CJ119</f>
        <v/>
      </c>
    </row>
    <row r="44" spans="1:12">
      <c r="A44" s="37" t="s">
        <v>346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 t="str">
        <f>Q!CJ120</f>
        <v/>
      </c>
    </row>
    <row r="45" spans="1:12">
      <c r="A45" s="37" t="s">
        <v>347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 t="str">
        <f>Q!CJ121</f>
        <v/>
      </c>
    </row>
    <row r="46" spans="1:12">
      <c r="A46" t="s">
        <v>348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 t="str">
        <f>Q!CJ122</f>
        <v/>
      </c>
    </row>
    <row r="47" spans="1:12">
      <c r="A47" t="s">
        <v>349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 t="str">
        <f>Q!CJ123</f>
        <v/>
      </c>
    </row>
    <row r="48" spans="1:12">
      <c r="A48" t="s">
        <v>350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 t="str">
        <f>Q!CJ124</f>
        <v/>
      </c>
    </row>
    <row r="49" spans="1:12">
      <c r="A49" t="s">
        <v>351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 t="str">
        <f>Q!CJ125</f>
        <v/>
      </c>
    </row>
    <row r="50" spans="1:12">
      <c r="A50" t="s">
        <v>352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 t="str">
        <f>Q!CJ126</f>
        <v/>
      </c>
    </row>
    <row r="51" spans="1:12">
      <c r="A51" t="s">
        <v>353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 t="str">
        <f>Q!CJ127</f>
        <v/>
      </c>
    </row>
    <row r="52" spans="1:12">
      <c r="A52" t="s">
        <v>354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 t="str">
        <f>Q!CJ128</f>
        <v/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Tested Program V1.2.3</v>
      </c>
    </row>
    <row r="56" spans="1:12">
      <c r="B56" t="s">
        <v>816</v>
      </c>
      <c r="C56" t="s">
        <v>187</v>
      </c>
      <c r="D56" t="s">
        <v>189</v>
      </c>
      <c r="E56" t="s">
        <v>188</v>
      </c>
      <c r="F56" t="s">
        <v>376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Tested Prg/Org</v>
      </c>
    </row>
    <row r="57" spans="1:12">
      <c r="A57" t="s">
        <v>355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 t="str">
        <f>Q!CJ133</f>
        <v/>
      </c>
    </row>
    <row r="58" spans="1:12">
      <c r="A58" t="s">
        <v>342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 t="str">
        <f>Q!CJ134</f>
        <v/>
      </c>
    </row>
    <row r="59" spans="1:12">
      <c r="A59" t="s">
        <v>343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 t="str">
        <f>Q!CJ135</f>
        <v/>
      </c>
    </row>
    <row r="60" spans="1:12">
      <c r="A60" t="s">
        <v>344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 t="str">
        <f>Q!CJ136</f>
        <v/>
      </c>
    </row>
    <row r="61" spans="1:12">
      <c r="A61" t="s">
        <v>345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 t="str">
        <f>Q!CJ137</f>
        <v/>
      </c>
    </row>
    <row r="62" spans="1:12">
      <c r="A62" s="37" t="s">
        <v>346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 t="str">
        <f>Q!CJ138</f>
        <v/>
      </c>
    </row>
    <row r="63" spans="1:12">
      <c r="A63" s="37" t="s">
        <v>347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 t="str">
        <f>Q!CJ139</f>
        <v/>
      </c>
    </row>
    <row r="64" spans="1:12">
      <c r="A64" t="s">
        <v>348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 t="str">
        <f>Q!CJ140</f>
        <v/>
      </c>
    </row>
    <row r="65" spans="1:12">
      <c r="A65" t="s">
        <v>349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 t="str">
        <f>Q!CJ141</f>
        <v/>
      </c>
    </row>
    <row r="66" spans="1:12">
      <c r="A66" t="s">
        <v>350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 t="str">
        <f>Q!CJ142</f>
        <v/>
      </c>
    </row>
    <row r="67" spans="1:12">
      <c r="A67" t="s">
        <v>351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 t="str">
        <f>Q!CJ143</f>
        <v/>
      </c>
    </row>
    <row r="68" spans="1:12">
      <c r="A68" t="s">
        <v>352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 t="str">
        <f>Q!CJ144</f>
        <v/>
      </c>
    </row>
    <row r="69" spans="1:12">
      <c r="A69" t="s">
        <v>353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 t="str">
        <f>Q!CJ145</f>
        <v/>
      </c>
    </row>
    <row r="70" spans="1:12">
      <c r="A70" t="s">
        <v>354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 t="str">
        <f>Q!CJ146</f>
        <v/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Tested Program V1.2.3</v>
      </c>
    </row>
    <row r="74" spans="1:12">
      <c r="B74" t="s">
        <v>816</v>
      </c>
      <c r="C74" t="s">
        <v>187</v>
      </c>
      <c r="D74" t="s">
        <v>189</v>
      </c>
      <c r="E74" t="s">
        <v>188</v>
      </c>
      <c r="F74" t="s">
        <v>376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Tested Prg/Org</v>
      </c>
    </row>
    <row r="75" spans="1:12">
      <c r="A75" t="s">
        <v>355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 t="str">
        <f>Q!BS81</f>
        <v/>
      </c>
    </row>
    <row r="76" spans="1:12">
      <c r="A76" t="s">
        <v>342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 t="str">
        <f>Q!BS82</f>
        <v/>
      </c>
    </row>
    <row r="77" spans="1:12">
      <c r="A77" t="s">
        <v>343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 t="str">
        <f>Q!BS83</f>
        <v/>
      </c>
    </row>
    <row r="78" spans="1:12">
      <c r="A78" t="s">
        <v>344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 t="str">
        <f>Q!BS84</f>
        <v/>
      </c>
    </row>
    <row r="79" spans="1:12">
      <c r="A79" t="s">
        <v>345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 t="str">
        <f>Q!BS85</f>
        <v/>
      </c>
    </row>
    <row r="80" spans="1:12">
      <c r="A80" s="37" t="s">
        <v>346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 t="str">
        <f>Q!BS86</f>
        <v/>
      </c>
    </row>
    <row r="81" spans="1:12">
      <c r="A81" s="37" t="s">
        <v>347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 t="str">
        <f>Q!BS87</f>
        <v/>
      </c>
    </row>
    <row r="82" spans="1:12">
      <c r="A82" t="s">
        <v>348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 t="str">
        <f>Q!BS88</f>
        <v/>
      </c>
    </row>
    <row r="83" spans="1:12">
      <c r="A83" t="s">
        <v>349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 t="str">
        <f>Q!BS89</f>
        <v/>
      </c>
    </row>
    <row r="84" spans="1:12">
      <c r="A84" t="s">
        <v>350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 t="str">
        <f>Q!BS90</f>
        <v/>
      </c>
    </row>
    <row r="85" spans="1:12">
      <c r="A85" t="s">
        <v>351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 t="str">
        <f>Q!BS91</f>
        <v/>
      </c>
    </row>
    <row r="86" spans="1:12">
      <c r="A86" t="s">
        <v>352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 t="str">
        <f>Q!BS92</f>
        <v/>
      </c>
    </row>
    <row r="87" spans="1:12">
      <c r="A87" t="s">
        <v>353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 t="str">
        <f>Q!BS93</f>
        <v/>
      </c>
    </row>
    <row r="88" spans="1:12">
      <c r="A88" t="s">
        <v>354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 t="str">
        <f>Q!BS94</f>
        <v/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Tested Program V1.2.3</v>
      </c>
    </row>
    <row r="91" spans="1:12">
      <c r="B91" t="s">
        <v>816</v>
      </c>
      <c r="C91" t="s">
        <v>187</v>
      </c>
      <c r="D91" t="s">
        <v>189</v>
      </c>
      <c r="E91" t="s">
        <v>188</v>
      </c>
      <c r="F91" t="s">
        <v>376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Tested Prg/Org</v>
      </c>
    </row>
    <row r="92" spans="1:12">
      <c r="A92" t="s">
        <v>355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 t="str">
        <f>Q!BS98</f>
        <v/>
      </c>
    </row>
    <row r="93" spans="1:12">
      <c r="A93" t="s">
        <v>342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 t="str">
        <f>Q!BS99</f>
        <v/>
      </c>
    </row>
    <row r="94" spans="1:12">
      <c r="A94" t="s">
        <v>343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 t="str">
        <f>Q!BS100</f>
        <v/>
      </c>
    </row>
    <row r="95" spans="1:12">
      <c r="A95" t="s">
        <v>344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 t="str">
        <f>Q!BS101</f>
        <v/>
      </c>
    </row>
    <row r="96" spans="1:12">
      <c r="A96" t="s">
        <v>345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 t="str">
        <f>Q!BS102</f>
        <v/>
      </c>
    </row>
    <row r="97" spans="1:12">
      <c r="A97" s="37" t="s">
        <v>346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 t="str">
        <f>Q!BS103</f>
        <v/>
      </c>
    </row>
    <row r="98" spans="1:12">
      <c r="A98" s="37" t="s">
        <v>347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 t="str">
        <f>Q!BS104</f>
        <v/>
      </c>
    </row>
    <row r="99" spans="1:12">
      <c r="A99" t="s">
        <v>348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 t="str">
        <f>Q!BS105</f>
        <v/>
      </c>
    </row>
    <row r="100" spans="1:12">
      <c r="A100" t="s">
        <v>349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 t="str">
        <f>Q!BS106</f>
        <v/>
      </c>
    </row>
    <row r="101" spans="1:12">
      <c r="A101" t="s">
        <v>350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 t="str">
        <f>Q!BS107</f>
        <v/>
      </c>
    </row>
    <row r="102" spans="1:12">
      <c r="A102" t="s">
        <v>351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 t="str">
        <f>Q!BS108</f>
        <v/>
      </c>
    </row>
    <row r="103" spans="1:12">
      <c r="A103" t="s">
        <v>352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 t="str">
        <f>Q!BS109</f>
        <v/>
      </c>
    </row>
    <row r="104" spans="1:12">
      <c r="A104" t="s">
        <v>353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 t="str">
        <f>Q!BS110</f>
        <v/>
      </c>
    </row>
    <row r="105" spans="1:12">
      <c r="A105" t="s">
        <v>354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 t="str">
        <f>Q!BS111</f>
        <v/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Tested Program V1.2.3</v>
      </c>
    </row>
    <row r="108" spans="1:12">
      <c r="B108" t="s">
        <v>816</v>
      </c>
      <c r="C108" t="s">
        <v>187</v>
      </c>
      <c r="D108" t="s">
        <v>189</v>
      </c>
      <c r="E108" t="s">
        <v>188</v>
      </c>
      <c r="F108" t="s">
        <v>376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Tested Prg/Org</v>
      </c>
    </row>
    <row r="109" spans="1:12">
      <c r="A109" t="s">
        <v>355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 t="str">
        <f>Q!BS115</f>
        <v/>
      </c>
    </row>
    <row r="110" spans="1:12">
      <c r="A110" t="s">
        <v>342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 t="str">
        <f>Q!BS116</f>
        <v/>
      </c>
    </row>
    <row r="111" spans="1:12">
      <c r="A111" t="s">
        <v>343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 t="str">
        <f>Q!BS117</f>
        <v/>
      </c>
    </row>
    <row r="112" spans="1:12">
      <c r="A112" t="s">
        <v>344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 t="str">
        <f>Q!BS118</f>
        <v/>
      </c>
    </row>
    <row r="113" spans="1:12">
      <c r="A113" t="s">
        <v>345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 t="str">
        <f>Q!BS119</f>
        <v/>
      </c>
    </row>
    <row r="114" spans="1:12">
      <c r="A114" s="37" t="s">
        <v>346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 t="str">
        <f>Q!BS120</f>
        <v/>
      </c>
    </row>
    <row r="115" spans="1:12">
      <c r="A115" s="37" t="s">
        <v>347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 t="str">
        <f>Q!BS121</f>
        <v/>
      </c>
    </row>
    <row r="116" spans="1:12">
      <c r="A116" t="s">
        <v>348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 t="str">
        <f>Q!BS122</f>
        <v/>
      </c>
    </row>
    <row r="117" spans="1:12">
      <c r="A117" t="s">
        <v>349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 t="str">
        <f>Q!BS123</f>
        <v/>
      </c>
    </row>
    <row r="118" spans="1:12">
      <c r="A118" t="s">
        <v>350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 t="str">
        <f>Q!BS124</f>
        <v/>
      </c>
    </row>
    <row r="119" spans="1:12">
      <c r="A119" t="s">
        <v>351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 t="str">
        <f>Q!BS125</f>
        <v/>
      </c>
    </row>
    <row r="120" spans="1:12">
      <c r="A120" t="s">
        <v>352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 t="str">
        <f>Q!BS126</f>
        <v/>
      </c>
    </row>
    <row r="121" spans="1:12">
      <c r="A121" t="s">
        <v>353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 t="str">
        <f>Q!BS127</f>
        <v/>
      </c>
    </row>
    <row r="122" spans="1:12">
      <c r="A122" t="s">
        <v>354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 t="str">
        <f>Q!BS128</f>
        <v/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Tested Program V1.2.3</v>
      </c>
    </row>
    <row r="126" spans="1:12">
      <c r="B126" t="s">
        <v>816</v>
      </c>
      <c r="C126" t="s">
        <v>187</v>
      </c>
      <c r="D126" t="s">
        <v>189</v>
      </c>
      <c r="E126" t="s">
        <v>188</v>
      </c>
      <c r="F126" t="s">
        <v>376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Tested Prg/Org</v>
      </c>
    </row>
    <row r="127" spans="1:12">
      <c r="A127" t="s">
        <v>355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 t="str">
        <f>Q!BS133</f>
        <v/>
      </c>
    </row>
    <row r="128" spans="1:12">
      <c r="A128" t="s">
        <v>342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 t="str">
        <f>Q!BS134</f>
        <v/>
      </c>
    </row>
    <row r="129" spans="1:12">
      <c r="A129" t="s">
        <v>343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 t="str">
        <f>Q!BS135</f>
        <v/>
      </c>
    </row>
    <row r="130" spans="1:12">
      <c r="A130" t="s">
        <v>344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 t="str">
        <f>Q!BS136</f>
        <v/>
      </c>
    </row>
    <row r="131" spans="1:12">
      <c r="A131" t="s">
        <v>345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 t="str">
        <f>Q!BS137</f>
        <v/>
      </c>
    </row>
    <row r="132" spans="1:12">
      <c r="A132" s="37" t="s">
        <v>346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 t="str">
        <f>Q!BS138</f>
        <v/>
      </c>
    </row>
    <row r="133" spans="1:12">
      <c r="A133" s="37" t="s">
        <v>347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 t="str">
        <f>Q!BS139</f>
        <v/>
      </c>
    </row>
    <row r="134" spans="1:12">
      <c r="A134" t="s">
        <v>348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 t="str">
        <f>Q!BS140</f>
        <v/>
      </c>
    </row>
    <row r="135" spans="1:12">
      <c r="A135" t="s">
        <v>349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 t="str">
        <f>Q!BS141</f>
        <v/>
      </c>
    </row>
    <row r="136" spans="1:12">
      <c r="A136" t="s">
        <v>350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 t="str">
        <f>Q!BS142</f>
        <v/>
      </c>
    </row>
    <row r="137" spans="1:12">
      <c r="A137" t="s">
        <v>351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 t="str">
        <f>Q!BS143</f>
        <v/>
      </c>
    </row>
    <row r="138" spans="1:12">
      <c r="A138" t="s">
        <v>352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 t="str">
        <f>Q!BS144</f>
        <v/>
      </c>
    </row>
    <row r="139" spans="1:12">
      <c r="A139" t="s">
        <v>353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 t="str">
        <f>Q!BS145</f>
        <v/>
      </c>
    </row>
    <row r="140" spans="1:12">
      <c r="A140" t="s">
        <v>354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 t="str">
        <f>Q!BS146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 codeName="Sheet2">
    <pageSetUpPr fitToPage="1"/>
  </sheetPr>
  <dimension ref="A1:AB38"/>
  <sheetViews>
    <sheetView defaultGridColor="0" colorId="22" zoomScaleNormal="100" workbookViewId="0">
      <selection activeCell="A3" sqref="A3"/>
    </sheetView>
  </sheetViews>
  <sheetFormatPr baseColWidth="10" defaultColWidth="8.7109375" defaultRowHeight="16"/>
  <cols>
    <col min="3" max="3" width="10.5703125" customWidth="1"/>
    <col min="5" max="5" width="10.7109375" customWidth="1"/>
  </cols>
  <sheetData>
    <row r="1" spans="1:9">
      <c r="A1" s="462" t="s">
        <v>861</v>
      </c>
    </row>
    <row r="2" spans="1:9">
      <c r="A2" t="s">
        <v>862</v>
      </c>
    </row>
    <row r="3" spans="1:9">
      <c r="A3" s="497"/>
      <c r="I3" s="2"/>
    </row>
    <row r="4" spans="1:9">
      <c r="A4" s="523" t="s">
        <v>785</v>
      </c>
      <c r="I4" s="2"/>
    </row>
    <row r="5" spans="1:9">
      <c r="A5" s="497"/>
      <c r="I5" s="2"/>
    </row>
    <row r="6" spans="1:9">
      <c r="A6" s="462" t="s">
        <v>673</v>
      </c>
      <c r="I6" s="2"/>
    </row>
    <row r="7" spans="1:9">
      <c r="A7" t="s">
        <v>677</v>
      </c>
      <c r="I7" s="2"/>
    </row>
    <row r="8" spans="1:9">
      <c r="A8" s="2" t="s">
        <v>381</v>
      </c>
      <c r="I8" s="2"/>
    </row>
    <row r="9" spans="1:9">
      <c r="A9" s="2" t="s">
        <v>678</v>
      </c>
      <c r="I9" s="2"/>
    </row>
    <row r="10" spans="1:9">
      <c r="A10" s="2" t="s">
        <v>876</v>
      </c>
      <c r="I10" s="2"/>
    </row>
    <row r="11" spans="1:9">
      <c r="A11" s="2" t="s">
        <v>838</v>
      </c>
      <c r="I11" s="2"/>
    </row>
    <row r="12" spans="1:9">
      <c r="A12" s="2"/>
      <c r="I12" s="2"/>
    </row>
    <row r="13" spans="1:9">
      <c r="A13" s="2"/>
      <c r="I13" s="2"/>
    </row>
    <row r="14" spans="1:9">
      <c r="A14" s="2"/>
      <c r="I14" s="2"/>
    </row>
    <row r="15" spans="1:9">
      <c r="I15" s="2"/>
    </row>
    <row r="16" spans="1:9">
      <c r="I16" s="2"/>
    </row>
    <row r="17" spans="1:28">
      <c r="A17" s="498" t="s">
        <v>680</v>
      </c>
      <c r="I17" s="2"/>
    </row>
    <row r="18" spans="1:28">
      <c r="A18" t="s">
        <v>383</v>
      </c>
      <c r="I18" s="2"/>
    </row>
    <row r="19" spans="1:28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>
      <c r="A25" s="6"/>
      <c r="B25" s="490" t="s">
        <v>387</v>
      </c>
      <c r="C25" s="221" t="s">
        <v>388</v>
      </c>
      <c r="D25" s="221" t="s">
        <v>389</v>
      </c>
      <c r="E25" s="221" t="s">
        <v>390</v>
      </c>
      <c r="F25" s="490" t="s">
        <v>391</v>
      </c>
      <c r="G25" s="221" t="s">
        <v>392</v>
      </c>
      <c r="H25" s="221" t="s">
        <v>393</v>
      </c>
      <c r="I25" s="490" t="s">
        <v>394</v>
      </c>
      <c r="J25" s="221" t="s">
        <v>395</v>
      </c>
      <c r="K25" s="221" t="s">
        <v>396</v>
      </c>
      <c r="L25" s="490" t="s">
        <v>397</v>
      </c>
      <c r="M25" s="221" t="s">
        <v>398</v>
      </c>
      <c r="N25" s="221" t="s">
        <v>399</v>
      </c>
      <c r="O25" s="490" t="s">
        <v>400</v>
      </c>
      <c r="P25" s="221" t="s">
        <v>401</v>
      </c>
      <c r="Q25" s="491" t="s">
        <v>402</v>
      </c>
      <c r="R25" s="490" t="s">
        <v>403</v>
      </c>
      <c r="S25" s="221" t="s">
        <v>404</v>
      </c>
      <c r="T25" s="491" t="s">
        <v>405</v>
      </c>
      <c r="U25" s="2"/>
      <c r="V25" s="2"/>
      <c r="W25" s="2"/>
      <c r="X25" s="2"/>
      <c r="Y25" s="2"/>
      <c r="Z25" s="2"/>
      <c r="AA25" s="2"/>
      <c r="AB25" s="2"/>
    </row>
    <row r="26" spans="1:28">
      <c r="A26" s="6" t="s">
        <v>307</v>
      </c>
      <c r="B26" s="490" t="s">
        <v>406</v>
      </c>
      <c r="C26" s="221" t="s">
        <v>407</v>
      </c>
      <c r="D26" s="221" t="s">
        <v>408</v>
      </c>
      <c r="E26" s="221" t="s">
        <v>409</v>
      </c>
      <c r="F26" s="490" t="s">
        <v>410</v>
      </c>
      <c r="G26" s="221" t="s">
        <v>411</v>
      </c>
      <c r="H26" s="221" t="s">
        <v>412</v>
      </c>
      <c r="I26" s="490" t="s">
        <v>413</v>
      </c>
      <c r="J26" s="221" t="s">
        <v>414</v>
      </c>
      <c r="K26" s="221" t="s">
        <v>415</v>
      </c>
      <c r="L26" s="490" t="s">
        <v>416</v>
      </c>
      <c r="M26" s="221" t="s">
        <v>417</v>
      </c>
      <c r="N26" s="221" t="s">
        <v>418</v>
      </c>
      <c r="O26" s="490" t="s">
        <v>419</v>
      </c>
      <c r="P26" s="221" t="s">
        <v>420</v>
      </c>
      <c r="Q26" s="491" t="s">
        <v>421</v>
      </c>
      <c r="R26" s="490" t="s">
        <v>422</v>
      </c>
      <c r="S26" s="221" t="s">
        <v>423</v>
      </c>
      <c r="T26" s="491" t="s">
        <v>424</v>
      </c>
      <c r="U26" s="2"/>
      <c r="V26" s="2"/>
      <c r="W26" s="2"/>
      <c r="X26" s="2"/>
      <c r="Y26" s="2"/>
      <c r="Z26" s="2"/>
      <c r="AA26" s="2"/>
      <c r="AB26" s="2"/>
    </row>
    <row r="27" spans="1:28">
      <c r="A27" s="6" t="s">
        <v>308</v>
      </c>
      <c r="B27" s="490" t="s">
        <v>425</v>
      </c>
      <c r="C27" s="221" t="s">
        <v>426</v>
      </c>
      <c r="D27" s="221" t="s">
        <v>427</v>
      </c>
      <c r="E27" s="221" t="s">
        <v>428</v>
      </c>
      <c r="F27" s="490" t="s">
        <v>429</v>
      </c>
      <c r="G27" s="221" t="s">
        <v>430</v>
      </c>
      <c r="H27" s="221" t="s">
        <v>431</v>
      </c>
      <c r="I27" s="490" t="s">
        <v>432</v>
      </c>
      <c r="J27" s="221" t="s">
        <v>433</v>
      </c>
      <c r="K27" s="221" t="s">
        <v>434</v>
      </c>
      <c r="L27" s="490" t="s">
        <v>435</v>
      </c>
      <c r="M27" s="221" t="s">
        <v>436</v>
      </c>
      <c r="N27" s="221" t="s">
        <v>437</v>
      </c>
      <c r="O27" s="490" t="s">
        <v>438</v>
      </c>
      <c r="P27" s="221" t="s">
        <v>439</v>
      </c>
      <c r="Q27" s="491" t="s">
        <v>440</v>
      </c>
      <c r="R27" s="490" t="s">
        <v>441</v>
      </c>
      <c r="S27" s="221" t="s">
        <v>442</v>
      </c>
      <c r="T27" s="491" t="s">
        <v>443</v>
      </c>
      <c r="U27" s="2"/>
      <c r="V27" s="2"/>
      <c r="W27" s="2"/>
      <c r="X27" s="2"/>
      <c r="Y27" s="2"/>
      <c r="Z27" s="2"/>
      <c r="AA27" s="2"/>
      <c r="AB27" s="2"/>
    </row>
    <row r="28" spans="1:28">
      <c r="A28" s="6" t="s">
        <v>309</v>
      </c>
      <c r="B28" s="490" t="s">
        <v>444</v>
      </c>
      <c r="C28" s="221" t="s">
        <v>445</v>
      </c>
      <c r="D28" s="221" t="s">
        <v>446</v>
      </c>
      <c r="E28" s="221" t="s">
        <v>447</v>
      </c>
      <c r="F28" s="490" t="s">
        <v>448</v>
      </c>
      <c r="G28" s="221" t="s">
        <v>449</v>
      </c>
      <c r="H28" s="221" t="s">
        <v>450</v>
      </c>
      <c r="I28" s="490" t="s">
        <v>451</v>
      </c>
      <c r="J28" s="221" t="s">
        <v>452</v>
      </c>
      <c r="K28" s="221" t="s">
        <v>453</v>
      </c>
      <c r="L28" s="490" t="s">
        <v>454</v>
      </c>
      <c r="M28" s="221" t="s">
        <v>455</v>
      </c>
      <c r="N28" s="221" t="s">
        <v>456</v>
      </c>
      <c r="O28" s="490" t="s">
        <v>457</v>
      </c>
      <c r="P28" s="221" t="s">
        <v>458</v>
      </c>
      <c r="Q28" s="491" t="s">
        <v>459</v>
      </c>
      <c r="R28" s="490" t="s">
        <v>460</v>
      </c>
      <c r="S28" s="221" t="s">
        <v>461</v>
      </c>
      <c r="T28" s="491" t="s">
        <v>462</v>
      </c>
      <c r="U28" s="2"/>
      <c r="V28" s="2"/>
      <c r="W28" s="2"/>
      <c r="X28" s="2"/>
      <c r="Y28" s="2"/>
      <c r="Z28" s="2"/>
      <c r="AA28" s="2"/>
      <c r="AB28" s="2"/>
    </row>
    <row r="29" spans="1:28">
      <c r="A29" s="6" t="s">
        <v>310</v>
      </c>
      <c r="B29" s="490" t="s">
        <v>463</v>
      </c>
      <c r="C29" s="221" t="s">
        <v>464</v>
      </c>
      <c r="D29" s="221" t="s">
        <v>465</v>
      </c>
      <c r="E29" s="221" t="s">
        <v>466</v>
      </c>
      <c r="F29" s="490" t="s">
        <v>467</v>
      </c>
      <c r="G29" s="221" t="s">
        <v>468</v>
      </c>
      <c r="H29" s="221" t="s">
        <v>469</v>
      </c>
      <c r="I29" s="490" t="s">
        <v>470</v>
      </c>
      <c r="J29" s="221" t="s">
        <v>471</v>
      </c>
      <c r="K29" s="221" t="s">
        <v>472</v>
      </c>
      <c r="L29" s="490" t="s">
        <v>473</v>
      </c>
      <c r="M29" s="221" t="s">
        <v>474</v>
      </c>
      <c r="N29" s="221" t="s">
        <v>475</v>
      </c>
      <c r="O29" s="490" t="s">
        <v>476</v>
      </c>
      <c r="P29" s="221" t="s">
        <v>477</v>
      </c>
      <c r="Q29" s="491" t="s">
        <v>478</v>
      </c>
      <c r="R29" s="490" t="s">
        <v>479</v>
      </c>
      <c r="S29" s="221" t="s">
        <v>480</v>
      </c>
      <c r="T29" s="491" t="s">
        <v>481</v>
      </c>
      <c r="U29" s="2"/>
      <c r="V29" s="2"/>
      <c r="W29" s="2"/>
      <c r="X29" s="2"/>
      <c r="Y29" s="2"/>
      <c r="Z29" s="2"/>
      <c r="AA29" s="2"/>
      <c r="AB29" s="2"/>
    </row>
    <row r="30" spans="1:28">
      <c r="A30" s="6" t="s">
        <v>311</v>
      </c>
      <c r="B30" s="490" t="s">
        <v>482</v>
      </c>
      <c r="C30" s="221" t="s">
        <v>483</v>
      </c>
      <c r="D30" s="221" t="s">
        <v>484</v>
      </c>
      <c r="E30" s="221" t="s">
        <v>485</v>
      </c>
      <c r="F30" s="490" t="s">
        <v>486</v>
      </c>
      <c r="G30" s="221" t="s">
        <v>487</v>
      </c>
      <c r="H30" s="221" t="s">
        <v>488</v>
      </c>
      <c r="I30" s="490" t="s">
        <v>489</v>
      </c>
      <c r="J30" s="221" t="s">
        <v>490</v>
      </c>
      <c r="K30" s="221" t="s">
        <v>491</v>
      </c>
      <c r="L30" s="490" t="s">
        <v>492</v>
      </c>
      <c r="M30" s="221" t="s">
        <v>493</v>
      </c>
      <c r="N30" s="221" t="s">
        <v>494</v>
      </c>
      <c r="O30" s="490" t="s">
        <v>495</v>
      </c>
      <c r="P30" s="221" t="s">
        <v>496</v>
      </c>
      <c r="Q30" s="491" t="s">
        <v>497</v>
      </c>
      <c r="R30" s="490" t="s">
        <v>498</v>
      </c>
      <c r="S30" s="221" t="s">
        <v>499</v>
      </c>
      <c r="T30" s="491" t="s">
        <v>500</v>
      </c>
      <c r="U30" s="2"/>
      <c r="V30" s="2"/>
      <c r="W30" s="2"/>
      <c r="X30" s="2"/>
      <c r="Y30" s="2"/>
      <c r="Z30" s="2"/>
      <c r="AA30" s="2"/>
      <c r="AB30" s="2"/>
    </row>
    <row r="31" spans="1:28">
      <c r="A31" s="6" t="s">
        <v>312</v>
      </c>
      <c r="B31" s="490" t="s">
        <v>501</v>
      </c>
      <c r="C31" s="221" t="s">
        <v>502</v>
      </c>
      <c r="D31" s="221" t="s">
        <v>503</v>
      </c>
      <c r="E31" s="221" t="s">
        <v>504</v>
      </c>
      <c r="F31" s="490" t="s">
        <v>505</v>
      </c>
      <c r="G31" s="221" t="s">
        <v>506</v>
      </c>
      <c r="H31" s="221" t="s">
        <v>507</v>
      </c>
      <c r="I31" s="490" t="s">
        <v>508</v>
      </c>
      <c r="J31" s="221" t="s">
        <v>509</v>
      </c>
      <c r="K31" s="221" t="s">
        <v>510</v>
      </c>
      <c r="L31" s="490" t="s">
        <v>511</v>
      </c>
      <c r="M31" s="221" t="s">
        <v>512</v>
      </c>
      <c r="N31" s="221" t="s">
        <v>513</v>
      </c>
      <c r="O31" s="490" t="s">
        <v>514</v>
      </c>
      <c r="P31" s="221" t="s">
        <v>515</v>
      </c>
      <c r="Q31" s="491" t="s">
        <v>516</v>
      </c>
      <c r="R31" s="490" t="s">
        <v>517</v>
      </c>
      <c r="S31" s="221" t="s">
        <v>518</v>
      </c>
      <c r="T31" s="491" t="s">
        <v>519</v>
      </c>
      <c r="U31" s="2"/>
      <c r="V31" s="2"/>
      <c r="W31" s="2"/>
      <c r="X31" s="2"/>
      <c r="Y31" s="2"/>
      <c r="Z31" s="2"/>
      <c r="AA31" s="2"/>
      <c r="AB31" s="2"/>
    </row>
    <row r="32" spans="1:28">
      <c r="A32" s="6" t="s">
        <v>313</v>
      </c>
      <c r="B32" s="490" t="s">
        <v>520</v>
      </c>
      <c r="C32" s="221" t="s">
        <v>521</v>
      </c>
      <c r="D32" s="221" t="s">
        <v>522</v>
      </c>
      <c r="E32" s="221" t="s">
        <v>523</v>
      </c>
      <c r="F32" s="490" t="s">
        <v>524</v>
      </c>
      <c r="G32" s="221" t="s">
        <v>525</v>
      </c>
      <c r="H32" s="221" t="s">
        <v>526</v>
      </c>
      <c r="I32" s="490" t="s">
        <v>527</v>
      </c>
      <c r="J32" s="221" t="s">
        <v>528</v>
      </c>
      <c r="K32" s="221" t="s">
        <v>529</v>
      </c>
      <c r="L32" s="490" t="s">
        <v>530</v>
      </c>
      <c r="M32" s="221" t="s">
        <v>531</v>
      </c>
      <c r="N32" s="221" t="s">
        <v>532</v>
      </c>
      <c r="O32" s="490" t="s">
        <v>533</v>
      </c>
      <c r="P32" s="221" t="s">
        <v>534</v>
      </c>
      <c r="Q32" s="491" t="s">
        <v>535</v>
      </c>
      <c r="R32" s="490" t="s">
        <v>536</v>
      </c>
      <c r="S32" s="221" t="s">
        <v>537</v>
      </c>
      <c r="T32" s="491" t="s">
        <v>538</v>
      </c>
      <c r="U32" s="2"/>
      <c r="V32" s="2"/>
      <c r="W32" s="2"/>
      <c r="X32" s="2"/>
      <c r="Y32" s="2"/>
      <c r="Z32" s="2"/>
      <c r="AA32" s="2"/>
      <c r="AB32" s="2"/>
    </row>
    <row r="33" spans="1:28">
      <c r="A33" s="6" t="s">
        <v>314</v>
      </c>
      <c r="B33" s="490" t="s">
        <v>539</v>
      </c>
      <c r="C33" s="221" t="s">
        <v>540</v>
      </c>
      <c r="D33" s="221" t="s">
        <v>541</v>
      </c>
      <c r="E33" s="221" t="s">
        <v>542</v>
      </c>
      <c r="F33" s="490" t="s">
        <v>543</v>
      </c>
      <c r="G33" s="221" t="s">
        <v>544</v>
      </c>
      <c r="H33" s="221" t="s">
        <v>545</v>
      </c>
      <c r="I33" s="490" t="s">
        <v>546</v>
      </c>
      <c r="J33" s="221" t="s">
        <v>547</v>
      </c>
      <c r="K33" s="221" t="s">
        <v>548</v>
      </c>
      <c r="L33" s="490" t="s">
        <v>549</v>
      </c>
      <c r="M33" s="221" t="s">
        <v>550</v>
      </c>
      <c r="N33" s="221" t="s">
        <v>551</v>
      </c>
      <c r="O33" s="490" t="s">
        <v>552</v>
      </c>
      <c r="P33" s="221" t="s">
        <v>553</v>
      </c>
      <c r="Q33" s="491" t="s">
        <v>554</v>
      </c>
      <c r="R33" s="490" t="s">
        <v>555</v>
      </c>
      <c r="S33" s="221" t="s">
        <v>556</v>
      </c>
      <c r="T33" s="491" t="s">
        <v>557</v>
      </c>
      <c r="U33" s="2"/>
      <c r="V33" s="2"/>
      <c r="W33" s="2"/>
      <c r="X33" s="2"/>
      <c r="Y33" s="2"/>
      <c r="Z33" s="2"/>
      <c r="AA33" s="2"/>
      <c r="AB33" s="2"/>
    </row>
    <row r="34" spans="1:28">
      <c r="A34" s="6" t="s">
        <v>315</v>
      </c>
      <c r="B34" s="490" t="s">
        <v>558</v>
      </c>
      <c r="C34" s="221" t="s">
        <v>559</v>
      </c>
      <c r="D34" s="221" t="s">
        <v>560</v>
      </c>
      <c r="E34" s="221" t="s">
        <v>561</v>
      </c>
      <c r="F34" s="490" t="s">
        <v>562</v>
      </c>
      <c r="G34" s="221" t="s">
        <v>563</v>
      </c>
      <c r="H34" s="221" t="s">
        <v>564</v>
      </c>
      <c r="I34" s="490" t="s">
        <v>565</v>
      </c>
      <c r="J34" s="221" t="s">
        <v>566</v>
      </c>
      <c r="K34" s="221" t="s">
        <v>567</v>
      </c>
      <c r="L34" s="490" t="s">
        <v>568</v>
      </c>
      <c r="M34" s="221" t="s">
        <v>569</v>
      </c>
      <c r="N34" s="221" t="s">
        <v>570</v>
      </c>
      <c r="O34" s="490" t="s">
        <v>571</v>
      </c>
      <c r="P34" s="221" t="s">
        <v>572</v>
      </c>
      <c r="Q34" s="491" t="s">
        <v>573</v>
      </c>
      <c r="R34" s="490" t="s">
        <v>574</v>
      </c>
      <c r="S34" s="221" t="s">
        <v>575</v>
      </c>
      <c r="T34" s="491" t="s">
        <v>576</v>
      </c>
      <c r="U34" s="2"/>
      <c r="V34" s="2"/>
      <c r="W34" s="2"/>
      <c r="X34" s="2"/>
      <c r="Y34" s="2"/>
      <c r="Z34" s="2"/>
      <c r="AA34" s="2"/>
      <c r="AB34" s="2"/>
    </row>
    <row r="35" spans="1:28">
      <c r="A35" s="6" t="s">
        <v>316</v>
      </c>
      <c r="B35" s="490" t="s">
        <v>577</v>
      </c>
      <c r="C35" s="221" t="s">
        <v>578</v>
      </c>
      <c r="D35" s="221" t="s">
        <v>579</v>
      </c>
      <c r="E35" s="221" t="s">
        <v>580</v>
      </c>
      <c r="F35" s="490" t="s">
        <v>581</v>
      </c>
      <c r="G35" s="221" t="s">
        <v>582</v>
      </c>
      <c r="H35" s="221" t="s">
        <v>583</v>
      </c>
      <c r="I35" s="490" t="s">
        <v>584</v>
      </c>
      <c r="J35" s="221" t="s">
        <v>585</v>
      </c>
      <c r="K35" s="221" t="s">
        <v>586</v>
      </c>
      <c r="L35" s="490" t="s">
        <v>587</v>
      </c>
      <c r="M35" s="221" t="s">
        <v>588</v>
      </c>
      <c r="N35" s="221" t="s">
        <v>589</v>
      </c>
      <c r="O35" s="490" t="s">
        <v>590</v>
      </c>
      <c r="P35" s="221" t="s">
        <v>591</v>
      </c>
      <c r="Q35" s="491" t="s">
        <v>592</v>
      </c>
      <c r="R35" s="490" t="s">
        <v>593</v>
      </c>
      <c r="S35" s="221" t="s">
        <v>594</v>
      </c>
      <c r="T35" s="491" t="s">
        <v>595</v>
      </c>
      <c r="U35" s="2"/>
      <c r="V35" s="2"/>
      <c r="W35" s="2"/>
      <c r="X35" s="2"/>
      <c r="Y35" s="2"/>
      <c r="Z35" s="2"/>
      <c r="AA35" s="2"/>
      <c r="AB35" s="2"/>
    </row>
    <row r="36" spans="1:28">
      <c r="A36" s="6" t="s">
        <v>317</v>
      </c>
      <c r="B36" s="490" t="s">
        <v>596</v>
      </c>
      <c r="C36" s="221" t="s">
        <v>597</v>
      </c>
      <c r="D36" s="221" t="s">
        <v>598</v>
      </c>
      <c r="E36" s="221" t="s">
        <v>599</v>
      </c>
      <c r="F36" s="490" t="s">
        <v>600</v>
      </c>
      <c r="G36" s="221" t="s">
        <v>601</v>
      </c>
      <c r="H36" s="221" t="s">
        <v>602</v>
      </c>
      <c r="I36" s="490" t="s">
        <v>603</v>
      </c>
      <c r="J36" s="221" t="s">
        <v>604</v>
      </c>
      <c r="K36" s="221" t="s">
        <v>605</v>
      </c>
      <c r="L36" s="490" t="s">
        <v>606</v>
      </c>
      <c r="M36" s="221" t="s">
        <v>607</v>
      </c>
      <c r="N36" s="221" t="s">
        <v>608</v>
      </c>
      <c r="O36" s="490" t="s">
        <v>609</v>
      </c>
      <c r="P36" s="221" t="s">
        <v>610</v>
      </c>
      <c r="Q36" s="491" t="s">
        <v>611</v>
      </c>
      <c r="R36" s="490" t="s">
        <v>612</v>
      </c>
      <c r="S36" s="221" t="s">
        <v>613</v>
      </c>
      <c r="T36" s="491" t="s">
        <v>614</v>
      </c>
      <c r="U36" s="2"/>
      <c r="V36" s="2"/>
      <c r="W36" s="2"/>
      <c r="X36" s="2"/>
      <c r="Y36" s="2"/>
      <c r="Z36" s="2"/>
      <c r="AA36" s="2"/>
      <c r="AB36" s="2"/>
    </row>
    <row r="37" spans="1:28">
      <c r="A37" s="6" t="s">
        <v>318</v>
      </c>
      <c r="B37" s="490" t="s">
        <v>615</v>
      </c>
      <c r="C37" s="221" t="s">
        <v>616</v>
      </c>
      <c r="D37" s="221" t="s">
        <v>617</v>
      </c>
      <c r="E37" s="221" t="s">
        <v>618</v>
      </c>
      <c r="F37" s="490" t="s">
        <v>619</v>
      </c>
      <c r="G37" s="221" t="s">
        <v>620</v>
      </c>
      <c r="H37" s="221" t="s">
        <v>621</v>
      </c>
      <c r="I37" s="490" t="s">
        <v>622</v>
      </c>
      <c r="J37" s="221" t="s">
        <v>623</v>
      </c>
      <c r="K37" s="221" t="s">
        <v>624</v>
      </c>
      <c r="L37" s="490" t="s">
        <v>625</v>
      </c>
      <c r="M37" s="221" t="s">
        <v>626</v>
      </c>
      <c r="N37" s="221" t="s">
        <v>627</v>
      </c>
      <c r="O37" s="490" t="s">
        <v>628</v>
      </c>
      <c r="P37" s="221" t="s">
        <v>629</v>
      </c>
      <c r="Q37" s="491" t="s">
        <v>630</v>
      </c>
      <c r="R37" s="490" t="s">
        <v>631</v>
      </c>
      <c r="S37" s="221" t="s">
        <v>632</v>
      </c>
      <c r="T37" s="491" t="s">
        <v>633</v>
      </c>
      <c r="U37" s="2"/>
      <c r="V37" s="2"/>
      <c r="W37" s="2"/>
      <c r="X37" s="2"/>
      <c r="Y37" s="2"/>
      <c r="Z37" s="2"/>
      <c r="AA37" s="2"/>
      <c r="AB37" s="2"/>
    </row>
    <row r="38" spans="1:28">
      <c r="A38" s="7" t="s">
        <v>319</v>
      </c>
      <c r="B38" s="492" t="s">
        <v>634</v>
      </c>
      <c r="C38" s="493" t="s">
        <v>635</v>
      </c>
      <c r="D38" s="493" t="s">
        <v>636</v>
      </c>
      <c r="E38" s="493" t="s">
        <v>637</v>
      </c>
      <c r="F38" s="492" t="s">
        <v>638</v>
      </c>
      <c r="G38" s="493" t="s">
        <v>639</v>
      </c>
      <c r="H38" s="493" t="s">
        <v>640</v>
      </c>
      <c r="I38" s="492" t="s">
        <v>641</v>
      </c>
      <c r="J38" s="493" t="s">
        <v>642</v>
      </c>
      <c r="K38" s="493" t="s">
        <v>643</v>
      </c>
      <c r="L38" s="492" t="s">
        <v>644</v>
      </c>
      <c r="M38" s="493" t="s">
        <v>645</v>
      </c>
      <c r="N38" s="493" t="s">
        <v>646</v>
      </c>
      <c r="O38" s="492" t="s">
        <v>647</v>
      </c>
      <c r="P38" s="493" t="s">
        <v>648</v>
      </c>
      <c r="Q38" s="494" t="s">
        <v>649</v>
      </c>
      <c r="R38" s="492" t="s">
        <v>650</v>
      </c>
      <c r="S38" s="493" t="s">
        <v>651</v>
      </c>
      <c r="T38" s="494" t="s">
        <v>652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7"/>
  <dimension ref="A1:L180"/>
  <sheetViews>
    <sheetView workbookViewId="0">
      <selection activeCell="B7" sqref="B7"/>
    </sheetView>
  </sheetViews>
  <sheetFormatPr baseColWidth="10" defaultColWidth="8.7109375" defaultRowHeight="16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Tested Program V1.2.3</v>
      </c>
    </row>
    <row r="4" spans="1:12">
      <c r="B4" t="s">
        <v>816</v>
      </c>
      <c r="C4" t="s">
        <v>187</v>
      </c>
      <c r="D4" t="s">
        <v>189</v>
      </c>
      <c r="E4" t="s">
        <v>188</v>
      </c>
      <c r="F4" t="s">
        <v>376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Tested Prg/Org</v>
      </c>
    </row>
    <row r="5" spans="1:12">
      <c r="A5" t="s">
        <v>373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 t="str">
        <f>Q!DA495</f>
        <v/>
      </c>
    </row>
    <row r="6" spans="1:12">
      <c r="A6" t="s">
        <v>356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 t="str">
        <f>Q!DA496</f>
        <v/>
      </c>
    </row>
    <row r="7" spans="1:12">
      <c r="A7" t="s">
        <v>357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 t="str">
        <f>Q!DA497</f>
        <v/>
      </c>
    </row>
    <row r="8" spans="1:12">
      <c r="A8" t="s">
        <v>358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 t="str">
        <f>Q!DA498</f>
        <v/>
      </c>
    </row>
    <row r="9" spans="1:12">
      <c r="A9" t="s">
        <v>359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 t="str">
        <f>Q!DA499</f>
        <v/>
      </c>
    </row>
    <row r="10" spans="1:12">
      <c r="A10" t="s">
        <v>360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 t="str">
        <f>Q!DA500</f>
        <v/>
      </c>
    </row>
    <row r="11" spans="1:12">
      <c r="A11" t="s">
        <v>361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 t="str">
        <f>Q!DA501</f>
        <v/>
      </c>
    </row>
    <row r="12" spans="1:12">
      <c r="A12" t="s">
        <v>362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 t="str">
        <f>Q!DA502</f>
        <v/>
      </c>
    </row>
    <row r="13" spans="1:12">
      <c r="A13" t="s">
        <v>363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 t="str">
        <f>Q!DA503</f>
        <v/>
      </c>
    </row>
    <row r="14" spans="1:12">
      <c r="A14" t="s">
        <v>378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 t="str">
        <f>Q!DA504</f>
        <v/>
      </c>
    </row>
    <row r="15" spans="1:12">
      <c r="A15" t="s">
        <v>364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 t="str">
        <f>Q!DA505</f>
        <v/>
      </c>
    </row>
    <row r="16" spans="1:12">
      <c r="A16" t="s">
        <v>365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 t="str">
        <f>Q!DA506</f>
        <v/>
      </c>
    </row>
    <row r="17" spans="1:12">
      <c r="A17" t="s">
        <v>366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 t="str">
        <f>Q!DA507</f>
        <v/>
      </c>
    </row>
    <row r="18" spans="1:12">
      <c r="A18" t="s">
        <v>367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 t="str">
        <f>Q!DA508</f>
        <v/>
      </c>
    </row>
    <row r="19" spans="1:12">
      <c r="A19" t="s">
        <v>368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 t="str">
        <f>Q!DA509</f>
        <v/>
      </c>
    </row>
    <row r="20" spans="1:12">
      <c r="A20" t="s">
        <v>369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 t="str">
        <f>Q!DA510</f>
        <v/>
      </c>
    </row>
    <row r="21" spans="1:12">
      <c r="A21" t="s">
        <v>370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 t="str">
        <f>Q!DA511</f>
        <v/>
      </c>
    </row>
    <row r="22" spans="1:12">
      <c r="A22" t="s">
        <v>371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 t="str">
        <f>Q!DA512</f>
        <v/>
      </c>
    </row>
    <row r="23" spans="1:12">
      <c r="A23" t="s">
        <v>372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 t="str">
        <f>Q!DA513</f>
        <v/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373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356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357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358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359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360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361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362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363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378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364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365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366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367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368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369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370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371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372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Tested Program V1.2.3</v>
      </c>
    </row>
    <row r="48" spans="1:12">
      <c r="B48" t="s">
        <v>816</v>
      </c>
      <c r="C48" t="s">
        <v>187</v>
      </c>
      <c r="D48" t="s">
        <v>189</v>
      </c>
      <c r="E48" t="s">
        <v>188</v>
      </c>
      <c r="F48" t="s">
        <v>376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Tested Prg/Org</v>
      </c>
    </row>
    <row r="49" spans="1:12">
      <c r="A49" t="s">
        <v>373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 t="str">
        <f>Q!DA539</f>
        <v/>
      </c>
    </row>
    <row r="50" spans="1:12">
      <c r="A50" t="s">
        <v>356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 t="str">
        <f>Q!DA540</f>
        <v/>
      </c>
    </row>
    <row r="51" spans="1:12">
      <c r="A51" t="s">
        <v>357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 t="str">
        <f>Q!DA541</f>
        <v/>
      </c>
    </row>
    <row r="52" spans="1:12">
      <c r="A52" t="s">
        <v>358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 t="str">
        <f>Q!DA542</f>
        <v/>
      </c>
    </row>
    <row r="53" spans="1:12">
      <c r="A53" t="s">
        <v>359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 t="str">
        <f>Q!DA543</f>
        <v/>
      </c>
    </row>
    <row r="54" spans="1:12">
      <c r="A54" t="s">
        <v>360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 t="str">
        <f>Q!DA544</f>
        <v/>
      </c>
    </row>
    <row r="55" spans="1:12">
      <c r="A55" t="s">
        <v>361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 t="str">
        <f>Q!DA545</f>
        <v/>
      </c>
    </row>
    <row r="56" spans="1:12">
      <c r="A56" t="s">
        <v>362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 t="str">
        <f>Q!DA546</f>
        <v/>
      </c>
    </row>
    <row r="57" spans="1:12">
      <c r="A57" t="s">
        <v>363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 t="str">
        <f>Q!DA547</f>
        <v/>
      </c>
    </row>
    <row r="58" spans="1:12">
      <c r="A58" t="s">
        <v>378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 t="str">
        <f>Q!DA548</f>
        <v/>
      </c>
    </row>
    <row r="59" spans="1:12">
      <c r="A59" t="s">
        <v>364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 t="str">
        <f>Q!DA549</f>
        <v/>
      </c>
    </row>
    <row r="60" spans="1:12">
      <c r="A60" t="s">
        <v>365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 t="str">
        <f>Q!DA550</f>
        <v/>
      </c>
    </row>
    <row r="61" spans="1:12">
      <c r="A61" t="s">
        <v>366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 t="str">
        <f>Q!DA551</f>
        <v/>
      </c>
    </row>
    <row r="62" spans="1:12">
      <c r="A62" t="s">
        <v>367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 t="str">
        <f>Q!DA552</f>
        <v/>
      </c>
    </row>
    <row r="63" spans="1:12">
      <c r="A63" t="s">
        <v>368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 t="str">
        <f>Q!DA553</f>
        <v/>
      </c>
    </row>
    <row r="64" spans="1:12">
      <c r="A64" t="s">
        <v>369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 t="str">
        <f>Q!DA554</f>
        <v/>
      </c>
    </row>
    <row r="65" spans="1:12">
      <c r="A65" t="s">
        <v>370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 t="str">
        <f>Q!DA555</f>
        <v/>
      </c>
    </row>
    <row r="66" spans="1:12">
      <c r="A66" t="s">
        <v>371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 t="str">
        <f>Q!DA556</f>
        <v/>
      </c>
    </row>
    <row r="67" spans="1:12">
      <c r="A67" t="s">
        <v>372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 t="str">
        <f>Q!DA557</f>
        <v/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Tested Program V1.2.3</v>
      </c>
    </row>
    <row r="70" spans="1:12">
      <c r="B70" t="s">
        <v>816</v>
      </c>
      <c r="C70" t="s">
        <v>187</v>
      </c>
      <c r="D70" t="s">
        <v>189</v>
      </c>
      <c r="E70" t="s">
        <v>188</v>
      </c>
      <c r="F70" t="s">
        <v>376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Tested Prg/Org</v>
      </c>
    </row>
    <row r="71" spans="1:12">
      <c r="A71" t="s">
        <v>373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356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357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358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359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360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361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362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363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378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364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365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366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367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368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369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370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371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372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Tested Program V1.2.3</v>
      </c>
    </row>
    <row r="94" spans="1:12">
      <c r="B94" t="s">
        <v>816</v>
      </c>
      <c r="C94" t="s">
        <v>187</v>
      </c>
      <c r="D94" t="s">
        <v>189</v>
      </c>
      <c r="E94" t="s">
        <v>188</v>
      </c>
      <c r="F94" t="s">
        <v>376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Tested Prg/Org</v>
      </c>
    </row>
    <row r="95" spans="1:12">
      <c r="A95" t="s">
        <v>373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 t="str">
        <f>Q!DR495</f>
        <v/>
      </c>
    </row>
    <row r="96" spans="1:12">
      <c r="A96" t="s">
        <v>356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 t="str">
        <f>Q!DR496</f>
        <v/>
      </c>
    </row>
    <row r="97" spans="1:12">
      <c r="A97" t="s">
        <v>357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 t="str">
        <f>Q!DR497</f>
        <v/>
      </c>
    </row>
    <row r="98" spans="1:12">
      <c r="A98" t="s">
        <v>358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 t="str">
        <f>Q!DR498</f>
        <v/>
      </c>
    </row>
    <row r="99" spans="1:12">
      <c r="A99" t="s">
        <v>359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 t="str">
        <f>Q!DR499</f>
        <v/>
      </c>
    </row>
    <row r="100" spans="1:12">
      <c r="A100" t="s">
        <v>360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 t="str">
        <f>Q!DR500</f>
        <v/>
      </c>
    </row>
    <row r="101" spans="1:12">
      <c r="A101" t="s">
        <v>361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 t="str">
        <f>Q!DR501</f>
        <v/>
      </c>
    </row>
    <row r="102" spans="1:12">
      <c r="A102" t="s">
        <v>362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 t="str">
        <f>Q!DR502</f>
        <v/>
      </c>
    </row>
    <row r="103" spans="1:12">
      <c r="A103" t="s">
        <v>363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 t="str">
        <f>Q!DR503</f>
        <v/>
      </c>
    </row>
    <row r="104" spans="1:12">
      <c r="A104" t="s">
        <v>378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 t="str">
        <f>Q!DR504</f>
        <v/>
      </c>
    </row>
    <row r="105" spans="1:12">
      <c r="A105" t="s">
        <v>364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 t="str">
        <f>Q!DR505</f>
        <v/>
      </c>
    </row>
    <row r="106" spans="1:12">
      <c r="A106" t="s">
        <v>365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 t="str">
        <f>Q!DR506</f>
        <v/>
      </c>
    </row>
    <row r="107" spans="1:12">
      <c r="A107" t="s">
        <v>366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 t="str">
        <f>Q!DR507</f>
        <v/>
      </c>
    </row>
    <row r="108" spans="1:12">
      <c r="A108" t="s">
        <v>367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 t="str">
        <f>Q!DR508</f>
        <v/>
      </c>
    </row>
    <row r="109" spans="1:12">
      <c r="A109" t="s">
        <v>368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 t="str">
        <f>Q!DR509</f>
        <v/>
      </c>
    </row>
    <row r="110" spans="1:12">
      <c r="A110" t="s">
        <v>369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 t="str">
        <f>Q!DR510</f>
        <v/>
      </c>
    </row>
    <row r="111" spans="1:12">
      <c r="A111" t="s">
        <v>370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 t="str">
        <f>Q!DR511</f>
        <v/>
      </c>
    </row>
    <row r="112" spans="1:12">
      <c r="A112" t="s">
        <v>371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 t="str">
        <f>Q!DR512</f>
        <v/>
      </c>
    </row>
    <row r="113" spans="1:12">
      <c r="A113" t="s">
        <v>372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 t="str">
        <f>Q!DR513</f>
        <v/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Tested Program V1.2.3</v>
      </c>
    </row>
    <row r="116" spans="1:12">
      <c r="B116" t="s">
        <v>816</v>
      </c>
      <c r="C116" t="s">
        <v>187</v>
      </c>
      <c r="D116" t="s">
        <v>189</v>
      </c>
      <c r="E116" t="s">
        <v>188</v>
      </c>
      <c r="F116" t="s">
        <v>376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Tested Prg/Org</v>
      </c>
    </row>
    <row r="117" spans="1:12">
      <c r="A117" t="s">
        <v>373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 t="str">
        <f>Q!DR517</f>
        <v/>
      </c>
    </row>
    <row r="118" spans="1:12">
      <c r="A118" t="s">
        <v>356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 t="str">
        <f>Q!DR518</f>
        <v/>
      </c>
    </row>
    <row r="119" spans="1:12">
      <c r="A119" t="s">
        <v>357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 t="str">
        <f>Q!DR519</f>
        <v/>
      </c>
    </row>
    <row r="120" spans="1:12">
      <c r="A120" t="s">
        <v>358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 t="str">
        <f>Q!DR520</f>
        <v/>
      </c>
    </row>
    <row r="121" spans="1:12">
      <c r="A121" t="s">
        <v>359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 t="str">
        <f>Q!DR521</f>
        <v/>
      </c>
    </row>
    <row r="122" spans="1:12">
      <c r="A122" t="s">
        <v>360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 t="str">
        <f>Q!DR522</f>
        <v/>
      </c>
    </row>
    <row r="123" spans="1:12">
      <c r="A123" t="s">
        <v>361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 t="str">
        <f>Q!DR523</f>
        <v/>
      </c>
    </row>
    <row r="124" spans="1:12">
      <c r="A124" t="s">
        <v>362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 t="str">
        <f>Q!DR524</f>
        <v/>
      </c>
    </row>
    <row r="125" spans="1:12">
      <c r="A125" t="s">
        <v>363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 t="str">
        <f>Q!DR525</f>
        <v/>
      </c>
    </row>
    <row r="126" spans="1:12">
      <c r="A126" t="s">
        <v>378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 t="str">
        <f>Q!DR526</f>
        <v/>
      </c>
    </row>
    <row r="127" spans="1:12">
      <c r="A127" t="s">
        <v>364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 t="str">
        <f>Q!DR527</f>
        <v/>
      </c>
    </row>
    <row r="128" spans="1:12">
      <c r="A128" t="s">
        <v>365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 t="str">
        <f>Q!DR528</f>
        <v/>
      </c>
    </row>
    <row r="129" spans="1:12">
      <c r="A129" t="s">
        <v>366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 t="str">
        <f>Q!DR529</f>
        <v/>
      </c>
    </row>
    <row r="130" spans="1:12">
      <c r="A130" t="s">
        <v>367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 t="str">
        <f>Q!DR530</f>
        <v/>
      </c>
    </row>
    <row r="131" spans="1:12">
      <c r="A131" t="s">
        <v>368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 t="str">
        <f>Q!DR531</f>
        <v/>
      </c>
    </row>
    <row r="132" spans="1:12">
      <c r="A132" t="s">
        <v>369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 t="str">
        <f>Q!DR532</f>
        <v/>
      </c>
    </row>
    <row r="133" spans="1:12">
      <c r="A133" t="s">
        <v>370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 t="str">
        <f>Q!DR533</f>
        <v/>
      </c>
    </row>
    <row r="134" spans="1:12">
      <c r="A134" t="s">
        <v>371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 t="str">
        <f>Q!DR534</f>
        <v/>
      </c>
    </row>
    <row r="135" spans="1:12">
      <c r="A135" t="s">
        <v>372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 t="str">
        <f>Q!DR535</f>
        <v/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Tested Program V1.2.3</v>
      </c>
    </row>
    <row r="138" spans="1:12">
      <c r="B138" t="s">
        <v>816</v>
      </c>
      <c r="C138" t="s">
        <v>187</v>
      </c>
      <c r="D138" t="s">
        <v>189</v>
      </c>
      <c r="E138" t="s">
        <v>188</v>
      </c>
      <c r="F138" t="s">
        <v>376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Tested Prg/Org</v>
      </c>
    </row>
    <row r="139" spans="1:12">
      <c r="A139" t="s">
        <v>373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 t="str">
        <f>Q!DR539</f>
        <v/>
      </c>
    </row>
    <row r="140" spans="1:12">
      <c r="A140" t="s">
        <v>356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 t="str">
        <f>Q!DR540</f>
        <v/>
      </c>
    </row>
    <row r="141" spans="1:12">
      <c r="A141" t="s">
        <v>357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 t="str">
        <f>Q!DR541</f>
        <v/>
      </c>
    </row>
    <row r="142" spans="1:12">
      <c r="A142" t="s">
        <v>358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 t="str">
        <f>Q!DR542</f>
        <v/>
      </c>
    </row>
    <row r="143" spans="1:12">
      <c r="A143" t="s">
        <v>359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 t="str">
        <f>Q!DR543</f>
        <v/>
      </c>
    </row>
    <row r="144" spans="1:12">
      <c r="A144" t="s">
        <v>360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 t="str">
        <f>Q!DR544</f>
        <v/>
      </c>
    </row>
    <row r="145" spans="1:12">
      <c r="A145" t="s">
        <v>361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 t="str">
        <f>Q!DR545</f>
        <v/>
      </c>
    </row>
    <row r="146" spans="1:12">
      <c r="A146" t="s">
        <v>362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 t="str">
        <f>Q!DR546</f>
        <v/>
      </c>
    </row>
    <row r="147" spans="1:12">
      <c r="A147" t="s">
        <v>363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 t="str">
        <f>Q!DR547</f>
        <v/>
      </c>
    </row>
    <row r="148" spans="1:12">
      <c r="A148" t="s">
        <v>378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 t="str">
        <f>Q!DR548</f>
        <v/>
      </c>
    </row>
    <row r="149" spans="1:12">
      <c r="A149" t="s">
        <v>364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 t="str">
        <f>Q!DR549</f>
        <v/>
      </c>
    </row>
    <row r="150" spans="1:12">
      <c r="A150" t="s">
        <v>365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 t="str">
        <f>Q!DR550</f>
        <v/>
      </c>
    </row>
    <row r="151" spans="1:12">
      <c r="A151" t="s">
        <v>366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 t="str">
        <f>Q!DR551</f>
        <v/>
      </c>
    </row>
    <row r="152" spans="1:12">
      <c r="A152" t="s">
        <v>367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 t="str">
        <f>Q!DR552</f>
        <v/>
      </c>
    </row>
    <row r="153" spans="1:12">
      <c r="A153" t="s">
        <v>368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 t="str">
        <f>Q!DR553</f>
        <v/>
      </c>
    </row>
    <row r="154" spans="1:12">
      <c r="A154" t="s">
        <v>369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 t="str">
        <f>Q!DR554</f>
        <v/>
      </c>
    </row>
    <row r="155" spans="1:12">
      <c r="A155" t="s">
        <v>370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 t="str">
        <f>Q!DR555</f>
        <v/>
      </c>
    </row>
    <row r="156" spans="1:12">
      <c r="A156" t="s">
        <v>371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 t="str">
        <f>Q!DR556</f>
        <v/>
      </c>
    </row>
    <row r="157" spans="1:12">
      <c r="A157" t="s">
        <v>372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 t="str">
        <f>Q!DR557</f>
        <v/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Tested Program V1.2.3</v>
      </c>
    </row>
    <row r="160" spans="1:12">
      <c r="B160" t="s">
        <v>816</v>
      </c>
      <c r="C160" t="s">
        <v>187</v>
      </c>
      <c r="D160" t="s">
        <v>189</v>
      </c>
      <c r="E160" t="s">
        <v>188</v>
      </c>
      <c r="F160" t="s">
        <v>376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Tested Prg/Org</v>
      </c>
    </row>
    <row r="161" spans="1:12">
      <c r="A161" t="s">
        <v>373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 t="str">
        <f>Q!DR561</f>
        <v/>
      </c>
    </row>
    <row r="162" spans="1:12">
      <c r="A162" t="s">
        <v>356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 t="str">
        <f>Q!DR562</f>
        <v/>
      </c>
    </row>
    <row r="163" spans="1:12">
      <c r="A163" t="s">
        <v>357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 t="str">
        <f>Q!DR563</f>
        <v/>
      </c>
    </row>
    <row r="164" spans="1:12">
      <c r="A164" t="s">
        <v>358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 t="str">
        <f>Q!DR564</f>
        <v/>
      </c>
    </row>
    <row r="165" spans="1:12">
      <c r="A165" t="s">
        <v>359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 t="str">
        <f>Q!DR565</f>
        <v/>
      </c>
    </row>
    <row r="166" spans="1:12">
      <c r="A166" t="s">
        <v>360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 t="str">
        <f>Q!DR566</f>
        <v/>
      </c>
    </row>
    <row r="167" spans="1:12">
      <c r="A167" t="s">
        <v>361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 t="str">
        <f>Q!DR567</f>
        <v/>
      </c>
    </row>
    <row r="168" spans="1:12">
      <c r="A168" t="s">
        <v>362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 t="str">
        <f>Q!DR568</f>
        <v/>
      </c>
    </row>
    <row r="169" spans="1:12">
      <c r="A169" t="s">
        <v>363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 t="str">
        <f>Q!DR569</f>
        <v/>
      </c>
    </row>
    <row r="170" spans="1:12">
      <c r="A170" t="s">
        <v>378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 t="str">
        <f>Q!DR570</f>
        <v/>
      </c>
    </row>
    <row r="171" spans="1:12">
      <c r="A171" t="s">
        <v>364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 t="str">
        <f>Q!DR571</f>
        <v/>
      </c>
    </row>
    <row r="172" spans="1:12">
      <c r="A172" t="s">
        <v>365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 t="str">
        <f>Q!DR572</f>
        <v/>
      </c>
    </row>
    <row r="173" spans="1:12">
      <c r="A173" t="s">
        <v>366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 t="str">
        <f>Q!DR573</f>
        <v/>
      </c>
    </row>
    <row r="174" spans="1:12">
      <c r="A174" t="s">
        <v>367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 t="str">
        <f>Q!DR574</f>
        <v/>
      </c>
    </row>
    <row r="175" spans="1:12">
      <c r="A175" t="s">
        <v>368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 t="str">
        <f>Q!DR575</f>
        <v/>
      </c>
    </row>
    <row r="176" spans="1:12">
      <c r="A176" t="s">
        <v>369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 t="str">
        <f>Q!DR576</f>
        <v/>
      </c>
    </row>
    <row r="177" spans="1:12">
      <c r="A177" t="s">
        <v>370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 t="str">
        <f>Q!DR577</f>
        <v/>
      </c>
    </row>
    <row r="178" spans="1:12">
      <c r="A178" t="s">
        <v>371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 t="str">
        <f>Q!DR578</f>
        <v/>
      </c>
    </row>
    <row r="179" spans="1:12">
      <c r="A179" t="s">
        <v>372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 t="str">
        <f>Q!DR579</f>
        <v/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8"/>
  <dimension ref="A6:L76"/>
  <sheetViews>
    <sheetView workbookViewId="0"/>
  </sheetViews>
  <sheetFormatPr baseColWidth="10" defaultColWidth="8.7109375" defaultRowHeight="16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Tested Program V1.2.3</v>
      </c>
    </row>
    <row r="9" spans="1:12">
      <c r="B9" t="s">
        <v>816</v>
      </c>
      <c r="C9" t="s">
        <v>187</v>
      </c>
      <c r="D9" t="s">
        <v>189</v>
      </c>
      <c r="E9" t="s">
        <v>188</v>
      </c>
      <c r="F9" t="s">
        <v>376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Tested Prg/Org</v>
      </c>
    </row>
    <row r="10" spans="1:12">
      <c r="A10" t="s">
        <v>355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 t="str">
        <f>Q!BS237</f>
        <v/>
      </c>
    </row>
    <row r="11" spans="1:12">
      <c r="A11" t="s">
        <v>342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 t="str">
        <f>Q!BS238</f>
        <v/>
      </c>
    </row>
    <row r="12" spans="1:12">
      <c r="A12" t="s">
        <v>343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 t="str">
        <f>Q!BS239</f>
        <v/>
      </c>
    </row>
    <row r="13" spans="1:12">
      <c r="A13" t="s">
        <v>344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 t="str">
        <f>Q!BS240</f>
        <v/>
      </c>
    </row>
    <row r="14" spans="1:12">
      <c r="A14" t="s">
        <v>345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 t="str">
        <f>Q!BS241</f>
        <v/>
      </c>
    </row>
    <row r="15" spans="1:12">
      <c r="A15" s="37" t="s">
        <v>346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 t="str">
        <f>Q!BS242</f>
        <v/>
      </c>
    </row>
    <row r="16" spans="1:12">
      <c r="A16" s="37" t="s">
        <v>347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 t="str">
        <f>Q!BS243</f>
        <v/>
      </c>
    </row>
    <row r="17" spans="1:12">
      <c r="A17" t="s">
        <v>348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 t="str">
        <f>Q!BS244</f>
        <v/>
      </c>
    </row>
    <row r="18" spans="1:12">
      <c r="A18" t="s">
        <v>349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 t="str">
        <f>Q!BS245</f>
        <v/>
      </c>
    </row>
    <row r="19" spans="1:12">
      <c r="A19" t="s">
        <v>350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 t="str">
        <f>Q!BS246</f>
        <v/>
      </c>
    </row>
    <row r="20" spans="1:12">
      <c r="A20" t="s">
        <v>351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 t="str">
        <f>Q!BS247</f>
        <v/>
      </c>
    </row>
    <row r="21" spans="1:12">
      <c r="A21" t="s">
        <v>352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 t="str">
        <f>Q!BS248</f>
        <v/>
      </c>
    </row>
    <row r="22" spans="1:12">
      <c r="A22" t="s">
        <v>353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 t="str">
        <f>Q!BS249</f>
        <v/>
      </c>
    </row>
    <row r="23" spans="1:12">
      <c r="A23" t="s">
        <v>354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 t="str">
        <f>Q!BS250</f>
        <v/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Tested Program V1.2.3</v>
      </c>
    </row>
    <row r="26" spans="1:12">
      <c r="B26" t="s">
        <v>816</v>
      </c>
      <c r="C26" t="s">
        <v>187</v>
      </c>
      <c r="D26" t="s">
        <v>189</v>
      </c>
      <c r="E26" t="s">
        <v>188</v>
      </c>
      <c r="F26" t="s">
        <v>376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Tested Prg/Org</v>
      </c>
    </row>
    <row r="27" spans="1:12">
      <c r="A27" t="s">
        <v>355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 t="str">
        <f>Q!BS254</f>
        <v/>
      </c>
    </row>
    <row r="28" spans="1:12">
      <c r="A28" t="s">
        <v>342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 t="str">
        <f>Q!BS255</f>
        <v/>
      </c>
    </row>
    <row r="29" spans="1:12">
      <c r="A29" t="s">
        <v>343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 t="str">
        <f>Q!BS256</f>
        <v/>
      </c>
    </row>
    <row r="30" spans="1:12">
      <c r="A30" t="s">
        <v>344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 t="str">
        <f>Q!BS257</f>
        <v/>
      </c>
    </row>
    <row r="31" spans="1:12">
      <c r="A31" t="s">
        <v>345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 t="str">
        <f>Q!BS258</f>
        <v/>
      </c>
    </row>
    <row r="32" spans="1:12">
      <c r="A32" s="37" t="s">
        <v>346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 t="str">
        <f>Q!BS259</f>
        <v/>
      </c>
    </row>
    <row r="33" spans="1:12">
      <c r="A33" s="37" t="s">
        <v>347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 t="str">
        <f>Q!BS260</f>
        <v/>
      </c>
    </row>
    <row r="34" spans="1:12">
      <c r="A34" t="s">
        <v>348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 t="str">
        <f>Q!BS261</f>
        <v/>
      </c>
    </row>
    <row r="35" spans="1:12">
      <c r="A35" t="s">
        <v>349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 t="str">
        <f>Q!BS262</f>
        <v/>
      </c>
    </row>
    <row r="36" spans="1:12">
      <c r="A36" t="s">
        <v>350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 t="str">
        <f>Q!BS263</f>
        <v/>
      </c>
    </row>
    <row r="37" spans="1:12">
      <c r="A37" t="s">
        <v>351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 t="str">
        <f>Q!BS264</f>
        <v/>
      </c>
    </row>
    <row r="38" spans="1:12">
      <c r="A38" t="s">
        <v>352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 t="str">
        <f>Q!BS265</f>
        <v/>
      </c>
    </row>
    <row r="39" spans="1:12">
      <c r="A39" t="s">
        <v>353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 t="str">
        <f>Q!BS266</f>
        <v/>
      </c>
    </row>
    <row r="40" spans="1:12">
      <c r="A40" t="s">
        <v>354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 t="str">
        <f>Q!BS267</f>
        <v/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Tested Program V1.2.3</v>
      </c>
    </row>
    <row r="45" spans="1:12">
      <c r="B45" t="s">
        <v>816</v>
      </c>
      <c r="C45" t="s">
        <v>187</v>
      </c>
      <c r="D45" t="s">
        <v>189</v>
      </c>
      <c r="E45" t="s">
        <v>188</v>
      </c>
      <c r="F45" t="s">
        <v>376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Tested Prg/Org</v>
      </c>
    </row>
    <row r="46" spans="1:12">
      <c r="A46" t="s">
        <v>355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 t="str">
        <f>Q!BS273</f>
        <v/>
      </c>
    </row>
    <row r="47" spans="1:12">
      <c r="A47" t="s">
        <v>342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 t="str">
        <f>Q!BS274</f>
        <v/>
      </c>
    </row>
    <row r="48" spans="1:12">
      <c r="A48" t="s">
        <v>343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 t="str">
        <f>Q!BS275</f>
        <v/>
      </c>
    </row>
    <row r="49" spans="1:12">
      <c r="A49" t="s">
        <v>344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 t="str">
        <f>Q!BS276</f>
        <v/>
      </c>
    </row>
    <row r="50" spans="1:12">
      <c r="A50" t="s">
        <v>345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 t="str">
        <f>Q!BS277</f>
        <v/>
      </c>
    </row>
    <row r="51" spans="1:12">
      <c r="A51" s="37" t="s">
        <v>346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 t="str">
        <f>Q!BS278</f>
        <v/>
      </c>
    </row>
    <row r="52" spans="1:12">
      <c r="A52" s="37" t="s">
        <v>347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 t="str">
        <f>Q!BS279</f>
        <v/>
      </c>
    </row>
    <row r="53" spans="1:12">
      <c r="A53" t="s">
        <v>348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 t="str">
        <f>Q!BS280</f>
        <v/>
      </c>
    </row>
    <row r="54" spans="1:12">
      <c r="A54" t="s">
        <v>349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 t="str">
        <f>Q!BS281</f>
        <v/>
      </c>
    </row>
    <row r="55" spans="1:12">
      <c r="A55" t="s">
        <v>350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 t="str">
        <f>Q!BS282</f>
        <v/>
      </c>
    </row>
    <row r="56" spans="1:12">
      <c r="A56" t="s">
        <v>351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 t="str">
        <f>Q!BS283</f>
        <v/>
      </c>
    </row>
    <row r="57" spans="1:12">
      <c r="A57" t="s">
        <v>352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 t="str">
        <f>Q!BS284</f>
        <v/>
      </c>
    </row>
    <row r="58" spans="1:12">
      <c r="A58" t="s">
        <v>353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 t="str">
        <f>Q!BS285</f>
        <v/>
      </c>
    </row>
    <row r="59" spans="1:12">
      <c r="A59" t="s">
        <v>354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 t="str">
        <f>Q!BS286</f>
        <v/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Tested Program V1.2.3</v>
      </c>
    </row>
    <row r="62" spans="1:12">
      <c r="B62" t="s">
        <v>816</v>
      </c>
      <c r="C62" t="s">
        <v>187</v>
      </c>
      <c r="D62" t="s">
        <v>189</v>
      </c>
      <c r="E62" t="s">
        <v>188</v>
      </c>
      <c r="F62" t="s">
        <v>376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Tested Prg/Org</v>
      </c>
    </row>
    <row r="63" spans="1:12">
      <c r="A63" t="s">
        <v>355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 t="str">
        <f>Q!BS290</f>
        <v/>
      </c>
    </row>
    <row r="64" spans="1:12">
      <c r="A64" t="s">
        <v>342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 t="str">
        <f>Q!BS291</f>
        <v/>
      </c>
    </row>
    <row r="65" spans="1:12">
      <c r="A65" t="s">
        <v>343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 t="str">
        <f>Q!BS292</f>
        <v/>
      </c>
    </row>
    <row r="66" spans="1:12">
      <c r="A66" t="s">
        <v>344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 t="str">
        <f>Q!BS293</f>
        <v/>
      </c>
    </row>
    <row r="67" spans="1:12">
      <c r="A67" t="s">
        <v>345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 t="str">
        <f>Q!BS294</f>
        <v/>
      </c>
    </row>
    <row r="68" spans="1:12">
      <c r="A68" s="37" t="s">
        <v>346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 t="str">
        <f>Q!BS295</f>
        <v/>
      </c>
    </row>
    <row r="69" spans="1:12">
      <c r="A69" s="37" t="s">
        <v>347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 t="str">
        <f>Q!BS296</f>
        <v/>
      </c>
    </row>
    <row r="70" spans="1:12">
      <c r="A70" t="s">
        <v>348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 t="str">
        <f>Q!BS297</f>
        <v/>
      </c>
    </row>
    <row r="71" spans="1:12">
      <c r="A71" t="s">
        <v>349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 t="str">
        <f>Q!BS298</f>
        <v/>
      </c>
    </row>
    <row r="72" spans="1:12">
      <c r="A72" t="s">
        <v>350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 t="str">
        <f>Q!BS299</f>
        <v/>
      </c>
    </row>
    <row r="73" spans="1:12">
      <c r="A73" t="s">
        <v>351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 t="str">
        <f>Q!BS300</f>
        <v/>
      </c>
    </row>
    <row r="74" spans="1:12">
      <c r="A74" t="s">
        <v>352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 t="str">
        <f>Q!BS301</f>
        <v/>
      </c>
    </row>
    <row r="75" spans="1:12">
      <c r="A75" t="s">
        <v>353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 t="str">
        <f>Q!BS302</f>
        <v/>
      </c>
    </row>
    <row r="76" spans="1:12">
      <c r="A76" t="s">
        <v>354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 t="str">
        <f>Q!BS303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transitionEvaluation="1" codeName="Sheet49"/>
  <dimension ref="A1:X99"/>
  <sheetViews>
    <sheetView defaultGridColor="0" colorId="22" zoomScale="87" workbookViewId="0"/>
  </sheetViews>
  <sheetFormatPr baseColWidth="10" defaultColWidth="9.7109375" defaultRowHeight="16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653</v>
      </c>
      <c r="L2" s="474"/>
    </row>
    <row r="3" spans="1:24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654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>
      <c r="A25" s="2" t="s">
        <v>320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>
      <c r="A26" s="2" t="s">
        <v>307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>
      <c r="A27" s="2" t="s">
        <v>308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>
      <c r="A28" s="2" t="s">
        <v>309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>
      <c r="A29" s="2" t="s">
        <v>310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>
      <c r="A30" s="2" t="s">
        <v>311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>
      <c r="A31" s="2" t="s">
        <v>312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>
      <c r="A32" s="2" t="s">
        <v>313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>
      <c r="A33" s="2" t="s">
        <v>314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>
      <c r="A34" s="2" t="s">
        <v>315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>
      <c r="A35" s="2" t="s">
        <v>316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>
      <c r="A36" s="2" t="s">
        <v>317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>
      <c r="A37" s="2" t="s">
        <v>318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>
      <c r="A38" s="2" t="s">
        <v>319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>
      <c r="A48" s="2" t="s">
        <v>320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>
      <c r="A49" s="2" t="s">
        <v>307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>
      <c r="A50" s="2" t="s">
        <v>308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>
      <c r="A51" s="2" t="s">
        <v>309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>
      <c r="A52" s="2" t="s">
        <v>310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>
      <c r="A53" s="2" t="s">
        <v>311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>
      <c r="A54" s="2" t="s">
        <v>312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>
      <c r="A55" s="2" t="s">
        <v>313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>
      <c r="A56" s="2" t="s">
        <v>314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>
      <c r="A57" s="2" t="s">
        <v>315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>
      <c r="A58" s="2" t="s">
        <v>316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>
      <c r="A59" s="2" t="s">
        <v>317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>
      <c r="A60" s="2" t="s">
        <v>318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>
      <c r="A61" s="2" t="s">
        <v>319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>
      <c r="A71" s="2" t="s">
        <v>312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>
      <c r="A72" s="2" t="s">
        <v>320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>
      <c r="A73" s="2" t="s">
        <v>307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>
      <c r="A74" s="2" t="s">
        <v>308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>
      <c r="A75" s="2" t="s">
        <v>309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>
      <c r="A76" s="2" t="s">
        <v>310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>
      <c r="A77" s="2" t="s">
        <v>311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>
      <c r="A78" s="2" t="s">
        <v>312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>
      <c r="A79" s="2" t="s">
        <v>313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>
      <c r="A80" s="2" t="s">
        <v>314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>
      <c r="A81" s="2" t="s">
        <v>315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>
      <c r="A82" s="2" t="s">
        <v>316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>
      <c r="A83" s="2" t="s">
        <v>317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>
      <c r="A84" s="2" t="s">
        <v>318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>
      <c r="A85" s="2" t="s">
        <v>319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>
      <c r="A86" s="2" t="s">
        <v>321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>
      <c r="A87" s="2" t="s">
        <v>322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50"/>
  <dimension ref="A1:V38"/>
  <sheetViews>
    <sheetView workbookViewId="0"/>
  </sheetViews>
  <sheetFormatPr baseColWidth="10" defaultColWidth="8.7109375" defaultRowHeight="16"/>
  <sheetData>
    <row r="1" spans="1:22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655</v>
      </c>
      <c r="O2" s="2"/>
      <c r="P2" s="2"/>
      <c r="Q2" s="2"/>
      <c r="R2" s="2"/>
      <c r="S2" s="2"/>
      <c r="T2" s="2"/>
      <c r="U2" s="2"/>
      <c r="V2" s="2"/>
    </row>
    <row r="3" spans="1:22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656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>
      <c r="A25" s="2" t="s">
        <v>320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>
      <c r="A26" s="2" t="s">
        <v>307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>
      <c r="A27" s="2" t="s">
        <v>308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>
      <c r="A28" s="2" t="s">
        <v>309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>
      <c r="A29" s="2" t="s">
        <v>310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>
      <c r="A30" s="2" t="s">
        <v>311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>
      <c r="A31" s="2" t="s">
        <v>312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>
      <c r="A32" s="2" t="s">
        <v>313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>
      <c r="A33" s="2" t="s">
        <v>314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>
      <c r="A34" s="2" t="s">
        <v>315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>
      <c r="A35" s="2" t="s">
        <v>316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>
      <c r="A36" s="2" t="s">
        <v>317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>
      <c r="A37" s="2" t="s">
        <v>318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>
      <c r="A38" s="2" t="s">
        <v>319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1"/>
  <dimension ref="A1:T39"/>
  <sheetViews>
    <sheetView workbookViewId="0"/>
  </sheetViews>
  <sheetFormatPr baseColWidth="10" defaultColWidth="8.7109375" defaultRowHeight="16"/>
  <sheetData>
    <row r="1" spans="1:20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320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307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308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309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310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311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312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313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314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315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316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317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318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7" thickBot="1">
      <c r="A38" s="211" t="s">
        <v>319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3"/>
  <dimension ref="A1:T38"/>
  <sheetViews>
    <sheetView workbookViewId="0">
      <selection activeCell="A3" sqref="A3"/>
    </sheetView>
  </sheetViews>
  <sheetFormatPr baseColWidth="10" defaultColWidth="8.7109375" defaultRowHeight="16"/>
  <sheetData>
    <row r="1" spans="1:20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>
      <c r="A26" s="223" t="s">
        <v>307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>
      <c r="A27" s="223" t="s">
        <v>308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>
      <c r="A28" s="223" t="s">
        <v>309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>
      <c r="A29" s="223" t="s">
        <v>310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>
      <c r="A30" s="223" t="s">
        <v>311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>
      <c r="A31" s="223" t="s">
        <v>312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>
      <c r="A32" s="223" t="s">
        <v>313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>
      <c r="A33" s="223" t="s">
        <v>314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>
      <c r="A34" s="223" t="s">
        <v>315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>
      <c r="A35" s="223" t="s">
        <v>316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>
      <c r="A36" s="223" t="s">
        <v>317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>
      <c r="A37" s="223" t="s">
        <v>318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4"/>
  <dimension ref="A1:T38"/>
  <sheetViews>
    <sheetView workbookViewId="0">
      <selection activeCell="A6" sqref="A6"/>
    </sheetView>
  </sheetViews>
  <sheetFormatPr baseColWidth="10" defaultColWidth="8.7109375" defaultRowHeight="16"/>
  <cols>
    <col min="11" max="11" width="9.140625" bestFit="1" customWidth="1"/>
  </cols>
  <sheetData>
    <row r="1" spans="1:20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657</v>
      </c>
      <c r="O2" s="2"/>
      <c r="P2" s="2"/>
      <c r="Q2" s="2"/>
      <c r="R2" s="2"/>
      <c r="S2" s="2"/>
      <c r="T2" s="2"/>
    </row>
    <row r="3" spans="1:20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>
      <c r="A25" s="223" t="s">
        <v>320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>
      <c r="A26" s="223" t="s">
        <v>307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>
      <c r="A27" s="223" t="s">
        <v>308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>
      <c r="A28" s="223" t="s">
        <v>309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>
      <c r="A29" s="223" t="s">
        <v>310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>
      <c r="A30" s="223" t="s">
        <v>311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>
      <c r="A31" s="223" t="s">
        <v>312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>
      <c r="A32" s="223" t="s">
        <v>313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>
      <c r="A33" s="223" t="s">
        <v>314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>
      <c r="A34" s="223" t="s">
        <v>315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>
      <c r="A35" s="223" t="s">
        <v>316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>
      <c r="A36" s="223" t="s">
        <v>317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>
      <c r="A37" s="223" t="s">
        <v>318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>
      <c r="A38" s="223" t="s">
        <v>319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5"/>
  <dimension ref="A1:T38"/>
  <sheetViews>
    <sheetView workbookViewId="0">
      <selection activeCell="A2" sqref="A2"/>
    </sheetView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659</v>
      </c>
    </row>
    <row r="18" spans="1:20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320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307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308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309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310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311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312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313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314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315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316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317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318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319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transitionEvaluation="1" codeName="Sheet56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6"/>
  <sheetData>
    <row r="1" spans="1:21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660</v>
      </c>
      <c r="O2" s="2"/>
      <c r="P2" s="2"/>
      <c r="Q2" s="2"/>
      <c r="R2" s="2"/>
      <c r="S2" s="2"/>
      <c r="T2" s="2"/>
      <c r="U2" s="2"/>
    </row>
    <row r="3" spans="1:21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661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>
      <c r="A25" s="2" t="s">
        <v>320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>
      <c r="A26" s="2" t="s">
        <v>307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>
      <c r="A27" s="2" t="s">
        <v>308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>
      <c r="A28" s="2" t="s">
        <v>309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>
      <c r="A29" s="2" t="s">
        <v>310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>
      <c r="A30" s="2" t="s">
        <v>311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>
      <c r="A31" s="2" t="s">
        <v>312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>
      <c r="A32" s="2" t="s">
        <v>313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>
      <c r="A33" s="2" t="s">
        <v>314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>
      <c r="A34" s="2" t="s">
        <v>315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>
      <c r="A35" s="2" t="s">
        <v>316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>
      <c r="A36" s="2" t="s">
        <v>317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>
      <c r="A37" s="2" t="s">
        <v>318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>
      <c r="A38" s="2" t="s">
        <v>319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Sheet57"/>
  <dimension ref="A1:T38"/>
  <sheetViews>
    <sheetView workbookViewId="0">
      <selection activeCell="J6" sqref="J6"/>
    </sheetView>
  </sheetViews>
  <sheetFormatPr baseColWidth="10" defaultColWidth="8.7109375" defaultRowHeight="16"/>
  <sheetData>
    <row r="1" spans="1:20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223" t="s">
        <v>320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>
      <c r="A26" s="223" t="s">
        <v>307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>
      <c r="A27" s="223" t="s">
        <v>308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>
      <c r="A28" s="223" t="s">
        <v>309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>
      <c r="A29" s="223" t="s">
        <v>310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>
      <c r="A30" s="223" t="s">
        <v>311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>
      <c r="A31" s="223" t="s">
        <v>312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>
      <c r="A32" s="223" t="s">
        <v>313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>
      <c r="A33" s="223" t="s">
        <v>314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>
      <c r="A34" s="223" t="s">
        <v>315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>
      <c r="A35" s="223" t="s">
        <v>316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>
      <c r="A36" s="223" t="s">
        <v>317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>
      <c r="A37" s="223" t="s">
        <v>318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>
      <c r="A38" s="223" t="s">
        <v>319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T43"/>
  <sheetViews>
    <sheetView tabSelected="1" zoomScaleNormal="100" workbookViewId="0">
      <selection activeCell="F2" sqref="F2:J2"/>
    </sheetView>
  </sheetViews>
  <sheetFormatPr baseColWidth="10" defaultColWidth="8.85546875" defaultRowHeight="16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8">
      <c r="A1" s="460" t="s">
        <v>669</v>
      </c>
      <c r="F1" s="461" t="s">
        <v>268</v>
      </c>
      <c r="G1" s="454"/>
      <c r="H1" s="454"/>
      <c r="I1" s="454"/>
      <c r="J1" s="454"/>
      <c r="K1" s="474" t="s">
        <v>386</v>
      </c>
    </row>
    <row r="2" spans="1:11">
      <c r="A2" s="523" t="s">
        <v>1</v>
      </c>
      <c r="F2" s="617" t="s">
        <v>853</v>
      </c>
      <c r="G2" s="618"/>
      <c r="H2" s="618"/>
      <c r="I2" s="618"/>
      <c r="J2" s="619"/>
      <c r="K2" s="474" t="s">
        <v>271</v>
      </c>
    </row>
    <row r="3" spans="1:11">
      <c r="A3" s="523"/>
      <c r="F3" s="461" t="s">
        <v>267</v>
      </c>
      <c r="G3" s="454"/>
      <c r="H3" s="454"/>
      <c r="J3" s="574">
        <v>39814</v>
      </c>
      <c r="K3" s="474" t="s">
        <v>272</v>
      </c>
    </row>
    <row r="4" spans="1:11">
      <c r="A4" s="523"/>
      <c r="F4" s="461" t="s">
        <v>777</v>
      </c>
      <c r="G4" s="454"/>
      <c r="H4" s="454"/>
      <c r="I4" s="454"/>
      <c r="J4" s="514" t="s">
        <v>854</v>
      </c>
      <c r="K4" s="474" t="s">
        <v>273</v>
      </c>
    </row>
    <row r="5" spans="1:11">
      <c r="A5" s="524" t="s">
        <v>786</v>
      </c>
      <c r="F5" s="461" t="s">
        <v>270</v>
      </c>
      <c r="G5" s="454"/>
      <c r="H5" s="454"/>
      <c r="J5" s="574">
        <v>40179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17" t="s">
        <v>855</v>
      </c>
      <c r="G7" s="618"/>
      <c r="H7" s="618"/>
      <c r="I7" s="618"/>
      <c r="J7" s="619"/>
    </row>
    <row r="8" spans="1:11">
      <c r="A8" s="523"/>
      <c r="F8" s="461" t="s">
        <v>276</v>
      </c>
      <c r="G8" s="454"/>
      <c r="H8" s="454"/>
      <c r="I8" s="454"/>
      <c r="J8" s="514" t="s">
        <v>856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8">
      <c r="A17" s="460"/>
      <c r="H17" s="463"/>
      <c r="J17" s="464"/>
    </row>
    <row r="18" spans="1:20" ht="18">
      <c r="A18" s="460" t="s">
        <v>265</v>
      </c>
      <c r="C18" s="308" t="str">
        <f>IF($F$2="","",$F$2)</f>
        <v>Tested Program V1.2.3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857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7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320</v>
      </c>
      <c r="B25" s="575"/>
      <c r="C25" s="576"/>
      <c r="D25" s="576"/>
      <c r="E25" s="577"/>
      <c r="F25" s="575"/>
      <c r="G25" s="576"/>
      <c r="H25" s="577"/>
      <c r="I25" s="575"/>
      <c r="J25" s="576"/>
      <c r="K25" s="577"/>
      <c r="L25" s="579"/>
      <c r="M25" s="580"/>
      <c r="N25" s="581"/>
      <c r="O25" s="582"/>
      <c r="P25" s="580"/>
      <c r="Q25" s="583"/>
      <c r="R25" s="579"/>
      <c r="S25" s="580"/>
      <c r="T25" s="581"/>
    </row>
    <row r="26" spans="1:20">
      <c r="A26" s="466" t="s">
        <v>307</v>
      </c>
      <c r="B26" s="578"/>
      <c r="C26" s="584"/>
      <c r="D26" s="584"/>
      <c r="E26" s="585"/>
      <c r="F26" s="578"/>
      <c r="G26" s="584"/>
      <c r="H26" s="585"/>
      <c r="I26" s="578"/>
      <c r="J26" s="584"/>
      <c r="K26" s="585"/>
      <c r="L26" s="586"/>
      <c r="M26" s="587"/>
      <c r="N26" s="588"/>
      <c r="O26" s="589"/>
      <c r="P26" s="587"/>
      <c r="Q26" s="588"/>
      <c r="R26" s="586"/>
      <c r="S26" s="587"/>
      <c r="T26" s="588"/>
    </row>
    <row r="27" spans="1:20">
      <c r="A27" s="466" t="s">
        <v>308</v>
      </c>
      <c r="B27" s="578"/>
      <c r="C27" s="584"/>
      <c r="D27" s="584"/>
      <c r="E27" s="585"/>
      <c r="F27" s="578"/>
      <c r="G27" s="584"/>
      <c r="H27" s="585"/>
      <c r="I27" s="578"/>
      <c r="J27" s="584"/>
      <c r="K27" s="585"/>
      <c r="L27" s="586"/>
      <c r="M27" s="587"/>
      <c r="N27" s="588"/>
      <c r="O27" s="589"/>
      <c r="P27" s="587"/>
      <c r="Q27" s="590"/>
      <c r="R27" s="586"/>
      <c r="S27" s="587"/>
      <c r="T27" s="588"/>
    </row>
    <row r="28" spans="1:20">
      <c r="A28" s="466" t="s">
        <v>309</v>
      </c>
      <c r="B28" s="578"/>
      <c r="C28" s="584"/>
      <c r="D28" s="584"/>
      <c r="E28" s="585"/>
      <c r="F28" s="578"/>
      <c r="G28" s="584"/>
      <c r="H28" s="585"/>
      <c r="I28" s="578"/>
      <c r="J28" s="584"/>
      <c r="K28" s="585"/>
      <c r="L28" s="586"/>
      <c r="M28" s="587"/>
      <c r="N28" s="588"/>
      <c r="O28" s="589"/>
      <c r="P28" s="587"/>
      <c r="Q28" s="590"/>
      <c r="R28" s="586"/>
      <c r="S28" s="587"/>
      <c r="T28" s="588"/>
    </row>
    <row r="29" spans="1:20">
      <c r="A29" s="466" t="s">
        <v>310</v>
      </c>
      <c r="B29" s="578"/>
      <c r="C29" s="584"/>
      <c r="D29" s="584"/>
      <c r="E29" s="585"/>
      <c r="F29" s="584"/>
      <c r="G29" s="584"/>
      <c r="H29" s="585"/>
      <c r="I29" s="578"/>
      <c r="J29" s="584"/>
      <c r="K29" s="585"/>
      <c r="L29" s="591"/>
      <c r="M29" s="587"/>
      <c r="N29" s="588"/>
      <c r="O29" s="589"/>
      <c r="P29" s="587"/>
      <c r="Q29" s="588"/>
      <c r="R29" s="586"/>
      <c r="S29" s="587"/>
      <c r="T29" s="588"/>
    </row>
    <row r="30" spans="1:20">
      <c r="A30" s="466" t="s">
        <v>311</v>
      </c>
      <c r="B30" s="578"/>
      <c r="C30" s="584"/>
      <c r="D30" s="584"/>
      <c r="E30" s="585"/>
      <c r="F30" s="578"/>
      <c r="G30" s="584"/>
      <c r="H30" s="585"/>
      <c r="I30" s="578"/>
      <c r="J30" s="584"/>
      <c r="K30" s="585"/>
      <c r="L30" s="586"/>
      <c r="M30" s="587"/>
      <c r="N30" s="588"/>
      <c r="O30" s="589"/>
      <c r="P30" s="587"/>
      <c r="Q30" s="590"/>
      <c r="R30" s="586"/>
      <c r="S30" s="587"/>
      <c r="T30" s="588"/>
    </row>
    <row r="31" spans="1:20">
      <c r="A31" s="466" t="s">
        <v>312</v>
      </c>
      <c r="B31" s="578"/>
      <c r="C31" s="584"/>
      <c r="D31" s="584"/>
      <c r="E31" s="585"/>
      <c r="F31" s="578"/>
      <c r="G31" s="584"/>
      <c r="H31" s="585"/>
      <c r="I31" s="578"/>
      <c r="J31" s="584"/>
      <c r="K31" s="585"/>
      <c r="L31" s="586"/>
      <c r="M31" s="587"/>
      <c r="N31" s="588"/>
      <c r="O31" s="589"/>
      <c r="P31" s="587"/>
      <c r="Q31" s="590"/>
      <c r="R31" s="586"/>
      <c r="S31" s="587"/>
      <c r="T31" s="588"/>
    </row>
    <row r="32" spans="1:20">
      <c r="A32" s="466" t="s">
        <v>313</v>
      </c>
      <c r="B32" s="578"/>
      <c r="C32" s="584"/>
      <c r="D32" s="584"/>
      <c r="E32" s="585"/>
      <c r="F32" s="578"/>
      <c r="G32" s="584"/>
      <c r="H32" s="585"/>
      <c r="I32" s="578"/>
      <c r="J32" s="584"/>
      <c r="K32" s="585"/>
      <c r="L32" s="586"/>
      <c r="M32" s="587"/>
      <c r="N32" s="588"/>
      <c r="O32" s="589"/>
      <c r="P32" s="587"/>
      <c r="Q32" s="590"/>
      <c r="R32" s="586"/>
      <c r="S32" s="587"/>
      <c r="T32" s="588"/>
    </row>
    <row r="33" spans="1:20">
      <c r="A33" s="466" t="s">
        <v>314</v>
      </c>
      <c r="B33" s="578"/>
      <c r="C33" s="584"/>
      <c r="D33" s="584"/>
      <c r="E33" s="585"/>
      <c r="F33" s="578"/>
      <c r="G33" s="584"/>
      <c r="H33" s="585"/>
      <c r="I33" s="578"/>
      <c r="J33" s="584"/>
      <c r="K33" s="585"/>
      <c r="L33" s="591"/>
      <c r="M33" s="587"/>
      <c r="N33" s="588"/>
      <c r="O33" s="589"/>
      <c r="P33" s="587"/>
      <c r="Q33" s="590"/>
      <c r="R33" s="586"/>
      <c r="S33" s="587"/>
      <c r="T33" s="588"/>
    </row>
    <row r="34" spans="1:20">
      <c r="A34" s="466" t="s">
        <v>315</v>
      </c>
      <c r="B34" s="578"/>
      <c r="C34" s="584"/>
      <c r="D34" s="584"/>
      <c r="E34" s="585"/>
      <c r="F34" s="578"/>
      <c r="G34" s="584"/>
      <c r="H34" s="585"/>
      <c r="I34" s="578"/>
      <c r="J34" s="584"/>
      <c r="K34" s="585"/>
      <c r="L34" s="586"/>
      <c r="M34" s="587"/>
      <c r="N34" s="588"/>
      <c r="O34" s="589"/>
      <c r="P34" s="587"/>
      <c r="Q34" s="590"/>
      <c r="R34" s="586"/>
      <c r="S34" s="587"/>
      <c r="T34" s="588"/>
    </row>
    <row r="35" spans="1:20">
      <c r="A35" s="466" t="s">
        <v>316</v>
      </c>
      <c r="B35" s="578"/>
      <c r="C35" s="584"/>
      <c r="D35" s="584"/>
      <c r="E35" s="585"/>
      <c r="F35" s="578"/>
      <c r="G35" s="584"/>
      <c r="H35" s="585"/>
      <c r="I35" s="578"/>
      <c r="J35" s="584"/>
      <c r="K35" s="585"/>
      <c r="L35" s="586"/>
      <c r="M35" s="587"/>
      <c r="N35" s="588"/>
      <c r="O35" s="589"/>
      <c r="P35" s="587"/>
      <c r="Q35" s="590"/>
      <c r="R35" s="586"/>
      <c r="S35" s="587"/>
      <c r="T35" s="588"/>
    </row>
    <row r="36" spans="1:20">
      <c r="A36" s="466" t="s">
        <v>317</v>
      </c>
      <c r="B36" s="578"/>
      <c r="C36" s="584"/>
      <c r="D36" s="584"/>
      <c r="E36" s="585"/>
      <c r="F36" s="578"/>
      <c r="G36" s="584"/>
      <c r="H36" s="585"/>
      <c r="I36" s="578"/>
      <c r="J36" s="584"/>
      <c r="K36" s="585"/>
      <c r="L36" s="586"/>
      <c r="M36" s="587"/>
      <c r="N36" s="588"/>
      <c r="O36" s="589"/>
      <c r="P36" s="587"/>
      <c r="Q36" s="588"/>
      <c r="R36" s="586"/>
      <c r="S36" s="587"/>
      <c r="T36" s="588"/>
    </row>
    <row r="37" spans="1:20">
      <c r="A37" s="466" t="s">
        <v>318</v>
      </c>
      <c r="B37" s="578"/>
      <c r="C37" s="584"/>
      <c r="D37" s="584"/>
      <c r="E37" s="585"/>
      <c r="F37" s="578"/>
      <c r="G37" s="584"/>
      <c r="H37" s="585"/>
      <c r="I37" s="578"/>
      <c r="J37" s="584"/>
      <c r="K37" s="585"/>
      <c r="L37" s="586"/>
      <c r="M37" s="587"/>
      <c r="N37" s="588"/>
      <c r="O37" s="589"/>
      <c r="P37" s="587"/>
      <c r="Q37" s="590"/>
      <c r="R37" s="586"/>
      <c r="S37" s="587"/>
      <c r="T37" s="588"/>
    </row>
    <row r="38" spans="1:20" ht="17" thickBot="1">
      <c r="A38" s="467" t="s">
        <v>319</v>
      </c>
      <c r="B38" s="592"/>
      <c r="C38" s="593"/>
      <c r="D38" s="593"/>
      <c r="E38" s="594"/>
      <c r="F38" s="592"/>
      <c r="G38" s="593"/>
      <c r="H38" s="594"/>
      <c r="I38" s="592"/>
      <c r="J38" s="593"/>
      <c r="K38" s="594"/>
      <c r="L38" s="595"/>
      <c r="M38" s="596"/>
      <c r="N38" s="597"/>
      <c r="O38" s="598"/>
      <c r="P38" s="596"/>
      <c r="Q38" s="599"/>
      <c r="R38" s="600"/>
      <c r="S38" s="596"/>
      <c r="T38" s="601"/>
    </row>
    <row r="39" spans="1:20" ht="18">
      <c r="B39" s="614"/>
      <c r="C39" s="614" t="s">
        <v>878</v>
      </c>
      <c r="E39" s="614" t="s">
        <v>879</v>
      </c>
    </row>
    <row r="42" spans="1:20">
      <c r="A42" s="615" t="s">
        <v>878</v>
      </c>
      <c r="B42" s="616" t="s">
        <v>880</v>
      </c>
    </row>
    <row r="43" spans="1:20">
      <c r="A43" s="615" t="s">
        <v>879</v>
      </c>
      <c r="B43" s="616" t="s">
        <v>881</v>
      </c>
    </row>
  </sheetData>
  <mergeCells count="2">
    <mergeCell ref="F7:J7"/>
    <mergeCell ref="F2:J2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Sheet58"/>
  <dimension ref="A1:N38"/>
  <sheetViews>
    <sheetView workbookViewId="0">
      <selection activeCell="A2" sqref="A2"/>
    </sheetView>
  </sheetViews>
  <sheetFormatPr baseColWidth="10" defaultColWidth="8.7109375" defaultRowHeight="16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Sheet59"/>
  <dimension ref="A1:T38"/>
  <sheetViews>
    <sheetView workbookViewId="0"/>
  </sheetViews>
  <sheetFormatPr baseColWidth="10" defaultColWidth="8.7109375" defaultRowHeight="16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658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D45"/>
  <sheetViews>
    <sheetView zoomScaleNormal="100" workbookViewId="0"/>
  </sheetViews>
  <sheetFormatPr baseColWidth="10" defaultColWidth="8.7109375" defaultRowHeight="16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877</v>
      </c>
      <c r="B5" s="462" t="s">
        <v>684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776</v>
      </c>
    </row>
    <row r="7" spans="1:2" ht="15" customHeight="1">
      <c r="A7" s="547"/>
      <c r="B7" s="502" t="s">
        <v>782</v>
      </c>
    </row>
    <row r="8" spans="1:2">
      <c r="A8" s="472" t="str">
        <f>IF(B21="Comparison","Test Results Comparison","Example Results")</f>
        <v>Example Results</v>
      </c>
      <c r="B8" s="502" t="s">
        <v>683</v>
      </c>
    </row>
    <row r="9" spans="1:2">
      <c r="A9" s="472" t="s">
        <v>269</v>
      </c>
      <c r="B9" s="502" t="s">
        <v>795</v>
      </c>
    </row>
    <row r="10" spans="1:2">
      <c r="A10" s="472" t="s">
        <v>859</v>
      </c>
      <c r="B10" t="s">
        <v>834</v>
      </c>
    </row>
    <row r="11" spans="1:2">
      <c r="B11" t="s">
        <v>835</v>
      </c>
    </row>
    <row r="12" spans="1:2">
      <c r="B12" t="s">
        <v>836</v>
      </c>
    </row>
    <row r="13" spans="1:2">
      <c r="A13" s="513" t="str">
        <f>IF(B21="Comparison","Results for "&amp;YourData!$F$2,"")</f>
        <v/>
      </c>
      <c r="B13" s="502" t="s">
        <v>796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784</v>
      </c>
    </row>
    <row r="16" spans="1:2">
      <c r="A16" s="513" t="str">
        <f>IF(B21="Comparison","Informative Annex B16, Section B16.5.1 Example Results","")</f>
        <v/>
      </c>
      <c r="B16" s="474" t="s">
        <v>798</v>
      </c>
    </row>
    <row r="17" spans="1:4">
      <c r="A17" s="513"/>
      <c r="B17" s="474" t="s">
        <v>837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675</v>
      </c>
    </row>
    <row r="21" spans="1:4">
      <c r="A21" s="513" t="str">
        <f>IF(B21="Comparison","("&amp;YourData!$J$8&amp;")","")</f>
        <v/>
      </c>
      <c r="B21" s="469" t="s">
        <v>852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1:4">
      <c r="B33" s="474" t="s">
        <v>789</v>
      </c>
    </row>
    <row r="34" spans="1:4">
      <c r="B34" s="552" t="str">
        <f>IF(B21="Comparison",'Title Page'!$A$5&amp;" "&amp;'Title Page'!$A$8&amp;" "&amp;'Title Page'!$A$9&amp;" "&amp;'Title Page'!$A$10,'Title Page'!$A$5&amp;", "&amp;'Title Page'!$A$6)</f>
        <v>ASHRAE Standard 140-2020, Informative Annex B16, Section B16.5.1</v>
      </c>
    </row>
    <row r="35" spans="1:4">
      <c r="B35" s="474" t="s">
        <v>801</v>
      </c>
      <c r="D35" s="550"/>
    </row>
    <row r="36" spans="1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 through CE200</v>
      </c>
    </row>
    <row r="37" spans="1:4">
      <c r="A37" s="608"/>
      <c r="B37" s="474" t="s">
        <v>800</v>
      </c>
    </row>
    <row r="38" spans="1:4">
      <c r="A38" s="608"/>
      <c r="B38" s="552" t="str">
        <f>IF('Title Page'!$B$21="Example","", "By "&amp;'Title Page'!$A$20&amp;" "&amp;'Title Page'!$A$21&amp;", "&amp;'Title Page'!$A$24)</f>
        <v/>
      </c>
    </row>
    <row r="39" spans="1:4">
      <c r="A39" s="608"/>
      <c r="B39" s="474" t="s">
        <v>274</v>
      </c>
    </row>
    <row r="40" spans="1:4" ht="48" customHeight="1">
      <c r="A40" s="608"/>
      <c r="B40" s="475" t="str">
        <f>$B$34&amp;"
"&amp;$B$36 &amp; IF(B38="","", (", b" &amp; MID($B$38,2,200)))</f>
        <v>ASHRAE Standard 140-2020, Informative Annex B16, Section B16.5.1
Example Results for Section 5.3 - HVAC Equipment Performance Tests CE100 through CE200</v>
      </c>
    </row>
    <row r="41" spans="1:4">
      <c r="A41" s="608"/>
    </row>
    <row r="42" spans="1:4">
      <c r="A42" s="608"/>
    </row>
    <row r="43" spans="1:4">
      <c r="A43" s="608"/>
    </row>
    <row r="44" spans="1:4">
      <c r="A44" s="608"/>
      <c r="B44" s="548"/>
    </row>
    <row r="45" spans="1:4">
      <c r="A45" s="60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D50"/>
  <sheetViews>
    <sheetView zoomScaleNormal="100" workbookViewId="0">
      <selection activeCell="A5" sqref="A5"/>
    </sheetView>
  </sheetViews>
  <sheetFormatPr baseColWidth="10" defaultColWidth="8.7109375" defaultRowHeight="16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140-2020</v>
      </c>
      <c r="B1" s="481"/>
      <c r="C1" s="482"/>
      <c r="D1" s="482"/>
    </row>
    <row r="2" spans="1:4">
      <c r="A2" s="481" t="s">
        <v>779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 through CE200</v>
      </c>
      <c r="B4" s="481"/>
      <c r="C4" s="482"/>
      <c r="D4" s="482"/>
    </row>
    <row r="6" spans="1:4">
      <c r="A6" s="515" t="s">
        <v>843</v>
      </c>
      <c r="B6" s="454"/>
      <c r="C6" s="454"/>
    </row>
    <row r="7" spans="1:4">
      <c r="A7" s="515" t="s">
        <v>844</v>
      </c>
      <c r="B7" s="454"/>
      <c r="C7" s="454"/>
    </row>
    <row r="8" spans="1:4">
      <c r="A8" s="515" t="s">
        <v>845</v>
      </c>
      <c r="B8" s="454"/>
      <c r="C8" s="454"/>
    </row>
    <row r="9" spans="1:4">
      <c r="A9" s="454"/>
      <c r="B9" s="454"/>
      <c r="C9" s="454"/>
    </row>
    <row r="10" spans="1:4">
      <c r="A10" s="515" t="s">
        <v>849</v>
      </c>
      <c r="B10" s="454"/>
      <c r="C10" s="454"/>
    </row>
    <row r="11" spans="1:4">
      <c r="A11" s="515" t="s">
        <v>848</v>
      </c>
      <c r="B11" s="454"/>
      <c r="C11" s="454"/>
    </row>
    <row r="12" spans="1:4">
      <c r="A12" s="454"/>
    </row>
    <row r="13" spans="1:4">
      <c r="A13" s="515" t="s">
        <v>847</v>
      </c>
    </row>
    <row r="14" spans="1:4">
      <c r="A14" s="515" t="s">
        <v>846</v>
      </c>
    </row>
    <row r="15" spans="1:4">
      <c r="A15" s="454"/>
    </row>
    <row r="16" spans="1:4">
      <c r="A16" s="515" t="s">
        <v>851</v>
      </c>
    </row>
    <row r="17" spans="1:4">
      <c r="A17" s="515" t="s">
        <v>850</v>
      </c>
    </row>
    <row r="18" spans="1:4">
      <c r="A18" s="454"/>
    </row>
    <row r="19" spans="1:4">
      <c r="A19" s="515" t="s">
        <v>780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799</v>
      </c>
      <c r="B22" s="481"/>
      <c r="C22" s="482"/>
      <c r="D22" s="482"/>
    </row>
    <row r="23" spans="1:4" ht="17" thickBot="1"/>
    <row r="24" spans="1:4" ht="18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30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9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9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9">
      <c r="A30" s="565" t="s">
        <v>291</v>
      </c>
      <c r="B30" s="566" t="s">
        <v>303</v>
      </c>
      <c r="C30" s="567" t="s">
        <v>375</v>
      </c>
      <c r="D30" s="568" t="s">
        <v>841</v>
      </c>
    </row>
    <row r="31" spans="1:4" s="551" customFormat="1" ht="29">
      <c r="A31" s="565" t="s">
        <v>292</v>
      </c>
      <c r="B31" s="566" t="s">
        <v>304</v>
      </c>
      <c r="C31" s="567" t="s">
        <v>374</v>
      </c>
      <c r="D31" s="568" t="s">
        <v>842</v>
      </c>
    </row>
    <row r="32" spans="1:4" s="551" customFormat="1" ht="31">
      <c r="A32" s="565" t="s">
        <v>293</v>
      </c>
      <c r="B32" s="566" t="s">
        <v>305</v>
      </c>
      <c r="C32" s="567" t="s">
        <v>294</v>
      </c>
      <c r="D32" s="569" t="s">
        <v>377</v>
      </c>
    </row>
    <row r="33" spans="1:4" s="551" customFormat="1" ht="43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44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7" thickTop="1">
      <c r="A35" s="454"/>
      <c r="B35" s="454"/>
      <c r="C35" s="454"/>
    </row>
    <row r="36" spans="1:4">
      <c r="A36" s="560" t="s">
        <v>840</v>
      </c>
      <c r="B36" s="454"/>
      <c r="C36" s="454"/>
    </row>
    <row r="37" spans="1:4">
      <c r="A37" s="480" t="s">
        <v>863</v>
      </c>
      <c r="B37" s="454"/>
      <c r="C37" s="454"/>
    </row>
    <row r="38" spans="1:4">
      <c r="A38" s="480" t="s">
        <v>864</v>
      </c>
      <c r="B38" s="454"/>
      <c r="C38" s="454"/>
    </row>
    <row r="39" spans="1:4">
      <c r="A39" s="480" t="s">
        <v>865</v>
      </c>
      <c r="B39" s="454"/>
      <c r="C39" s="454"/>
    </row>
    <row r="40" spans="1:4">
      <c r="A40" s="480" t="s">
        <v>866</v>
      </c>
      <c r="B40" s="454"/>
      <c r="C40" s="454"/>
    </row>
    <row r="41" spans="1:4">
      <c r="A41" s="480" t="s">
        <v>867</v>
      </c>
      <c r="B41" s="454"/>
      <c r="C41" s="454"/>
    </row>
    <row r="42" spans="1:4">
      <c r="A42" s="480" t="s">
        <v>868</v>
      </c>
      <c r="B42" s="454"/>
      <c r="C42" s="454"/>
    </row>
    <row r="43" spans="1:4">
      <c r="A43" s="480" t="s">
        <v>869</v>
      </c>
      <c r="B43" s="454"/>
      <c r="C43" s="454"/>
    </row>
    <row r="44" spans="1:4">
      <c r="A44" s="480" t="s">
        <v>870</v>
      </c>
      <c r="B44" s="454"/>
      <c r="C44" s="454"/>
    </row>
    <row r="45" spans="1:4">
      <c r="A45" s="480" t="s">
        <v>871</v>
      </c>
      <c r="B45" s="454"/>
      <c r="C45" s="454"/>
    </row>
    <row r="46" spans="1:4">
      <c r="A46" s="480" t="s">
        <v>306</v>
      </c>
      <c r="B46" s="454"/>
      <c r="C46" s="454"/>
    </row>
    <row r="47" spans="1:4">
      <c r="A47" s="515" t="s">
        <v>872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F45"/>
  <sheetViews>
    <sheetView zoomScaleNormal="100" workbookViewId="0">
      <selection activeCell="A2" sqref="A2"/>
    </sheetView>
  </sheetViews>
  <sheetFormatPr baseColWidth="10" defaultColWidth="8.7109375" defaultRowHeight="16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620"/>
    </row>
    <row r="2" spans="1:6">
      <c r="B2" s="620" t="str">
        <f>'Title Page'!$B$36</f>
        <v>Example Results for Section 5.3 - HVAC Equipment Performance Tests CE100 through CE200</v>
      </c>
      <c r="C2" s="620"/>
      <c r="D2" s="620"/>
      <c r="E2" s="620"/>
    </row>
    <row r="3" spans="1:6" ht="15" customHeight="1">
      <c r="B3" s="620" t="str">
        <f>'Title Page'!$B$38</f>
        <v/>
      </c>
      <c r="C3" s="620"/>
      <c r="D3" s="620"/>
      <c r="E3" s="620"/>
    </row>
    <row r="5" spans="1:6" ht="15" customHeight="1">
      <c r="B5" s="621" t="s">
        <v>787</v>
      </c>
      <c r="C5" s="621"/>
      <c r="D5" s="621"/>
      <c r="E5" s="621"/>
    </row>
    <row r="6" spans="1:6" ht="17" thickBot="1"/>
    <row r="7" spans="1:6" ht="18" thickTop="1" thickBot="1">
      <c r="B7" s="537" t="s">
        <v>685</v>
      </c>
      <c r="C7" s="538" t="s">
        <v>686</v>
      </c>
      <c r="D7" s="539" t="s">
        <v>688</v>
      </c>
      <c r="E7" s="540" t="s">
        <v>687</v>
      </c>
    </row>
    <row r="8" spans="1:6" ht="17" thickTop="1">
      <c r="B8" s="525" t="s">
        <v>698</v>
      </c>
      <c r="C8" s="526" t="s">
        <v>151</v>
      </c>
      <c r="D8" s="527" t="s">
        <v>689</v>
      </c>
      <c r="E8" s="528" t="s">
        <v>790</v>
      </c>
    </row>
    <row r="9" spans="1:6">
      <c r="B9" s="529" t="s">
        <v>701</v>
      </c>
      <c r="C9" s="530" t="s">
        <v>254</v>
      </c>
      <c r="D9" s="531" t="s">
        <v>690</v>
      </c>
      <c r="E9" s="532" t="s">
        <v>791</v>
      </c>
    </row>
    <row r="10" spans="1:6">
      <c r="B10" s="529" t="s">
        <v>704</v>
      </c>
      <c r="C10" s="530" t="s">
        <v>165</v>
      </c>
      <c r="D10" s="531" t="s">
        <v>691</v>
      </c>
      <c r="E10" s="532" t="s">
        <v>805</v>
      </c>
    </row>
    <row r="11" spans="1:6">
      <c r="B11" s="529" t="s">
        <v>707</v>
      </c>
      <c r="C11" s="530" t="s">
        <v>807</v>
      </c>
      <c r="D11" s="531" t="s">
        <v>691</v>
      </c>
      <c r="E11" s="532" t="s">
        <v>804</v>
      </c>
    </row>
    <row r="12" spans="1:6">
      <c r="B12" s="529" t="s">
        <v>710</v>
      </c>
      <c r="C12" s="530" t="s">
        <v>166</v>
      </c>
      <c r="D12" s="531" t="s">
        <v>692</v>
      </c>
      <c r="E12" s="532" t="s">
        <v>805</v>
      </c>
    </row>
    <row r="13" spans="1:6">
      <c r="B13" s="529" t="s">
        <v>713</v>
      </c>
      <c r="C13" s="530" t="s">
        <v>808</v>
      </c>
      <c r="D13" s="531" t="s">
        <v>692</v>
      </c>
      <c r="E13" s="532" t="s">
        <v>804</v>
      </c>
    </row>
    <row r="14" spans="1:6">
      <c r="B14" s="529" t="s">
        <v>716</v>
      </c>
      <c r="C14" s="530" t="s">
        <v>175</v>
      </c>
      <c r="D14" s="531" t="s">
        <v>693</v>
      </c>
      <c r="E14" s="532" t="s">
        <v>792</v>
      </c>
    </row>
    <row r="15" spans="1:6">
      <c r="B15" s="529" t="s">
        <v>719</v>
      </c>
      <c r="C15" s="530" t="s">
        <v>174</v>
      </c>
      <c r="D15" s="531" t="s">
        <v>694</v>
      </c>
      <c r="E15" s="532" t="s">
        <v>792</v>
      </c>
    </row>
    <row r="16" spans="1:6">
      <c r="B16" s="529" t="s">
        <v>722</v>
      </c>
      <c r="C16" s="530" t="s">
        <v>172</v>
      </c>
      <c r="D16" s="531" t="s">
        <v>695</v>
      </c>
      <c r="E16" s="532" t="s">
        <v>793</v>
      </c>
    </row>
    <row r="17" spans="1:6" ht="17" thickBot="1">
      <c r="B17" s="533" t="s">
        <v>725</v>
      </c>
      <c r="C17" s="534" t="s">
        <v>173</v>
      </c>
      <c r="D17" s="535" t="s">
        <v>695</v>
      </c>
      <c r="E17" s="536" t="s">
        <v>794</v>
      </c>
    </row>
    <row r="18" spans="1:6" ht="17" thickTop="1"/>
    <row r="25" spans="1:6">
      <c r="A25" s="557"/>
      <c r="B25" s="557"/>
      <c r="C25" s="557"/>
      <c r="D25" s="557"/>
      <c r="E25" s="557"/>
      <c r="F25" s="557"/>
    </row>
    <row r="37" spans="1:1">
      <c r="A37" s="480"/>
    </row>
    <row r="38" spans="1:1">
      <c r="A38" s="480"/>
    </row>
    <row r="39" spans="1:1">
      <c r="A39" s="480"/>
    </row>
    <row r="40" spans="1:1">
      <c r="A40" s="480"/>
    </row>
    <row r="41" spans="1:1">
      <c r="A41" s="480"/>
    </row>
    <row r="42" spans="1:1">
      <c r="A42" s="480"/>
    </row>
    <row r="43" spans="1:1">
      <c r="A43" s="480"/>
    </row>
    <row r="44" spans="1:1">
      <c r="A44" s="480"/>
    </row>
    <row r="45" spans="1:1">
      <c r="A45" s="480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F45"/>
  <sheetViews>
    <sheetView zoomScaleNormal="100" workbookViewId="0">
      <selection activeCell="B4" sqref="B4"/>
    </sheetView>
  </sheetViews>
  <sheetFormatPr baseColWidth="10" defaultColWidth="8.7109375" defaultRowHeight="16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20" t="str">
        <f>IF('Title Page'!$B$21="Example",'Title Page'!$B$34,"ASHRAE Standard 140-2010 Section 5.3 - HVAC Equipment Performance Tests CE100-CE200")</f>
        <v>ASHRAE Standard 140-2020, Informative Annex B16, Section B16.5.1</v>
      </c>
      <c r="B1" s="620"/>
      <c r="C1" s="620"/>
      <c r="D1" s="620"/>
      <c r="E1" s="620"/>
      <c r="F1" s="554"/>
    </row>
    <row r="2" spans="1:6">
      <c r="A2" s="620" t="str">
        <f>'Title Page'!$B$36</f>
        <v>Example Results for Section 5.3 - HVAC Equipment Performance Tests CE100 through CE200</v>
      </c>
      <c r="B2" s="620"/>
      <c r="C2" s="620"/>
      <c r="D2" s="620"/>
      <c r="E2" s="620"/>
    </row>
    <row r="3" spans="1:6" ht="17.25" customHeight="1">
      <c r="A3" s="620" t="str">
        <f>'Title Page'!$B$38</f>
        <v/>
      </c>
      <c r="B3" s="620"/>
      <c r="C3" s="620"/>
      <c r="D3" s="620"/>
      <c r="E3" s="620"/>
    </row>
    <row r="5" spans="1:6" ht="19" thickBot="1">
      <c r="B5" s="622" t="s">
        <v>788</v>
      </c>
      <c r="C5" s="622"/>
      <c r="D5" s="622"/>
    </row>
    <row r="6" spans="1:6" ht="17" thickBot="1"/>
    <row r="7" spans="1:6" ht="18" thickTop="1" thickBot="1">
      <c r="B7" s="537" t="s">
        <v>696</v>
      </c>
      <c r="C7" s="538" t="s">
        <v>697</v>
      </c>
      <c r="D7" s="540" t="s">
        <v>688</v>
      </c>
    </row>
    <row r="8" spans="1:6" ht="17" thickTop="1">
      <c r="B8" s="543" t="s">
        <v>698</v>
      </c>
      <c r="C8" s="544" t="s">
        <v>699</v>
      </c>
      <c r="D8" s="545" t="s">
        <v>700</v>
      </c>
    </row>
    <row r="9" spans="1:6">
      <c r="B9" s="529" t="s">
        <v>701</v>
      </c>
      <c r="C9" s="530" t="s">
        <v>702</v>
      </c>
      <c r="D9" s="541" t="s">
        <v>703</v>
      </c>
    </row>
    <row r="10" spans="1:6">
      <c r="B10" s="529" t="s">
        <v>704</v>
      </c>
      <c r="C10" s="530" t="s">
        <v>705</v>
      </c>
      <c r="D10" s="541" t="s">
        <v>706</v>
      </c>
    </row>
    <row r="11" spans="1:6">
      <c r="B11" s="529" t="s">
        <v>707</v>
      </c>
      <c r="C11" s="530" t="s">
        <v>708</v>
      </c>
      <c r="D11" s="541" t="s">
        <v>709</v>
      </c>
    </row>
    <row r="12" spans="1:6">
      <c r="B12" s="529" t="s">
        <v>710</v>
      </c>
      <c r="C12" s="530" t="s">
        <v>711</v>
      </c>
      <c r="D12" s="541" t="s">
        <v>712</v>
      </c>
    </row>
    <row r="13" spans="1:6">
      <c r="B13" s="529" t="s">
        <v>713</v>
      </c>
      <c r="C13" s="530" t="s">
        <v>714</v>
      </c>
      <c r="D13" s="541" t="s">
        <v>715</v>
      </c>
    </row>
    <row r="14" spans="1:6">
      <c r="B14" s="529" t="s">
        <v>716</v>
      </c>
      <c r="C14" s="530" t="s">
        <v>717</v>
      </c>
      <c r="D14" s="541" t="s">
        <v>718</v>
      </c>
    </row>
    <row r="15" spans="1:6">
      <c r="B15" s="529" t="s">
        <v>719</v>
      </c>
      <c r="C15" s="530" t="s">
        <v>720</v>
      </c>
      <c r="D15" s="541" t="s">
        <v>721</v>
      </c>
    </row>
    <row r="16" spans="1:6">
      <c r="B16" s="529" t="s">
        <v>722</v>
      </c>
      <c r="C16" s="530" t="s">
        <v>723</v>
      </c>
      <c r="D16" s="541" t="s">
        <v>724</v>
      </c>
    </row>
    <row r="17" spans="2:4">
      <c r="B17" s="529" t="s">
        <v>725</v>
      </c>
      <c r="C17" s="530" t="s">
        <v>726</v>
      </c>
      <c r="D17" s="541" t="s">
        <v>727</v>
      </c>
    </row>
    <row r="18" spans="2:4">
      <c r="B18" s="529" t="s">
        <v>728</v>
      </c>
      <c r="C18" s="530" t="s">
        <v>729</v>
      </c>
      <c r="D18" s="541" t="s">
        <v>730</v>
      </c>
    </row>
    <row r="19" spans="2:4">
      <c r="B19" s="529" t="s">
        <v>731</v>
      </c>
      <c r="C19" s="530" t="s">
        <v>732</v>
      </c>
      <c r="D19" s="541" t="s">
        <v>733</v>
      </c>
    </row>
    <row r="20" spans="2:4">
      <c r="B20" s="529" t="s">
        <v>734</v>
      </c>
      <c r="C20" s="530" t="s">
        <v>735</v>
      </c>
      <c r="D20" s="541" t="s">
        <v>736</v>
      </c>
    </row>
    <row r="21" spans="2:4">
      <c r="B21" s="529" t="s">
        <v>737</v>
      </c>
      <c r="C21" s="530" t="s">
        <v>738</v>
      </c>
      <c r="D21" s="541" t="s">
        <v>739</v>
      </c>
    </row>
    <row r="22" spans="2:4">
      <c r="B22" s="529" t="s">
        <v>740</v>
      </c>
      <c r="C22" s="530" t="s">
        <v>741</v>
      </c>
      <c r="D22" s="541" t="s">
        <v>742</v>
      </c>
    </row>
    <row r="23" spans="2:4">
      <c r="B23" s="529" t="s">
        <v>743</v>
      </c>
      <c r="C23" s="530" t="s">
        <v>744</v>
      </c>
      <c r="D23" s="541" t="s">
        <v>745</v>
      </c>
    </row>
    <row r="24" spans="2:4">
      <c r="B24" s="529" t="s">
        <v>746</v>
      </c>
      <c r="C24" s="530" t="s">
        <v>747</v>
      </c>
      <c r="D24" s="541" t="s">
        <v>748</v>
      </c>
    </row>
    <row r="25" spans="2:4">
      <c r="B25" s="529" t="s">
        <v>749</v>
      </c>
      <c r="C25" s="530" t="s">
        <v>750</v>
      </c>
      <c r="D25" s="541" t="s">
        <v>751</v>
      </c>
    </row>
    <row r="26" spans="2:4">
      <c r="B26" s="529" t="s">
        <v>752</v>
      </c>
      <c r="C26" s="530" t="s">
        <v>753</v>
      </c>
      <c r="D26" s="541" t="s">
        <v>754</v>
      </c>
    </row>
    <row r="27" spans="2:4">
      <c r="B27" s="529" t="s">
        <v>755</v>
      </c>
      <c r="C27" s="530" t="s">
        <v>756</v>
      </c>
      <c r="D27" s="541" t="s">
        <v>757</v>
      </c>
    </row>
    <row r="28" spans="2:4">
      <c r="B28" s="529" t="s">
        <v>758</v>
      </c>
      <c r="C28" s="530" t="s">
        <v>759</v>
      </c>
      <c r="D28" s="541" t="s">
        <v>760</v>
      </c>
    </row>
    <row r="29" spans="2:4">
      <c r="B29" s="529" t="s">
        <v>761</v>
      </c>
      <c r="C29" s="530" t="s">
        <v>762</v>
      </c>
      <c r="D29" s="541" t="s">
        <v>763</v>
      </c>
    </row>
    <row r="30" spans="2:4">
      <c r="B30" s="529" t="s">
        <v>764</v>
      </c>
      <c r="C30" s="530" t="s">
        <v>765</v>
      </c>
      <c r="D30" s="541" t="s">
        <v>766</v>
      </c>
    </row>
    <row r="31" spans="2:4">
      <c r="B31" s="529" t="s">
        <v>767</v>
      </c>
      <c r="C31" s="530" t="s">
        <v>768</v>
      </c>
      <c r="D31" s="541" t="s">
        <v>769</v>
      </c>
    </row>
    <row r="32" spans="2:4">
      <c r="B32" s="529" t="s">
        <v>770</v>
      </c>
      <c r="C32" s="530" t="s">
        <v>771</v>
      </c>
      <c r="D32" s="541" t="s">
        <v>772</v>
      </c>
    </row>
    <row r="33" spans="1:4" ht="17" thickBot="1">
      <c r="B33" s="533" t="s">
        <v>773</v>
      </c>
      <c r="C33" s="534" t="s">
        <v>774</v>
      </c>
      <c r="D33" s="542" t="s">
        <v>775</v>
      </c>
    </row>
    <row r="34" spans="1:4" ht="17" thickTop="1"/>
    <row r="37" spans="1:4">
      <c r="A37" s="480"/>
    </row>
    <row r="38" spans="1:4">
      <c r="A38" s="480"/>
    </row>
    <row r="39" spans="1:4">
      <c r="A39" s="480"/>
    </row>
    <row r="40" spans="1:4">
      <c r="A40" s="480"/>
    </row>
    <row r="41" spans="1:4">
      <c r="A41" s="480"/>
    </row>
    <row r="42" spans="1:4">
      <c r="A42" s="480"/>
    </row>
    <row r="43" spans="1:4">
      <c r="A43" s="480"/>
    </row>
    <row r="44" spans="1:4">
      <c r="A44" s="480"/>
    </row>
    <row r="45" spans="1:4">
      <c r="A45" s="480"/>
    </row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8">
    <pageSetUpPr fitToPage="1"/>
  </sheetPr>
  <dimension ref="A1:Q505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670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23" t="s">
        <v>380</v>
      </c>
      <c r="K8" s="624"/>
      <c r="L8" s="625"/>
      <c r="M8" s="313"/>
      <c r="N8" s="313"/>
      <c r="O8" s="314"/>
      <c r="P8" s="315"/>
      <c r="Q8" s="316">
        <f>YourData!$J$5</f>
        <v>40179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Tested Prg</v>
      </c>
    </row>
    <row r="10" spans="1:17" ht="12" customHeight="1">
      <c r="A10" s="308"/>
      <c r="B10" s="321" t="s">
        <v>815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379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Org</v>
      </c>
    </row>
    <row r="11" spans="1:17" ht="12" customHeight="1">
      <c r="A11" s="308"/>
      <c r="B11" s="317" t="s">
        <v>320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 t="str">
        <f>A!L23</f>
        <v/>
      </c>
    </row>
    <row r="12" spans="1:17" ht="12" customHeight="1">
      <c r="A12" s="308"/>
      <c r="B12" s="317" t="s">
        <v>307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 t="str">
        <f>A!L24</f>
        <v/>
      </c>
    </row>
    <row r="13" spans="1:17" ht="12" customHeight="1">
      <c r="A13" s="308"/>
      <c r="B13" s="317" t="s">
        <v>308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 t="str">
        <f>A!L25</f>
        <v/>
      </c>
    </row>
    <row r="14" spans="1:17" ht="12" customHeight="1">
      <c r="A14" s="308"/>
      <c r="B14" s="317" t="s">
        <v>309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 t="str">
        <f>A!L26</f>
        <v/>
      </c>
    </row>
    <row r="15" spans="1:17" ht="12" customHeight="1">
      <c r="A15" s="308"/>
      <c r="B15" s="317" t="s">
        <v>310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 t="str">
        <f>A!L27</f>
        <v/>
      </c>
    </row>
    <row r="16" spans="1:17" ht="12" customHeight="1">
      <c r="A16" s="308"/>
      <c r="B16" s="317" t="s">
        <v>311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 t="str">
        <f>A!L28</f>
        <v/>
      </c>
    </row>
    <row r="17" spans="1:17" ht="12" customHeight="1">
      <c r="A17" s="308"/>
      <c r="B17" s="317" t="s">
        <v>312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 t="str">
        <f>A!L29</f>
        <v/>
      </c>
    </row>
    <row r="18" spans="1:17" ht="12" customHeight="1">
      <c r="A18" s="308"/>
      <c r="B18" s="317" t="s">
        <v>313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 t="str">
        <f>A!L30</f>
        <v/>
      </c>
    </row>
    <row r="19" spans="1:17" ht="12" customHeight="1">
      <c r="A19" s="308"/>
      <c r="B19" s="317" t="s">
        <v>314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 t="str">
        <f>A!L31</f>
        <v/>
      </c>
    </row>
    <row r="20" spans="1:17" ht="12" customHeight="1">
      <c r="A20" s="308"/>
      <c r="B20" s="317" t="s">
        <v>315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 t="str">
        <f>A!L32</f>
        <v/>
      </c>
    </row>
    <row r="21" spans="1:17" ht="12" customHeight="1">
      <c r="A21" s="308"/>
      <c r="B21" s="317" t="s">
        <v>316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 t="str">
        <f>A!L33</f>
        <v/>
      </c>
    </row>
    <row r="22" spans="1:17" ht="12" customHeight="1">
      <c r="A22" s="308"/>
      <c r="B22" s="317" t="s">
        <v>317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 t="str">
        <f>A!L34</f>
        <v/>
      </c>
    </row>
    <row r="23" spans="1:17" ht="12" customHeight="1">
      <c r="A23" s="308"/>
      <c r="B23" s="317" t="s">
        <v>318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 t="str">
        <f>A!L35</f>
        <v/>
      </c>
    </row>
    <row r="24" spans="1:17" ht="12" customHeight="1" thickBot="1">
      <c r="A24" s="308"/>
      <c r="B24" s="331" t="s">
        <v>319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 t="str">
        <f>A!L36</f>
        <v/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23" t="s">
        <v>380</v>
      </c>
      <c r="K25" s="624"/>
      <c r="L25" s="625"/>
      <c r="M25" s="325"/>
      <c r="N25" s="311"/>
      <c r="O25" s="320"/>
      <c r="P25" s="315"/>
      <c r="Q25" s="316">
        <f>YourData!$J$5</f>
        <v>40179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Tested Prg</v>
      </c>
    </row>
    <row r="27" spans="1:17" ht="12" customHeight="1">
      <c r="A27" s="308"/>
      <c r="B27" s="321" t="s">
        <v>815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379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Org</v>
      </c>
    </row>
    <row r="28" spans="1:17" ht="12" customHeight="1">
      <c r="A28" s="308"/>
      <c r="B28" s="317" t="s">
        <v>320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307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308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309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310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311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312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313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314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480"/>
      <c r="B37" s="317" t="s">
        <v>315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480"/>
      <c r="B38" s="317" t="s">
        <v>316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480"/>
      <c r="B39" s="317" t="s">
        <v>317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480"/>
      <c r="B40" s="317" t="s">
        <v>318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480"/>
      <c r="B41" s="331" t="s">
        <v>319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480"/>
      <c r="B42" s="613" t="s">
        <v>54</v>
      </c>
      <c r="C42" s="311"/>
      <c r="D42" s="325"/>
      <c r="E42" s="311"/>
      <c r="F42" s="325"/>
      <c r="G42" s="325"/>
      <c r="H42" s="325"/>
      <c r="I42" s="320"/>
      <c r="J42" s="623" t="s">
        <v>380</v>
      </c>
      <c r="K42" s="624"/>
      <c r="L42" s="625"/>
      <c r="M42" s="325"/>
      <c r="N42" s="311"/>
      <c r="O42" s="320"/>
      <c r="P42" s="315"/>
      <c r="Q42" s="316">
        <f>YourData!$J$5</f>
        <v>40179</v>
      </c>
    </row>
    <row r="43" spans="1:17" ht="12" customHeight="1">
      <c r="A43" s="48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Tested Prg</v>
      </c>
    </row>
    <row r="44" spans="1:17" ht="12" customHeight="1">
      <c r="A44" s="480"/>
      <c r="B44" s="321" t="s">
        <v>815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379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Org</v>
      </c>
    </row>
    <row r="45" spans="1:17" ht="12" customHeight="1">
      <c r="A45" s="480"/>
      <c r="B45" s="317" t="s">
        <v>320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 t="str">
        <f>A!L63</f>
        <v/>
      </c>
    </row>
    <row r="46" spans="1:17" ht="12" customHeight="1">
      <c r="A46" s="308"/>
      <c r="B46" s="317" t="s">
        <v>307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 t="str">
        <f>A!L64</f>
        <v/>
      </c>
    </row>
    <row r="47" spans="1:17" ht="12" customHeight="1">
      <c r="A47" s="308"/>
      <c r="B47" s="317" t="s">
        <v>308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 t="str">
        <f>A!L65</f>
        <v/>
      </c>
    </row>
    <row r="48" spans="1:17" ht="12" customHeight="1">
      <c r="A48" s="308"/>
      <c r="B48" s="317" t="s">
        <v>309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 t="str">
        <f>A!L66</f>
        <v/>
      </c>
    </row>
    <row r="49" spans="1:17" ht="12" customHeight="1">
      <c r="A49" s="308"/>
      <c r="B49" s="317" t="s">
        <v>310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 t="str">
        <f>A!L67</f>
        <v/>
      </c>
    </row>
    <row r="50" spans="1:17" ht="12" customHeight="1">
      <c r="A50" s="308"/>
      <c r="B50" s="317" t="s">
        <v>311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 t="str">
        <f>A!L68</f>
        <v/>
      </c>
    </row>
    <row r="51" spans="1:17" ht="12" customHeight="1">
      <c r="A51" s="308"/>
      <c r="B51" s="317" t="s">
        <v>312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 t="str">
        <f>A!L69</f>
        <v/>
      </c>
    </row>
    <row r="52" spans="1:17" ht="12" customHeight="1">
      <c r="A52" s="308"/>
      <c r="B52" s="317" t="s">
        <v>313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 t="str">
        <f>A!L70</f>
        <v/>
      </c>
    </row>
    <row r="53" spans="1:17" ht="12" customHeight="1">
      <c r="A53" s="308"/>
      <c r="B53" s="317" t="s">
        <v>314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 t="str">
        <f>A!L71</f>
        <v/>
      </c>
    </row>
    <row r="54" spans="1:17" ht="12" customHeight="1">
      <c r="A54" s="308"/>
      <c r="B54" s="317" t="s">
        <v>315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 t="str">
        <f>A!L72</f>
        <v/>
      </c>
    </row>
    <row r="55" spans="1:17" ht="12" customHeight="1">
      <c r="A55" s="308"/>
      <c r="B55" s="317" t="s">
        <v>316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 t="str">
        <f>A!L73</f>
        <v/>
      </c>
    </row>
    <row r="56" spans="1:17" ht="12" customHeight="1">
      <c r="A56" s="308"/>
      <c r="B56" s="317" t="s">
        <v>317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 t="str">
        <f>A!L74</f>
        <v/>
      </c>
    </row>
    <row r="57" spans="1:17" ht="12" customHeight="1">
      <c r="A57" s="308"/>
      <c r="B57" s="317" t="s">
        <v>318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 t="str">
        <f>A!L75</f>
        <v/>
      </c>
    </row>
    <row r="58" spans="1:17" ht="12" customHeight="1" thickBot="1">
      <c r="A58" s="308"/>
      <c r="B58" s="331" t="s">
        <v>319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 t="str">
        <f>A!L76</f>
        <v/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23" t="s">
        <v>380</v>
      </c>
      <c r="K59" s="624"/>
      <c r="L59" s="625"/>
      <c r="M59" s="325"/>
      <c r="N59" s="325"/>
      <c r="O59" s="320"/>
      <c r="P59" s="315"/>
      <c r="Q59" s="316">
        <f>YourData!$J$5</f>
        <v>40179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Tested Prg</v>
      </c>
    </row>
    <row r="61" spans="1:17" ht="12" customHeight="1">
      <c r="A61" s="308"/>
      <c r="B61" s="321" t="s">
        <v>815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379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Org</v>
      </c>
    </row>
    <row r="62" spans="1:17" ht="12" customHeight="1">
      <c r="A62" s="308"/>
      <c r="B62" s="317" t="s">
        <v>320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307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308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309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310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311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312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313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314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315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316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317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318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319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7" thickTop="1">
      <c r="A76" s="483"/>
      <c r="B76" s="485" t="s">
        <v>803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0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0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0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0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0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0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0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0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0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0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0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0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0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10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10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10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10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10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10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0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10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transitionEvaluation="1" codeName="Sheet9">
    <pageSetUpPr fitToPage="1"/>
  </sheetPr>
  <dimension ref="A1:Q483"/>
  <sheetViews>
    <sheetView defaultGridColor="0" colorId="22" zoomScaleNormal="100" workbookViewId="0"/>
  </sheetViews>
  <sheetFormatPr baseColWidth="10" defaultColWidth="9.7109375" defaultRowHeight="16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20" t="str">
        <f>'Title Page'!$B$34</f>
        <v>ASHRAE Standard 140-2020, Informative Annex B16, Section B16.5.1</v>
      </c>
      <c r="C1" s="620"/>
      <c r="D1" s="620"/>
      <c r="E1" s="620"/>
      <c r="F1" s="620"/>
      <c r="G1" s="620"/>
      <c r="H1" s="620"/>
      <c r="I1" s="620"/>
      <c r="J1" s="620"/>
      <c r="K1" s="620"/>
      <c r="L1" s="620"/>
      <c r="M1" s="620"/>
      <c r="N1" s="620"/>
      <c r="O1" s="620"/>
      <c r="P1" s="620"/>
      <c r="Q1" s="620"/>
    </row>
    <row r="2" spans="1:17" ht="12.75" customHeight="1">
      <c r="A2" s="308"/>
      <c r="B2" s="620" t="str">
        <f>'Title Page'!$B$36</f>
        <v>Example Results for Section 5.3 - HVAC Equipment Performance Tests CE100 through CE200</v>
      </c>
      <c r="C2" s="620"/>
      <c r="D2" s="620"/>
      <c r="E2" s="620"/>
      <c r="F2" s="620"/>
      <c r="G2" s="620"/>
      <c r="H2" s="620"/>
      <c r="I2" s="620"/>
      <c r="J2" s="620"/>
      <c r="K2" s="620"/>
      <c r="L2" s="620"/>
      <c r="M2" s="620"/>
      <c r="N2" s="620"/>
      <c r="O2" s="620"/>
      <c r="P2" s="620"/>
      <c r="Q2" s="620"/>
    </row>
    <row r="3" spans="1:17" ht="12.75" customHeight="1">
      <c r="A3" s="308"/>
      <c r="B3" s="620" t="str">
        <f>'Title Page'!$B$38</f>
        <v/>
      </c>
      <c r="C3" s="620"/>
      <c r="D3" s="620"/>
      <c r="E3" s="620"/>
      <c r="F3" s="620"/>
      <c r="G3" s="620"/>
      <c r="H3" s="620"/>
      <c r="I3" s="620"/>
      <c r="J3" s="620"/>
      <c r="K3" s="620"/>
      <c r="L3" s="620"/>
      <c r="M3" s="620"/>
      <c r="N3" s="620"/>
      <c r="O3" s="620"/>
      <c r="P3" s="620"/>
      <c r="Q3" s="620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802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671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23" t="s">
        <v>380</v>
      </c>
      <c r="K8" s="624"/>
      <c r="L8" s="625"/>
      <c r="M8" s="361"/>
      <c r="N8" s="361"/>
      <c r="O8" s="362"/>
      <c r="P8" s="308"/>
      <c r="Q8" s="316">
        <f>YourData!$J$5</f>
        <v>40179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Tested Prg</v>
      </c>
    </row>
    <row r="10" spans="1:17" ht="12" customHeight="1">
      <c r="A10" s="308"/>
      <c r="B10" s="367" t="s">
        <v>815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379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Org</v>
      </c>
    </row>
    <row r="11" spans="1:17" ht="12" customHeight="1">
      <c r="A11" s="308"/>
      <c r="B11" s="370" t="s">
        <v>320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 t="str">
        <f>A!L223</f>
        <v/>
      </c>
    </row>
    <row r="12" spans="1:17" ht="12" customHeight="1">
      <c r="A12" s="308"/>
      <c r="B12" s="370" t="s">
        <v>307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 t="str">
        <f>A!L224</f>
        <v/>
      </c>
    </row>
    <row r="13" spans="1:17" ht="12" customHeight="1">
      <c r="A13" s="308"/>
      <c r="B13" s="370" t="s">
        <v>308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 t="str">
        <f>A!L225</f>
        <v/>
      </c>
    </row>
    <row r="14" spans="1:17" ht="12" customHeight="1">
      <c r="A14" s="308"/>
      <c r="B14" s="370" t="s">
        <v>309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 t="str">
        <f>A!L226</f>
        <v/>
      </c>
    </row>
    <row r="15" spans="1:17" ht="12" customHeight="1">
      <c r="A15" s="308"/>
      <c r="B15" s="370" t="s">
        <v>310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 t="str">
        <f>A!L227</f>
        <v/>
      </c>
    </row>
    <row r="16" spans="1:17" ht="12" customHeight="1">
      <c r="A16" s="308"/>
      <c r="B16" s="370" t="s">
        <v>311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 t="str">
        <f>A!L228</f>
        <v/>
      </c>
    </row>
    <row r="17" spans="1:17" ht="12" customHeight="1">
      <c r="A17" s="308"/>
      <c r="B17" s="370" t="s">
        <v>312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 t="str">
        <f>A!L229</f>
        <v/>
      </c>
    </row>
    <row r="18" spans="1:17" ht="12" customHeight="1">
      <c r="A18" s="308"/>
      <c r="B18" s="370" t="s">
        <v>313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 t="str">
        <f>A!L230</f>
        <v/>
      </c>
    </row>
    <row r="19" spans="1:17" ht="12" customHeight="1">
      <c r="A19" s="308"/>
      <c r="B19" s="370" t="s">
        <v>314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 t="str">
        <f>A!L231</f>
        <v/>
      </c>
    </row>
    <row r="20" spans="1:17" ht="12" customHeight="1">
      <c r="A20" s="308"/>
      <c r="B20" s="370" t="s">
        <v>315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 t="str">
        <f>A!L232</f>
        <v/>
      </c>
    </row>
    <row r="21" spans="1:17" ht="12" customHeight="1">
      <c r="A21" s="308"/>
      <c r="B21" s="370" t="s">
        <v>316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 t="str">
        <f>A!L233</f>
        <v/>
      </c>
    </row>
    <row r="22" spans="1:17" ht="12" customHeight="1">
      <c r="A22" s="308"/>
      <c r="B22" s="370" t="s">
        <v>317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 t="str">
        <f>A!L234</f>
        <v/>
      </c>
    </row>
    <row r="23" spans="1:17" ht="12" customHeight="1">
      <c r="A23" s="308"/>
      <c r="B23" s="370" t="s">
        <v>318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 t="str">
        <f>A!L235</f>
        <v/>
      </c>
    </row>
    <row r="24" spans="1:17" ht="12" customHeight="1" thickBot="1">
      <c r="A24" s="308"/>
      <c r="B24" s="374" t="s">
        <v>319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 t="str">
        <f>A!L236</f>
        <v/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23" t="s">
        <v>380</v>
      </c>
      <c r="K25" s="624"/>
      <c r="L25" s="625"/>
      <c r="M25" s="341"/>
      <c r="N25" s="341"/>
      <c r="O25" s="366"/>
      <c r="P25" s="308"/>
      <c r="Q25" s="316">
        <f>YourData!$J$5</f>
        <v>40179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Tested Prg</v>
      </c>
    </row>
    <row r="27" spans="1:17" ht="12" customHeight="1">
      <c r="A27" s="308"/>
      <c r="B27" s="367" t="s">
        <v>815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379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Org</v>
      </c>
    </row>
    <row r="28" spans="1:17" ht="12" customHeight="1">
      <c r="A28" s="308"/>
      <c r="B28" s="370" t="s">
        <v>320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781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 t="str">
        <f>A!L406</f>
        <v/>
      </c>
    </row>
    <row r="29" spans="1:17" ht="12" customHeight="1">
      <c r="A29" s="308"/>
      <c r="B29" s="370" t="s">
        <v>307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781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 t="str">
        <f>A!L407</f>
        <v/>
      </c>
    </row>
    <row r="30" spans="1:17" ht="12" customHeight="1">
      <c r="A30" s="308"/>
      <c r="B30" s="370" t="s">
        <v>308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781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 t="str">
        <f>A!L408</f>
        <v/>
      </c>
    </row>
    <row r="31" spans="1:17" ht="12" customHeight="1">
      <c r="A31" s="308"/>
      <c r="B31" s="370" t="s">
        <v>309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781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 t="str">
        <f>A!L409</f>
        <v/>
      </c>
    </row>
    <row r="32" spans="1:17" ht="12" customHeight="1">
      <c r="A32" s="308"/>
      <c r="B32" s="370" t="s">
        <v>310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781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 t="str">
        <f>A!L410</f>
        <v/>
      </c>
    </row>
    <row r="33" spans="1:17" ht="12" customHeight="1">
      <c r="A33" s="308"/>
      <c r="B33" s="370" t="s">
        <v>311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781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 t="str">
        <f>A!L411</f>
        <v/>
      </c>
    </row>
    <row r="34" spans="1:17" ht="12" customHeight="1">
      <c r="A34" s="308"/>
      <c r="B34" s="370" t="s">
        <v>312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781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 t="str">
        <f>A!L412</f>
        <v/>
      </c>
    </row>
    <row r="35" spans="1:17" ht="12" customHeight="1">
      <c r="A35" s="308"/>
      <c r="B35" s="370" t="s">
        <v>313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781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 t="str">
        <f>A!L413</f>
        <v/>
      </c>
    </row>
    <row r="36" spans="1:17" ht="12" customHeight="1">
      <c r="A36" s="308"/>
      <c r="B36" s="370" t="s">
        <v>314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781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 t="str">
        <f>A!L414</f>
        <v/>
      </c>
    </row>
    <row r="37" spans="1:17" ht="12" customHeight="1">
      <c r="A37" s="480"/>
      <c r="B37" s="370" t="s">
        <v>315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781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 t="str">
        <f>A!L415</f>
        <v/>
      </c>
    </row>
    <row r="38" spans="1:17" ht="12" customHeight="1">
      <c r="A38" s="480"/>
      <c r="B38" s="370" t="s">
        <v>316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781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 t="str">
        <f>A!L416</f>
        <v/>
      </c>
    </row>
    <row r="39" spans="1:17" ht="12" customHeight="1">
      <c r="A39" s="480"/>
      <c r="B39" s="370" t="s">
        <v>317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781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 t="str">
        <f>A!L417</f>
        <v/>
      </c>
    </row>
    <row r="40" spans="1:17" ht="12" customHeight="1">
      <c r="A40" s="480"/>
      <c r="B40" s="370" t="s">
        <v>318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781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 t="str">
        <f>A!L418</f>
        <v/>
      </c>
    </row>
    <row r="41" spans="1:17" ht="12" customHeight="1" thickBot="1">
      <c r="A41" s="480"/>
      <c r="B41" s="374" t="s">
        <v>319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781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 t="str">
        <f>A!L419</f>
        <v/>
      </c>
    </row>
    <row r="42" spans="1:17" s="484" customFormat="1" ht="17" thickTop="1">
      <c r="A42" s="610"/>
      <c r="B42" s="485" t="s">
        <v>803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480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480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480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10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10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10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10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10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10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10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10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10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10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10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10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10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10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10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10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10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10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0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10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10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0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0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0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0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0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0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0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0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0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0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0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0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0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0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0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10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10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10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10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0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0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0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0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0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0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0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0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0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0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0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0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0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0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0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10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10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10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10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0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0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0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0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0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0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0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0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0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0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0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0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0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0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0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10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10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10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10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0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0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0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0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0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0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0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 r:id="rId1"/>
  <headerFooter alignWithMargins="0"/>
  <rowBreaks count="1" manualBreakCount="1">
    <brk id="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  <vt:variant>
        <vt:lpstr>Named Ranges</vt:lpstr>
      </vt:variant>
      <vt:variant>
        <vt:i4>22</vt:i4>
      </vt:variant>
    </vt:vector>
  </HeadingPairs>
  <TitlesOfParts>
    <vt:vector size="79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  <vt:lpstr>'Figure List'!Print_Area</vt:lpstr>
      <vt:lpstr>'Program List'!Print_Area</vt:lpstr>
      <vt:lpstr>Q!Print_Area</vt:lpstr>
      <vt:lpstr>'Q-Prt1'!Print_Area</vt:lpstr>
      <vt:lpstr>'Q-Prt2'!Print_Area</vt:lpstr>
      <vt:lpstr>'Q-Prt3'!Print_Area</vt:lpstr>
      <vt:lpstr>'Q-Prt4'!Print_Area</vt:lpstr>
      <vt:lpstr>'Q-Prt5'!Print_Area</vt:lpstr>
      <vt:lpstr>'Q-Prt6'!Print_Area</vt:lpstr>
      <vt:lpstr>'Q-Prt7'!Print_Area</vt:lpstr>
      <vt:lpstr>'Read Me'!Print_Area</vt:lpstr>
      <vt:lpstr>'Table List'!Print_Area</vt:lpstr>
      <vt:lpstr>'Title Page'!Print_Area</vt:lpstr>
      <vt:lpstr>'Figure List'!Print_Titles</vt:lpstr>
      <vt:lpstr>'Q-Prt1'!Print_Titles</vt:lpstr>
      <vt:lpstr>'Q-Prt2'!Print_Titles</vt:lpstr>
      <vt:lpstr>'Q-Prt3'!Print_Titles</vt:lpstr>
      <vt:lpstr>'Q-Prt4'!Print_Titles</vt:lpstr>
      <vt:lpstr>'Q-Prt5'!Print_Titles</vt:lpstr>
      <vt:lpstr>'Q-Prt6'!Print_Titles</vt:lpstr>
      <vt:lpstr>'Q-Prt7'!Print_Titles</vt:lpstr>
      <vt:lpstr>'Table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Microsoft Office User</cp:lastModifiedBy>
  <cp:lastPrinted>2017-11-13T22:25:07Z</cp:lastPrinted>
  <dcterms:created xsi:type="dcterms:W3CDTF">2001-04-24T01:56:49Z</dcterms:created>
  <dcterms:modified xsi:type="dcterms:W3CDTF">2022-05-09T21:29:09Z</dcterms:modified>
</cp:coreProperties>
</file>