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0410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945" firstSheet="2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<sst xmlns="http://schemas.openxmlformats.org/spreadsheetml/2006/main" uniqueCount="2226" count="2226">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</sst>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false"/>
    </xf>
    <xf numFmtId="0" fontId="11" fillId="0" borderId="6" xfId="0" applyNumberFormat="1" applyFont="1" applyBorder="1" applyProtection="1">
      <protection locked="false"/>
    </xf>
    <xf numFmtId="0" fontId="11" fillId="0" borderId="2" xfId="0" applyNumberFormat="1" applyFont="1" applyBorder="1" applyProtection="1">
      <protection locked="false"/>
    </xf>
    <xf numFmtId="0" fontId="11" fillId="0" borderId="7" xfId="0" applyNumberFormat="1" applyFont="1" applyBorder="1" applyProtection="1">
      <protection locked="false"/>
    </xf>
    <xf numFmtId="0" fontId="11" fillId="0" borderId="16" xfId="0" applyNumberFormat="1" applyFont="1" applyBorder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>
      <c r="A5" s="895" t="s">
        <v>2221</v>
      </c>
    </row>
    <row r="6" spans="1:1" customFormat="false">
      <c r="A6" s="895" t="s">
        <v>656</v>
      </c>
    </row>
    <row r="7" spans="1:1" customFormat="false">
      <c r="A7" s="895" t="s">
        <v>550</v>
      </c>
    </row>
    <row r="8" spans="1:1" customFormat="false">
      <c r="A8" s="895" t="s">
        <v>2209</v>
      </c>
    </row>
    <row r="9" spans="1:1" customFormat="false">
      <c r="A9" s="71"/>
    </row>
    <row r="10" spans="1:1" customFormat="false">
      <c r="A10" s="71"/>
    </row>
    <row r="11" spans="1:1" customFormat="false">
      <c r="A11" s="896" t="s">
        <v>2205</v>
      </c>
    </row>
    <row r="12" spans="1:1" customFormat="false">
      <c r="A12" s="896" t="s">
        <v>2165</v>
      </c>
    </row>
    <row r="13" spans="1:1" customFormat="false">
      <c r="A13" s="896" t="s">
        <v>2166</v>
      </c>
    </row>
    <row r="14" spans="1:1" customFormat="false">
      <c r="A14" s="897" t="s">
        <v>595</v>
      </c>
    </row>
    <row r="15" spans="1:1" customFormat="false">
      <c r="A15" s="896" t="s">
        <v>653</v>
      </c>
    </row>
    <row r="16" spans="1:1" customFormat="false">
      <c r="A16" s="896" t="s">
        <v>2167</v>
      </c>
    </row>
    <row r="17" spans="1:1" customFormat="false">
      <c r="A17" s="896" t="s">
        <v>2168</v>
      </c>
    </row>
    <row r="18" spans="1:1" customFormat="false">
      <c r="A18" s="71"/>
    </row>
    <row r="19" spans="1:1" customFormat="false">
      <c r="A19" s="896" t="s">
        <v>2169</v>
      </c>
    </row>
    <row r="20" spans="1:1" customFormat="false">
      <c r="A20" s="896" t="s">
        <v>654</v>
      </c>
    </row>
    <row r="21" spans="1:1" customFormat="false">
      <c r="A21" s="898"/>
    </row>
    <row r="22" spans="1:1" customFormat="false">
      <c r="A22" s="71"/>
    </row>
    <row r="24" spans="1:1" customFormat="false">
      <c r="A24" s="899" t="s">
        <v>2210</v>
      </c>
    </row>
    <row r="25" spans="1:1" customFormat="false">
      <c r="A25" s="898" t="s">
        <v>2170</v>
      </c>
    </row>
    <row r="26" spans="1:1" customFormat="false">
      <c r="A26" s="898" t="s">
        <v>2171</v>
      </c>
    </row>
    <row r="27" spans="1:1" customFormat="false">
      <c r="A27" s="898" t="s">
        <v>2172</v>
      </c>
    </row>
    <row r="28" spans="1:1" customFormat="false">
      <c r="A28" s="898" t="s">
        <v>2173</v>
      </c>
    </row>
    <row r="29" spans="1:1" customFormat="false">
      <c r="A29" s="898" t="s">
        <v>2180</v>
      </c>
    </row>
    <row r="30" spans="1:1" customFormat="false">
      <c r="A30" s="898" t="s">
        <v>2174</v>
      </c>
    </row>
    <row r="31" spans="1:1" customFormat="false">
      <c r="A31" s="898" t="s">
        <v>2175</v>
      </c>
    </row>
    <row r="32" spans="1:1" customFormat="false">
      <c r="A32" s="898" t="s">
        <v>2176</v>
      </c>
    </row>
    <row r="33" spans="1:1" customFormat="false">
      <c r="A33" s="898" t="s">
        <v>2177</v>
      </c>
    </row>
    <row r="34" spans="1:1" customFormat="false">
      <c r="A34" s="898" t="s">
        <v>2178</v>
      </c>
    </row>
    <row r="35" spans="1:1" customFormat="false">
      <c r="A35" s="898" t="s">
        <v>2179</v>
      </c>
    </row>
    <row r="36" spans="1:1" customFormat="false">
      <c r="A36" s="898"/>
    </row>
    <row r="37" spans="1:1" customFormat="false">
      <c r="A37" s="898" t="s">
        <v>655</v>
      </c>
    </row>
    <row r="38" spans="1:1" customFormat="false">
      <c r="A38" s="900" t="s">
        <v>662</v>
      </c>
    </row>
    <row r="39" spans="1:1" customFormat="false">
      <c r="A39" s="900" t="s">
        <v>660</v>
      </c>
    </row>
    <row r="40" spans="1:1" customFormat="false">
      <c r="A40" s="900" t="s">
        <v>661</v>
      </c>
    </row>
    <row r="41" spans="1:1" customFormat="false">
      <c r="A41" s="900" t="s">
        <v>657</v>
      </c>
    </row>
    <row r="42" spans="1:1" customFormat="false">
      <c r="A42" s="900" t="s">
        <v>659</v>
      </c>
    </row>
    <row r="43" spans="1:1" customFormat="false">
      <c r="A43" s="900" t="s">
        <v>658</v>
      </c>
    </row>
    <row r="44" spans="1:1" customFormat="false">
      <c r="A44" s="900"/>
    </row>
    <row r="45" spans="1:1" customFormat="false">
      <c r="A45" s="900"/>
    </row>
    <row r="46" spans="1:1" customFormat="false">
      <c r="A46" s="900"/>
    </row>
    <row r="47" spans="1:1" customFormat="false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15" customFormat="false" ht="12.75" customHeight="1">
      <c r="A1" s="1085" t="str">
        <f>'Title Page'!$B$30</f>
        <v>ASHRAE Standard 140-2020, Informative Annex B16, Section B16.5.2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71"/>
      <c r="O1" s="71"/>
    </row>
    <row r="2" spans="1:1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953"/>
      <c r="O2" s="953"/>
    </row>
    <row r="3" spans="1:15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953"/>
      <c r="O3" s="953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6" spans="2:2" customFormat="false" ht="8.25" customHeight="1">
      <c r="B6" s="55"/>
    </row>
    <row r="7" spans="2:25" customFormat="false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" customHeight="1" thickTop="1">
      <c r="H96" s="117"/>
      <c r="I96" s="118"/>
      <c r="M96" s="117"/>
    </row>
    <row r="97" spans="7:13" customFormat="false" ht="8" customHeight="1">
      <c r="G97" s="328"/>
      <c r="H97" s="117"/>
      <c r="I97" s="118"/>
      <c r="M97" s="117"/>
    </row>
    <row r="98" spans="7:13" customFormat="false" ht="8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" customHeight="1" thickTop="1">
      <c r="G156" s="115"/>
      <c r="I156" s="118"/>
      <c r="J156" s="94"/>
      <c r="K156" s="94"/>
      <c r="L156" s="94"/>
      <c r="M156" s="117"/>
    </row>
    <row r="157" spans="2:13" customFormat="false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5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7" spans="2:26" customFormat="false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2" t="s">
        <v>23</v>
      </c>
      <c r="K8" s="1093"/>
      <c r="L8" s="1093"/>
      <c r="M8" s="1094"/>
      <c r="N8" s="31"/>
      <c r="O8" s="686"/>
      <c r="Z8" s="2"/>
    </row>
    <row r="9" spans="2:26" customFormat="false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customFormat="false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2" t="s">
        <v>23</v>
      </c>
      <c r="K29" s="1093"/>
      <c r="L29" s="1093"/>
      <c r="M29" s="1094"/>
      <c r="O29" s="689"/>
      <c r="Z29" s="12"/>
    </row>
    <row r="30" spans="2:26" customFormat="false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customFormat="false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customFormat="false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customFormat="false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2" t="s">
        <v>23</v>
      </c>
      <c r="K53" s="1093"/>
      <c r="L53" s="1093"/>
      <c r="M53" s="1094"/>
      <c r="N53" s="31"/>
      <c r="O53" s="688"/>
      <c r="Z53" s="12"/>
    </row>
    <row r="54" spans="2:26" customFormat="false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2" t="s">
        <v>23</v>
      </c>
      <c r="K74" s="1093"/>
      <c r="L74" s="1093"/>
      <c r="M74" s="1094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2" t="s">
        <v>23</v>
      </c>
      <c r="K101" s="1093"/>
      <c r="L101" s="1093"/>
      <c r="M101" s="1094"/>
      <c r="O101" s="688"/>
      <c r="Z101" s="12"/>
    </row>
    <row r="102" spans="2:26" customFormat="false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customFormat="false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2" t="s">
        <v>23</v>
      </c>
      <c r="K122" s="1093"/>
      <c r="L122" s="1093"/>
      <c r="M122" s="1094"/>
      <c r="N122" s="32"/>
      <c r="O122" s="687"/>
      <c r="Z122" s="12"/>
    </row>
    <row r="123" spans="2:26" customFormat="false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2" t="s">
        <v>23</v>
      </c>
      <c r="K147" s="1093"/>
      <c r="L147" s="1093"/>
      <c r="M147" s="1094"/>
      <c r="N147" s="31"/>
      <c r="O147" s="688"/>
      <c r="Z147" s="2"/>
    </row>
    <row r="148" spans="2:26" customFormat="false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customFormat="false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2" t="s">
        <v>23</v>
      </c>
      <c r="K168" s="1093"/>
      <c r="L168" s="1093"/>
      <c r="M168" s="1094"/>
      <c r="N168" s="32"/>
      <c r="O168" s="687"/>
      <c r="Z168" s="2"/>
    </row>
    <row r="169" spans="2:26" customFormat="false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customFormat="false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 t="str">
        <f>A!H1717</f>
        <v/>
      </c>
      <c r="Z188" s="2"/>
    </row>
    <row r="189" spans="2:26" customFormat="false" ht="12" customHeight="1" thickTop="1">
      <c r="B189" s="767" t="s">
        <v>800</v>
      </c>
      <c r="E189" s="30"/>
      <c r="N189" s="32"/>
      <c r="O189" s="682"/>
      <c r="Z189" s="2"/>
    </row>
    <row r="190" spans="14:26" customFormat="false" ht="12" customHeight="1">
      <c r="N190" s="32"/>
      <c r="O190" s="682"/>
      <c r="Z190" s="2"/>
    </row>
    <row r="191" spans="14:26" customFormat="false" ht="12" customHeight="1">
      <c r="N191" s="32"/>
      <c r="O191" s="682"/>
      <c r="Z191" s="2"/>
    </row>
    <row r="192" spans="2:26" customFormat="false" ht="16.5" customHeight="1" thickBot="1">
      <c r="B192" s="173" t="s">
        <v>2192</v>
      </c>
      <c r="N192" s="32"/>
      <c r="O192" s="682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2" t="s">
        <v>23</v>
      </c>
      <c r="K193" s="1093"/>
      <c r="L193" s="1093"/>
      <c r="M193" s="1094"/>
      <c r="N193" s="32"/>
      <c r="O193" s="688"/>
      <c r="Z193" s="2"/>
    </row>
    <row r="194" spans="2:26" customFormat="false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customFormat="false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2" t="s">
        <v>23</v>
      </c>
      <c r="K214" s="1093"/>
      <c r="L214" s="1093"/>
      <c r="M214" s="1094"/>
      <c r="O214" s="687"/>
      <c r="Z214" s="2"/>
    </row>
    <row r="215" spans="2:26" customFormat="false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customFormat="false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 t="str">
        <f>A!H1777</f>
        <v/>
      </c>
      <c r="Z234" s="12"/>
    </row>
    <row r="235" spans="2:26" customFormat="false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2" t="s">
        <v>23</v>
      </c>
      <c r="K244" s="1093"/>
      <c r="L244" s="1093"/>
      <c r="M244" s="1094"/>
      <c r="N244" s="31"/>
      <c r="O244" s="688"/>
      <c r="Z244" s="2"/>
    </row>
    <row r="245" spans="2:26" customFormat="false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customFormat="false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 t="str">
        <f>A!H1807</f>
        <v/>
      </c>
      <c r="Z264" s="2"/>
    </row>
    <row r="265" spans="2:26" customFormat="false" ht="12" customHeight="1" thickTop="1">
      <c r="B265" s="767" t="s">
        <v>800</v>
      </c>
      <c r="D265" s="30"/>
      <c r="O265" s="682"/>
      <c r="Z265" s="2"/>
    </row>
    <row r="266" spans="15:26" customFormat="false" ht="12" customHeight="1">
      <c r="O266" s="682"/>
      <c r="Z266" s="2"/>
    </row>
    <row r="267" spans="2:26" customFormat="false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2" t="s">
        <v>23</v>
      </c>
      <c r="K268" s="1093"/>
      <c r="L268" s="1093"/>
      <c r="M268" s="1094"/>
      <c r="O268" s="688"/>
      <c r="Z268" s="2"/>
    </row>
    <row r="269" spans="2:26" customFormat="false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customFormat="false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2" t="s">
        <v>23</v>
      </c>
      <c r="K289" s="1093"/>
      <c r="L289" s="1093"/>
      <c r="M289" s="1094"/>
      <c r="O289" s="687"/>
      <c r="Z289" s="2"/>
    </row>
    <row r="290" spans="2:26" customFormat="false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customFormat="false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 t="str">
        <f>A!H1837</f>
        <v/>
      </c>
      <c r="Z309" s="2"/>
    </row>
    <row r="310" spans="2:26" customFormat="false" ht="12" customHeight="1" thickTop="1">
      <c r="B310" s="767" t="s">
        <v>800</v>
      </c>
      <c r="O310" s="682"/>
      <c r="Z310" s="2"/>
    </row>
    <row r="311" spans="2:26" customFormat="false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2" t="s">
        <v>23</v>
      </c>
      <c r="K312" s="1093"/>
      <c r="L312" s="1093"/>
      <c r="M312" s="1094"/>
      <c r="O312" s="688"/>
      <c r="Z312" s="2"/>
    </row>
    <row r="313" spans="2:26" customFormat="false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customFormat="false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 t="str">
        <f>A!H1867</f>
        <v/>
      </c>
      <c r="Z332" s="15"/>
    </row>
    <row r="333" spans="2:26" customFormat="false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15:26" customFormat="false" ht="12" customHeight="1">
      <c r="O334" s="682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customFormat="false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2" t="s">
        <v>23</v>
      </c>
      <c r="K337" s="1093"/>
      <c r="L337" s="1093"/>
      <c r="M337" s="1094"/>
      <c r="O337" s="688"/>
      <c r="Z337" s="14"/>
    </row>
    <row r="338" spans="2:26" customFormat="false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customFormat="false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2" t="s">
        <v>23</v>
      </c>
      <c r="K358" s="1093"/>
      <c r="L358" s="1093"/>
      <c r="M358" s="1094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2" t="s">
        <v>23</v>
      </c>
      <c r="K382" s="1093"/>
      <c r="L382" s="1093"/>
      <c r="M382" s="1094"/>
      <c r="O382" s="688"/>
      <c r="Z382" s="15"/>
    </row>
    <row r="383" spans="2:26" customFormat="false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customFormat="false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2" t="s">
        <v>23</v>
      </c>
      <c r="K403" s="1093"/>
      <c r="L403" s="1093"/>
      <c r="M403" s="1094"/>
      <c r="O403" s="690"/>
      <c r="Q403" s="30"/>
    </row>
    <row r="404" spans="2:17" customFormat="false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customFormat="false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 t="str">
        <f>A!H2017</f>
        <v/>
      </c>
      <c r="Q423" s="30"/>
    </row>
    <row r="424" spans="2:17" customFormat="false" ht="12" customHeight="1" thickTop="1">
      <c r="B424" s="767" t="s">
        <v>800</v>
      </c>
      <c r="D424" s="30"/>
      <c r="O424" s="682"/>
      <c r="Q424" s="30"/>
    </row>
    <row r="425" spans="15:17" customFormat="false" ht="12" customHeight="1">
      <c r="O425" s="682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2" t="s">
        <v>23</v>
      </c>
      <c r="K427" s="1093"/>
      <c r="L427" s="1093"/>
      <c r="M427" s="1094"/>
      <c r="O427" s="688"/>
    </row>
    <row r="428" spans="2:15" customFormat="false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15" customFormat="false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2" t="s">
        <v>23</v>
      </c>
      <c r="K448" s="1093"/>
      <c r="L448" s="1093"/>
      <c r="M448" s="1094"/>
      <c r="O448" s="695"/>
      <c r="Q448" s="30"/>
    </row>
    <row r="449" spans="2:17" customFormat="false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customFormat="false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 t="str">
        <f>A!H2077</f>
        <v/>
      </c>
      <c r="Q468" s="30"/>
    </row>
    <row r="469" spans="2:17" customFormat="false" ht="12" customHeight="1" thickTop="1">
      <c r="B469" s="767" t="s">
        <v>800</v>
      </c>
      <c r="D469" s="30"/>
      <c r="O469" s="682"/>
      <c r="Q469" s="30"/>
    </row>
    <row r="470" spans="15:17" customFormat="false" ht="12" customHeight="1">
      <c r="O470" s="682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2" t="s">
        <v>23</v>
      </c>
      <c r="K472" s="1093"/>
      <c r="L472" s="1093"/>
      <c r="M472" s="1094"/>
      <c r="O472" s="688"/>
    </row>
    <row r="473" spans="2:15" customFormat="false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customFormat="false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2" t="s">
        <v>23</v>
      </c>
      <c r="K493" s="1093"/>
      <c r="L493" s="1093"/>
      <c r="M493" s="1094"/>
      <c r="O493" s="687"/>
    </row>
    <row r="494" spans="2:15" customFormat="false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15" customFormat="false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 t="str">
        <f>A!H2137</f>
        <v/>
      </c>
    </row>
    <row r="514" spans="2:4" customFormat="false" ht="17" thickTop="1">
      <c r="B514" s="767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5" t="s">
        <v>425</v>
      </c>
      <c r="G3" s="2" t="s">
        <v>443</v>
      </c>
    </row>
    <row r="4" spans="1:28" customFormat="false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16"/>
    </row>
    <row r="20" spans="1:1" customFormat="false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57" t="s">
        <v>432</v>
      </c>
      <c r="B24" s="457"/>
      <c r="C24" s="457"/>
      <c r="D24" s="457"/>
      <c r="E24" s="457"/>
    </row>
    <row r="25" spans="1:5" customFormat="false">
      <c r="A25" s="457" t="s">
        <v>431</v>
      </c>
      <c r="B25" s="457"/>
      <c r="C25" s="457"/>
      <c r="D25" s="457"/>
      <c r="E25" s="457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57" t="s">
        <v>430</v>
      </c>
      <c r="B28" s="457"/>
      <c r="C28" s="457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4"/>
      <c r="B43" s="457"/>
      <c r="C43" s="457"/>
      <c r="D43" s="457"/>
      <c r="E43" s="457"/>
      <c r="F43" s="457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 t="str">
        <f>IF(ISBLANK(YourData!N62),"",YourData!N62)</f>
        <v/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 t="str">
        <f>IF(ISBLANK(YourData!L89),"",YourData!L89)</f>
        <v/>
      </c>
      <c r="I790" s="870"/>
      <c r="J790" s="870"/>
    </row>
    <row r="791" spans="1:10" customFormat="false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 t="str">
        <f>IF(ISBLANK(YourData!L90),"",YourData!L90)</f>
        <v/>
      </c>
      <c r="I791" s="870"/>
      <c r="J791" s="870"/>
    </row>
    <row r="792" spans="1:10" customFormat="false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 t="str">
        <f>IF(ISBLANK(YourData!L91),"",YourData!L91)</f>
        <v/>
      </c>
      <c r="I792" s="870"/>
      <c r="J792" s="870"/>
    </row>
    <row r="793" spans="1:10" customFormat="false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 t="str">
        <f>IF(ISBLANK(YourData!L92),"",YourData!L92)</f>
        <v/>
      </c>
      <c r="I793" s="870"/>
      <c r="J793" s="870"/>
    </row>
    <row r="794" spans="1:10" customFormat="false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 t="str">
        <f>IF(ISBLANK(YourData!L93),"",YourData!L93)</f>
        <v/>
      </c>
      <c r="I794" s="870"/>
      <c r="J794" s="870"/>
    </row>
    <row r="795" spans="1:10" customFormat="false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 t="str">
        <f>IF(ISBLANK(YourData!L94),"",YourData!L94)</f>
        <v/>
      </c>
      <c r="I795" s="870"/>
      <c r="J795" s="870"/>
    </row>
    <row r="796" spans="1:10" customFormat="false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 t="str">
        <f>IF(ISBLANK(YourData!L95),"",YourData!L95)</f>
        <v/>
      </c>
      <c r="I796" s="870"/>
      <c r="J796" s="870"/>
    </row>
    <row r="797" spans="1:10" customFormat="false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 t="str">
        <f>IF(ISBLANK(YourData!L96),"",YourData!L96)</f>
        <v/>
      </c>
      <c r="I797" s="870"/>
      <c r="J797" s="870"/>
    </row>
    <row r="798" spans="1:10" customFormat="false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 t="str">
        <f>IF(ISBLANK(YourData!L97),"",YourData!L97)</f>
        <v/>
      </c>
      <c r="I798" s="870"/>
      <c r="J798" s="870"/>
    </row>
    <row r="799" spans="1:10" customFormat="false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 t="str">
        <f>IF(ISBLANK(YourData!L98),"",YourData!L98)</f>
        <v/>
      </c>
      <c r="I799" s="870"/>
      <c r="J799" s="870"/>
    </row>
    <row r="800" spans="1:10" customFormat="false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 t="str">
        <f>IF(ISBLANK(YourData!L99),"",YourData!L99)</f>
        <v/>
      </c>
      <c r="I800" s="870"/>
      <c r="J800" s="870"/>
    </row>
    <row r="801" spans="1:10" customFormat="false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 t="str">
        <f>IF(ISBLANK(YourData!L100),"",YourData!L100)</f>
        <v/>
      </c>
      <c r="I801" s="870"/>
      <c r="J801" s="870"/>
    </row>
    <row r="802" spans="1:10" customFormat="false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 t="str">
        <f>IF(ISBLANK(YourData!L101),"",YourData!L101)</f>
        <v/>
      </c>
      <c r="I802" s="870"/>
      <c r="J802" s="870"/>
    </row>
    <row r="803" spans="1:10" customFormat="false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 t="str">
        <f>IF(ISBLANK(YourData!L102),"",YourData!L102)</f>
        <v/>
      </c>
      <c r="I803" s="870"/>
      <c r="J803" s="870"/>
    </row>
    <row r="804" spans="1:10" customFormat="false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 t="str">
        <f>IF(ISBLANK(YourData!L103),"",YourData!L103)</f>
        <v/>
      </c>
      <c r="I804" s="870"/>
      <c r="J804" s="870"/>
    </row>
    <row r="805" spans="1:10" customFormat="false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 t="str">
        <f>IF(ISBLANK(YourData!L104),"",YourData!L104)</f>
        <v/>
      </c>
      <c r="I805" s="870"/>
      <c r="J805" s="870"/>
    </row>
    <row r="806" spans="1:10" customFormat="false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 t="str">
        <f>IF(ISBLANK(YourData!L105),"",YourData!L105)</f>
        <v/>
      </c>
      <c r="I806" s="870"/>
      <c r="J806" s="870"/>
    </row>
    <row r="807" spans="1:10" customFormat="false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 t="str">
        <f>IF(ISBLANK(YourData!L106),"",YourData!L106)</f>
        <v/>
      </c>
      <c r="I807" s="870"/>
      <c r="J807" s="870"/>
    </row>
    <row r="808" spans="1:10" customFormat="false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 t="str">
        <f>IF(ISBLANK(YourData!L107),"",YourData!L107)</f>
        <v/>
      </c>
      <c r="I808" s="870"/>
      <c r="J808" s="870"/>
    </row>
    <row r="809" spans="1:10" customFormat="false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 t="str">
        <f>IF(ISBLANK(YourData!L108),"",YourData!L108)</f>
        <v/>
      </c>
      <c r="I809" s="870"/>
      <c r="J809" s="870"/>
    </row>
    <row r="810" spans="1:10" customFormat="false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 t="str">
        <f>IF(ISBLANK(YourData!L109),"",YourData!L109)</f>
        <v/>
      </c>
      <c r="I810" s="870"/>
      <c r="J810" s="870"/>
    </row>
    <row r="811" spans="1:10" customFormat="false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 t="str">
        <f>IF(ISBLANK(YourData!L110),"",YourData!L110)</f>
        <v/>
      </c>
      <c r="I811" s="870"/>
      <c r="J811" s="870"/>
    </row>
    <row r="812" spans="1:10" customFormat="false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 t="str">
        <f>IF(ISBLANK(YourData!L111),"",YourData!L111)</f>
        <v/>
      </c>
      <c r="I812" s="870"/>
      <c r="J812" s="870"/>
    </row>
    <row r="813" spans="1:10" customFormat="false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 t="str">
        <f>IF(ISBLANK(YourData!L112),"",YourData!L112)</f>
        <v/>
      </c>
      <c r="I813" s="870"/>
      <c r="J813" s="870"/>
    </row>
    <row r="826" spans="1:1" customFormat="false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0"/>
      <c r="J830" s="870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0"/>
      <c r="J831" s="870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0"/>
      <c r="J839" s="870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0"/>
      <c r="J840" s="870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0"/>
      <c r="J890" s="870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0"/>
      <c r="J891" s="870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0"/>
      <c r="J899" s="870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0"/>
      <c r="J900" s="870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0"/>
      <c r="J910" s="870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0"/>
      <c r="J911" s="870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0"/>
      <c r="J919" s="870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0"/>
      <c r="J920" s="870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0"/>
      <c r="J930" s="870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0"/>
      <c r="J931" s="870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0"/>
      <c r="J939" s="870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0"/>
      <c r="J940" s="870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0"/>
      <c r="J950" s="870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 t="str">
        <f>IF(ISBLANK(YourData!I120),"",YourData!I120)</f>
        <v/>
      </c>
      <c r="I970" s="870"/>
      <c r="J970" s="870"/>
      <c r="K970" s="117"/>
      <c r="L970" s="117"/>
      <c r="M970" s="117"/>
    </row>
    <row r="971" spans="1:13" customFormat="false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 t="str">
        <f>IF(ISBLANK(YourData!I121),"",YourData!I121)</f>
        <v/>
      </c>
      <c r="I971" s="870"/>
      <c r="J971" s="870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 t="str">
        <f>IF(ISBLANK(YourData!I129),"",YourData!I129)</f>
        <v/>
      </c>
      <c r="I979" s="870"/>
      <c r="J979" s="870"/>
      <c r="K979" s="117"/>
      <c r="L979" s="117"/>
      <c r="M979" s="117"/>
    </row>
    <row r="980" spans="1:13" customFormat="false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 t="str">
        <f>IF(ISBLANK(YourData!I130),"",YourData!I130)</f>
        <v/>
      </c>
      <c r="I980" s="870"/>
      <c r="J980" s="870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1" t="str">
        <f>IF(ISBLANK(YourData!$S62),"",YourData!$S62)</f>
        <v/>
      </c>
      <c r="W1050" s="36"/>
      <c r="X1050" s="125"/>
      <c r="Y1050" s="871"/>
      <c r="Z1050" s="36"/>
      <c r="AA1050" s="125"/>
      <c r="AB1050" s="871"/>
    </row>
    <row r="1051" spans="1:28" customFormat="false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1" t="str">
        <f>IF(ISBLANK(YourData!$S63),"",YourData!$S63)</f>
        <v/>
      </c>
      <c r="W1051" s="36"/>
      <c r="X1051" s="125"/>
      <c r="Y1051" s="871"/>
      <c r="Z1051" s="36"/>
      <c r="AA1051" s="125"/>
      <c r="AB1051" s="871"/>
    </row>
    <row r="1052" spans="1:28" customFormat="false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1" t="str">
        <f>IF(ISBLANK(YourData!$S64),"",YourData!$S64)</f>
        <v/>
      </c>
      <c r="W1052" s="36"/>
      <c r="X1052" s="125"/>
      <c r="Y1052" s="871"/>
      <c r="Z1052" s="36"/>
      <c r="AA1052" s="125"/>
      <c r="AB1052" s="871"/>
    </row>
    <row r="1053" spans="1:28" customFormat="false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1" t="str">
        <f>IF(ISBLANK(YourData!$S65),"",YourData!$S65)</f>
        <v/>
      </c>
      <c r="W1053" s="36"/>
      <c r="X1053" s="125"/>
      <c r="Y1053" s="871"/>
      <c r="Z1053" s="36"/>
      <c r="AA1053" s="125"/>
      <c r="AB1053" s="871"/>
    </row>
    <row r="1054" spans="1:28" customFormat="false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1" t="str">
        <f>IF(ISBLANK(YourData!$S66),"",YourData!$S66)</f>
        <v/>
      </c>
      <c r="W1054" s="36"/>
      <c r="X1054" s="125"/>
      <c r="Y1054" s="871"/>
      <c r="Z1054" s="36"/>
      <c r="AA1054" s="125"/>
      <c r="AB1054" s="871"/>
    </row>
    <row r="1055" spans="1:28" customFormat="false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1" t="str">
        <f>IF(ISBLANK(YourData!$S67),"",YourData!$S67)</f>
        <v/>
      </c>
      <c r="W1055" s="36"/>
      <c r="X1055" s="125"/>
      <c r="Y1055" s="871"/>
      <c r="Z1055" s="36"/>
      <c r="AA1055" s="125"/>
      <c r="AB1055" s="871"/>
    </row>
    <row r="1056" spans="1:28" customFormat="false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1" t="str">
        <f>IF(ISBLANK(YourData!$S68),"",YourData!$S68)</f>
        <v/>
      </c>
      <c r="W1056" s="36"/>
      <c r="X1056" s="125"/>
      <c r="Y1056" s="871"/>
      <c r="Z1056" s="36"/>
      <c r="AA1056" s="125"/>
      <c r="AB1056" s="871"/>
    </row>
    <row r="1057" spans="1:28" customFormat="false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1" t="str">
        <f>IF(ISBLANK(YourData!$S69),"",YourData!$S69)</f>
        <v/>
      </c>
      <c r="W1057" s="36"/>
      <c r="X1057" s="125"/>
      <c r="Y1057" s="871"/>
      <c r="Z1057" s="36"/>
      <c r="AA1057" s="125"/>
      <c r="AB1057" s="871"/>
    </row>
    <row r="1058" spans="1:28" customFormat="false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1" t="str">
        <f>IF(ISBLANK(YourData!$S70),"",YourData!$S70)</f>
        <v/>
      </c>
      <c r="W1058" s="36"/>
      <c r="X1058" s="125"/>
      <c r="Y1058" s="871"/>
      <c r="Z1058" s="36"/>
      <c r="AA1058" s="125"/>
      <c r="AB1058" s="871"/>
    </row>
    <row r="1059" spans="1:28" customFormat="false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1" t="str">
        <f>IF(ISBLANK(YourData!$S71),"",YourData!$S71)</f>
        <v/>
      </c>
      <c r="W1059" s="36"/>
      <c r="X1059" s="125"/>
      <c r="Y1059" s="871"/>
      <c r="Z1059" s="36"/>
      <c r="AA1059" s="125"/>
      <c r="AB1059" s="871"/>
    </row>
    <row r="1060" spans="1:28" customFormat="false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1" t="str">
        <f>IF(ISBLANK(YourData!$S72),"",YourData!$S72)</f>
        <v/>
      </c>
      <c r="W1060" s="36"/>
      <c r="X1060" s="125"/>
      <c r="Y1060" s="871"/>
      <c r="Z1060" s="36"/>
      <c r="AA1060" s="125"/>
      <c r="AB1060" s="871"/>
    </row>
    <row r="1061" spans="1:28" customFormat="false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1" t="str">
        <f>IF(ISBLANK(YourData!$S73),"",YourData!$S73)</f>
        <v/>
      </c>
      <c r="W1061" s="36"/>
      <c r="X1061" s="125"/>
      <c r="Y1061" s="871"/>
      <c r="Z1061" s="36"/>
      <c r="AA1061" s="125"/>
      <c r="AB1061" s="871"/>
    </row>
    <row r="1062" spans="1:28" customFormat="false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1" t="str">
        <f>IF(ISBLANK(YourData!$S74),"",YourData!$S74)</f>
        <v/>
      </c>
      <c r="W1062" s="36"/>
      <c r="X1062" s="125"/>
      <c r="Y1062" s="871"/>
      <c r="Z1062" s="36"/>
      <c r="AA1062" s="125"/>
      <c r="AB1062" s="871"/>
    </row>
    <row r="1063" spans="1:28" customFormat="false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1" t="str">
        <f>IF(ISBLANK(YourData!$S75),"",YourData!$S75)</f>
        <v/>
      </c>
      <c r="W1063" s="36"/>
      <c r="X1063" s="125"/>
      <c r="Y1063" s="871"/>
      <c r="Z1063" s="36"/>
      <c r="AA1063" s="125"/>
      <c r="AB1063" s="871"/>
    </row>
    <row r="1064" spans="1:28" customFormat="false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1" t="str">
        <f>IF(ISBLANK(YourData!$S76),"",YourData!$S76)</f>
        <v/>
      </c>
      <c r="W1064" s="36"/>
      <c r="X1064" s="125"/>
      <c r="Y1064" s="871"/>
      <c r="Z1064" s="36"/>
      <c r="AA1064" s="125"/>
      <c r="AB1064" s="871"/>
    </row>
    <row r="1065" spans="1:28" customFormat="false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1" t="str">
        <f>IF(ISBLANK(YourData!$S77),"",YourData!$S77)</f>
        <v/>
      </c>
      <c r="W1065" s="36"/>
      <c r="X1065" s="125"/>
      <c r="Y1065" s="871"/>
      <c r="Z1065" s="36"/>
      <c r="AA1065" s="125"/>
      <c r="AB1065" s="871"/>
    </row>
    <row r="1066" spans="1:28" customFormat="false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1" t="str">
        <f>IF(ISBLANK(YourData!$S78),"",YourData!$S78)</f>
        <v/>
      </c>
      <c r="W1066" s="36"/>
      <c r="X1066" s="125"/>
      <c r="Y1066" s="871"/>
      <c r="Z1066" s="36"/>
      <c r="AA1066" s="125"/>
      <c r="AB1066" s="871"/>
    </row>
    <row r="1067" spans="1:28" customFormat="false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1" t="str">
        <f>IF(ISBLANK(YourData!$S79),"",YourData!$S79)</f>
        <v/>
      </c>
      <c r="W1067" s="36"/>
      <c r="X1067" s="125"/>
      <c r="Y1067" s="871"/>
      <c r="Z1067" s="36"/>
      <c r="AA1067" s="125"/>
      <c r="AB1067" s="871"/>
    </row>
    <row r="1068" spans="1:28" customFormat="false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1" t="str">
        <f>IF(ISBLANK(YourData!$S80),"",YourData!$S80)</f>
        <v/>
      </c>
      <c r="W1068" s="36"/>
      <c r="X1068" s="125"/>
      <c r="Y1068" s="871"/>
      <c r="Z1068" s="36"/>
      <c r="AA1068" s="125"/>
      <c r="AB1068" s="871"/>
    </row>
    <row r="1069" spans="1:28" customFormat="false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1" t="str">
        <f>IF(ISBLANK(YourData!$S81),"",YourData!$S81)</f>
        <v/>
      </c>
      <c r="W1069" s="36"/>
      <c r="X1069" s="125"/>
      <c r="Y1069" s="871"/>
      <c r="Z1069" s="36"/>
      <c r="AA1069" s="125"/>
      <c r="AB1069" s="871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 t="str">
        <f>IF(ISBLANK(YourData!$T62),"",YourData!$T62)</f>
        <v/>
      </c>
      <c r="U1080" s="879" t="str">
        <f>IF(ISBLANK(YourData!$U62),"",YourData!$U62)</f>
        <v/>
      </c>
      <c r="V1080" s="871" t="str">
        <f>IF(ISBLANK(YourData!$V62),"",YourData!$V62)</f>
        <v/>
      </c>
      <c r="W1080" s="36"/>
      <c r="X1080" s="125"/>
      <c r="Y1080" s="871"/>
      <c r="Z1080" s="36"/>
      <c r="AA1080" s="125"/>
      <c r="AB1080" s="871"/>
    </row>
    <row r="1081" spans="1:28" customFormat="false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 t="str">
        <f>IF(ISBLANK(YourData!$T63),"",YourData!$T63)</f>
        <v/>
      </c>
      <c r="U1081" s="879" t="str">
        <f>IF(ISBLANK(YourData!$U63),"",YourData!$U63)</f>
        <v/>
      </c>
      <c r="V1081" s="871" t="str">
        <f>IF(ISBLANK(YourData!$V63),"",YourData!$V63)</f>
        <v/>
      </c>
      <c r="W1081" s="36"/>
      <c r="X1081" s="125"/>
      <c r="Y1081" s="871"/>
      <c r="Z1081" s="36"/>
      <c r="AA1081" s="125"/>
      <c r="AB1081" s="871"/>
    </row>
    <row r="1082" spans="1:28" customFormat="false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 t="str">
        <f>IF(ISBLANK(YourData!$T64),"",YourData!$T64)</f>
        <v/>
      </c>
      <c r="U1082" s="879" t="str">
        <f>IF(ISBLANK(YourData!$U64),"",YourData!$U64)</f>
        <v/>
      </c>
      <c r="V1082" s="871" t="str">
        <f>IF(ISBLANK(YourData!$V64),"",YourData!$V64)</f>
        <v/>
      </c>
      <c r="W1082" s="36"/>
      <c r="X1082" s="125"/>
      <c r="Y1082" s="871"/>
      <c r="Z1082" s="36"/>
      <c r="AA1082" s="125"/>
      <c r="AB1082" s="871"/>
    </row>
    <row r="1083" spans="1:28" customFormat="false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 t="str">
        <f>IF(ISBLANK(YourData!$T65),"",YourData!$T65)</f>
        <v/>
      </c>
      <c r="U1083" s="879" t="str">
        <f>IF(ISBLANK(YourData!$U65),"",YourData!$U65)</f>
        <v/>
      </c>
      <c r="V1083" s="871" t="str">
        <f>IF(ISBLANK(YourData!$V65),"",YourData!$V65)</f>
        <v/>
      </c>
      <c r="W1083" s="36"/>
      <c r="X1083" s="125"/>
      <c r="Y1083" s="871"/>
      <c r="Z1083" s="36"/>
      <c r="AA1083" s="125"/>
      <c r="AB1083" s="871"/>
    </row>
    <row r="1084" spans="1:28" customFormat="false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 t="str">
        <f>IF(ISBLANK(YourData!$T66),"",YourData!$T66)</f>
        <v/>
      </c>
      <c r="U1084" s="879" t="str">
        <f>IF(ISBLANK(YourData!$U66),"",YourData!$U66)</f>
        <v/>
      </c>
      <c r="V1084" s="871" t="str">
        <f>IF(ISBLANK(YourData!$V66),"",YourData!$V66)</f>
        <v/>
      </c>
      <c r="W1084" s="36"/>
      <c r="X1084" s="125"/>
      <c r="Y1084" s="871"/>
      <c r="Z1084" s="36"/>
      <c r="AA1084" s="125"/>
      <c r="AB1084" s="871"/>
    </row>
    <row r="1085" spans="1:28" customFormat="false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 t="str">
        <f>IF(ISBLANK(YourData!$T67),"",YourData!$T67)</f>
        <v/>
      </c>
      <c r="U1085" s="879" t="str">
        <f>IF(ISBLANK(YourData!$U67),"",YourData!$U67)</f>
        <v/>
      </c>
      <c r="V1085" s="871" t="str">
        <f>IF(ISBLANK(YourData!$V67),"",YourData!$V67)</f>
        <v/>
      </c>
      <c r="W1085" s="36"/>
      <c r="X1085" s="125"/>
      <c r="Y1085" s="871"/>
      <c r="Z1085" s="36"/>
      <c r="AA1085" s="125"/>
      <c r="AB1085" s="871"/>
    </row>
    <row r="1086" spans="1:28" customFormat="false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 t="str">
        <f>IF(ISBLANK(YourData!$T68),"",YourData!$T68)</f>
        <v/>
      </c>
      <c r="U1086" s="879" t="str">
        <f>IF(ISBLANK(YourData!$U68),"",YourData!$U68)</f>
        <v/>
      </c>
      <c r="V1086" s="871" t="str">
        <f>IF(ISBLANK(YourData!$V68),"",YourData!$V68)</f>
        <v/>
      </c>
      <c r="W1086" s="36"/>
      <c r="X1086" s="125"/>
      <c r="Y1086" s="871"/>
      <c r="Z1086" s="36"/>
      <c r="AA1086" s="125"/>
      <c r="AB1086" s="871"/>
    </row>
    <row r="1087" spans="1:28" customFormat="false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 t="str">
        <f>IF(ISBLANK(YourData!$T69),"",YourData!$T69)</f>
        <v/>
      </c>
      <c r="U1087" s="879" t="str">
        <f>IF(ISBLANK(YourData!$U69),"",YourData!$U69)</f>
        <v/>
      </c>
      <c r="V1087" s="871" t="str">
        <f>IF(ISBLANK(YourData!$V69),"",YourData!$V69)</f>
        <v/>
      </c>
      <c r="W1087" s="36"/>
      <c r="X1087" s="125"/>
      <c r="Y1087" s="871"/>
      <c r="Z1087" s="36"/>
      <c r="AA1087" s="125"/>
      <c r="AB1087" s="871"/>
    </row>
    <row r="1088" spans="1:28" customFormat="false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 t="str">
        <f>IF(ISBLANK(YourData!$T70),"",YourData!$T70)</f>
        <v/>
      </c>
      <c r="U1088" s="879" t="str">
        <f>IF(ISBLANK(YourData!$U70),"",YourData!$U70)</f>
        <v/>
      </c>
      <c r="V1088" s="871" t="str">
        <f>IF(ISBLANK(YourData!$V70),"",YourData!$V70)</f>
        <v/>
      </c>
      <c r="W1088" s="36"/>
      <c r="X1088" s="125"/>
      <c r="Y1088" s="871"/>
      <c r="Z1088" s="36"/>
      <c r="AA1088" s="125"/>
      <c r="AB1088" s="871"/>
    </row>
    <row r="1089" spans="1:28" customFormat="false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 t="str">
        <f>IF(ISBLANK(YourData!$T71),"",YourData!$T71)</f>
        <v/>
      </c>
      <c r="U1089" s="879" t="str">
        <f>IF(ISBLANK(YourData!$U71),"",YourData!$U71)</f>
        <v/>
      </c>
      <c r="V1089" s="871" t="str">
        <f>IF(ISBLANK(YourData!$V71),"",YourData!$V71)</f>
        <v/>
      </c>
      <c r="W1089" s="36"/>
      <c r="X1089" s="125"/>
      <c r="Y1089" s="871"/>
      <c r="Z1089" s="36"/>
      <c r="AA1089" s="125"/>
      <c r="AB1089" s="871"/>
    </row>
    <row r="1090" spans="1:28" customFormat="false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 t="str">
        <f>IF(ISBLANK(YourData!$T72),"",YourData!$T72)</f>
        <v/>
      </c>
      <c r="U1090" s="879" t="str">
        <f>IF(ISBLANK(YourData!$U72),"",YourData!$U72)</f>
        <v/>
      </c>
      <c r="V1090" s="871" t="str">
        <f>IF(ISBLANK(YourData!$V72),"",YourData!$V72)</f>
        <v/>
      </c>
      <c r="W1090" s="36"/>
      <c r="X1090" s="125"/>
      <c r="Y1090" s="871"/>
      <c r="Z1090" s="36"/>
      <c r="AA1090" s="125"/>
      <c r="AB1090" s="871"/>
    </row>
    <row r="1091" spans="1:28" customFormat="false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 t="str">
        <f>IF(ISBLANK(YourData!$T73),"",YourData!$T73)</f>
        <v/>
      </c>
      <c r="U1091" s="879" t="str">
        <f>IF(ISBLANK(YourData!$U73),"",YourData!$U73)</f>
        <v/>
      </c>
      <c r="V1091" s="871" t="str">
        <f>IF(ISBLANK(YourData!$V73),"",YourData!$V73)</f>
        <v/>
      </c>
      <c r="W1091" s="36"/>
      <c r="X1091" s="125"/>
      <c r="Y1091" s="871"/>
      <c r="Z1091" s="36"/>
      <c r="AA1091" s="125"/>
      <c r="AB1091" s="871"/>
    </row>
    <row r="1092" spans="1:28" customFormat="false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 t="str">
        <f>IF(ISBLANK(YourData!$T74),"",YourData!$T74)</f>
        <v/>
      </c>
      <c r="U1092" s="879" t="str">
        <f>IF(ISBLANK(YourData!$U74),"",YourData!$U74)</f>
        <v/>
      </c>
      <c r="V1092" s="871" t="str">
        <f>IF(ISBLANK(YourData!$V74),"",YourData!$V74)</f>
        <v/>
      </c>
      <c r="W1092" s="36"/>
      <c r="X1092" s="125"/>
      <c r="Y1092" s="871"/>
      <c r="Z1092" s="36"/>
      <c r="AA1092" s="125"/>
      <c r="AB1092" s="871"/>
    </row>
    <row r="1093" spans="1:28" customFormat="false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 t="str">
        <f>IF(ISBLANK(YourData!$T75),"",YourData!$T75)</f>
        <v/>
      </c>
      <c r="U1093" s="879" t="str">
        <f>IF(ISBLANK(YourData!$U75),"",YourData!$U75)</f>
        <v/>
      </c>
      <c r="V1093" s="871" t="str">
        <f>IF(ISBLANK(YourData!$V75),"",YourData!$V75)</f>
        <v/>
      </c>
      <c r="W1093" s="36"/>
      <c r="X1093" s="125"/>
      <c r="Y1093" s="871"/>
      <c r="Z1093" s="36"/>
      <c r="AA1093" s="125"/>
      <c r="AB1093" s="871"/>
    </row>
    <row r="1094" spans="1:28" customFormat="false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 t="str">
        <f>IF(ISBLANK(YourData!$T76),"",YourData!$T76)</f>
        <v/>
      </c>
      <c r="U1094" s="879" t="str">
        <f>IF(ISBLANK(YourData!$U76),"",YourData!$U76)</f>
        <v/>
      </c>
      <c r="V1094" s="871" t="str">
        <f>IF(ISBLANK(YourData!$V76),"",YourData!$V76)</f>
        <v/>
      </c>
      <c r="W1094" s="36"/>
      <c r="X1094" s="125"/>
      <c r="Y1094" s="871"/>
      <c r="Z1094" s="36"/>
      <c r="AA1094" s="125"/>
      <c r="AB1094" s="871"/>
    </row>
    <row r="1095" spans="1:28" customFormat="false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 t="str">
        <f>IF(ISBLANK(YourData!$T77),"",YourData!$T77)</f>
        <v/>
      </c>
      <c r="U1095" s="879" t="str">
        <f>IF(ISBLANK(YourData!$U77),"",YourData!$U77)</f>
        <v/>
      </c>
      <c r="V1095" s="871" t="str">
        <f>IF(ISBLANK(YourData!$V77),"",YourData!$V77)</f>
        <v/>
      </c>
      <c r="W1095" s="36"/>
      <c r="X1095" s="125"/>
      <c r="Y1095" s="871"/>
      <c r="Z1095" s="36"/>
      <c r="AA1095" s="125"/>
      <c r="AB1095" s="871"/>
    </row>
    <row r="1096" spans="1:28" customFormat="false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 t="str">
        <f>IF(ISBLANK(YourData!$T78),"",YourData!$T78)</f>
        <v/>
      </c>
      <c r="U1096" s="879" t="str">
        <f>IF(ISBLANK(YourData!$U78),"",YourData!$U78)</f>
        <v/>
      </c>
      <c r="V1096" s="871" t="str">
        <f>IF(ISBLANK(YourData!$V78),"",YourData!$V78)</f>
        <v/>
      </c>
      <c r="W1096" s="36"/>
      <c r="X1096" s="125"/>
      <c r="Y1096" s="871"/>
      <c r="Z1096" s="36"/>
      <c r="AA1096" s="125"/>
      <c r="AB1096" s="871"/>
    </row>
    <row r="1097" spans="1:28" customFormat="false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 t="str">
        <f>IF(ISBLANK(YourData!$T79),"",YourData!$T79)</f>
        <v/>
      </c>
      <c r="U1097" s="879" t="str">
        <f>IF(ISBLANK(YourData!$U79),"",YourData!$U79)</f>
        <v/>
      </c>
      <c r="V1097" s="871" t="str">
        <f>IF(ISBLANK(YourData!$V79),"",YourData!$V79)</f>
        <v/>
      </c>
      <c r="W1097" s="36"/>
      <c r="X1097" s="125"/>
      <c r="Y1097" s="871"/>
      <c r="Z1097" s="36"/>
      <c r="AA1097" s="125"/>
      <c r="AB1097" s="871"/>
    </row>
    <row r="1098" spans="1:28" customFormat="false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 t="str">
        <f>IF(ISBLANK(YourData!$T80),"",YourData!$T80)</f>
        <v/>
      </c>
      <c r="U1098" s="879" t="str">
        <f>IF(ISBLANK(YourData!$U80),"",YourData!$U80)</f>
        <v/>
      </c>
      <c r="V1098" s="871" t="str">
        <f>IF(ISBLANK(YourData!$V80),"",YourData!$V80)</f>
        <v/>
      </c>
      <c r="W1098" s="36"/>
      <c r="X1098" s="125"/>
      <c r="Y1098" s="871"/>
      <c r="Z1098" s="36"/>
      <c r="AA1098" s="125"/>
      <c r="AB1098" s="871"/>
    </row>
    <row r="1099" spans="1:28" customFormat="false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 t="str">
        <f>IF(ISBLANK(YourData!$T81),"",YourData!$T81)</f>
        <v/>
      </c>
      <c r="U1099" s="879" t="str">
        <f>IF(ISBLANK(YourData!$U81),"",YourData!$U81)</f>
        <v/>
      </c>
      <c r="V1099" s="871" t="str">
        <f>IF(ISBLANK(YourData!$V81),"",YourData!$V81)</f>
        <v/>
      </c>
      <c r="W1099" s="36"/>
      <c r="X1099" s="125"/>
      <c r="Y1099" s="871"/>
      <c r="Z1099" s="36"/>
      <c r="AA1099" s="125"/>
      <c r="AB1099" s="871"/>
    </row>
    <row r="1100" spans="1:33" customFormat="false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 t="str">
        <f>IF(ISBLANK(YourData!$W62),"",YourData!$W62)</f>
        <v/>
      </c>
      <c r="U1110" s="879" t="str">
        <f>IF(ISBLANK(YourData!$X62),"",YourData!$X62)</f>
        <v/>
      </c>
      <c r="V1110" s="871" t="str">
        <f>IF(ISBLANK(YourData!$Y62),"",YourData!$Y62)</f>
        <v/>
      </c>
      <c r="W1110" s="36"/>
      <c r="X1110" s="125"/>
      <c r="Y1110" s="871"/>
      <c r="Z1110" s="36"/>
      <c r="AA1110" s="125"/>
      <c r="AB1110" s="871"/>
    </row>
    <row r="1111" spans="1:28" customFormat="false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 t="str">
        <f>IF(ISBLANK(YourData!$W63),"",YourData!$W63)</f>
        <v/>
      </c>
      <c r="U1111" s="879" t="str">
        <f>IF(ISBLANK(YourData!$X63),"",YourData!$X63)</f>
        <v/>
      </c>
      <c r="V1111" s="871" t="str">
        <f>IF(ISBLANK(YourData!$Y63),"",YourData!$Y63)</f>
        <v/>
      </c>
      <c r="W1111" s="36"/>
      <c r="X1111" s="125"/>
      <c r="Y1111" s="871"/>
      <c r="Z1111" s="36"/>
      <c r="AA1111" s="125"/>
      <c r="AB1111" s="871"/>
    </row>
    <row r="1112" spans="1:28" customFormat="false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 t="str">
        <f>IF(ISBLANK(YourData!$W64),"",YourData!$W64)</f>
        <v/>
      </c>
      <c r="U1112" s="879" t="str">
        <f>IF(ISBLANK(YourData!$X64),"",YourData!$X64)</f>
        <v/>
      </c>
      <c r="V1112" s="871" t="str">
        <f>IF(ISBLANK(YourData!$Y64),"",YourData!$Y64)</f>
        <v/>
      </c>
      <c r="W1112" s="36"/>
      <c r="X1112" s="125"/>
      <c r="Y1112" s="871"/>
      <c r="Z1112" s="36"/>
      <c r="AA1112" s="125"/>
      <c r="AB1112" s="871"/>
    </row>
    <row r="1113" spans="1:28" customFormat="false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 t="str">
        <f>IF(ISBLANK(YourData!$W65),"",YourData!$W65)</f>
        <v/>
      </c>
      <c r="U1113" s="879" t="str">
        <f>IF(ISBLANK(YourData!$X65),"",YourData!$X65)</f>
        <v/>
      </c>
      <c r="V1113" s="871" t="str">
        <f>IF(ISBLANK(YourData!$Y65),"",YourData!$Y65)</f>
        <v/>
      </c>
      <c r="W1113" s="36"/>
      <c r="X1113" s="125"/>
      <c r="Y1113" s="871"/>
      <c r="Z1113" s="36"/>
      <c r="AA1113" s="125"/>
      <c r="AB1113" s="871"/>
    </row>
    <row r="1114" spans="1:28" customFormat="false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 t="str">
        <f>IF(ISBLANK(YourData!$W66),"",YourData!$W66)</f>
        <v/>
      </c>
      <c r="U1114" s="879" t="str">
        <f>IF(ISBLANK(YourData!$X66),"",YourData!$X66)</f>
        <v/>
      </c>
      <c r="V1114" s="871" t="str">
        <f>IF(ISBLANK(YourData!$Y66),"",YourData!$Y66)</f>
        <v/>
      </c>
      <c r="W1114" s="36"/>
      <c r="X1114" s="125"/>
      <c r="Y1114" s="871"/>
      <c r="Z1114" s="36"/>
      <c r="AA1114" s="125"/>
      <c r="AB1114" s="871"/>
    </row>
    <row r="1115" spans="1:28" customFormat="false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 t="str">
        <f>IF(ISBLANK(YourData!$W67),"",YourData!$W67)</f>
        <v/>
      </c>
      <c r="U1115" s="879" t="str">
        <f>IF(ISBLANK(YourData!$X67),"",YourData!$X67)</f>
        <v/>
      </c>
      <c r="V1115" s="871" t="str">
        <f>IF(ISBLANK(YourData!$Y67),"",YourData!$Y67)</f>
        <v/>
      </c>
      <c r="W1115" s="36"/>
      <c r="X1115" s="125"/>
      <c r="Y1115" s="871"/>
      <c r="Z1115" s="36"/>
      <c r="AA1115" s="125"/>
      <c r="AB1115" s="871"/>
    </row>
    <row r="1116" spans="1:28" customFormat="false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 t="str">
        <f>IF(ISBLANK(YourData!$W68),"",YourData!$W68)</f>
        <v/>
      </c>
      <c r="U1116" s="879" t="str">
        <f>IF(ISBLANK(YourData!$X68),"",YourData!$X68)</f>
        <v/>
      </c>
      <c r="V1116" s="871" t="str">
        <f>IF(ISBLANK(YourData!$Y68),"",YourData!$Y68)</f>
        <v/>
      </c>
      <c r="W1116" s="36"/>
      <c r="X1116" s="125"/>
      <c r="Y1116" s="871"/>
      <c r="Z1116" s="36"/>
      <c r="AA1116" s="125"/>
      <c r="AB1116" s="871"/>
    </row>
    <row r="1117" spans="1:28" customFormat="false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 t="str">
        <f>IF(ISBLANK(YourData!$W69),"",YourData!$W69)</f>
        <v/>
      </c>
      <c r="U1117" s="879" t="str">
        <f>IF(ISBLANK(YourData!$X69),"",YourData!$X69)</f>
        <v/>
      </c>
      <c r="V1117" s="871" t="str">
        <f>IF(ISBLANK(YourData!$Y69),"",YourData!$Y69)</f>
        <v/>
      </c>
      <c r="W1117" s="36"/>
      <c r="X1117" s="125"/>
      <c r="Y1117" s="871"/>
      <c r="Z1117" s="36"/>
      <c r="AA1117" s="125"/>
      <c r="AB1117" s="871"/>
    </row>
    <row r="1118" spans="1:28" customFormat="false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 t="str">
        <f>IF(ISBLANK(YourData!$W70),"",YourData!$W70)</f>
        <v/>
      </c>
      <c r="U1118" s="879" t="str">
        <f>IF(ISBLANK(YourData!$X70),"",YourData!$X70)</f>
        <v/>
      </c>
      <c r="V1118" s="871" t="str">
        <f>IF(ISBLANK(YourData!$Y70),"",YourData!$Y70)</f>
        <v/>
      </c>
      <c r="W1118" s="36"/>
      <c r="X1118" s="125"/>
      <c r="Y1118" s="871"/>
      <c r="Z1118" s="36"/>
      <c r="AA1118" s="125"/>
      <c r="AB1118" s="871"/>
    </row>
    <row r="1119" spans="1:28" customFormat="false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 t="str">
        <f>IF(ISBLANK(YourData!$W71),"",YourData!$W71)</f>
        <v/>
      </c>
      <c r="U1119" s="879" t="str">
        <f>IF(ISBLANK(YourData!$X71),"",YourData!$X71)</f>
        <v/>
      </c>
      <c r="V1119" s="871" t="str">
        <f>IF(ISBLANK(YourData!$Y71),"",YourData!$Y71)</f>
        <v/>
      </c>
      <c r="W1119" s="36"/>
      <c r="X1119" s="125"/>
      <c r="Y1119" s="871"/>
      <c r="Z1119" s="36"/>
      <c r="AA1119" s="125"/>
      <c r="AB1119" s="871"/>
    </row>
    <row r="1120" spans="1:28" customFormat="false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 t="str">
        <f>IF(ISBLANK(YourData!$W72),"",YourData!$W72)</f>
        <v/>
      </c>
      <c r="U1120" s="879" t="str">
        <f>IF(ISBLANK(YourData!$X72),"",YourData!$X72)</f>
        <v/>
      </c>
      <c r="V1120" s="871" t="str">
        <f>IF(ISBLANK(YourData!$Y72),"",YourData!$Y72)</f>
        <v/>
      </c>
      <c r="W1120" s="36"/>
      <c r="X1120" s="125"/>
      <c r="Y1120" s="871"/>
      <c r="Z1120" s="36"/>
      <c r="AA1120" s="125"/>
      <c r="AB1120" s="871"/>
    </row>
    <row r="1121" spans="1:28" customFormat="false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 t="str">
        <f>IF(ISBLANK(YourData!$W73),"",YourData!$W73)</f>
        <v/>
      </c>
      <c r="U1121" s="879" t="str">
        <f>IF(ISBLANK(YourData!$X73),"",YourData!$X73)</f>
        <v/>
      </c>
      <c r="V1121" s="871" t="str">
        <f>IF(ISBLANK(YourData!$Y73),"",YourData!$Y73)</f>
        <v/>
      </c>
      <c r="W1121" s="36"/>
      <c r="X1121" s="125"/>
      <c r="Y1121" s="871"/>
      <c r="Z1121" s="36"/>
      <c r="AA1121" s="125"/>
      <c r="AB1121" s="871"/>
    </row>
    <row r="1122" spans="1:28" customFormat="false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 t="str">
        <f>IF(ISBLANK(YourData!$W74),"",YourData!$W74)</f>
        <v/>
      </c>
      <c r="U1122" s="879" t="str">
        <f>IF(ISBLANK(YourData!$X74),"",YourData!$X74)</f>
        <v/>
      </c>
      <c r="V1122" s="871" t="str">
        <f>IF(ISBLANK(YourData!$Y74),"",YourData!$Y74)</f>
        <v/>
      </c>
      <c r="W1122" s="36"/>
      <c r="X1122" s="125"/>
      <c r="Y1122" s="871"/>
      <c r="Z1122" s="36"/>
      <c r="AA1122" s="125"/>
      <c r="AB1122" s="871"/>
    </row>
    <row r="1123" spans="1:28" customFormat="false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 t="str">
        <f>IF(ISBLANK(YourData!$W75),"",YourData!$W75)</f>
        <v/>
      </c>
      <c r="U1123" s="879" t="str">
        <f>IF(ISBLANK(YourData!$X75),"",YourData!$X75)</f>
        <v/>
      </c>
      <c r="V1123" s="871" t="str">
        <f>IF(ISBLANK(YourData!$Y75),"",YourData!$Y75)</f>
        <v/>
      </c>
      <c r="W1123" s="36"/>
      <c r="X1123" s="125"/>
      <c r="Y1123" s="871"/>
      <c r="Z1123" s="36"/>
      <c r="AA1123" s="125"/>
      <c r="AB1123" s="871"/>
    </row>
    <row r="1124" spans="1:28" customFormat="false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 t="str">
        <f>IF(ISBLANK(YourData!$W76),"",YourData!$W76)</f>
        <v/>
      </c>
      <c r="U1124" s="879" t="str">
        <f>IF(ISBLANK(YourData!$X76),"",YourData!$X76)</f>
        <v/>
      </c>
      <c r="V1124" s="871" t="str">
        <f>IF(ISBLANK(YourData!$Y76),"",YourData!$Y76)</f>
        <v/>
      </c>
      <c r="W1124" s="36"/>
      <c r="X1124" s="125"/>
      <c r="Y1124" s="871"/>
      <c r="Z1124" s="36"/>
      <c r="AA1124" s="125"/>
      <c r="AB1124" s="871"/>
    </row>
    <row r="1125" spans="1:28" customFormat="false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 t="str">
        <f>IF(ISBLANK(YourData!$W77),"",YourData!$W77)</f>
        <v/>
      </c>
      <c r="U1125" s="879" t="str">
        <f>IF(ISBLANK(YourData!$X77),"",YourData!$X77)</f>
        <v/>
      </c>
      <c r="V1125" s="871" t="str">
        <f>IF(ISBLANK(YourData!$Y77),"",YourData!$Y77)</f>
        <v/>
      </c>
      <c r="W1125" s="36"/>
      <c r="X1125" s="125"/>
      <c r="Y1125" s="871"/>
      <c r="Z1125" s="36"/>
      <c r="AA1125" s="125"/>
      <c r="AB1125" s="871"/>
    </row>
    <row r="1126" spans="1:28" customFormat="false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 t="str">
        <f>IF(ISBLANK(YourData!$W78),"",YourData!$W78)</f>
        <v/>
      </c>
      <c r="U1126" s="879" t="str">
        <f>IF(ISBLANK(YourData!$X78),"",YourData!$X78)</f>
        <v/>
      </c>
      <c r="V1126" s="871" t="str">
        <f>IF(ISBLANK(YourData!$Y78),"",YourData!$Y78)</f>
        <v/>
      </c>
      <c r="W1126" s="36"/>
      <c r="X1126" s="125"/>
      <c r="Y1126" s="871"/>
      <c r="Z1126" s="36"/>
      <c r="AA1126" s="125"/>
      <c r="AB1126" s="871"/>
    </row>
    <row r="1127" spans="1:28" customFormat="false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 t="str">
        <f>IF(ISBLANK(YourData!$W79),"",YourData!$W79)</f>
        <v/>
      </c>
      <c r="U1127" s="879" t="str">
        <f>IF(ISBLANK(YourData!$X79),"",YourData!$X79)</f>
        <v/>
      </c>
      <c r="V1127" s="871" t="str">
        <f>IF(ISBLANK(YourData!$Y79),"",YourData!$Y79)</f>
        <v/>
      </c>
      <c r="W1127" s="36"/>
      <c r="X1127" s="125"/>
      <c r="Y1127" s="871"/>
      <c r="Z1127" s="36"/>
      <c r="AA1127" s="125"/>
      <c r="AB1127" s="871"/>
    </row>
    <row r="1128" spans="1:28" customFormat="false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 t="str">
        <f>IF(ISBLANK(YourData!$W80),"",YourData!$W80)</f>
        <v/>
      </c>
      <c r="U1128" s="879" t="str">
        <f>IF(ISBLANK(YourData!$X80),"",YourData!$X80)</f>
        <v/>
      </c>
      <c r="V1128" s="871" t="str">
        <f>IF(ISBLANK(YourData!$Y80),"",YourData!$Y80)</f>
        <v/>
      </c>
      <c r="W1128" s="36"/>
      <c r="X1128" s="125"/>
      <c r="Y1128" s="871"/>
      <c r="Z1128" s="36"/>
      <c r="AA1128" s="125"/>
      <c r="AB1128" s="871"/>
    </row>
    <row r="1129" spans="1:28" customFormat="false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 t="str">
        <f>IF(ISBLANK(YourData!$W81),"",YourData!$W81)</f>
        <v/>
      </c>
      <c r="U1129" s="879" t="str">
        <f>IF(ISBLANK(YourData!$X81),"",YourData!$X81)</f>
        <v/>
      </c>
      <c r="V1129" s="871" t="str">
        <f>IF(ISBLANK(YourData!$Y81),"",YourData!$Y81)</f>
        <v/>
      </c>
      <c r="W1129" s="36"/>
      <c r="X1129" s="125"/>
      <c r="Y1129" s="871"/>
      <c r="Z1129" s="36"/>
      <c r="AA1129" s="125"/>
      <c r="AB1129" s="871"/>
    </row>
    <row r="1130" spans="1:30" customFormat="false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 t="str">
        <f>IF(ISBLANK(YourData!$Z62),"",YourData!$Z62)</f>
        <v/>
      </c>
      <c r="U1140" s="879" t="str">
        <f>IF(ISBLANK(YourData!$AA62),"",YourData!$AA62)</f>
        <v/>
      </c>
      <c r="V1140" s="880" t="str">
        <f>IF(ISBLANK(YourData!$AB62),"",YourData!$AB62)</f>
        <v/>
      </c>
      <c r="W1140" s="36"/>
      <c r="X1140" s="125"/>
      <c r="Y1140" s="871"/>
      <c r="Z1140" s="36"/>
      <c r="AA1140" s="125"/>
      <c r="AB1140" s="871"/>
    </row>
    <row r="1141" spans="1:28" customFormat="false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 t="str">
        <f>IF(ISBLANK(YourData!$Z63),"",YourData!$Z63)</f>
        <v/>
      </c>
      <c r="U1141" s="879" t="str">
        <f>IF(ISBLANK(YourData!$AA63),"",YourData!$AA63)</f>
        <v/>
      </c>
      <c r="V1141" s="880" t="str">
        <f>IF(ISBLANK(YourData!$AB63),"",YourData!$AB63)</f>
        <v/>
      </c>
      <c r="W1141" s="36"/>
      <c r="X1141" s="125"/>
      <c r="Y1141" s="871"/>
      <c r="Z1141" s="36"/>
      <c r="AA1141" s="125"/>
      <c r="AB1141" s="871"/>
    </row>
    <row r="1142" spans="1:28" customFormat="false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 t="str">
        <f>IF(ISBLANK(YourData!$Z64),"",YourData!$Z64)</f>
        <v/>
      </c>
      <c r="U1142" s="879" t="str">
        <f>IF(ISBLANK(YourData!$AA64),"",YourData!$AA64)</f>
        <v/>
      </c>
      <c r="V1142" s="880" t="str">
        <f>IF(ISBLANK(YourData!$AB64),"",YourData!$AB64)</f>
        <v/>
      </c>
      <c r="W1142" s="36"/>
      <c r="X1142" s="125"/>
      <c r="Y1142" s="871"/>
      <c r="Z1142" s="36"/>
      <c r="AA1142" s="125"/>
      <c r="AB1142" s="871"/>
    </row>
    <row r="1143" spans="1:28" customFormat="false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 t="str">
        <f>IF(ISBLANK(YourData!$Z65),"",YourData!$Z65)</f>
        <v/>
      </c>
      <c r="U1143" s="879" t="str">
        <f>IF(ISBLANK(YourData!$AA65),"",YourData!$AA65)</f>
        <v/>
      </c>
      <c r="V1143" s="880" t="str">
        <f>IF(ISBLANK(YourData!$AB65),"",YourData!$AB65)</f>
        <v/>
      </c>
      <c r="W1143" s="36"/>
      <c r="X1143" s="125"/>
      <c r="Y1143" s="871"/>
      <c r="Z1143" s="36"/>
      <c r="AA1143" s="125"/>
      <c r="AB1143" s="871"/>
    </row>
    <row r="1144" spans="1:28" customFormat="false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 t="str">
        <f>IF(ISBLANK(YourData!$Z66),"",YourData!$Z66)</f>
        <v/>
      </c>
      <c r="U1144" s="879" t="str">
        <f>IF(ISBLANK(YourData!$AA66),"",YourData!$AA66)</f>
        <v/>
      </c>
      <c r="V1144" s="880" t="str">
        <f>IF(ISBLANK(YourData!$AB66),"",YourData!$AB66)</f>
        <v/>
      </c>
      <c r="W1144" s="36"/>
      <c r="X1144" s="125"/>
      <c r="Y1144" s="871"/>
      <c r="Z1144" s="36"/>
      <c r="AA1144" s="125"/>
      <c r="AB1144" s="871"/>
    </row>
    <row r="1145" spans="1:28" customFormat="false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 t="str">
        <f>IF(ISBLANK(YourData!$Z67),"",YourData!$Z67)</f>
        <v/>
      </c>
      <c r="U1145" s="879" t="str">
        <f>IF(ISBLANK(YourData!$AA67),"",YourData!$AA67)</f>
        <v/>
      </c>
      <c r="V1145" s="880" t="str">
        <f>IF(ISBLANK(YourData!$AB67),"",YourData!$AB67)</f>
        <v/>
      </c>
      <c r="W1145" s="36"/>
      <c r="X1145" s="125"/>
      <c r="Y1145" s="871"/>
      <c r="Z1145" s="36"/>
      <c r="AA1145" s="125"/>
      <c r="AB1145" s="871"/>
    </row>
    <row r="1146" spans="1:28" customFormat="false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 t="str">
        <f>IF(ISBLANK(YourData!$Z68),"",YourData!$Z68)</f>
        <v/>
      </c>
      <c r="U1146" s="879" t="str">
        <f>IF(ISBLANK(YourData!$AA68),"",YourData!$AA68)</f>
        <v/>
      </c>
      <c r="V1146" s="880" t="str">
        <f>IF(ISBLANK(YourData!$AB68),"",YourData!$AB68)</f>
        <v/>
      </c>
      <c r="W1146" s="36"/>
      <c r="X1146" s="125"/>
      <c r="Y1146" s="871"/>
      <c r="Z1146" s="36"/>
      <c r="AA1146" s="125"/>
      <c r="AB1146" s="871"/>
    </row>
    <row r="1147" spans="1:28" customFormat="false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 t="str">
        <f>IF(ISBLANK(YourData!$Z69),"",YourData!$Z69)</f>
        <v/>
      </c>
      <c r="U1147" s="879" t="str">
        <f>IF(ISBLANK(YourData!$AA69),"",YourData!$AA69)</f>
        <v/>
      </c>
      <c r="V1147" s="880" t="str">
        <f>IF(ISBLANK(YourData!$AB69),"",YourData!$AB69)</f>
        <v/>
      </c>
      <c r="W1147" s="36"/>
      <c r="X1147" s="125"/>
      <c r="Y1147" s="871"/>
      <c r="Z1147" s="36"/>
      <c r="AA1147" s="125"/>
      <c r="AB1147" s="871"/>
    </row>
    <row r="1148" spans="1:28" customFormat="false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 t="str">
        <f>IF(ISBLANK(YourData!$Z70),"",YourData!$Z70)</f>
        <v/>
      </c>
      <c r="U1148" s="879" t="str">
        <f>IF(ISBLANK(YourData!$AA70),"",YourData!$AA70)</f>
        <v/>
      </c>
      <c r="V1148" s="880" t="str">
        <f>IF(ISBLANK(YourData!$AB70),"",YourData!$AB70)</f>
        <v/>
      </c>
      <c r="W1148" s="36"/>
      <c r="X1148" s="125"/>
      <c r="Y1148" s="871"/>
      <c r="Z1148" s="36"/>
      <c r="AA1148" s="125"/>
      <c r="AB1148" s="871"/>
    </row>
    <row r="1149" spans="1:28" customFormat="false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 t="str">
        <f>IF(ISBLANK(YourData!$Z71),"",YourData!$Z71)</f>
        <v/>
      </c>
      <c r="U1149" s="879" t="str">
        <f>IF(ISBLANK(YourData!$AA71),"",YourData!$AA71)</f>
        <v/>
      </c>
      <c r="V1149" s="880" t="str">
        <f>IF(ISBLANK(YourData!$AB71),"",YourData!$AB71)</f>
        <v/>
      </c>
      <c r="W1149" s="36"/>
      <c r="X1149" s="125"/>
      <c r="Y1149" s="871"/>
      <c r="Z1149" s="36"/>
      <c r="AA1149" s="125"/>
      <c r="AB1149" s="871"/>
    </row>
    <row r="1150" spans="1:28" customFormat="false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 t="str">
        <f>IF(ISBLANK(YourData!$Z72),"",YourData!$Z72)</f>
        <v/>
      </c>
      <c r="U1150" s="879" t="str">
        <f>IF(ISBLANK(YourData!$AA72),"",YourData!$AA72)</f>
        <v/>
      </c>
      <c r="V1150" s="880" t="str">
        <f>IF(ISBLANK(YourData!$AB72),"",YourData!$AB72)</f>
        <v/>
      </c>
      <c r="W1150" s="36"/>
      <c r="X1150" s="125"/>
      <c r="Y1150" s="871"/>
      <c r="Z1150" s="36"/>
      <c r="AA1150" s="125"/>
      <c r="AB1150" s="871"/>
    </row>
    <row r="1151" spans="1:28" customFormat="false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 t="str">
        <f>IF(ISBLANK(YourData!$Z73),"",YourData!$Z73)</f>
        <v/>
      </c>
      <c r="U1151" s="879" t="str">
        <f>IF(ISBLANK(YourData!$AA73),"",YourData!$AA73)</f>
        <v/>
      </c>
      <c r="V1151" s="880" t="str">
        <f>IF(ISBLANK(YourData!$AB73),"",YourData!$AB73)</f>
        <v/>
      </c>
      <c r="W1151" s="36"/>
      <c r="X1151" s="125"/>
      <c r="Y1151" s="871"/>
      <c r="Z1151" s="36"/>
      <c r="AA1151" s="125"/>
      <c r="AB1151" s="871"/>
    </row>
    <row r="1152" spans="1:28" customFormat="false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 t="str">
        <f>IF(ISBLANK(YourData!$Z74),"",YourData!$Z74)</f>
        <v/>
      </c>
      <c r="U1152" s="879" t="str">
        <f>IF(ISBLANK(YourData!$AA74),"",YourData!$AA74)</f>
        <v/>
      </c>
      <c r="V1152" s="880" t="str">
        <f>IF(ISBLANK(YourData!$AB74),"",YourData!$AB74)</f>
        <v/>
      </c>
      <c r="W1152" s="36"/>
      <c r="X1152" s="125"/>
      <c r="Y1152" s="871"/>
      <c r="Z1152" s="36"/>
      <c r="AA1152" s="125"/>
      <c r="AB1152" s="871"/>
    </row>
    <row r="1153" spans="1:28" customFormat="false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 t="str">
        <f>IF(ISBLANK(YourData!$Z75),"",YourData!$Z75)</f>
        <v/>
      </c>
      <c r="U1153" s="879" t="str">
        <f>IF(ISBLANK(YourData!$AA75),"",YourData!$AA75)</f>
        <v/>
      </c>
      <c r="V1153" s="880" t="str">
        <f>IF(ISBLANK(YourData!$AB75),"",YourData!$AB75)</f>
        <v/>
      </c>
      <c r="W1153" s="36"/>
      <c r="X1153" s="125"/>
      <c r="Y1153" s="871"/>
      <c r="Z1153" s="36"/>
      <c r="AA1153" s="125"/>
      <c r="AB1153" s="871"/>
    </row>
    <row r="1154" spans="1:28" customFormat="false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 t="str">
        <f>IF(ISBLANK(YourData!$Z76),"",YourData!$Z76)</f>
        <v/>
      </c>
      <c r="U1154" s="879" t="str">
        <f>IF(ISBLANK(YourData!$AA76),"",YourData!$AA76)</f>
        <v/>
      </c>
      <c r="V1154" s="880" t="str">
        <f>IF(ISBLANK(YourData!$AB76),"",YourData!$AB76)</f>
        <v/>
      </c>
      <c r="W1154" s="36"/>
      <c r="X1154" s="125"/>
      <c r="Y1154" s="871"/>
      <c r="Z1154" s="36"/>
      <c r="AA1154" s="125"/>
      <c r="AB1154" s="871"/>
    </row>
    <row r="1155" spans="1:28" customFormat="false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 t="str">
        <f>IF(ISBLANK(YourData!$Z77),"",YourData!$Z77)</f>
        <v/>
      </c>
      <c r="U1155" s="879" t="str">
        <f>IF(ISBLANK(YourData!$AA77),"",YourData!$AA77)</f>
        <v/>
      </c>
      <c r="V1155" s="880" t="str">
        <f>IF(ISBLANK(YourData!$AB77),"",YourData!$AB77)</f>
        <v/>
      </c>
      <c r="W1155" s="36"/>
      <c r="X1155" s="125"/>
      <c r="Y1155" s="871"/>
      <c r="Z1155" s="36"/>
      <c r="AA1155" s="125"/>
      <c r="AB1155" s="871"/>
    </row>
    <row r="1156" spans="1:28" customFormat="false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 t="str">
        <f>IF(ISBLANK(YourData!$Z78),"",YourData!$Z78)</f>
        <v/>
      </c>
      <c r="U1156" s="879" t="str">
        <f>IF(ISBLANK(YourData!$AA78),"",YourData!$AA78)</f>
        <v/>
      </c>
      <c r="V1156" s="880" t="str">
        <f>IF(ISBLANK(YourData!$AB78),"",YourData!$AB78)</f>
        <v/>
      </c>
      <c r="W1156" s="36"/>
      <c r="X1156" s="125"/>
      <c r="Y1156" s="871"/>
      <c r="Z1156" s="36"/>
      <c r="AA1156" s="125"/>
      <c r="AB1156" s="871"/>
    </row>
    <row r="1157" spans="1:28" customFormat="false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 t="str">
        <f>IF(ISBLANK(YourData!$Z79),"",YourData!$Z79)</f>
        <v/>
      </c>
      <c r="U1157" s="879" t="str">
        <f>IF(ISBLANK(YourData!$AA79),"",YourData!$AA79)</f>
        <v/>
      </c>
      <c r="V1157" s="880" t="str">
        <f>IF(ISBLANK(YourData!$AB79),"",YourData!$AB79)</f>
        <v/>
      </c>
      <c r="W1157" s="36"/>
      <c r="X1157" s="125"/>
      <c r="Y1157" s="871"/>
      <c r="Z1157" s="36"/>
      <c r="AA1157" s="125"/>
      <c r="AB1157" s="871"/>
    </row>
    <row r="1158" spans="1:28" customFormat="false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 t="str">
        <f>IF(ISBLANK(YourData!$Z80),"",YourData!$Z80)</f>
        <v/>
      </c>
      <c r="U1158" s="879" t="str">
        <f>IF(ISBLANK(YourData!$AA80),"",YourData!$AA80)</f>
        <v/>
      </c>
      <c r="V1158" s="880" t="str">
        <f>IF(ISBLANK(YourData!$AB80),"",YourData!$AB80)</f>
        <v/>
      </c>
      <c r="W1158" s="36"/>
      <c r="X1158" s="125"/>
      <c r="Y1158" s="871"/>
      <c r="Z1158" s="36"/>
      <c r="AA1158" s="125"/>
      <c r="AB1158" s="871"/>
    </row>
    <row r="1159" spans="1:28" customFormat="false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 t="str">
        <f>IF(ISBLANK(YourData!$Z81),"",YourData!$Z81)</f>
        <v/>
      </c>
      <c r="U1159" s="879" t="str">
        <f>IF(ISBLANK(YourData!$AA81),"",YourData!$AA81)</f>
        <v/>
      </c>
      <c r="V1159" s="880" t="str">
        <f>IF(ISBLANK(YourData!$AB81),"",YourData!$AB81)</f>
        <v/>
      </c>
      <c r="W1159" s="36"/>
      <c r="X1159" s="125"/>
      <c r="Y1159" s="871"/>
      <c r="Z1159" s="36"/>
      <c r="AA1159" s="125"/>
      <c r="AB1159" s="871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 t="str">
        <f>IF(ISBLANK(YourData!$AC62),"",YourData!$AC62)</f>
        <v/>
      </c>
      <c r="U1170" s="879" t="str">
        <f>IF(ISBLANK(YourData!$AD62),"",YourData!$AD62)</f>
        <v/>
      </c>
      <c r="V1170" s="880" t="str">
        <f>IF(ISBLANK(YourData!$AE62),"",YourData!$AE62)</f>
        <v/>
      </c>
      <c r="W1170" s="36"/>
      <c r="X1170" s="125"/>
      <c r="Y1170" s="871"/>
      <c r="Z1170" s="36"/>
      <c r="AA1170" s="125"/>
      <c r="AB1170" s="871"/>
    </row>
    <row r="1171" spans="1:28" customFormat="false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 t="str">
        <f>IF(ISBLANK(YourData!$AF62),"",YourData!$AF62)</f>
        <v/>
      </c>
      <c r="U1171" s="879" t="str">
        <f>IF(ISBLANK(YourData!$AG62),"",YourData!$AG62)</f>
        <v/>
      </c>
      <c r="V1171" s="880" t="str">
        <f>IF(ISBLANK(YourData!$AH62),"",YourData!$AH62)</f>
        <v/>
      </c>
      <c r="W1171" s="36"/>
      <c r="X1171" s="125"/>
      <c r="Y1171" s="871"/>
      <c r="Z1171" s="36"/>
      <c r="AA1171" s="125"/>
      <c r="AB1171" s="871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 t="str">
        <f>IF(ISBLANK(YourData!$Q89),"",YourData!$Q89)</f>
        <v/>
      </c>
      <c r="U1190" s="879" t="str">
        <f>IF(ISBLANK(YourData!$R89),"",YourData!$R89)</f>
        <v/>
      </c>
      <c r="V1190" s="880" t="str">
        <f>IF(ISBLANK(YourData!$S89),"",YourData!$S89)</f>
        <v/>
      </c>
      <c r="W1190" s="36"/>
      <c r="X1190" s="125"/>
      <c r="Y1190" s="871"/>
      <c r="Z1190" s="36"/>
      <c r="AA1190" s="125"/>
      <c r="AB1190" s="871"/>
    </row>
    <row r="1191" spans="1:28" customFormat="false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 t="str">
        <f>IF(ISBLANK(YourData!$Q90),"",YourData!$Q90)</f>
        <v/>
      </c>
      <c r="U1191" s="879" t="str">
        <f>IF(ISBLANK(YourData!$R90),"",YourData!$R90)</f>
        <v/>
      </c>
      <c r="V1191" s="880" t="str">
        <f>IF(ISBLANK(YourData!$S90),"",YourData!$S90)</f>
        <v/>
      </c>
      <c r="W1191" s="36"/>
      <c r="X1191" s="125"/>
      <c r="Y1191" s="871"/>
      <c r="Z1191" s="36"/>
      <c r="AA1191" s="125"/>
      <c r="AB1191" s="871"/>
    </row>
    <row r="1192" spans="1:28" customFormat="false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 t="str">
        <f>IF(ISBLANK(YourData!$Q91),"",YourData!$Q91)</f>
        <v/>
      </c>
      <c r="U1192" s="879" t="str">
        <f>IF(ISBLANK(YourData!$R91),"",YourData!$R91)</f>
        <v/>
      </c>
      <c r="V1192" s="880" t="str">
        <f>IF(ISBLANK(YourData!$S91),"",YourData!$S91)</f>
        <v/>
      </c>
      <c r="W1192" s="36"/>
      <c r="X1192" s="125"/>
      <c r="Y1192" s="871"/>
      <c r="Z1192" s="36"/>
      <c r="AA1192" s="125"/>
      <c r="AB1192" s="871"/>
    </row>
    <row r="1193" spans="1:28" customFormat="false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 t="str">
        <f>IF(ISBLANK(YourData!$Q92),"",YourData!$Q92)</f>
        <v/>
      </c>
      <c r="U1193" s="879" t="str">
        <f>IF(ISBLANK(YourData!$R92),"",YourData!$R92)</f>
        <v/>
      </c>
      <c r="V1193" s="880" t="str">
        <f>IF(ISBLANK(YourData!$S92),"",YourData!$S92)</f>
        <v/>
      </c>
      <c r="W1193" s="36"/>
      <c r="X1193" s="125"/>
      <c r="Y1193" s="871"/>
      <c r="Z1193" s="36"/>
      <c r="AA1193" s="125"/>
      <c r="AB1193" s="871"/>
    </row>
    <row r="1194" spans="1:28" customFormat="false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 t="str">
        <f>IF(ISBLANK(YourData!$Q93),"",YourData!$Q93)</f>
        <v/>
      </c>
      <c r="U1194" s="879" t="str">
        <f>IF(ISBLANK(YourData!$R93),"",YourData!$R93)</f>
        <v/>
      </c>
      <c r="V1194" s="880" t="str">
        <f>IF(ISBLANK(YourData!$S93),"",YourData!$S93)</f>
        <v/>
      </c>
      <c r="W1194" s="36"/>
      <c r="X1194" s="125"/>
      <c r="Y1194" s="871"/>
      <c r="Z1194" s="36"/>
      <c r="AA1194" s="125"/>
      <c r="AB1194" s="871"/>
    </row>
    <row r="1195" spans="1:28" customFormat="false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 t="str">
        <f>IF(ISBLANK(YourData!$Q94),"",YourData!$Q94)</f>
        <v/>
      </c>
      <c r="U1195" s="879" t="str">
        <f>IF(ISBLANK(YourData!$R94),"",YourData!$R94)</f>
        <v/>
      </c>
      <c r="V1195" s="880" t="str">
        <f>IF(ISBLANK(YourData!$S94),"",YourData!$S94)</f>
        <v/>
      </c>
      <c r="W1195" s="36"/>
      <c r="X1195" s="125"/>
      <c r="Y1195" s="871"/>
      <c r="Z1195" s="36"/>
      <c r="AA1195" s="125"/>
      <c r="AB1195" s="871"/>
    </row>
    <row r="1196" spans="1:28" customFormat="false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 t="str">
        <f>IF(ISBLANK(YourData!$Q95),"",YourData!$Q95)</f>
        <v/>
      </c>
      <c r="U1196" s="879" t="str">
        <f>IF(ISBLANK(YourData!$R95),"",YourData!$R95)</f>
        <v/>
      </c>
      <c r="V1196" s="880" t="str">
        <f>IF(ISBLANK(YourData!$S95),"",YourData!$S95)</f>
        <v/>
      </c>
      <c r="W1196" s="36"/>
      <c r="X1196" s="125"/>
      <c r="Y1196" s="871"/>
      <c r="Z1196" s="36"/>
      <c r="AA1196" s="125"/>
      <c r="AB1196" s="871"/>
    </row>
    <row r="1197" spans="1:28" customFormat="false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 t="str">
        <f>IF(ISBLANK(YourData!$Q96),"",YourData!$Q96)</f>
        <v/>
      </c>
      <c r="U1197" s="879" t="str">
        <f>IF(ISBLANK(YourData!$R96),"",YourData!$R96)</f>
        <v/>
      </c>
      <c r="V1197" s="880" t="str">
        <f>IF(ISBLANK(YourData!$S96),"",YourData!$S96)</f>
        <v/>
      </c>
      <c r="W1197" s="36"/>
      <c r="X1197" s="125"/>
      <c r="Y1197" s="871"/>
      <c r="Z1197" s="36"/>
      <c r="AA1197" s="125"/>
      <c r="AB1197" s="871"/>
    </row>
    <row r="1198" spans="1:28" customFormat="false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 t="str">
        <f>IF(ISBLANK(YourData!$Q97),"",YourData!$Q97)</f>
        <v/>
      </c>
      <c r="U1198" s="879" t="str">
        <f>IF(ISBLANK(YourData!$R97),"",YourData!$R97)</f>
        <v/>
      </c>
      <c r="V1198" s="880" t="str">
        <f>IF(ISBLANK(YourData!$S97),"",YourData!$S97)</f>
        <v/>
      </c>
      <c r="W1198" s="36"/>
      <c r="X1198" s="125"/>
      <c r="Y1198" s="871"/>
      <c r="Z1198" s="36"/>
      <c r="AA1198" s="125"/>
      <c r="AB1198" s="871"/>
    </row>
    <row r="1199" spans="1:28" customFormat="false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 t="str">
        <f>IF(ISBLANK(YourData!$Q98),"",YourData!$Q98)</f>
        <v/>
      </c>
      <c r="U1199" s="879" t="str">
        <f>IF(ISBLANK(YourData!$R98),"",YourData!$R98)</f>
        <v/>
      </c>
      <c r="V1199" s="880" t="str">
        <f>IF(ISBLANK(YourData!$S98),"",YourData!$S98)</f>
        <v/>
      </c>
      <c r="W1199" s="36"/>
      <c r="X1199" s="125"/>
      <c r="Y1199" s="871"/>
      <c r="Z1199" s="36"/>
      <c r="AA1199" s="125"/>
      <c r="AB1199" s="871"/>
    </row>
    <row r="1200" spans="1:28" customFormat="false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 t="str">
        <f>IF(ISBLANK(YourData!$Q99),"",YourData!$Q99)</f>
        <v/>
      </c>
      <c r="U1200" s="879" t="str">
        <f>IF(ISBLANK(YourData!$R99),"",YourData!$R99)</f>
        <v/>
      </c>
      <c r="V1200" s="880" t="str">
        <f>IF(ISBLANK(YourData!$S99),"",YourData!$S99)</f>
        <v/>
      </c>
      <c r="W1200" s="36"/>
      <c r="X1200" s="125"/>
      <c r="Y1200" s="871"/>
      <c r="Z1200" s="36"/>
      <c r="AA1200" s="125"/>
      <c r="AB1200" s="871"/>
    </row>
    <row r="1201" spans="1:28" customFormat="false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 t="str">
        <f>IF(ISBLANK(YourData!$Q100),"",YourData!$Q100)</f>
        <v/>
      </c>
      <c r="U1201" s="879" t="str">
        <f>IF(ISBLANK(YourData!$R100),"",YourData!$R100)</f>
        <v/>
      </c>
      <c r="V1201" s="880" t="str">
        <f>IF(ISBLANK(YourData!$S100),"",YourData!$S100)</f>
        <v/>
      </c>
      <c r="W1201" s="36"/>
      <c r="X1201" s="125"/>
      <c r="Y1201" s="871"/>
      <c r="Z1201" s="36"/>
      <c r="AA1201" s="125"/>
      <c r="AB1201" s="871"/>
    </row>
    <row r="1202" spans="1:28" customFormat="false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 t="str">
        <f>IF(ISBLANK(YourData!$Q101),"",YourData!$Q101)</f>
        <v/>
      </c>
      <c r="U1202" s="879" t="str">
        <f>IF(ISBLANK(YourData!$R101),"",YourData!$R101)</f>
        <v/>
      </c>
      <c r="V1202" s="880" t="str">
        <f>IF(ISBLANK(YourData!$S101),"",YourData!$S101)</f>
        <v/>
      </c>
      <c r="W1202" s="36"/>
      <c r="X1202" s="125"/>
      <c r="Y1202" s="871"/>
      <c r="Z1202" s="36"/>
      <c r="AA1202" s="125"/>
      <c r="AB1202" s="871"/>
    </row>
    <row r="1203" spans="1:28" customFormat="false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 t="str">
        <f>IF(ISBLANK(YourData!$Q102),"",YourData!$Q102)</f>
        <v/>
      </c>
      <c r="U1203" s="879" t="str">
        <f>IF(ISBLANK(YourData!$R102),"",YourData!$R102)</f>
        <v/>
      </c>
      <c r="V1203" s="880" t="str">
        <f>IF(ISBLANK(YourData!$S102),"",YourData!$S102)</f>
        <v/>
      </c>
      <c r="W1203" s="36"/>
      <c r="X1203" s="125"/>
      <c r="Y1203" s="871"/>
      <c r="Z1203" s="36"/>
      <c r="AA1203" s="125"/>
      <c r="AB1203" s="871"/>
    </row>
    <row r="1204" spans="1:28" customFormat="false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 t="str">
        <f>IF(ISBLANK(YourData!$Q103),"",YourData!$Q103)</f>
        <v/>
      </c>
      <c r="U1204" s="879" t="str">
        <f>IF(ISBLANK(YourData!$R103),"",YourData!$R103)</f>
        <v/>
      </c>
      <c r="V1204" s="880" t="str">
        <f>IF(ISBLANK(YourData!$S103),"",YourData!$S103)</f>
        <v/>
      </c>
      <c r="W1204" s="36"/>
      <c r="X1204" s="125"/>
      <c r="Y1204" s="871"/>
      <c r="Z1204" s="36"/>
      <c r="AA1204" s="125"/>
      <c r="AB1204" s="871"/>
    </row>
    <row r="1205" spans="1:28" customFormat="false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 t="str">
        <f>IF(ISBLANK(YourData!$Q104),"",YourData!$Q104)</f>
        <v/>
      </c>
      <c r="U1205" s="879" t="str">
        <f>IF(ISBLANK(YourData!$R104),"",YourData!$R104)</f>
        <v/>
      </c>
      <c r="V1205" s="880" t="str">
        <f>IF(ISBLANK(YourData!$S104),"",YourData!$S104)</f>
        <v/>
      </c>
      <c r="W1205" s="36"/>
      <c r="X1205" s="125"/>
      <c r="Y1205" s="871"/>
      <c r="Z1205" s="36"/>
      <c r="AA1205" s="125"/>
      <c r="AB1205" s="871"/>
    </row>
    <row r="1206" spans="1:28" customFormat="false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 t="str">
        <f>IF(ISBLANK(YourData!$Q105),"",YourData!$Q105)</f>
        <v/>
      </c>
      <c r="U1206" s="879" t="str">
        <f>IF(ISBLANK(YourData!$R105),"",YourData!$R105)</f>
        <v/>
      </c>
      <c r="V1206" s="880" t="str">
        <f>IF(ISBLANK(YourData!$S105),"",YourData!$S105)</f>
        <v/>
      </c>
      <c r="W1206" s="36"/>
      <c r="X1206" s="125"/>
      <c r="Y1206" s="871"/>
      <c r="Z1206" s="36"/>
      <c r="AA1206" s="125"/>
      <c r="AB1206" s="871"/>
    </row>
    <row r="1207" spans="1:28" customFormat="false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 t="str">
        <f>IF(ISBLANK(YourData!$Q106),"",YourData!$Q106)</f>
        <v/>
      </c>
      <c r="U1207" s="879" t="str">
        <f>IF(ISBLANK(YourData!$R106),"",YourData!$R106)</f>
        <v/>
      </c>
      <c r="V1207" s="880" t="str">
        <f>IF(ISBLANK(YourData!$S106),"",YourData!$S106)</f>
        <v/>
      </c>
      <c r="W1207" s="36"/>
      <c r="X1207" s="125"/>
      <c r="Y1207" s="871"/>
      <c r="Z1207" s="36"/>
      <c r="AA1207" s="125"/>
      <c r="AB1207" s="871"/>
    </row>
    <row r="1208" spans="1:28" customFormat="false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 t="str">
        <f>IF(ISBLANK(YourData!$Q107),"",YourData!$Q107)</f>
        <v/>
      </c>
      <c r="U1208" s="879" t="str">
        <f>IF(ISBLANK(YourData!$R107),"",YourData!$R107)</f>
        <v/>
      </c>
      <c r="V1208" s="880" t="str">
        <f>IF(ISBLANK(YourData!$S107),"",YourData!$S107)</f>
        <v/>
      </c>
      <c r="W1208" s="36"/>
      <c r="X1208" s="125"/>
      <c r="Y1208" s="871"/>
      <c r="Z1208" s="36"/>
      <c r="AA1208" s="125"/>
      <c r="AB1208" s="871"/>
    </row>
    <row r="1209" spans="1:28" customFormat="false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 t="str">
        <f>IF(ISBLANK(YourData!$Q108),"",YourData!$Q108)</f>
        <v/>
      </c>
      <c r="U1209" s="879" t="str">
        <f>IF(ISBLANK(YourData!$R108),"",YourData!$R108)</f>
        <v/>
      </c>
      <c r="V1209" s="880" t="str">
        <f>IF(ISBLANK(YourData!$S108),"",YourData!$S108)</f>
        <v/>
      </c>
      <c r="W1209" s="36"/>
      <c r="X1209" s="125"/>
      <c r="Y1209" s="871"/>
      <c r="Z1209" s="36"/>
      <c r="AA1209" s="125"/>
      <c r="AB1209" s="871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 t="str">
        <f>IF(ISBLANK(YourData!$T89),"",YourData!$T89)</f>
        <v/>
      </c>
      <c r="U1220" s="879" t="str">
        <f>IF(ISBLANK(YourData!$U89),"",YourData!$U89)</f>
        <v/>
      </c>
      <c r="V1220" s="880" t="str">
        <f>IF(ISBLANK(YourData!$V89),"",YourData!$V89)</f>
        <v/>
      </c>
      <c r="W1220" s="36"/>
      <c r="X1220" s="125"/>
      <c r="Y1220" s="871"/>
      <c r="Z1220" s="36"/>
      <c r="AA1220" s="125"/>
      <c r="AB1220" s="871"/>
    </row>
    <row r="1221" spans="1:28" customFormat="false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 t="str">
        <f>IF(ISBLANK(YourData!$T90),"",YourData!$T90)</f>
        <v/>
      </c>
      <c r="U1221" s="879" t="str">
        <f>IF(ISBLANK(YourData!$U90),"",YourData!$U90)</f>
        <v/>
      </c>
      <c r="V1221" s="880" t="str">
        <f>IF(ISBLANK(YourData!$V90),"",YourData!$V90)</f>
        <v/>
      </c>
      <c r="W1221" s="36"/>
      <c r="X1221" s="125"/>
      <c r="Y1221" s="871"/>
      <c r="Z1221" s="36"/>
      <c r="AA1221" s="125"/>
      <c r="AB1221" s="871"/>
    </row>
    <row r="1222" spans="1:28" customFormat="false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 t="str">
        <f>IF(ISBLANK(YourData!$T91),"",YourData!$T91)</f>
        <v/>
      </c>
      <c r="U1222" s="879" t="str">
        <f>IF(ISBLANK(YourData!$U91),"",YourData!$U91)</f>
        <v/>
      </c>
      <c r="V1222" s="880" t="str">
        <f>IF(ISBLANK(YourData!$V91),"",YourData!$V91)</f>
        <v/>
      </c>
      <c r="W1222" s="36"/>
      <c r="X1222" s="125"/>
      <c r="Y1222" s="871"/>
      <c r="Z1222" s="36"/>
      <c r="AA1222" s="125"/>
      <c r="AB1222" s="871"/>
    </row>
    <row r="1223" spans="1:28" customFormat="false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 t="str">
        <f>IF(ISBLANK(YourData!$T92),"",YourData!$T92)</f>
        <v/>
      </c>
      <c r="U1223" s="879" t="str">
        <f>IF(ISBLANK(YourData!$U92),"",YourData!$U92)</f>
        <v/>
      </c>
      <c r="V1223" s="880" t="str">
        <f>IF(ISBLANK(YourData!$V92),"",YourData!$V92)</f>
        <v/>
      </c>
      <c r="W1223" s="36"/>
      <c r="X1223" s="125"/>
      <c r="Y1223" s="871"/>
      <c r="Z1223" s="36"/>
      <c r="AA1223" s="125"/>
      <c r="AB1223" s="871"/>
    </row>
    <row r="1224" spans="1:28" customFormat="false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 t="str">
        <f>IF(ISBLANK(YourData!$T93),"",YourData!$T93)</f>
        <v/>
      </c>
      <c r="U1224" s="879" t="str">
        <f>IF(ISBLANK(YourData!$U93),"",YourData!$U93)</f>
        <v/>
      </c>
      <c r="V1224" s="880" t="str">
        <f>IF(ISBLANK(YourData!$V93),"",YourData!$V93)</f>
        <v/>
      </c>
      <c r="W1224" s="36"/>
      <c r="X1224" s="125"/>
      <c r="Y1224" s="871"/>
      <c r="Z1224" s="36"/>
      <c r="AA1224" s="125"/>
      <c r="AB1224" s="871"/>
    </row>
    <row r="1225" spans="1:28" customFormat="false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 t="str">
        <f>IF(ISBLANK(YourData!$T94),"",YourData!$T94)</f>
        <v/>
      </c>
      <c r="U1225" s="879" t="str">
        <f>IF(ISBLANK(YourData!$U94),"",YourData!$U94)</f>
        <v/>
      </c>
      <c r="V1225" s="880" t="str">
        <f>IF(ISBLANK(YourData!$V94),"",YourData!$V94)</f>
        <v/>
      </c>
      <c r="W1225" s="36"/>
      <c r="X1225" s="125"/>
      <c r="Y1225" s="871"/>
      <c r="Z1225" s="36"/>
      <c r="AA1225" s="125"/>
      <c r="AB1225" s="871"/>
    </row>
    <row r="1226" spans="1:28" customFormat="false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 t="str">
        <f>IF(ISBLANK(YourData!$T95),"",YourData!$T95)</f>
        <v/>
      </c>
      <c r="U1226" s="879" t="str">
        <f>IF(ISBLANK(YourData!$U95),"",YourData!$U95)</f>
        <v/>
      </c>
      <c r="V1226" s="880" t="str">
        <f>IF(ISBLANK(YourData!$V95),"",YourData!$V95)</f>
        <v/>
      </c>
      <c r="W1226" s="36"/>
      <c r="X1226" s="125"/>
      <c r="Y1226" s="871"/>
      <c r="Z1226" s="36"/>
      <c r="AA1226" s="125"/>
      <c r="AB1226" s="871"/>
    </row>
    <row r="1227" spans="1:28" customFormat="false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 t="str">
        <f>IF(ISBLANK(YourData!$T96),"",YourData!$T96)</f>
        <v/>
      </c>
      <c r="U1227" s="879" t="str">
        <f>IF(ISBLANK(YourData!$U96),"",YourData!$U96)</f>
        <v/>
      </c>
      <c r="V1227" s="880" t="str">
        <f>IF(ISBLANK(YourData!$V96),"",YourData!$V96)</f>
        <v/>
      </c>
      <c r="W1227" s="36"/>
      <c r="X1227" s="125"/>
      <c r="Y1227" s="871"/>
      <c r="Z1227" s="36"/>
      <c r="AA1227" s="125"/>
      <c r="AB1227" s="871"/>
    </row>
    <row r="1228" spans="1:28" customFormat="false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 t="str">
        <f>IF(ISBLANK(YourData!$T97),"",YourData!$T97)</f>
        <v/>
      </c>
      <c r="U1228" s="879" t="str">
        <f>IF(ISBLANK(YourData!$U97),"",YourData!$U97)</f>
        <v/>
      </c>
      <c r="V1228" s="880" t="str">
        <f>IF(ISBLANK(YourData!$V97),"",YourData!$V97)</f>
        <v/>
      </c>
      <c r="W1228" s="36"/>
      <c r="X1228" s="125"/>
      <c r="Y1228" s="871"/>
      <c r="Z1228" s="36"/>
      <c r="AA1228" s="125"/>
      <c r="AB1228" s="871"/>
    </row>
    <row r="1229" spans="1:28" customFormat="false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 t="str">
        <f>IF(ISBLANK(YourData!$T98),"",YourData!$T98)</f>
        <v/>
      </c>
      <c r="U1229" s="879" t="str">
        <f>IF(ISBLANK(YourData!$U98),"",YourData!$U98)</f>
        <v/>
      </c>
      <c r="V1229" s="880" t="str">
        <f>IF(ISBLANK(YourData!$V98),"",YourData!$V98)</f>
        <v/>
      </c>
      <c r="W1229" s="36"/>
      <c r="X1229" s="125"/>
      <c r="Y1229" s="871"/>
      <c r="Z1229" s="36"/>
      <c r="AA1229" s="125"/>
      <c r="AB1229" s="871"/>
    </row>
    <row r="1230" spans="1:28" customFormat="false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 t="str">
        <f>IF(ISBLANK(YourData!$T99),"",YourData!$T99)</f>
        <v/>
      </c>
      <c r="U1230" s="879" t="str">
        <f>IF(ISBLANK(YourData!$U99),"",YourData!$U99)</f>
        <v/>
      </c>
      <c r="V1230" s="880" t="str">
        <f>IF(ISBLANK(YourData!$V99),"",YourData!$V99)</f>
        <v/>
      </c>
      <c r="W1230" s="36"/>
      <c r="X1230" s="125"/>
      <c r="Y1230" s="871"/>
      <c r="Z1230" s="36"/>
      <c r="AA1230" s="125"/>
      <c r="AB1230" s="871"/>
    </row>
    <row r="1231" spans="1:28" customFormat="false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 t="str">
        <f>IF(ISBLANK(YourData!$T100),"",YourData!$T100)</f>
        <v/>
      </c>
      <c r="U1231" s="879" t="str">
        <f>IF(ISBLANK(YourData!$U100),"",YourData!$U100)</f>
        <v/>
      </c>
      <c r="V1231" s="880" t="str">
        <f>IF(ISBLANK(YourData!$V100),"",YourData!$V100)</f>
        <v/>
      </c>
      <c r="W1231" s="36"/>
      <c r="X1231" s="125"/>
      <c r="Y1231" s="871"/>
      <c r="Z1231" s="36"/>
      <c r="AA1231" s="125"/>
      <c r="AB1231" s="871"/>
    </row>
    <row r="1232" spans="1:28" customFormat="false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 t="str">
        <f>IF(ISBLANK(YourData!$T101),"",YourData!$T101)</f>
        <v/>
      </c>
      <c r="U1232" s="879" t="str">
        <f>IF(ISBLANK(YourData!$U101),"",YourData!$U101)</f>
        <v/>
      </c>
      <c r="V1232" s="880" t="str">
        <f>IF(ISBLANK(YourData!$V101),"",YourData!$V101)</f>
        <v/>
      </c>
      <c r="W1232" s="36"/>
      <c r="X1232" s="125"/>
      <c r="Y1232" s="871"/>
      <c r="Z1232" s="36"/>
      <c r="AA1232" s="125"/>
      <c r="AB1232" s="871"/>
    </row>
    <row r="1233" spans="1:28" customFormat="false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 t="str">
        <f>IF(ISBLANK(YourData!$T102),"",YourData!$T102)</f>
        <v/>
      </c>
      <c r="U1233" s="879" t="str">
        <f>IF(ISBLANK(YourData!$U102),"",YourData!$U102)</f>
        <v/>
      </c>
      <c r="V1233" s="880" t="str">
        <f>IF(ISBLANK(YourData!$V102),"",YourData!$V102)</f>
        <v/>
      </c>
      <c r="W1233" s="36"/>
      <c r="X1233" s="125"/>
      <c r="Y1233" s="871"/>
      <c r="Z1233" s="36"/>
      <c r="AA1233" s="125"/>
      <c r="AB1233" s="871"/>
    </row>
    <row r="1234" spans="1:28" customFormat="false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 t="str">
        <f>IF(ISBLANK(YourData!$T103),"",YourData!$T103)</f>
        <v/>
      </c>
      <c r="U1234" s="879" t="str">
        <f>IF(ISBLANK(YourData!$U103),"",YourData!$U103)</f>
        <v/>
      </c>
      <c r="V1234" s="880" t="str">
        <f>IF(ISBLANK(YourData!$V103),"",YourData!$V103)</f>
        <v/>
      </c>
      <c r="W1234" s="36"/>
      <c r="X1234" s="125"/>
      <c r="Y1234" s="871"/>
      <c r="Z1234" s="36"/>
      <c r="AA1234" s="125"/>
      <c r="AB1234" s="871"/>
    </row>
    <row r="1235" spans="1:28" customFormat="false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 t="str">
        <f>IF(ISBLANK(YourData!$T104),"",YourData!$T104)</f>
        <v/>
      </c>
      <c r="U1235" s="879" t="str">
        <f>IF(ISBLANK(YourData!$U104),"",YourData!$U104)</f>
        <v/>
      </c>
      <c r="V1235" s="880" t="str">
        <f>IF(ISBLANK(YourData!$V104),"",YourData!$V104)</f>
        <v/>
      </c>
      <c r="W1235" s="36"/>
      <c r="X1235" s="125"/>
      <c r="Y1235" s="871"/>
      <c r="Z1235" s="36"/>
      <c r="AA1235" s="125"/>
      <c r="AB1235" s="871"/>
    </row>
    <row r="1236" spans="1:28" customFormat="false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 t="str">
        <f>IF(ISBLANK(YourData!$T105),"",YourData!$T105)</f>
        <v/>
      </c>
      <c r="U1236" s="879" t="str">
        <f>IF(ISBLANK(YourData!$U105),"",YourData!$U105)</f>
        <v/>
      </c>
      <c r="V1236" s="880" t="str">
        <f>IF(ISBLANK(YourData!$V105),"",YourData!$V105)</f>
        <v/>
      </c>
      <c r="W1236" s="36"/>
      <c r="X1236" s="125"/>
      <c r="Y1236" s="871"/>
      <c r="Z1236" s="36"/>
      <c r="AA1236" s="125"/>
      <c r="AB1236" s="871"/>
    </row>
    <row r="1237" spans="1:28" customFormat="false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 t="str">
        <f>IF(ISBLANK(YourData!$T106),"",YourData!$T106)</f>
        <v/>
      </c>
      <c r="U1237" s="879" t="str">
        <f>IF(ISBLANK(YourData!$U106),"",YourData!$U106)</f>
        <v/>
      </c>
      <c r="V1237" s="880" t="str">
        <f>IF(ISBLANK(YourData!$V106),"",YourData!$V106)</f>
        <v/>
      </c>
      <c r="W1237" s="36"/>
      <c r="X1237" s="125"/>
      <c r="Y1237" s="871"/>
      <c r="Z1237" s="36"/>
      <c r="AA1237" s="125"/>
      <c r="AB1237" s="871"/>
    </row>
    <row r="1238" spans="1:28" customFormat="false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 t="str">
        <f>IF(ISBLANK(YourData!$T107),"",YourData!$T107)</f>
        <v/>
      </c>
      <c r="U1238" s="879" t="str">
        <f>IF(ISBLANK(YourData!$U107),"",YourData!$U107)</f>
        <v/>
      </c>
      <c r="V1238" s="880" t="str">
        <f>IF(ISBLANK(YourData!$V107),"",YourData!$V107)</f>
        <v/>
      </c>
      <c r="W1238" s="36"/>
      <c r="X1238" s="125"/>
      <c r="Y1238" s="871"/>
      <c r="Z1238" s="36"/>
      <c r="AA1238" s="125"/>
      <c r="AB1238" s="871"/>
    </row>
    <row r="1239" spans="1:28" customFormat="false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 t="str">
        <f>IF(ISBLANK(YourData!$T108),"",YourData!$T108)</f>
        <v/>
      </c>
      <c r="U1239" s="879" t="str">
        <f>IF(ISBLANK(YourData!$U108),"",YourData!$U108)</f>
        <v/>
      </c>
      <c r="V1239" s="880" t="str">
        <f>IF(ISBLANK(YourData!$V108),"",YourData!$V108)</f>
        <v/>
      </c>
      <c r="W1239" s="36"/>
      <c r="X1239" s="125"/>
      <c r="Y1239" s="871"/>
      <c r="Z1239" s="36"/>
      <c r="AA1239" s="125"/>
      <c r="AB1239" s="871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 t="str">
        <f>IF(ISBLANK(YourData!$W89),"",YourData!$W89)</f>
        <v/>
      </c>
      <c r="U1250" s="879" t="str">
        <f>IF(ISBLANK(YourData!$X89),"",YourData!$X89)</f>
        <v/>
      </c>
      <c r="V1250" s="880" t="str">
        <f>IF(ISBLANK(YourData!$Y89),"",YourData!$Y89)</f>
        <v/>
      </c>
      <c r="W1250" s="36"/>
      <c r="X1250" s="125"/>
      <c r="Y1250" s="871"/>
      <c r="Z1250" s="36"/>
      <c r="AA1250" s="125"/>
      <c r="AB1250" s="871"/>
    </row>
    <row r="1251" spans="1:28" customFormat="false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 t="str">
        <f>IF(ISBLANK(YourData!$W90),"",YourData!$W90)</f>
        <v/>
      </c>
      <c r="U1251" s="879" t="str">
        <f>IF(ISBLANK(YourData!$X90),"",YourData!$X90)</f>
        <v/>
      </c>
      <c r="V1251" s="880" t="str">
        <f>IF(ISBLANK(YourData!$Y90),"",YourData!$Y90)</f>
        <v/>
      </c>
      <c r="W1251" s="36"/>
      <c r="X1251" s="125"/>
      <c r="Y1251" s="871"/>
      <c r="Z1251" s="36"/>
      <c r="AA1251" s="125"/>
      <c r="AB1251" s="871"/>
    </row>
    <row r="1252" spans="1:28" customFormat="false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 t="str">
        <f>IF(ISBLANK(YourData!$W91),"",YourData!$W91)</f>
        <v/>
      </c>
      <c r="U1252" s="879" t="str">
        <f>IF(ISBLANK(YourData!$X91),"",YourData!$X91)</f>
        <v/>
      </c>
      <c r="V1252" s="880" t="str">
        <f>IF(ISBLANK(YourData!$Y91),"",YourData!$Y91)</f>
        <v/>
      </c>
      <c r="W1252" s="36"/>
      <c r="X1252" s="125"/>
      <c r="Y1252" s="871"/>
      <c r="Z1252" s="36"/>
      <c r="AA1252" s="125"/>
      <c r="AB1252" s="871"/>
    </row>
    <row r="1253" spans="1:28" customFormat="false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 t="str">
        <f>IF(ISBLANK(YourData!$W92),"",YourData!$W92)</f>
        <v/>
      </c>
      <c r="U1253" s="879" t="str">
        <f>IF(ISBLANK(YourData!$X92),"",YourData!$X92)</f>
        <v/>
      </c>
      <c r="V1253" s="880" t="str">
        <f>IF(ISBLANK(YourData!$Y92),"",YourData!$Y92)</f>
        <v/>
      </c>
      <c r="W1253" s="36"/>
      <c r="X1253" s="125"/>
      <c r="Y1253" s="871"/>
      <c r="Z1253" s="36"/>
      <c r="AA1253" s="125"/>
      <c r="AB1253" s="871"/>
    </row>
    <row r="1254" spans="1:28" customFormat="false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 t="str">
        <f>IF(ISBLANK(YourData!$W93),"",YourData!$W93)</f>
        <v/>
      </c>
      <c r="U1254" s="879" t="str">
        <f>IF(ISBLANK(YourData!$X93),"",YourData!$X93)</f>
        <v/>
      </c>
      <c r="V1254" s="880" t="str">
        <f>IF(ISBLANK(YourData!$Y93),"",YourData!$Y93)</f>
        <v/>
      </c>
      <c r="W1254" s="36"/>
      <c r="X1254" s="125"/>
      <c r="Y1254" s="871"/>
      <c r="Z1254" s="36"/>
      <c r="AA1254" s="125"/>
      <c r="AB1254" s="871"/>
    </row>
    <row r="1255" spans="1:28" customFormat="false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 t="str">
        <f>IF(ISBLANK(YourData!$W94),"",YourData!$W94)</f>
        <v/>
      </c>
      <c r="U1255" s="879" t="str">
        <f>IF(ISBLANK(YourData!$X94),"",YourData!$X94)</f>
        <v/>
      </c>
      <c r="V1255" s="880" t="str">
        <f>IF(ISBLANK(YourData!$Y94),"",YourData!$Y94)</f>
        <v/>
      </c>
      <c r="W1255" s="36"/>
      <c r="X1255" s="125"/>
      <c r="Y1255" s="871"/>
      <c r="Z1255" s="36"/>
      <c r="AA1255" s="125"/>
      <c r="AB1255" s="871"/>
    </row>
    <row r="1256" spans="1:28" customFormat="false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 t="str">
        <f>IF(ISBLANK(YourData!$W95),"",YourData!$W95)</f>
        <v/>
      </c>
      <c r="U1256" s="879" t="str">
        <f>IF(ISBLANK(YourData!$X95),"",YourData!$X95)</f>
        <v/>
      </c>
      <c r="V1256" s="880" t="str">
        <f>IF(ISBLANK(YourData!$Y95),"",YourData!$Y95)</f>
        <v/>
      </c>
      <c r="W1256" s="36"/>
      <c r="X1256" s="125"/>
      <c r="Y1256" s="871"/>
      <c r="Z1256" s="36"/>
      <c r="AA1256" s="125"/>
      <c r="AB1256" s="871"/>
    </row>
    <row r="1257" spans="1:28" customFormat="false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 t="str">
        <f>IF(ISBLANK(YourData!$W96),"",YourData!$W96)</f>
        <v/>
      </c>
      <c r="U1257" s="879" t="str">
        <f>IF(ISBLANK(YourData!$X96),"",YourData!$X96)</f>
        <v/>
      </c>
      <c r="V1257" s="880" t="str">
        <f>IF(ISBLANK(YourData!$Y96),"",YourData!$Y96)</f>
        <v/>
      </c>
      <c r="W1257" s="36"/>
      <c r="X1257" s="125"/>
      <c r="Y1257" s="871"/>
      <c r="Z1257" s="36"/>
      <c r="AA1257" s="125"/>
      <c r="AB1257" s="871"/>
    </row>
    <row r="1258" spans="1:28" customFormat="false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 t="str">
        <f>IF(ISBLANK(YourData!$W97),"",YourData!$W97)</f>
        <v/>
      </c>
      <c r="U1258" s="879" t="str">
        <f>IF(ISBLANK(YourData!$X97),"",YourData!$X97)</f>
        <v/>
      </c>
      <c r="V1258" s="880" t="str">
        <f>IF(ISBLANK(YourData!$Y97),"",YourData!$Y97)</f>
        <v/>
      </c>
      <c r="W1258" s="36"/>
      <c r="X1258" s="125"/>
      <c r="Y1258" s="871"/>
      <c r="Z1258" s="36"/>
      <c r="AA1258" s="125"/>
      <c r="AB1258" s="871"/>
    </row>
    <row r="1259" spans="1:28" customFormat="false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 t="str">
        <f>IF(ISBLANK(YourData!$W98),"",YourData!$W98)</f>
        <v/>
      </c>
      <c r="U1259" s="879" t="str">
        <f>IF(ISBLANK(YourData!$X98),"",YourData!$X98)</f>
        <v/>
      </c>
      <c r="V1259" s="880" t="str">
        <f>IF(ISBLANK(YourData!$Y98),"",YourData!$Y98)</f>
        <v/>
      </c>
      <c r="W1259" s="36"/>
      <c r="X1259" s="125"/>
      <c r="Y1259" s="871"/>
      <c r="Z1259" s="36"/>
      <c r="AA1259" s="125"/>
      <c r="AB1259" s="871"/>
    </row>
    <row r="1260" spans="1:28" customFormat="false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 t="str">
        <f>IF(ISBLANK(YourData!$W99),"",YourData!$W99)</f>
        <v/>
      </c>
      <c r="U1260" s="879" t="str">
        <f>IF(ISBLANK(YourData!$X99),"",YourData!$X99)</f>
        <v/>
      </c>
      <c r="V1260" s="880" t="str">
        <f>IF(ISBLANK(YourData!$Y99),"",YourData!$Y99)</f>
        <v/>
      </c>
      <c r="W1260" s="36"/>
      <c r="X1260" s="125"/>
      <c r="Y1260" s="871"/>
      <c r="Z1260" s="36"/>
      <c r="AA1260" s="125"/>
      <c r="AB1260" s="871"/>
    </row>
    <row r="1261" spans="1:28" customFormat="false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 t="str">
        <f>IF(ISBLANK(YourData!$W100),"",YourData!$W100)</f>
        <v/>
      </c>
      <c r="U1261" s="879" t="str">
        <f>IF(ISBLANK(YourData!$X100),"",YourData!$X100)</f>
        <v/>
      </c>
      <c r="V1261" s="880" t="str">
        <f>IF(ISBLANK(YourData!$Y100),"",YourData!$Y100)</f>
        <v/>
      </c>
      <c r="W1261" s="36"/>
      <c r="X1261" s="125"/>
      <c r="Y1261" s="871"/>
      <c r="Z1261" s="36"/>
      <c r="AA1261" s="125"/>
      <c r="AB1261" s="871"/>
    </row>
    <row r="1262" spans="1:28" customFormat="false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 t="str">
        <f>IF(ISBLANK(YourData!$W101),"",YourData!$W101)</f>
        <v/>
      </c>
      <c r="U1262" s="879" t="str">
        <f>IF(ISBLANK(YourData!$X101),"",YourData!$X101)</f>
        <v/>
      </c>
      <c r="V1262" s="880" t="str">
        <f>IF(ISBLANK(YourData!$Y101),"",YourData!$Y101)</f>
        <v/>
      </c>
      <c r="W1262" s="36"/>
      <c r="X1262" s="125"/>
      <c r="Y1262" s="871"/>
      <c r="Z1262" s="36"/>
      <c r="AA1262" s="125"/>
      <c r="AB1262" s="871"/>
    </row>
    <row r="1263" spans="1:28" customFormat="false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 t="str">
        <f>IF(ISBLANK(YourData!$W102),"",YourData!$W102)</f>
        <v/>
      </c>
      <c r="U1263" s="879" t="str">
        <f>IF(ISBLANK(YourData!$X102),"",YourData!$X102)</f>
        <v/>
      </c>
      <c r="V1263" s="880" t="str">
        <f>IF(ISBLANK(YourData!$Y102),"",YourData!$Y102)</f>
        <v/>
      </c>
      <c r="W1263" s="36"/>
      <c r="X1263" s="125"/>
      <c r="Y1263" s="871"/>
      <c r="Z1263" s="36"/>
      <c r="AA1263" s="125"/>
      <c r="AB1263" s="871"/>
    </row>
    <row r="1264" spans="1:28" customFormat="false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 t="str">
        <f>IF(ISBLANK(YourData!$W103),"",YourData!$W103)</f>
        <v/>
      </c>
      <c r="U1264" s="879" t="str">
        <f>IF(ISBLANK(YourData!$X103),"",YourData!$X103)</f>
        <v/>
      </c>
      <c r="V1264" s="880" t="str">
        <f>IF(ISBLANK(YourData!$Y103),"",YourData!$Y103)</f>
        <v/>
      </c>
      <c r="W1264" s="36"/>
      <c r="X1264" s="125"/>
      <c r="Y1264" s="871"/>
      <c r="Z1264" s="36"/>
      <c r="AA1264" s="125"/>
      <c r="AB1264" s="871"/>
    </row>
    <row r="1265" spans="1:28" customFormat="false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 t="str">
        <f>IF(ISBLANK(YourData!$W104),"",YourData!$W104)</f>
        <v/>
      </c>
      <c r="U1265" s="879" t="str">
        <f>IF(ISBLANK(YourData!$X104),"",YourData!$X104)</f>
        <v/>
      </c>
      <c r="V1265" s="880" t="str">
        <f>IF(ISBLANK(YourData!$Y104),"",YourData!$Y104)</f>
        <v/>
      </c>
      <c r="W1265" s="36"/>
      <c r="X1265" s="125"/>
      <c r="Y1265" s="871"/>
      <c r="Z1265" s="36"/>
      <c r="AA1265" s="125"/>
      <c r="AB1265" s="871"/>
    </row>
    <row r="1266" spans="1:28" customFormat="false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 t="str">
        <f>IF(ISBLANK(YourData!$W105),"",YourData!$W105)</f>
        <v/>
      </c>
      <c r="U1266" s="879" t="str">
        <f>IF(ISBLANK(YourData!$X105),"",YourData!$X105)</f>
        <v/>
      </c>
      <c r="V1266" s="880" t="str">
        <f>IF(ISBLANK(YourData!$Y105),"",YourData!$Y105)</f>
        <v/>
      </c>
      <c r="W1266" s="36"/>
      <c r="X1266" s="125"/>
      <c r="Y1266" s="871"/>
      <c r="Z1266" s="36"/>
      <c r="AA1266" s="125"/>
      <c r="AB1266" s="871"/>
    </row>
    <row r="1267" spans="1:28" customFormat="false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 t="str">
        <f>IF(ISBLANK(YourData!$W106),"",YourData!$W106)</f>
        <v/>
      </c>
      <c r="U1267" s="879" t="str">
        <f>IF(ISBLANK(YourData!$X106),"",YourData!$X106)</f>
        <v/>
      </c>
      <c r="V1267" s="880" t="str">
        <f>IF(ISBLANK(YourData!$Y106),"",YourData!$Y106)</f>
        <v/>
      </c>
      <c r="W1267" s="36"/>
      <c r="X1267" s="125"/>
      <c r="Y1267" s="871"/>
      <c r="Z1267" s="36"/>
      <c r="AA1267" s="125"/>
      <c r="AB1267" s="871"/>
    </row>
    <row r="1268" spans="1:28" customFormat="false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 t="str">
        <f>IF(ISBLANK(YourData!$W107),"",YourData!$W107)</f>
        <v/>
      </c>
      <c r="U1268" s="879" t="str">
        <f>IF(ISBLANK(YourData!$X107),"",YourData!$X107)</f>
        <v/>
      </c>
      <c r="V1268" s="880" t="str">
        <f>IF(ISBLANK(YourData!$Y107),"",YourData!$Y107)</f>
        <v/>
      </c>
      <c r="W1268" s="36"/>
      <c r="X1268" s="125"/>
      <c r="Y1268" s="871"/>
      <c r="Z1268" s="36"/>
      <c r="AA1268" s="125"/>
      <c r="AB1268" s="871"/>
    </row>
    <row r="1269" spans="1:28" customFormat="false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 t="str">
        <f>IF(ISBLANK(YourData!$W108),"",YourData!$W108)</f>
        <v/>
      </c>
      <c r="U1269" s="879" t="str">
        <f>IF(ISBLANK(YourData!$X108),"",YourData!$X108)</f>
        <v/>
      </c>
      <c r="V1269" s="880" t="str">
        <f>IF(ISBLANK(YourData!$Y108),"",YourData!$Y108)</f>
        <v/>
      </c>
      <c r="W1269" s="36"/>
      <c r="X1269" s="125"/>
      <c r="Y1269" s="871"/>
      <c r="Z1269" s="36"/>
      <c r="AA1269" s="125"/>
      <c r="AB1269" s="871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 t="str">
        <f>IF(ISBLANK(YourData!$Z89),"",YourData!$Z89)</f>
        <v/>
      </c>
      <c r="U1280" s="879" t="str">
        <f>IF(ISBLANK(YourData!$AA89),"",YourData!$AA89)</f>
        <v/>
      </c>
      <c r="V1280" s="880" t="str">
        <f>IF(ISBLANK(YourData!$AB89),"",YourData!$AB89)</f>
        <v/>
      </c>
      <c r="W1280" s="36"/>
      <c r="X1280" s="125"/>
      <c r="Y1280" s="871"/>
      <c r="Z1280" s="36"/>
      <c r="AA1280" s="125"/>
      <c r="AB1280" s="871"/>
    </row>
    <row r="1281" spans="1:28" customFormat="false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 t="str">
        <f>IF(ISBLANK(YourData!$Z90),"",YourData!$Z90)</f>
        <v/>
      </c>
      <c r="U1281" s="879" t="str">
        <f>IF(ISBLANK(YourData!$AA90),"",YourData!$AA90)</f>
        <v/>
      </c>
      <c r="V1281" s="880" t="str">
        <f>IF(ISBLANK(YourData!$AB90),"",YourData!$AB90)</f>
        <v/>
      </c>
      <c r="W1281" s="36"/>
      <c r="X1281" s="125"/>
      <c r="Y1281" s="871"/>
      <c r="Z1281" s="36"/>
      <c r="AA1281" s="125"/>
      <c r="AB1281" s="871"/>
    </row>
    <row r="1282" spans="1:28" customFormat="false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 t="str">
        <f>IF(ISBLANK(YourData!$Z91),"",YourData!$Z91)</f>
        <v/>
      </c>
      <c r="U1282" s="879" t="str">
        <f>IF(ISBLANK(YourData!$AA91),"",YourData!$AA91)</f>
        <v/>
      </c>
      <c r="V1282" s="880" t="str">
        <f>IF(ISBLANK(YourData!$AB91),"",YourData!$AB91)</f>
        <v/>
      </c>
      <c r="W1282" s="36"/>
      <c r="X1282" s="125"/>
      <c r="Y1282" s="871"/>
      <c r="Z1282" s="36"/>
      <c r="AA1282" s="125"/>
      <c r="AB1282" s="871"/>
    </row>
    <row r="1283" spans="1:28" customFormat="false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 t="str">
        <f>IF(ISBLANK(YourData!$Z92),"",YourData!$Z92)</f>
        <v/>
      </c>
      <c r="U1283" s="879" t="str">
        <f>IF(ISBLANK(YourData!$AA92),"",YourData!$AA92)</f>
        <v/>
      </c>
      <c r="V1283" s="880" t="str">
        <f>IF(ISBLANK(YourData!$AB92),"",YourData!$AB92)</f>
        <v/>
      </c>
      <c r="W1283" s="36"/>
      <c r="X1283" s="125"/>
      <c r="Y1283" s="871"/>
      <c r="Z1283" s="36"/>
      <c r="AA1283" s="125"/>
      <c r="AB1283" s="871"/>
    </row>
    <row r="1284" spans="1:28" customFormat="false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 t="str">
        <f>IF(ISBLANK(YourData!$Z93),"",YourData!$Z93)</f>
        <v/>
      </c>
      <c r="U1284" s="879" t="str">
        <f>IF(ISBLANK(YourData!$AA93),"",YourData!$AA93)</f>
        <v/>
      </c>
      <c r="V1284" s="880" t="str">
        <f>IF(ISBLANK(YourData!$AB93),"",YourData!$AB93)</f>
        <v/>
      </c>
      <c r="W1284" s="36"/>
      <c r="X1284" s="125"/>
      <c r="Y1284" s="871"/>
      <c r="Z1284" s="36"/>
      <c r="AA1284" s="125"/>
      <c r="AB1284" s="871"/>
    </row>
    <row r="1285" spans="1:28" customFormat="false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 t="str">
        <f>IF(ISBLANK(YourData!$Z94),"",YourData!$Z94)</f>
        <v/>
      </c>
      <c r="U1285" s="879" t="str">
        <f>IF(ISBLANK(YourData!$AA94),"",YourData!$AA94)</f>
        <v/>
      </c>
      <c r="V1285" s="880" t="str">
        <f>IF(ISBLANK(YourData!$AB94),"",YourData!$AB94)</f>
        <v/>
      </c>
      <c r="W1285" s="36"/>
      <c r="X1285" s="125"/>
      <c r="Y1285" s="871"/>
      <c r="Z1285" s="36"/>
      <c r="AA1285" s="125"/>
      <c r="AB1285" s="871"/>
    </row>
    <row r="1286" spans="1:28" customFormat="false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 t="str">
        <f>IF(ISBLANK(YourData!$Z95),"",YourData!$Z95)</f>
        <v/>
      </c>
      <c r="U1286" s="879" t="str">
        <f>IF(ISBLANK(YourData!$AA95),"",YourData!$AA95)</f>
        <v/>
      </c>
      <c r="V1286" s="880" t="str">
        <f>IF(ISBLANK(YourData!$AB95),"",YourData!$AB95)</f>
        <v/>
      </c>
      <c r="W1286" s="36"/>
      <c r="X1286" s="125"/>
      <c r="Y1286" s="871"/>
      <c r="Z1286" s="36"/>
      <c r="AA1286" s="125"/>
      <c r="AB1286" s="871"/>
    </row>
    <row r="1287" spans="1:28" customFormat="false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 t="str">
        <f>IF(ISBLANK(YourData!$Z96),"",YourData!$Z96)</f>
        <v/>
      </c>
      <c r="U1287" s="879" t="str">
        <f>IF(ISBLANK(YourData!$AA96),"",YourData!$AA96)</f>
        <v/>
      </c>
      <c r="V1287" s="880" t="str">
        <f>IF(ISBLANK(YourData!$AB96),"",YourData!$AB96)</f>
        <v/>
      </c>
      <c r="W1287" s="36"/>
      <c r="X1287" s="125"/>
      <c r="Y1287" s="871"/>
      <c r="Z1287" s="36"/>
      <c r="AA1287" s="125"/>
      <c r="AB1287" s="871"/>
    </row>
    <row r="1288" spans="1:28" customFormat="false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 t="str">
        <f>IF(ISBLANK(YourData!$Z97),"",YourData!$Z97)</f>
        <v/>
      </c>
      <c r="U1288" s="879" t="str">
        <f>IF(ISBLANK(YourData!$AA97),"",YourData!$AA97)</f>
        <v/>
      </c>
      <c r="V1288" s="880" t="str">
        <f>IF(ISBLANK(YourData!$AB97),"",YourData!$AB97)</f>
        <v/>
      </c>
      <c r="W1288" s="36"/>
      <c r="X1288" s="125"/>
      <c r="Y1288" s="871"/>
      <c r="Z1288" s="36"/>
      <c r="AA1288" s="125"/>
      <c r="AB1288" s="871"/>
    </row>
    <row r="1289" spans="1:28" customFormat="false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 t="str">
        <f>IF(ISBLANK(YourData!$Z98),"",YourData!$Z98)</f>
        <v/>
      </c>
      <c r="U1289" s="879" t="str">
        <f>IF(ISBLANK(YourData!$AA98),"",YourData!$AA98)</f>
        <v/>
      </c>
      <c r="V1289" s="880" t="str">
        <f>IF(ISBLANK(YourData!$AB98),"",YourData!$AB98)</f>
        <v/>
      </c>
      <c r="W1289" s="36"/>
      <c r="X1289" s="125"/>
      <c r="Y1289" s="871"/>
      <c r="Z1289" s="36"/>
      <c r="AA1289" s="125"/>
      <c r="AB1289" s="871"/>
    </row>
    <row r="1290" spans="1:28" customFormat="false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 t="str">
        <f>IF(ISBLANK(YourData!$Z99),"",YourData!$Z99)</f>
        <v/>
      </c>
      <c r="U1290" s="879" t="str">
        <f>IF(ISBLANK(YourData!$AA99),"",YourData!$AA99)</f>
        <v/>
      </c>
      <c r="V1290" s="880" t="str">
        <f>IF(ISBLANK(YourData!$AB99),"",YourData!$AB99)</f>
        <v/>
      </c>
      <c r="W1290" s="36"/>
      <c r="X1290" s="125"/>
      <c r="Y1290" s="871"/>
      <c r="Z1290" s="36"/>
      <c r="AA1290" s="125"/>
      <c r="AB1290" s="871"/>
    </row>
    <row r="1291" spans="1:28" customFormat="false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 t="str">
        <f>IF(ISBLANK(YourData!$Z100),"",YourData!$Z100)</f>
        <v/>
      </c>
      <c r="U1291" s="879" t="str">
        <f>IF(ISBLANK(YourData!$AA100),"",YourData!$AA100)</f>
        <v/>
      </c>
      <c r="V1291" s="880" t="str">
        <f>IF(ISBLANK(YourData!$AB100),"",YourData!$AB100)</f>
        <v/>
      </c>
      <c r="W1291" s="36"/>
      <c r="X1291" s="125"/>
      <c r="Y1291" s="871"/>
      <c r="Z1291" s="36"/>
      <c r="AA1291" s="125"/>
      <c r="AB1291" s="871"/>
    </row>
    <row r="1292" spans="1:28" customFormat="false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 t="str">
        <f>IF(ISBLANK(YourData!$Z101),"",YourData!$Z101)</f>
        <v/>
      </c>
      <c r="U1292" s="879" t="str">
        <f>IF(ISBLANK(YourData!$AA101),"",YourData!$AA101)</f>
        <v/>
      </c>
      <c r="V1292" s="880" t="str">
        <f>IF(ISBLANK(YourData!$AB101),"",YourData!$AB101)</f>
        <v/>
      </c>
      <c r="W1292" s="36"/>
      <c r="X1292" s="125"/>
      <c r="Y1292" s="871"/>
      <c r="Z1292" s="36"/>
      <c r="AA1292" s="125"/>
      <c r="AB1292" s="871"/>
    </row>
    <row r="1293" spans="1:28" customFormat="false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 t="str">
        <f>IF(ISBLANK(YourData!$Z102),"",YourData!$Z102)</f>
        <v/>
      </c>
      <c r="U1293" s="879" t="str">
        <f>IF(ISBLANK(YourData!$AA102),"",YourData!$AA102)</f>
        <v/>
      </c>
      <c r="V1293" s="880" t="str">
        <f>IF(ISBLANK(YourData!$AB102),"",YourData!$AB102)</f>
        <v/>
      </c>
      <c r="W1293" s="36"/>
      <c r="X1293" s="125"/>
      <c r="Y1293" s="871"/>
      <c r="Z1293" s="36"/>
      <c r="AA1293" s="125"/>
      <c r="AB1293" s="871"/>
    </row>
    <row r="1294" spans="1:28" customFormat="false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 t="str">
        <f>IF(ISBLANK(YourData!$Z103),"",YourData!$Z103)</f>
        <v/>
      </c>
      <c r="U1294" s="879" t="str">
        <f>IF(ISBLANK(YourData!$AA103),"",YourData!$AA103)</f>
        <v/>
      </c>
      <c r="V1294" s="880" t="str">
        <f>IF(ISBLANK(YourData!$AB103),"",YourData!$AB103)</f>
        <v/>
      </c>
      <c r="W1294" s="36"/>
      <c r="X1294" s="125"/>
      <c r="Y1294" s="871"/>
      <c r="Z1294" s="36"/>
      <c r="AA1294" s="125"/>
      <c r="AB1294" s="871"/>
    </row>
    <row r="1295" spans="1:28" customFormat="false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 t="str">
        <f>IF(ISBLANK(YourData!$Z104),"",YourData!$Z104)</f>
        <v/>
      </c>
      <c r="U1295" s="879" t="str">
        <f>IF(ISBLANK(YourData!$AA104),"",YourData!$AA104)</f>
        <v/>
      </c>
      <c r="V1295" s="880" t="str">
        <f>IF(ISBLANK(YourData!$AB104),"",YourData!$AB104)</f>
        <v/>
      </c>
      <c r="W1295" s="36"/>
      <c r="X1295" s="125"/>
      <c r="Y1295" s="871"/>
      <c r="Z1295" s="36"/>
      <c r="AA1295" s="125"/>
      <c r="AB1295" s="871"/>
    </row>
    <row r="1296" spans="1:28" customFormat="false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 t="str">
        <f>IF(ISBLANK(YourData!$Z105),"",YourData!$Z105)</f>
        <v/>
      </c>
      <c r="U1296" s="879" t="str">
        <f>IF(ISBLANK(YourData!$AA105),"",YourData!$AA105)</f>
        <v/>
      </c>
      <c r="V1296" s="880" t="str">
        <f>IF(ISBLANK(YourData!$AB105),"",YourData!$AB105)</f>
        <v/>
      </c>
      <c r="W1296" s="36"/>
      <c r="X1296" s="125"/>
      <c r="Y1296" s="871"/>
      <c r="Z1296" s="36"/>
      <c r="AA1296" s="125"/>
      <c r="AB1296" s="871"/>
    </row>
    <row r="1297" spans="1:28" customFormat="false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 t="str">
        <f>IF(ISBLANK(YourData!$Z106),"",YourData!$Z106)</f>
        <v/>
      </c>
      <c r="U1297" s="879" t="str">
        <f>IF(ISBLANK(YourData!$AA106),"",YourData!$AA106)</f>
        <v/>
      </c>
      <c r="V1297" s="880" t="str">
        <f>IF(ISBLANK(YourData!$AB106),"",YourData!$AB106)</f>
        <v/>
      </c>
      <c r="W1297" s="36"/>
      <c r="X1297" s="125"/>
      <c r="Y1297" s="871"/>
      <c r="Z1297" s="36"/>
      <c r="AA1297" s="125"/>
      <c r="AB1297" s="871"/>
    </row>
    <row r="1298" spans="1:28" customFormat="false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 t="str">
        <f>IF(ISBLANK(YourData!$Z107),"",YourData!$Z107)</f>
        <v/>
      </c>
      <c r="U1298" s="879" t="str">
        <f>IF(ISBLANK(YourData!$AA107),"",YourData!$AA107)</f>
        <v/>
      </c>
      <c r="V1298" s="880" t="str">
        <f>IF(ISBLANK(YourData!$AB107),"",YourData!$AB107)</f>
        <v/>
      </c>
      <c r="W1298" s="36"/>
      <c r="X1298" s="125"/>
      <c r="Y1298" s="871"/>
      <c r="Z1298" s="36"/>
      <c r="AA1298" s="125"/>
      <c r="AB1298" s="871"/>
    </row>
    <row r="1299" spans="1:28" customFormat="false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 t="str">
        <f>IF(ISBLANK(YourData!$Z108),"",YourData!$Z108)</f>
        <v/>
      </c>
      <c r="U1299" s="879" t="str">
        <f>IF(ISBLANK(YourData!$AA108),"",YourData!$AA108)</f>
        <v/>
      </c>
      <c r="V1299" s="880" t="str">
        <f>IF(ISBLANK(YourData!$AB108),"",YourData!$AB108)</f>
        <v/>
      </c>
      <c r="W1299" s="36"/>
      <c r="X1299" s="125"/>
      <c r="Y1299" s="871"/>
      <c r="Z1299" s="36"/>
      <c r="AA1299" s="125"/>
      <c r="AB1299" s="871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 t="str">
        <f>IF(ISBLANK(YourData!$AC89),"",YourData!$AC89)</f>
        <v/>
      </c>
      <c r="U1310" s="879" t="str">
        <f>IF(ISBLANK(YourData!$AD89),"",YourData!$AD89)</f>
        <v/>
      </c>
      <c r="V1310" s="880" t="str">
        <f>IF(ISBLANK(YourData!$AE89),"",YourData!$AE89)</f>
        <v/>
      </c>
      <c r="W1310" s="36"/>
      <c r="X1310" s="125"/>
      <c r="Y1310" s="871"/>
      <c r="Z1310" s="36"/>
      <c r="AA1310" s="125"/>
      <c r="AB1310" s="871"/>
    </row>
    <row r="1311" spans="1:28" customFormat="false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 t="str">
        <f>IF(ISBLANK(YourData!$AC90),"",YourData!$AC90)</f>
        <v/>
      </c>
      <c r="U1311" s="879" t="str">
        <f>IF(ISBLANK(YourData!$AD90),"",YourData!$AD90)</f>
        <v/>
      </c>
      <c r="V1311" s="880" t="str">
        <f>IF(ISBLANK(YourData!$AE90),"",YourData!$AE90)</f>
        <v/>
      </c>
      <c r="W1311" s="36"/>
      <c r="X1311" s="125"/>
      <c r="Y1311" s="871"/>
      <c r="Z1311" s="36"/>
      <c r="AA1311" s="125"/>
      <c r="AB1311" s="871"/>
    </row>
    <row r="1312" spans="1:28" customFormat="false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 t="str">
        <f>IF(ISBLANK(YourData!$AC91),"",YourData!$AC91)</f>
        <v/>
      </c>
      <c r="U1312" s="879" t="str">
        <f>IF(ISBLANK(YourData!$AD91),"",YourData!$AD91)</f>
        <v/>
      </c>
      <c r="V1312" s="880" t="str">
        <f>IF(ISBLANK(YourData!$AE91),"",YourData!$AE91)</f>
        <v/>
      </c>
      <c r="W1312" s="36"/>
      <c r="X1312" s="125"/>
      <c r="Y1312" s="871"/>
      <c r="Z1312" s="36"/>
      <c r="AA1312" s="125"/>
      <c r="AB1312" s="871"/>
    </row>
    <row r="1313" spans="1:28" customFormat="false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 t="str">
        <f>IF(ISBLANK(YourData!$AC92),"",YourData!$AC92)</f>
        <v/>
      </c>
      <c r="U1313" s="879" t="str">
        <f>IF(ISBLANK(YourData!$AD92),"",YourData!$AD92)</f>
        <v/>
      </c>
      <c r="V1313" s="880" t="str">
        <f>IF(ISBLANK(YourData!$AE92),"",YourData!$AE92)</f>
        <v/>
      </c>
      <c r="W1313" s="36"/>
      <c r="X1313" s="125"/>
      <c r="Y1313" s="871"/>
      <c r="Z1313" s="36"/>
      <c r="AA1313" s="125"/>
      <c r="AB1313" s="871"/>
    </row>
    <row r="1314" spans="1:28" customFormat="false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 t="str">
        <f>IF(ISBLANK(YourData!$AC93),"",YourData!$AC93)</f>
        <v/>
      </c>
      <c r="U1314" s="879" t="str">
        <f>IF(ISBLANK(YourData!$AD93),"",YourData!$AD93)</f>
        <v/>
      </c>
      <c r="V1314" s="880" t="str">
        <f>IF(ISBLANK(YourData!$AE93),"",YourData!$AE93)</f>
        <v/>
      </c>
      <c r="W1314" s="36"/>
      <c r="X1314" s="125"/>
      <c r="Y1314" s="871"/>
      <c r="Z1314" s="36"/>
      <c r="AA1314" s="125"/>
      <c r="AB1314" s="871"/>
    </row>
    <row r="1315" spans="1:28" customFormat="false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 t="str">
        <f>IF(ISBLANK(YourData!$AC94),"",YourData!$AC94)</f>
        <v/>
      </c>
      <c r="U1315" s="879" t="str">
        <f>IF(ISBLANK(YourData!$AD94),"",YourData!$AD94)</f>
        <v/>
      </c>
      <c r="V1315" s="880" t="str">
        <f>IF(ISBLANK(YourData!$AE94),"",YourData!$AE94)</f>
        <v/>
      </c>
      <c r="W1315" s="36"/>
      <c r="X1315" s="125"/>
      <c r="Y1315" s="871"/>
      <c r="Z1315" s="36"/>
      <c r="AA1315" s="125"/>
      <c r="AB1315" s="871"/>
    </row>
    <row r="1316" spans="1:28" customFormat="false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 t="str">
        <f>IF(ISBLANK(YourData!$AC95),"",YourData!$AC95)</f>
        <v/>
      </c>
      <c r="U1316" s="879" t="str">
        <f>IF(ISBLANK(YourData!$AD95),"",YourData!$AD95)</f>
        <v/>
      </c>
      <c r="V1316" s="880" t="str">
        <f>IF(ISBLANK(YourData!$AE95),"",YourData!$AE95)</f>
        <v/>
      </c>
      <c r="W1316" s="36"/>
      <c r="X1316" s="125"/>
      <c r="Y1316" s="871"/>
      <c r="Z1316" s="36"/>
      <c r="AA1316" s="125"/>
      <c r="AB1316" s="871"/>
    </row>
    <row r="1317" spans="1:28" customFormat="false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 t="str">
        <f>IF(ISBLANK(YourData!$AC96),"",YourData!$AC96)</f>
        <v/>
      </c>
      <c r="U1317" s="879" t="str">
        <f>IF(ISBLANK(YourData!$AD96),"",YourData!$AD96)</f>
        <v/>
      </c>
      <c r="V1317" s="880" t="str">
        <f>IF(ISBLANK(YourData!$AE96),"",YourData!$AE96)</f>
        <v/>
      </c>
      <c r="W1317" s="36"/>
      <c r="X1317" s="125"/>
      <c r="Y1317" s="871"/>
      <c r="Z1317" s="36"/>
      <c r="AA1317" s="125"/>
      <c r="AB1317" s="871"/>
    </row>
    <row r="1318" spans="1:28" customFormat="false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 t="str">
        <f>IF(ISBLANK(YourData!$AC97),"",YourData!$AC97)</f>
        <v/>
      </c>
      <c r="U1318" s="879" t="str">
        <f>IF(ISBLANK(YourData!$AD97),"",YourData!$AD97)</f>
        <v/>
      </c>
      <c r="V1318" s="880" t="str">
        <f>IF(ISBLANK(YourData!$AE97),"",YourData!$AE97)</f>
        <v/>
      </c>
      <c r="W1318" s="36"/>
      <c r="X1318" s="125"/>
      <c r="Y1318" s="871"/>
      <c r="Z1318" s="36"/>
      <c r="AA1318" s="125"/>
      <c r="AB1318" s="871"/>
    </row>
    <row r="1319" spans="1:28" customFormat="false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 t="str">
        <f>IF(ISBLANK(YourData!$AC98),"",YourData!$AC98)</f>
        <v/>
      </c>
      <c r="U1319" s="879" t="str">
        <f>IF(ISBLANK(YourData!$AD98),"",YourData!$AD98)</f>
        <v/>
      </c>
      <c r="V1319" s="880" t="str">
        <f>IF(ISBLANK(YourData!$AE98),"",YourData!$AE98)</f>
        <v/>
      </c>
      <c r="W1319" s="36"/>
      <c r="X1319" s="125"/>
      <c r="Y1319" s="871"/>
      <c r="Z1319" s="36"/>
      <c r="AA1319" s="125"/>
      <c r="AB1319" s="871"/>
    </row>
    <row r="1320" spans="1:28" customFormat="false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 t="str">
        <f>IF(ISBLANK(YourData!$AC99),"",YourData!$AC99)</f>
        <v/>
      </c>
      <c r="U1320" s="879" t="str">
        <f>IF(ISBLANK(YourData!$AD99),"",YourData!$AD99)</f>
        <v/>
      </c>
      <c r="V1320" s="880" t="str">
        <f>IF(ISBLANK(YourData!$AE99),"",YourData!$AE99)</f>
        <v/>
      </c>
      <c r="W1320" s="36"/>
      <c r="X1320" s="125"/>
      <c r="Y1320" s="871"/>
      <c r="Z1320" s="36"/>
      <c r="AA1320" s="125"/>
      <c r="AB1320" s="871"/>
    </row>
    <row r="1321" spans="1:28" customFormat="false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 t="str">
        <f>IF(ISBLANK(YourData!$AC100),"",YourData!$AC100)</f>
        <v/>
      </c>
      <c r="U1321" s="879" t="str">
        <f>IF(ISBLANK(YourData!$AD100),"",YourData!$AD100)</f>
        <v/>
      </c>
      <c r="V1321" s="880" t="str">
        <f>IF(ISBLANK(YourData!$AE100),"",YourData!$AE100)</f>
        <v/>
      </c>
      <c r="W1321" s="36"/>
      <c r="X1321" s="125"/>
      <c r="Y1321" s="871"/>
      <c r="Z1321" s="36"/>
      <c r="AA1321" s="125"/>
      <c r="AB1321" s="871"/>
    </row>
    <row r="1322" spans="1:28" customFormat="false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 t="str">
        <f>IF(ISBLANK(YourData!$AC101),"",YourData!$AC101)</f>
        <v/>
      </c>
      <c r="U1322" s="879" t="str">
        <f>IF(ISBLANK(YourData!$AD101),"",YourData!$AD101)</f>
        <v/>
      </c>
      <c r="V1322" s="880" t="str">
        <f>IF(ISBLANK(YourData!$AE101),"",YourData!$AE101)</f>
        <v/>
      </c>
      <c r="W1322" s="36"/>
      <c r="X1322" s="125"/>
      <c r="Y1322" s="871"/>
      <c r="Z1322" s="36"/>
      <c r="AA1322" s="125"/>
      <c r="AB1322" s="871"/>
    </row>
    <row r="1323" spans="1:28" customFormat="false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 t="str">
        <f>IF(ISBLANK(YourData!$AC102),"",YourData!$AC102)</f>
        <v/>
      </c>
      <c r="U1323" s="879" t="str">
        <f>IF(ISBLANK(YourData!$AD102),"",YourData!$AD102)</f>
        <v/>
      </c>
      <c r="V1323" s="880" t="str">
        <f>IF(ISBLANK(YourData!$AE102),"",YourData!$AE102)</f>
        <v/>
      </c>
      <c r="W1323" s="36"/>
      <c r="X1323" s="125"/>
      <c r="Y1323" s="871"/>
      <c r="Z1323" s="36"/>
      <c r="AA1323" s="125"/>
      <c r="AB1323" s="871"/>
    </row>
    <row r="1324" spans="1:28" customFormat="false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 t="str">
        <f>IF(ISBLANK(YourData!$AC103),"",YourData!$AC103)</f>
        <v/>
      </c>
      <c r="U1324" s="879" t="str">
        <f>IF(ISBLANK(YourData!$AD103),"",YourData!$AD103)</f>
        <v/>
      </c>
      <c r="V1324" s="880" t="str">
        <f>IF(ISBLANK(YourData!$AE103),"",YourData!$AE103)</f>
        <v/>
      </c>
      <c r="W1324" s="36"/>
      <c r="X1324" s="125"/>
      <c r="Y1324" s="871"/>
      <c r="Z1324" s="36"/>
      <c r="AA1324" s="125"/>
      <c r="AB1324" s="871"/>
    </row>
    <row r="1325" spans="1:28" customFormat="false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 t="str">
        <f>IF(ISBLANK(YourData!$AC104),"",YourData!$AC104)</f>
        <v/>
      </c>
      <c r="U1325" s="879" t="str">
        <f>IF(ISBLANK(YourData!$AD104),"",YourData!$AD104)</f>
        <v/>
      </c>
      <c r="V1325" s="880" t="str">
        <f>IF(ISBLANK(YourData!$AE104),"",YourData!$AE104)</f>
        <v/>
      </c>
      <c r="W1325" s="36"/>
      <c r="X1325" s="125"/>
      <c r="Y1325" s="871"/>
      <c r="Z1325" s="36"/>
      <c r="AA1325" s="125"/>
      <c r="AB1325" s="871"/>
    </row>
    <row r="1326" spans="1:28" customFormat="false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 t="str">
        <f>IF(ISBLANK(YourData!$AC105),"",YourData!$AC105)</f>
        <v/>
      </c>
      <c r="U1326" s="879" t="str">
        <f>IF(ISBLANK(YourData!$AD105),"",YourData!$AD105)</f>
        <v/>
      </c>
      <c r="V1326" s="880" t="str">
        <f>IF(ISBLANK(YourData!$AE105),"",YourData!$AE105)</f>
        <v/>
      </c>
      <c r="W1326" s="36"/>
      <c r="X1326" s="125"/>
      <c r="Y1326" s="871"/>
      <c r="Z1326" s="36"/>
      <c r="AA1326" s="125"/>
      <c r="AB1326" s="871"/>
    </row>
    <row r="1327" spans="1:28" customFormat="false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 t="str">
        <f>IF(ISBLANK(YourData!$AC106),"",YourData!$AC106)</f>
        <v/>
      </c>
      <c r="U1327" s="879" t="str">
        <f>IF(ISBLANK(YourData!$AD106),"",YourData!$AD106)</f>
        <v/>
      </c>
      <c r="V1327" s="880" t="str">
        <f>IF(ISBLANK(YourData!$AE106),"",YourData!$AE106)</f>
        <v/>
      </c>
      <c r="W1327" s="36"/>
      <c r="X1327" s="125"/>
      <c r="Y1327" s="871"/>
      <c r="Z1327" s="36"/>
      <c r="AA1327" s="125"/>
      <c r="AB1327" s="871"/>
    </row>
    <row r="1328" spans="1:28" customFormat="false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 t="str">
        <f>IF(ISBLANK(YourData!$AC107),"",YourData!$AC107)</f>
        <v/>
      </c>
      <c r="U1328" s="879" t="str">
        <f>IF(ISBLANK(YourData!$AD107),"",YourData!$AD107)</f>
        <v/>
      </c>
      <c r="V1328" s="880" t="str">
        <f>IF(ISBLANK(YourData!$AE107),"",YourData!$AE107)</f>
        <v/>
      </c>
      <c r="W1328" s="36"/>
      <c r="X1328" s="125"/>
      <c r="Y1328" s="871"/>
      <c r="Z1328" s="36"/>
      <c r="AA1328" s="125"/>
      <c r="AB1328" s="871"/>
    </row>
    <row r="1329" spans="1:28" customFormat="false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 t="str">
        <f>IF(ISBLANK(YourData!$AC108),"",YourData!$AC108)</f>
        <v/>
      </c>
      <c r="U1329" s="879" t="str">
        <f>IF(ISBLANK(YourData!$AD108),"",YourData!$AD108)</f>
        <v/>
      </c>
      <c r="V1329" s="880" t="str">
        <f>IF(ISBLANK(YourData!$AE108),"",YourData!$AE108)</f>
        <v/>
      </c>
      <c r="W1329" s="36"/>
      <c r="X1329" s="125"/>
      <c r="Y1329" s="871"/>
      <c r="Z1329" s="36"/>
      <c r="AA1329" s="125"/>
      <c r="AB1329" s="871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 t="str">
        <f>IF(ISBLANK(YourData!$AF89),"",YourData!$AF89)</f>
        <v/>
      </c>
      <c r="U1340" s="879" t="str">
        <f>IF(ISBLANK(YourData!$AG89),"",YourData!$AG89)</f>
        <v/>
      </c>
      <c r="V1340" s="880" t="str">
        <f>IF(ISBLANK(YourData!$AH89),"",YourData!$AH89)</f>
        <v/>
      </c>
      <c r="W1340" s="36"/>
      <c r="X1340" s="125"/>
      <c r="Y1340" s="871"/>
      <c r="Z1340" s="36"/>
      <c r="AA1340" s="125"/>
      <c r="AB1340" s="871"/>
    </row>
    <row r="1341" spans="1:28" customFormat="false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 t="str">
        <f>IF(ISBLANK(YourData!$AF90),"",YourData!$AF90)</f>
        <v/>
      </c>
      <c r="U1341" s="879" t="str">
        <f>IF(ISBLANK(YourData!$AG90),"",YourData!$AG90)</f>
        <v/>
      </c>
      <c r="V1341" s="880" t="str">
        <f>IF(ISBLANK(YourData!$AH90),"",YourData!$AH90)</f>
        <v/>
      </c>
      <c r="W1341" s="36"/>
      <c r="X1341" s="125"/>
      <c r="Y1341" s="871"/>
      <c r="Z1341" s="36"/>
      <c r="AA1341" s="125"/>
      <c r="AB1341" s="871"/>
    </row>
    <row r="1342" spans="1:28" customFormat="false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 t="str">
        <f>IF(ISBLANK(YourData!$AF91),"",YourData!$AF91)</f>
        <v/>
      </c>
      <c r="U1342" s="879" t="str">
        <f>IF(ISBLANK(YourData!$AG91),"",YourData!$AG91)</f>
        <v/>
      </c>
      <c r="V1342" s="880" t="str">
        <f>IF(ISBLANK(YourData!$AH91),"",YourData!$AH91)</f>
        <v/>
      </c>
      <c r="W1342" s="36"/>
      <c r="X1342" s="125"/>
      <c r="Y1342" s="871"/>
      <c r="Z1342" s="36"/>
      <c r="AA1342" s="125"/>
      <c r="AB1342" s="871"/>
    </row>
    <row r="1343" spans="1:28" customFormat="false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 t="str">
        <f>IF(ISBLANK(YourData!$AF92),"",YourData!$AF92)</f>
        <v/>
      </c>
      <c r="U1343" s="879" t="str">
        <f>IF(ISBLANK(YourData!$AG92),"",YourData!$AG92)</f>
        <v/>
      </c>
      <c r="V1343" s="880" t="str">
        <f>IF(ISBLANK(YourData!$AH92),"",YourData!$AH92)</f>
        <v/>
      </c>
      <c r="W1343" s="36"/>
      <c r="X1343" s="125"/>
      <c r="Y1343" s="871"/>
      <c r="Z1343" s="36"/>
      <c r="AA1343" s="125"/>
      <c r="AB1343" s="871"/>
    </row>
    <row r="1344" spans="1:28" customFormat="false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 t="str">
        <f>IF(ISBLANK(YourData!$AF93),"",YourData!$AF93)</f>
        <v/>
      </c>
      <c r="U1344" s="879" t="str">
        <f>IF(ISBLANK(YourData!$AG93),"",YourData!$AG93)</f>
        <v/>
      </c>
      <c r="V1344" s="880" t="str">
        <f>IF(ISBLANK(YourData!$AH93),"",YourData!$AH93)</f>
        <v/>
      </c>
      <c r="W1344" s="36"/>
      <c r="X1344" s="125"/>
      <c r="Y1344" s="871"/>
      <c r="Z1344" s="36"/>
      <c r="AA1344" s="125"/>
      <c r="AB1344" s="871"/>
    </row>
    <row r="1345" spans="1:28" customFormat="false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 t="str">
        <f>IF(ISBLANK(YourData!$AF94),"",YourData!$AF94)</f>
        <v/>
      </c>
      <c r="U1345" s="879" t="str">
        <f>IF(ISBLANK(YourData!$AG94),"",YourData!$AG94)</f>
        <v/>
      </c>
      <c r="V1345" s="880" t="str">
        <f>IF(ISBLANK(YourData!$AH94),"",YourData!$AH94)</f>
        <v/>
      </c>
      <c r="W1345" s="36"/>
      <c r="X1345" s="125"/>
      <c r="Y1345" s="871"/>
      <c r="Z1345" s="36"/>
      <c r="AA1345" s="125"/>
      <c r="AB1345" s="871"/>
    </row>
    <row r="1346" spans="1:28" customFormat="false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 t="str">
        <f>IF(ISBLANK(YourData!$AF95),"",YourData!$AF95)</f>
        <v/>
      </c>
      <c r="U1346" s="879" t="str">
        <f>IF(ISBLANK(YourData!$AG95),"",YourData!$AG95)</f>
        <v/>
      </c>
      <c r="V1346" s="880" t="str">
        <f>IF(ISBLANK(YourData!$AH95),"",YourData!$AH95)</f>
        <v/>
      </c>
      <c r="W1346" s="36"/>
      <c r="X1346" s="125"/>
      <c r="Y1346" s="871"/>
      <c r="Z1346" s="36"/>
      <c r="AA1346" s="125"/>
      <c r="AB1346" s="871"/>
    </row>
    <row r="1347" spans="1:28" customFormat="false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 t="str">
        <f>IF(ISBLANK(YourData!$AF96),"",YourData!$AF96)</f>
        <v/>
      </c>
      <c r="U1347" s="879" t="str">
        <f>IF(ISBLANK(YourData!$AG96),"",YourData!$AG96)</f>
        <v/>
      </c>
      <c r="V1347" s="880" t="str">
        <f>IF(ISBLANK(YourData!$AH96),"",YourData!$AH96)</f>
        <v/>
      </c>
      <c r="W1347" s="36"/>
      <c r="X1347" s="125"/>
      <c r="Y1347" s="871"/>
      <c r="Z1347" s="36"/>
      <c r="AA1347" s="125"/>
      <c r="AB1347" s="871"/>
    </row>
    <row r="1348" spans="1:28" customFormat="false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 t="str">
        <f>IF(ISBLANK(YourData!$AF97),"",YourData!$AF97)</f>
        <v/>
      </c>
      <c r="U1348" s="879" t="str">
        <f>IF(ISBLANK(YourData!$AG97),"",YourData!$AG97)</f>
        <v/>
      </c>
      <c r="V1348" s="880" t="str">
        <f>IF(ISBLANK(YourData!$AH97),"",YourData!$AH97)</f>
        <v/>
      </c>
      <c r="W1348" s="36"/>
      <c r="X1348" s="125"/>
      <c r="Y1348" s="871"/>
      <c r="Z1348" s="36"/>
      <c r="AA1348" s="125"/>
      <c r="AB1348" s="871"/>
    </row>
    <row r="1349" spans="1:28" customFormat="false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 t="str">
        <f>IF(ISBLANK(YourData!$AF98),"",YourData!$AF98)</f>
        <v/>
      </c>
      <c r="U1349" s="879" t="str">
        <f>IF(ISBLANK(YourData!$AG98),"",YourData!$AG98)</f>
        <v/>
      </c>
      <c r="V1349" s="880" t="str">
        <f>IF(ISBLANK(YourData!$AH98),"",YourData!$AH98)</f>
        <v/>
      </c>
      <c r="W1349" s="36"/>
      <c r="X1349" s="125"/>
      <c r="Y1349" s="871"/>
      <c r="Z1349" s="36"/>
      <c r="AA1349" s="125"/>
      <c r="AB1349" s="871"/>
    </row>
    <row r="1350" spans="1:28" customFormat="false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 t="str">
        <f>IF(ISBLANK(YourData!$AF99),"",YourData!$AF99)</f>
        <v/>
      </c>
      <c r="U1350" s="879" t="str">
        <f>IF(ISBLANK(YourData!$AG99),"",YourData!$AG99)</f>
        <v/>
      </c>
      <c r="V1350" s="880" t="str">
        <f>IF(ISBLANK(YourData!$AH99),"",YourData!$AH99)</f>
        <v/>
      </c>
      <c r="W1350" s="36"/>
      <c r="X1350" s="125"/>
      <c r="Y1350" s="871"/>
      <c r="Z1350" s="36"/>
      <c r="AA1350" s="125"/>
      <c r="AB1350" s="871"/>
    </row>
    <row r="1351" spans="1:28" customFormat="false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 t="str">
        <f>IF(ISBLANK(YourData!$AF100),"",YourData!$AF100)</f>
        <v/>
      </c>
      <c r="U1351" s="879" t="str">
        <f>IF(ISBLANK(YourData!$AG100),"",YourData!$AG100)</f>
        <v/>
      </c>
      <c r="V1351" s="880" t="str">
        <f>IF(ISBLANK(YourData!$AH100),"",YourData!$AH100)</f>
        <v/>
      </c>
      <c r="W1351" s="36"/>
      <c r="X1351" s="125"/>
      <c r="Y1351" s="871"/>
      <c r="Z1351" s="36"/>
      <c r="AA1351" s="125"/>
      <c r="AB1351" s="871"/>
    </row>
    <row r="1352" spans="1:28" customFormat="false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 t="str">
        <f>IF(ISBLANK(YourData!$AF101),"",YourData!$AF101)</f>
        <v/>
      </c>
      <c r="U1352" s="879" t="str">
        <f>IF(ISBLANK(YourData!$AG101),"",YourData!$AG101)</f>
        <v/>
      </c>
      <c r="V1352" s="880" t="str">
        <f>IF(ISBLANK(YourData!$AH101),"",YourData!$AH101)</f>
        <v/>
      </c>
      <c r="W1352" s="36"/>
      <c r="X1352" s="125"/>
      <c r="Y1352" s="871"/>
      <c r="Z1352" s="36"/>
      <c r="AA1352" s="125"/>
      <c r="AB1352" s="871"/>
    </row>
    <row r="1353" spans="1:28" customFormat="false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 t="str">
        <f>IF(ISBLANK(YourData!$AF102),"",YourData!$AF102)</f>
        <v/>
      </c>
      <c r="U1353" s="879" t="str">
        <f>IF(ISBLANK(YourData!$AG102),"",YourData!$AG102)</f>
        <v/>
      </c>
      <c r="V1353" s="880" t="str">
        <f>IF(ISBLANK(YourData!$AH102),"",YourData!$AH102)</f>
        <v/>
      </c>
      <c r="W1353" s="36"/>
      <c r="X1353" s="125"/>
      <c r="Y1353" s="871"/>
      <c r="Z1353" s="36"/>
      <c r="AA1353" s="125"/>
      <c r="AB1353" s="871"/>
    </row>
    <row r="1354" spans="1:28" customFormat="false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 t="str">
        <f>IF(ISBLANK(YourData!$AF103),"",YourData!$AF103)</f>
        <v/>
      </c>
      <c r="U1354" s="879" t="str">
        <f>IF(ISBLANK(YourData!$AG103),"",YourData!$AG103)</f>
        <v/>
      </c>
      <c r="V1354" s="880" t="str">
        <f>IF(ISBLANK(YourData!$AH103),"",YourData!$AH103)</f>
        <v/>
      </c>
      <c r="W1354" s="36"/>
      <c r="X1354" s="125"/>
      <c r="Y1354" s="871"/>
      <c r="Z1354" s="36"/>
      <c r="AA1354" s="125"/>
      <c r="AB1354" s="871"/>
    </row>
    <row r="1355" spans="1:28" customFormat="false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 t="str">
        <f>IF(ISBLANK(YourData!$AF104),"",YourData!$AF104)</f>
        <v/>
      </c>
      <c r="U1355" s="879" t="str">
        <f>IF(ISBLANK(YourData!$AG104),"",YourData!$AG104)</f>
        <v/>
      </c>
      <c r="V1355" s="880" t="str">
        <f>IF(ISBLANK(YourData!$AH104),"",YourData!$AH104)</f>
        <v/>
      </c>
      <c r="W1355" s="36"/>
      <c r="X1355" s="125"/>
      <c r="Y1355" s="871"/>
      <c r="Z1355" s="36"/>
      <c r="AA1355" s="125"/>
      <c r="AB1355" s="871"/>
    </row>
    <row r="1356" spans="1:28" customFormat="false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 t="str">
        <f>IF(ISBLANK(YourData!$AF105),"",YourData!$AF105)</f>
        <v/>
      </c>
      <c r="U1356" s="879" t="str">
        <f>IF(ISBLANK(YourData!$AG105),"",YourData!$AG105)</f>
        <v/>
      </c>
      <c r="V1356" s="880" t="str">
        <f>IF(ISBLANK(YourData!$AH105),"",YourData!$AH105)</f>
        <v/>
      </c>
      <c r="W1356" s="36"/>
      <c r="X1356" s="125"/>
      <c r="Y1356" s="871"/>
      <c r="Z1356" s="36"/>
      <c r="AA1356" s="125"/>
      <c r="AB1356" s="871"/>
    </row>
    <row r="1357" spans="1:28" customFormat="false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 t="str">
        <f>IF(ISBLANK(YourData!$AF106),"",YourData!$AF106)</f>
        <v/>
      </c>
      <c r="U1357" s="879" t="str">
        <f>IF(ISBLANK(YourData!$AG106),"",YourData!$AG106)</f>
        <v/>
      </c>
      <c r="V1357" s="880" t="str">
        <f>IF(ISBLANK(YourData!$AH106),"",YourData!$AH106)</f>
        <v/>
      </c>
      <c r="W1357" s="36"/>
      <c r="X1357" s="125"/>
      <c r="Y1357" s="871"/>
      <c r="Z1357" s="36"/>
      <c r="AA1357" s="125"/>
      <c r="AB1357" s="871"/>
    </row>
    <row r="1358" spans="1:28" customFormat="false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 t="str">
        <f>IF(ISBLANK(YourData!$AF107),"",YourData!$AF107)</f>
        <v/>
      </c>
      <c r="U1358" s="879" t="str">
        <f>IF(ISBLANK(YourData!$AG107),"",YourData!$AG107)</f>
        <v/>
      </c>
      <c r="V1358" s="880" t="str">
        <f>IF(ISBLANK(YourData!$AH107),"",YourData!$AH107)</f>
        <v/>
      </c>
      <c r="W1358" s="36"/>
      <c r="X1358" s="125"/>
      <c r="Y1358" s="871"/>
      <c r="Z1358" s="36"/>
      <c r="AA1358" s="125"/>
      <c r="AB1358" s="871"/>
    </row>
    <row r="1359" spans="1:28" customFormat="false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 t="str">
        <f>IF(ISBLANK(YourData!$AF108),"",YourData!$AF108)</f>
        <v/>
      </c>
      <c r="U1359" s="879" t="str">
        <f>IF(ISBLANK(YourData!$AG108),"",YourData!$AG108)</f>
        <v/>
      </c>
      <c r="V1359" s="880" t="str">
        <f>IF(ISBLANK(YourData!$AH108),"",YourData!$AH108)</f>
        <v/>
      </c>
      <c r="W1359" s="36"/>
      <c r="X1359" s="125"/>
      <c r="Y1359" s="871"/>
      <c r="Z1359" s="36"/>
      <c r="AA1359" s="125"/>
      <c r="AB1359" s="871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 t="str">
        <f>IF(ISBLANK(YourData!$AI89),"",YourData!$AI89)</f>
        <v/>
      </c>
      <c r="U1370" s="879" t="str">
        <f>IF(ISBLANK(YourData!$AJ89),"",YourData!$AJ89)</f>
        <v/>
      </c>
      <c r="V1370" s="880" t="str">
        <f>IF(ISBLANK(YourData!$AK89),"",YourData!$AK89)</f>
        <v/>
      </c>
      <c r="W1370" s="36"/>
      <c r="X1370" s="125"/>
      <c r="Y1370" s="871"/>
      <c r="Z1370" s="36"/>
      <c r="AA1370" s="125"/>
      <c r="AB1370" s="871"/>
    </row>
    <row r="1371" spans="1:28" customFormat="false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 t="str">
        <f>IF(ISBLANK(YourData!$AI90),"",YourData!$AI90)</f>
        <v/>
      </c>
      <c r="U1371" s="879" t="str">
        <f>IF(ISBLANK(YourData!$AJ90),"",YourData!$AJ90)</f>
        <v/>
      </c>
      <c r="V1371" s="880" t="str">
        <f>IF(ISBLANK(YourData!$AK90),"",YourData!$AK90)</f>
        <v/>
      </c>
      <c r="W1371" s="36"/>
      <c r="X1371" s="125"/>
      <c r="Y1371" s="871"/>
      <c r="Z1371" s="36"/>
      <c r="AA1371" s="125"/>
      <c r="AB1371" s="871"/>
    </row>
    <row r="1372" spans="1:28" customFormat="false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 t="str">
        <f>IF(ISBLANK(YourData!$AI91),"",YourData!$AI91)</f>
        <v/>
      </c>
      <c r="U1372" s="879" t="str">
        <f>IF(ISBLANK(YourData!$AJ91),"",YourData!$AJ91)</f>
        <v/>
      </c>
      <c r="V1372" s="880" t="str">
        <f>IF(ISBLANK(YourData!$AK91),"",YourData!$AK91)</f>
        <v/>
      </c>
      <c r="W1372" s="36"/>
      <c r="X1372" s="125"/>
      <c r="Y1372" s="871"/>
      <c r="Z1372" s="36"/>
      <c r="AA1372" s="125"/>
      <c r="AB1372" s="871"/>
    </row>
    <row r="1373" spans="1:28" customFormat="false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 t="str">
        <f>IF(ISBLANK(YourData!$AI92),"",YourData!$AI92)</f>
        <v/>
      </c>
      <c r="U1373" s="879" t="str">
        <f>IF(ISBLANK(YourData!$AJ92),"",YourData!$AJ92)</f>
        <v/>
      </c>
      <c r="V1373" s="880" t="str">
        <f>IF(ISBLANK(YourData!$AK92),"",YourData!$AK92)</f>
        <v/>
      </c>
      <c r="W1373" s="36"/>
      <c r="X1373" s="125"/>
      <c r="Y1373" s="871"/>
      <c r="Z1373" s="36"/>
      <c r="AA1373" s="125"/>
      <c r="AB1373" s="871"/>
    </row>
    <row r="1374" spans="1:28" customFormat="false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 t="str">
        <f>IF(ISBLANK(YourData!$AI93),"",YourData!$AI93)</f>
        <v/>
      </c>
      <c r="U1374" s="879" t="str">
        <f>IF(ISBLANK(YourData!$AJ93),"",YourData!$AJ93)</f>
        <v/>
      </c>
      <c r="V1374" s="880" t="str">
        <f>IF(ISBLANK(YourData!$AK93),"",YourData!$AK93)</f>
        <v/>
      </c>
      <c r="W1374" s="36"/>
      <c r="X1374" s="125"/>
      <c r="Y1374" s="871"/>
      <c r="Z1374" s="36"/>
      <c r="AA1374" s="125"/>
      <c r="AB1374" s="871"/>
    </row>
    <row r="1375" spans="1:28" customFormat="false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 t="str">
        <f>IF(ISBLANK(YourData!$AI94),"",YourData!$AI94)</f>
        <v/>
      </c>
      <c r="U1375" s="879" t="str">
        <f>IF(ISBLANK(YourData!$AJ94),"",YourData!$AJ94)</f>
        <v/>
      </c>
      <c r="V1375" s="880" t="str">
        <f>IF(ISBLANK(YourData!$AK94),"",YourData!$AK94)</f>
        <v/>
      </c>
      <c r="W1375" s="36"/>
      <c r="X1375" s="125"/>
      <c r="Y1375" s="871"/>
      <c r="Z1375" s="36"/>
      <c r="AA1375" s="125"/>
      <c r="AB1375" s="871"/>
    </row>
    <row r="1376" spans="1:28" customFormat="false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 t="str">
        <f>IF(ISBLANK(YourData!$AI95),"",YourData!$AI95)</f>
        <v/>
      </c>
      <c r="U1376" s="879" t="str">
        <f>IF(ISBLANK(YourData!$AJ95),"",YourData!$AJ95)</f>
        <v/>
      </c>
      <c r="V1376" s="880" t="str">
        <f>IF(ISBLANK(YourData!$AK95),"",YourData!$AK95)</f>
        <v/>
      </c>
      <c r="W1376" s="36"/>
      <c r="X1376" s="125"/>
      <c r="Y1376" s="871"/>
      <c r="Z1376" s="36"/>
      <c r="AA1376" s="125"/>
      <c r="AB1376" s="871"/>
    </row>
    <row r="1377" spans="1:28" customFormat="false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 t="str">
        <f>IF(ISBLANK(YourData!$AI96),"",YourData!$AI96)</f>
        <v/>
      </c>
      <c r="U1377" s="879" t="str">
        <f>IF(ISBLANK(YourData!$AJ96),"",YourData!$AJ96)</f>
        <v/>
      </c>
      <c r="V1377" s="880" t="str">
        <f>IF(ISBLANK(YourData!$AK96),"",YourData!$AK96)</f>
        <v/>
      </c>
      <c r="W1377" s="36"/>
      <c r="X1377" s="125"/>
      <c r="Y1377" s="871"/>
      <c r="Z1377" s="36"/>
      <c r="AA1377" s="125"/>
      <c r="AB1377" s="871"/>
    </row>
    <row r="1378" spans="1:28" customFormat="false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 t="str">
        <f>IF(ISBLANK(YourData!$AI97),"",YourData!$AI97)</f>
        <v/>
      </c>
      <c r="U1378" s="879" t="str">
        <f>IF(ISBLANK(YourData!$AJ97),"",YourData!$AJ97)</f>
        <v/>
      </c>
      <c r="V1378" s="880" t="str">
        <f>IF(ISBLANK(YourData!$AK97),"",YourData!$AK97)</f>
        <v/>
      </c>
      <c r="W1378" s="36"/>
      <c r="X1378" s="125"/>
      <c r="Y1378" s="871"/>
      <c r="Z1378" s="36"/>
      <c r="AA1378" s="125"/>
      <c r="AB1378" s="871"/>
    </row>
    <row r="1379" spans="1:28" customFormat="false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 t="str">
        <f>IF(ISBLANK(YourData!$AI98),"",YourData!$AI98)</f>
        <v/>
      </c>
      <c r="U1379" s="879" t="str">
        <f>IF(ISBLANK(YourData!$AJ98),"",YourData!$AJ98)</f>
        <v/>
      </c>
      <c r="V1379" s="880" t="str">
        <f>IF(ISBLANK(YourData!$AK98),"",YourData!$AK98)</f>
        <v/>
      </c>
      <c r="W1379" s="36"/>
      <c r="X1379" s="125"/>
      <c r="Y1379" s="871"/>
      <c r="Z1379" s="36"/>
      <c r="AA1379" s="125"/>
      <c r="AB1379" s="871"/>
    </row>
    <row r="1380" spans="1:28" customFormat="false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 t="str">
        <f>IF(ISBLANK(YourData!$AI99),"",YourData!$AI99)</f>
        <v/>
      </c>
      <c r="U1380" s="879" t="str">
        <f>IF(ISBLANK(YourData!$AJ99),"",YourData!$AJ99)</f>
        <v/>
      </c>
      <c r="V1380" s="880" t="str">
        <f>IF(ISBLANK(YourData!$AK99),"",YourData!$AK99)</f>
        <v/>
      </c>
      <c r="W1380" s="36"/>
      <c r="X1380" s="125"/>
      <c r="Y1380" s="871"/>
      <c r="Z1380" s="36"/>
      <c r="AA1380" s="125"/>
      <c r="AB1380" s="871"/>
    </row>
    <row r="1381" spans="1:28" customFormat="false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 t="str">
        <f>IF(ISBLANK(YourData!$AI100),"",YourData!$AI100)</f>
        <v/>
      </c>
      <c r="U1381" s="879" t="str">
        <f>IF(ISBLANK(YourData!$AJ100),"",YourData!$AJ100)</f>
        <v/>
      </c>
      <c r="V1381" s="880" t="str">
        <f>IF(ISBLANK(YourData!$AK100),"",YourData!$AK100)</f>
        <v/>
      </c>
      <c r="W1381" s="36"/>
      <c r="X1381" s="125"/>
      <c r="Y1381" s="871"/>
      <c r="Z1381" s="36"/>
      <c r="AA1381" s="125"/>
      <c r="AB1381" s="871"/>
    </row>
    <row r="1382" spans="1:28" customFormat="false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 t="str">
        <f>IF(ISBLANK(YourData!$AI101),"",YourData!$AI101)</f>
        <v/>
      </c>
      <c r="U1382" s="879" t="str">
        <f>IF(ISBLANK(YourData!$AJ101),"",YourData!$AJ101)</f>
        <v/>
      </c>
      <c r="V1382" s="880" t="str">
        <f>IF(ISBLANK(YourData!$AK101),"",YourData!$AK101)</f>
        <v/>
      </c>
      <c r="W1382" s="36"/>
      <c r="X1382" s="125"/>
      <c r="Y1382" s="871"/>
      <c r="Z1382" s="36"/>
      <c r="AA1382" s="125"/>
      <c r="AB1382" s="871"/>
    </row>
    <row r="1383" spans="1:28" customFormat="false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 t="str">
        <f>IF(ISBLANK(YourData!$AI102),"",YourData!$AI102)</f>
        <v/>
      </c>
      <c r="U1383" s="879" t="str">
        <f>IF(ISBLANK(YourData!$AJ102),"",YourData!$AJ102)</f>
        <v/>
      </c>
      <c r="V1383" s="880" t="str">
        <f>IF(ISBLANK(YourData!$AK102),"",YourData!$AK102)</f>
        <v/>
      </c>
      <c r="W1383" s="36"/>
      <c r="X1383" s="125"/>
      <c r="Y1383" s="871"/>
      <c r="Z1383" s="36"/>
      <c r="AA1383" s="125"/>
      <c r="AB1383" s="871"/>
    </row>
    <row r="1384" spans="1:28" customFormat="false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 t="str">
        <f>IF(ISBLANK(YourData!$AI103),"",YourData!$AI103)</f>
        <v/>
      </c>
      <c r="U1384" s="879" t="str">
        <f>IF(ISBLANK(YourData!$AJ103),"",YourData!$AJ103)</f>
        <v/>
      </c>
      <c r="V1384" s="880" t="str">
        <f>IF(ISBLANK(YourData!$AK103),"",YourData!$AK103)</f>
        <v/>
      </c>
      <c r="W1384" s="36"/>
      <c r="X1384" s="125"/>
      <c r="Y1384" s="871"/>
      <c r="Z1384" s="36"/>
      <c r="AA1384" s="125"/>
      <c r="AB1384" s="871"/>
    </row>
    <row r="1385" spans="1:28" customFormat="false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 t="str">
        <f>IF(ISBLANK(YourData!$AI104),"",YourData!$AI104)</f>
        <v/>
      </c>
      <c r="U1385" s="879" t="str">
        <f>IF(ISBLANK(YourData!$AJ104),"",YourData!$AJ104)</f>
        <v/>
      </c>
      <c r="V1385" s="880" t="str">
        <f>IF(ISBLANK(YourData!$AK104),"",YourData!$AK104)</f>
        <v/>
      </c>
      <c r="W1385" s="36"/>
      <c r="X1385" s="125"/>
      <c r="Y1385" s="871"/>
      <c r="Z1385" s="36"/>
      <c r="AA1385" s="125"/>
      <c r="AB1385" s="871"/>
    </row>
    <row r="1386" spans="1:28" customFormat="false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 t="str">
        <f>IF(ISBLANK(YourData!$AI105),"",YourData!$AI105)</f>
        <v/>
      </c>
      <c r="U1386" s="879" t="str">
        <f>IF(ISBLANK(YourData!$AJ105),"",YourData!$AJ105)</f>
        <v/>
      </c>
      <c r="V1386" s="880" t="str">
        <f>IF(ISBLANK(YourData!$AK105),"",YourData!$AK105)</f>
        <v/>
      </c>
      <c r="W1386" s="36"/>
      <c r="X1386" s="125"/>
      <c r="Y1386" s="871"/>
      <c r="Z1386" s="36"/>
      <c r="AA1386" s="125"/>
      <c r="AB1386" s="871"/>
    </row>
    <row r="1387" spans="1:28" customFormat="false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 t="str">
        <f>IF(ISBLANK(YourData!$AI106),"",YourData!$AI106)</f>
        <v/>
      </c>
      <c r="U1387" s="879" t="str">
        <f>IF(ISBLANK(YourData!$AJ106),"",YourData!$AJ106)</f>
        <v/>
      </c>
      <c r="V1387" s="880" t="str">
        <f>IF(ISBLANK(YourData!$AK106),"",YourData!$AK106)</f>
        <v/>
      </c>
      <c r="W1387" s="36"/>
      <c r="X1387" s="125"/>
      <c r="Y1387" s="871"/>
      <c r="Z1387" s="36"/>
      <c r="AA1387" s="125"/>
      <c r="AB1387" s="871"/>
    </row>
    <row r="1388" spans="1:28" customFormat="false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 t="str">
        <f>IF(ISBLANK(YourData!$AI107),"",YourData!$AI107)</f>
        <v/>
      </c>
      <c r="U1388" s="879" t="str">
        <f>IF(ISBLANK(YourData!$AJ107),"",YourData!$AJ107)</f>
        <v/>
      </c>
      <c r="V1388" s="880" t="str">
        <f>IF(ISBLANK(YourData!$AK107),"",YourData!$AK107)</f>
        <v/>
      </c>
      <c r="W1388" s="36"/>
      <c r="X1388" s="125"/>
      <c r="Y1388" s="871"/>
      <c r="Z1388" s="36"/>
      <c r="AA1388" s="125"/>
      <c r="AB1388" s="871"/>
    </row>
    <row r="1389" spans="1:28" customFormat="false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 t="str">
        <f>IF(ISBLANK(YourData!$AI108),"",YourData!$AI108)</f>
        <v/>
      </c>
      <c r="U1389" s="879" t="str">
        <f>IF(ISBLANK(YourData!$AJ108),"",YourData!$AJ108)</f>
        <v/>
      </c>
      <c r="V1389" s="880" t="str">
        <f>IF(ISBLANK(YourData!$AK108),"",YourData!$AK108)</f>
        <v/>
      </c>
      <c r="W1389" s="36"/>
      <c r="X1389" s="125"/>
      <c r="Y1389" s="871"/>
      <c r="Z1389" s="36"/>
      <c r="AA1389" s="125"/>
      <c r="AB1389" s="871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 t="str">
        <f>IF(ISBLANK(YourData!$AL89),"",YourData!$AL89)</f>
        <v/>
      </c>
      <c r="U1400" s="879" t="str">
        <f>IF(ISBLANK(YourData!$AM89),"",YourData!$AM89)</f>
        <v/>
      </c>
      <c r="V1400" s="880" t="str">
        <f>IF(ISBLANK(YourData!$AN89),"",YourData!$AN89)</f>
        <v/>
      </c>
      <c r="W1400" s="36"/>
      <c r="X1400" s="125"/>
      <c r="Y1400" s="871"/>
      <c r="Z1400" s="36"/>
      <c r="AA1400" s="125"/>
      <c r="AB1400" s="871"/>
    </row>
    <row r="1401" spans="1:28" customFormat="false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 t="str">
        <f>IF(ISBLANK(YourData!$AL90),"",YourData!$AL90)</f>
        <v/>
      </c>
      <c r="U1401" s="879" t="str">
        <f>IF(ISBLANK(YourData!$AM90),"",YourData!$AM90)</f>
        <v/>
      </c>
      <c r="V1401" s="880" t="str">
        <f>IF(ISBLANK(YourData!$AN90),"",YourData!$AN90)</f>
        <v/>
      </c>
      <c r="W1401" s="36"/>
      <c r="X1401" s="125"/>
      <c r="Y1401" s="871"/>
      <c r="Z1401" s="36"/>
      <c r="AA1401" s="125"/>
      <c r="AB1401" s="871"/>
    </row>
    <row r="1402" spans="1:28" customFormat="false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 t="str">
        <f>IF(ISBLANK(YourData!$AL91),"",YourData!$AL91)</f>
        <v/>
      </c>
      <c r="U1402" s="879" t="str">
        <f>IF(ISBLANK(YourData!$AM91),"",YourData!$AM91)</f>
        <v/>
      </c>
      <c r="V1402" s="880" t="str">
        <f>IF(ISBLANK(YourData!$AN91),"",YourData!$AN91)</f>
        <v/>
      </c>
      <c r="W1402" s="36"/>
      <c r="X1402" s="125"/>
      <c r="Y1402" s="871"/>
      <c r="Z1402" s="36"/>
      <c r="AA1402" s="125"/>
      <c r="AB1402" s="871"/>
    </row>
    <row r="1403" spans="1:28" customFormat="false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 t="str">
        <f>IF(ISBLANK(YourData!$AL92),"",YourData!$AL92)</f>
        <v/>
      </c>
      <c r="U1403" s="879" t="str">
        <f>IF(ISBLANK(YourData!$AM92),"",YourData!$AM92)</f>
        <v/>
      </c>
      <c r="V1403" s="880" t="str">
        <f>IF(ISBLANK(YourData!$AN92),"",YourData!$AN92)</f>
        <v/>
      </c>
      <c r="W1403" s="36"/>
      <c r="X1403" s="125"/>
      <c r="Y1403" s="871"/>
      <c r="Z1403" s="36"/>
      <c r="AA1403" s="125"/>
      <c r="AB1403" s="871"/>
    </row>
    <row r="1404" spans="1:28" customFormat="false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 t="str">
        <f>IF(ISBLANK(YourData!$AL93),"",YourData!$AL93)</f>
        <v/>
      </c>
      <c r="U1404" s="879" t="str">
        <f>IF(ISBLANK(YourData!$AM93),"",YourData!$AM93)</f>
        <v/>
      </c>
      <c r="V1404" s="880" t="str">
        <f>IF(ISBLANK(YourData!$AN93),"",YourData!$AN93)</f>
        <v/>
      </c>
      <c r="W1404" s="36"/>
      <c r="X1404" s="125"/>
      <c r="Y1404" s="871"/>
      <c r="Z1404" s="36"/>
      <c r="AA1404" s="125"/>
      <c r="AB1404" s="871"/>
    </row>
    <row r="1405" spans="1:28" customFormat="false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 t="str">
        <f>IF(ISBLANK(YourData!$AL94),"",YourData!$AL94)</f>
        <v/>
      </c>
      <c r="U1405" s="879" t="str">
        <f>IF(ISBLANK(YourData!$AM94),"",YourData!$AM94)</f>
        <v/>
      </c>
      <c r="V1405" s="880" t="str">
        <f>IF(ISBLANK(YourData!$AN94),"",YourData!$AN94)</f>
        <v/>
      </c>
      <c r="W1405" s="36"/>
      <c r="X1405" s="125"/>
      <c r="Y1405" s="871"/>
      <c r="Z1405" s="36"/>
      <c r="AA1405" s="125"/>
      <c r="AB1405" s="871"/>
    </row>
    <row r="1406" spans="1:28" customFormat="false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 t="str">
        <f>IF(ISBLANK(YourData!$AL95),"",YourData!$AL95)</f>
        <v/>
      </c>
      <c r="U1406" s="879" t="str">
        <f>IF(ISBLANK(YourData!$AM95),"",YourData!$AM95)</f>
        <v/>
      </c>
      <c r="V1406" s="880" t="str">
        <f>IF(ISBLANK(YourData!$AN95),"",YourData!$AN95)</f>
        <v/>
      </c>
      <c r="W1406" s="36"/>
      <c r="X1406" s="125"/>
      <c r="Y1406" s="871"/>
      <c r="Z1406" s="36"/>
      <c r="AA1406" s="125"/>
      <c r="AB1406" s="871"/>
    </row>
    <row r="1407" spans="1:28" customFormat="false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 t="str">
        <f>IF(ISBLANK(YourData!$AL96),"",YourData!$AL96)</f>
        <v/>
      </c>
      <c r="U1407" s="879" t="str">
        <f>IF(ISBLANK(YourData!$AM96),"",YourData!$AM96)</f>
        <v/>
      </c>
      <c r="V1407" s="880" t="str">
        <f>IF(ISBLANK(YourData!$AN96),"",YourData!$AN96)</f>
        <v/>
      </c>
      <c r="W1407" s="36"/>
      <c r="X1407" s="125"/>
      <c r="Y1407" s="871"/>
      <c r="Z1407" s="36"/>
      <c r="AA1407" s="125"/>
      <c r="AB1407" s="871"/>
    </row>
    <row r="1408" spans="1:28" customFormat="false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 t="str">
        <f>IF(ISBLANK(YourData!$AL97),"",YourData!$AL97)</f>
        <v/>
      </c>
      <c r="U1408" s="879" t="str">
        <f>IF(ISBLANK(YourData!$AM97),"",YourData!$AM97)</f>
        <v/>
      </c>
      <c r="V1408" s="880" t="str">
        <f>IF(ISBLANK(YourData!$AN97),"",YourData!$AN97)</f>
        <v/>
      </c>
      <c r="W1408" s="36"/>
      <c r="X1408" s="125"/>
      <c r="Y1408" s="871"/>
      <c r="Z1408" s="36"/>
      <c r="AA1408" s="125"/>
      <c r="AB1408" s="871"/>
    </row>
    <row r="1409" spans="1:28" customFormat="false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 t="str">
        <f>IF(ISBLANK(YourData!$AL98),"",YourData!$AL98)</f>
        <v/>
      </c>
      <c r="U1409" s="879" t="str">
        <f>IF(ISBLANK(YourData!$AM98),"",YourData!$AM98)</f>
        <v/>
      </c>
      <c r="V1409" s="880" t="str">
        <f>IF(ISBLANK(YourData!$AN98),"",YourData!$AN98)</f>
        <v/>
      </c>
      <c r="W1409" s="36"/>
      <c r="X1409" s="125"/>
      <c r="Y1409" s="871"/>
      <c r="Z1409" s="36"/>
      <c r="AA1409" s="125"/>
      <c r="AB1409" s="871"/>
    </row>
    <row r="1410" spans="1:28" customFormat="false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 t="str">
        <f>IF(ISBLANK(YourData!$AL99),"",YourData!$AL99)</f>
        <v/>
      </c>
      <c r="U1410" s="879" t="str">
        <f>IF(ISBLANK(YourData!$AM99),"",YourData!$AM99)</f>
        <v/>
      </c>
      <c r="V1410" s="880" t="str">
        <f>IF(ISBLANK(YourData!$AN99),"",YourData!$AN99)</f>
        <v/>
      </c>
      <c r="W1410" s="36"/>
      <c r="X1410" s="125"/>
      <c r="Y1410" s="871"/>
      <c r="Z1410" s="36"/>
      <c r="AA1410" s="125"/>
      <c r="AB1410" s="871"/>
    </row>
    <row r="1411" spans="1:28" customFormat="false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 t="str">
        <f>IF(ISBLANK(YourData!$AL100),"",YourData!$AL100)</f>
        <v/>
      </c>
      <c r="U1411" s="879" t="str">
        <f>IF(ISBLANK(YourData!$AM100),"",YourData!$AM100)</f>
        <v/>
      </c>
      <c r="V1411" s="880" t="str">
        <f>IF(ISBLANK(YourData!$AN100),"",YourData!$AN100)</f>
        <v/>
      </c>
      <c r="W1411" s="36"/>
      <c r="X1411" s="125"/>
      <c r="Y1411" s="871"/>
      <c r="Z1411" s="36"/>
      <c r="AA1411" s="125"/>
      <c r="AB1411" s="871"/>
    </row>
    <row r="1412" spans="1:28" customFormat="false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 t="str">
        <f>IF(ISBLANK(YourData!$AL101),"",YourData!$AL101)</f>
        <v/>
      </c>
      <c r="U1412" s="879" t="str">
        <f>IF(ISBLANK(YourData!$AM101),"",YourData!$AM101)</f>
        <v/>
      </c>
      <c r="V1412" s="880" t="str">
        <f>IF(ISBLANK(YourData!$AN101),"",YourData!$AN101)</f>
        <v/>
      </c>
      <c r="W1412" s="36"/>
      <c r="X1412" s="125"/>
      <c r="Y1412" s="871"/>
      <c r="Z1412" s="36"/>
      <c r="AA1412" s="125"/>
      <c r="AB1412" s="871"/>
    </row>
    <row r="1413" spans="1:28" customFormat="false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 t="str">
        <f>IF(ISBLANK(YourData!$AL102),"",YourData!$AL102)</f>
        <v/>
      </c>
      <c r="U1413" s="879" t="str">
        <f>IF(ISBLANK(YourData!$AM102),"",YourData!$AM102)</f>
        <v/>
      </c>
      <c r="V1413" s="880" t="str">
        <f>IF(ISBLANK(YourData!$AN102),"",YourData!$AN102)</f>
        <v/>
      </c>
      <c r="W1413" s="36"/>
      <c r="X1413" s="125"/>
      <c r="Y1413" s="871"/>
      <c r="Z1413" s="36"/>
      <c r="AA1413" s="125"/>
      <c r="AB1413" s="871"/>
    </row>
    <row r="1414" spans="1:28" customFormat="false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 t="str">
        <f>IF(ISBLANK(YourData!$AL103),"",YourData!$AL103)</f>
        <v/>
      </c>
      <c r="U1414" s="879" t="str">
        <f>IF(ISBLANK(YourData!$AM103),"",YourData!$AM103)</f>
        <v/>
      </c>
      <c r="V1414" s="880" t="str">
        <f>IF(ISBLANK(YourData!$AN103),"",YourData!$AN103)</f>
        <v/>
      </c>
      <c r="W1414" s="36"/>
      <c r="X1414" s="125"/>
      <c r="Y1414" s="871"/>
      <c r="Z1414" s="36"/>
      <c r="AA1414" s="125"/>
      <c r="AB1414" s="871"/>
    </row>
    <row r="1415" spans="1:28" customFormat="false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 t="str">
        <f>IF(ISBLANK(YourData!$AL104),"",YourData!$AL104)</f>
        <v/>
      </c>
      <c r="U1415" s="879" t="str">
        <f>IF(ISBLANK(YourData!$AM104),"",YourData!$AM104)</f>
        <v/>
      </c>
      <c r="V1415" s="880" t="str">
        <f>IF(ISBLANK(YourData!$AN104),"",YourData!$AN104)</f>
        <v/>
      </c>
      <c r="W1415" s="36"/>
      <c r="X1415" s="125"/>
      <c r="Y1415" s="871"/>
      <c r="Z1415" s="36"/>
      <c r="AA1415" s="125"/>
      <c r="AB1415" s="871"/>
    </row>
    <row r="1416" spans="1:28" customFormat="false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 t="str">
        <f>IF(ISBLANK(YourData!$AL105),"",YourData!$AL105)</f>
        <v/>
      </c>
      <c r="U1416" s="879" t="str">
        <f>IF(ISBLANK(YourData!$AM105),"",YourData!$AM105)</f>
        <v/>
      </c>
      <c r="V1416" s="880" t="str">
        <f>IF(ISBLANK(YourData!$AN105),"",YourData!$AN105)</f>
        <v/>
      </c>
      <c r="W1416" s="36"/>
      <c r="X1416" s="125"/>
      <c r="Y1416" s="871"/>
      <c r="Z1416" s="36"/>
      <c r="AA1416" s="125"/>
      <c r="AB1416" s="871"/>
    </row>
    <row r="1417" spans="1:28" customFormat="false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 t="str">
        <f>IF(ISBLANK(YourData!$AL106),"",YourData!$AL106)</f>
        <v/>
      </c>
      <c r="U1417" s="879" t="str">
        <f>IF(ISBLANK(YourData!$AM106),"",YourData!$AM106)</f>
        <v/>
      </c>
      <c r="V1417" s="880" t="str">
        <f>IF(ISBLANK(YourData!$AN106),"",YourData!$AN106)</f>
        <v/>
      </c>
      <c r="W1417" s="36"/>
      <c r="X1417" s="125"/>
      <c r="Y1417" s="871"/>
      <c r="Z1417" s="36"/>
      <c r="AA1417" s="125"/>
      <c r="AB1417" s="871"/>
    </row>
    <row r="1418" spans="1:28" customFormat="false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 t="str">
        <f>IF(ISBLANK(YourData!$AL107),"",YourData!$AL107)</f>
        <v/>
      </c>
      <c r="U1418" s="879" t="str">
        <f>IF(ISBLANK(YourData!$AM107),"",YourData!$AM107)</f>
        <v/>
      </c>
      <c r="V1418" s="880" t="str">
        <f>IF(ISBLANK(YourData!$AN107),"",YourData!$AN107)</f>
        <v/>
      </c>
      <c r="W1418" s="36"/>
      <c r="X1418" s="125"/>
      <c r="Y1418" s="871"/>
      <c r="Z1418" s="36"/>
      <c r="AA1418" s="125"/>
      <c r="AB1418" s="871"/>
    </row>
    <row r="1419" spans="1:28" customFormat="false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 t="str">
        <f>IF(ISBLANK(YourData!$AL108),"",YourData!$AL108)</f>
        <v/>
      </c>
      <c r="U1419" s="879" t="str">
        <f>IF(ISBLANK(YourData!$AM108),"",YourData!$AM108)</f>
        <v/>
      </c>
      <c r="V1419" s="880" t="str">
        <f>IF(ISBLANK(YourData!$AN108),"",YourData!$AN108)</f>
        <v/>
      </c>
      <c r="W1419" s="36"/>
      <c r="X1419" s="125"/>
      <c r="Y1419" s="871"/>
      <c r="Z1419" s="36"/>
      <c r="AA1419" s="125"/>
      <c r="AB1419" s="871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 t="str">
        <f>IF(AND(ISNUMBER(T1051),ISNUMBER(T$1050)),(T1051-T$1050),"")</f>
        <v/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 t="str">
        <f>IF(AND(ISNUMBER(T1052),ISNUMBER(T$1050)),(T1052-T$1050),"")</f>
        <v/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 t="str">
        <f>IF(AND(ISNUMBER(T1053),ISNUMBER(T$1050)),(T1053-T$1050),"")</f>
        <v/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 t="str">
        <f>IF(AND(ISNUMBER(T1053),ISNUMBER(T1052)),(T1053-T1052),"")</f>
        <v/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 t="str">
        <f>IF(AND(ISNUMBER(T1054),ISNUMBER(T$1050)),(T1054-T$1050),"")</f>
        <v/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 t="str">
        <f>IF(AND(ISNUMBER(T1053),ISNUMBER(T1054)),(T1053-T1054),"")</f>
        <v/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 t="str">
        <f t="shared" ref="H1796:H1803" si="212">IF(AND(ISNUMBER(T1055),ISNUMBER(T$1050)),(T1055-T$1050),"")</f>
        <v/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 t="str">
        <f t="shared" si="212"/>
        <v/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 t="str">
        <f t="shared" si="212"/>
        <v/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 t="str">
        <f t="shared" si="212"/>
        <v/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 t="str">
        <f t="shared" si="212"/>
        <v/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 t="str">
        <f t="shared" si="212"/>
        <v/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 t="str">
        <f t="shared" si="212"/>
        <v/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 t="str">
        <f t="shared" si="212"/>
        <v/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 t="str">
        <f>IF(AND(ISNUMBER(T1063),ISNUMBER(T1062)),(T1063-T1062),"")</f>
        <v/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 t="str">
        <f>IF(AND(ISNUMBER(T1066),ISNUMBER(T1064)),(T1066-T1064),"")</f>
        <v/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 t="str">
        <f>IF(AND(ISNUMBER(T1067),ISNUMBER(T1062)),(T1067-T1062),"")</f>
        <v/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 t="str">
        <f>IF(AND(ISNUMBER(T1069),ISNUMBER(T1068)),(T1069-T1068),"")</f>
        <v/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baseColWidth="10" defaultColWidth="9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>
      <c r="A52" s="70" t="s">
        <v>380</v>
      </c>
    </row>
    <row r="53" spans="1:1" customFormat="false">
      <c r="A53" s="448" t="s">
        <v>409</v>
      </c>
    </row>
    <row r="54" spans="1:1" customFormat="false">
      <c r="A54" s="448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28" customFormat="false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28" customFormat="false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28" customFormat="false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0" customFormat="false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>
      <c r="A136" s="70" t="s">
        <v>427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/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14" customFormat="false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14" customFormat="false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 t="s">
        <v>216</v>
      </c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1" customFormat="false">
      <c r="A1" s="55" t="s">
        <v>2211</v>
      </c>
    </row>
    <row r="2" spans="1:1" customFormat="false">
      <c r="A2" s="1034" t="s">
        <v>2212</v>
      </c>
    </row>
    <row r="3" spans="1:1" customFormat="false">
      <c r="A3" s="1038"/>
    </row>
    <row r="4" spans="1:1" customFormat="false">
      <c r="A4" s="1036" t="s">
        <v>2145</v>
      </c>
    </row>
    <row r="5" spans="1:1" customFormat="false">
      <c r="A5" s="1046"/>
    </row>
    <row r="6" spans="1:1" customFormat="false">
      <c r="A6" s="1037" t="s">
        <v>2146</v>
      </c>
    </row>
    <row r="7" spans="1:1" customFormat="false">
      <c r="A7" s="429" t="s">
        <v>2163</v>
      </c>
    </row>
    <row r="8" spans="1:1" customFormat="false">
      <c r="A8" s="1036" t="s">
        <v>2147</v>
      </c>
    </row>
    <row r="9" spans="1:1" customFormat="false">
      <c r="A9" s="1047" t="s">
        <v>2164</v>
      </c>
    </row>
    <row r="10" spans="1:3" customFormat="false">
      <c r="A10" s="1047" t="s">
        <v>2159</v>
      </c>
      <c r="B10" s="46"/>
      <c r="C10" s="46"/>
    </row>
    <row r="11" spans="1:3" customFormat="false">
      <c r="A11" s="1047"/>
      <c r="B11" s="46"/>
      <c r="C11" s="46"/>
    </row>
    <row r="12" spans="1:3" customFormat="false">
      <c r="A12" s="429"/>
      <c r="C12" s="46"/>
    </row>
    <row r="13" spans="1:3" customFormat="false">
      <c r="A13" s="1045"/>
      <c r="C13" s="46"/>
    </row>
    <row r="14" spans="1:2" customFormat="false">
      <c r="A14" s="1039" t="s">
        <v>2154</v>
      </c>
      <c r="B14" s="46"/>
    </row>
    <row r="15" spans="1:6" customFormat="false">
      <c r="A15" s="1035"/>
      <c r="B15" s="679" t="s">
        <v>588</v>
      </c>
      <c r="C15" s="680"/>
      <c r="D15" s="680"/>
      <c r="E15" s="680"/>
      <c r="F15" s="680"/>
    </row>
    <row r="16" spans="1:6" customFormat="false">
      <c r="A16" s="1035"/>
      <c r="B16" s="1072" t="s">
        <v>2148</v>
      </c>
      <c r="C16" s="1073"/>
      <c r="D16" s="1073"/>
      <c r="E16" s="1073"/>
      <c r="F16" s="1074"/>
    </row>
    <row r="17" spans="1:6" customFormat="false">
      <c r="A17" s="1035"/>
      <c r="B17" s="1041" t="s">
        <v>589</v>
      </c>
      <c r="C17" s="1040"/>
      <c r="D17" s="1040"/>
      <c r="E17" s="1034"/>
      <c r="F17" s="1043">
        <v>39814</v>
      </c>
    </row>
    <row r="18" spans="1:6" customFormat="false">
      <c r="A18" s="1035"/>
      <c r="B18" s="1041" t="s">
        <v>2149</v>
      </c>
      <c r="C18" s="1040"/>
      <c r="D18" s="1040"/>
      <c r="E18" s="1040"/>
      <c r="F18" s="1044" t="s">
        <v>2150</v>
      </c>
    </row>
    <row r="19" spans="1:6" customFormat="false">
      <c r="A19" s="1035"/>
      <c r="B19" s="1041" t="s">
        <v>590</v>
      </c>
      <c r="C19" s="1040"/>
      <c r="D19" s="1040"/>
      <c r="E19" s="1034"/>
      <c r="F19" s="1043">
        <v>40179</v>
      </c>
    </row>
    <row r="20" spans="2:6" customFormat="false">
      <c r="B20" s="1041" t="s">
        <v>591</v>
      </c>
      <c r="C20" s="1034"/>
      <c r="D20" s="1034"/>
      <c r="E20" s="1034"/>
      <c r="F20" s="1042"/>
    </row>
    <row r="21" spans="2:6" customFormat="false">
      <c r="B21" s="1072" t="s">
        <v>2151</v>
      </c>
      <c r="C21" s="1073"/>
      <c r="D21" s="1073"/>
      <c r="E21" s="1073"/>
      <c r="F21" s="1074"/>
    </row>
    <row r="22" spans="2:6" customFormat="false">
      <c r="B22" s="1041" t="s">
        <v>592</v>
      </c>
      <c r="C22" s="1040"/>
      <c r="D22" s="1040"/>
      <c r="E22" s="1040"/>
      <c r="F22" s="1044" t="s">
        <v>2152</v>
      </c>
    </row>
    <row r="23" spans="1:1" customFormat="false">
      <c r="A23" s="1033"/>
    </row>
    <row r="24" spans="1:1" customFormat="false">
      <c r="A24" s="1045" t="s">
        <v>2153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 customFormat="false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 customFormat="false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 customFormat="false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 customFormat="false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 customFormat="false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 customFormat="false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 customFormat="false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 customFormat="false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 customFormat="false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 customFormat="false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 customFormat="false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 customFormat="false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 customFormat="false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 customFormat="false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 customFormat="false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 customFormat="false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28" customFormat="false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28" customFormat="false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28" customFormat="false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15" customFormat="false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 customFormat="false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 customFormat="false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 customFormat="false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 customFormat="false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 customFormat="false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 customFormat="false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 customFormat="false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 customFormat="false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 customFormat="false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 customFormat="false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 customFormat="false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 customFormat="false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 customFormat="false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 customFormat="false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 customFormat="false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 customFormat="false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 customFormat="false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 customFormat="false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 customFormat="false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 customFormat="false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 customFormat="false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16" customFormat="false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12" customFormat="false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 customFormat="false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 customFormat="false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5" t="s">
        <v>141</v>
      </c>
      <c r="C87" s="1076"/>
      <c r="D87" s="1076"/>
      <c r="E87" s="1077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 customFormat="false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5" t="s">
        <v>141</v>
      </c>
      <c r="C96" s="1076"/>
      <c r="D96" s="1076"/>
      <c r="E96" s="1077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 customFormat="false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>
      <c r="A53" s="399" t="s">
        <v>388</v>
      </c>
    </row>
    <row r="54" spans="1:1" customFormat="false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 customFormat="false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 customFormat="false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 customFormat="false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 customFormat="false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 customFormat="false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 customFormat="false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 customFormat="false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 customFormat="false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 customFormat="false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 customFormat="false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 customFormat="false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 customFormat="false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 customFormat="false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 customFormat="false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 customFormat="false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 customFormat="false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 customFormat="false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 customFormat="false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 customFormat="false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 customFormat="false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15" customFormat="false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 customFormat="false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 customFormat="false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 customFormat="false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 customFormat="false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 customFormat="false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 customFormat="false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 customFormat="false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 customFormat="false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 customFormat="false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 customFormat="false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 customFormat="false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 customFormat="false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 customFormat="false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 customFormat="false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 customFormat="false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 customFormat="false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 customFormat="false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 customFormat="false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 customFormat="false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 customFormat="false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16" customFormat="false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12" customFormat="false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12" customFormat="false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12" customFormat="false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 customFormat="false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 customFormat="false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 customFormat="false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 customFormat="false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 customFormat="false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 customFormat="false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3" customFormat="false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3" customFormat="false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3" customFormat="false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 customFormat="false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3" customFormat="false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3" customFormat="false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3" customFormat="false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3" customFormat="false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3" customFormat="false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3" customFormat="false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3" customFormat="false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3" customFormat="false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3" customFormat="false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3" customFormat="false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3" customFormat="false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3" customFormat="false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3" customFormat="false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3" customFormat="false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33" customFormat="false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15" customFormat="false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44:44" customFormat="false">
      <c r="AR83" s="119"/>
    </row>
    <row r="84" spans="1:44" customFormat="false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 customFormat="false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 customFormat="false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 customFormat="false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 customFormat="false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 customFormat="false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 customFormat="false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 customFormat="false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 customFormat="false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 customFormat="false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 customFormat="false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 customFormat="false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 customFormat="false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 customFormat="false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 customFormat="false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 customFormat="false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 customFormat="false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 customFormat="false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 customFormat="false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 customFormat="false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 customFormat="false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3" customFormat="false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3" customFormat="false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3" customFormat="false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3" customFormat="false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16" customFormat="false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35" customFormat="false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12" customFormat="false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12" customFormat="false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 customFormat="false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 customFormat="false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 customFormat="false">
      <c r="A117" s="471"/>
      <c r="B117" s="1098" t="s">
        <v>141</v>
      </c>
      <c r="C117" s="1099"/>
      <c r="D117" s="1099"/>
      <c r="E117" s="1100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 customFormat="false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 customFormat="false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 customFormat="false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 customFormat="false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 customFormat="false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 customFormat="false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 customFormat="false">
      <c r="A126" s="471"/>
      <c r="B126" s="1098" t="s">
        <v>141</v>
      </c>
      <c r="C126" s="1099"/>
      <c r="D126" s="1099"/>
      <c r="E126" s="1100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 customFormat="false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 customFormat="false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 customFormat="false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 customFormat="false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 customFormat="false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 customFormat="false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16" customFormat="false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12" customFormat="false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12" customFormat="false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12" customFormat="false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20:40" customFormat="false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zoomScale="80" zoomScaleNormal="80" workbookViewId="0">
      <selection activeCell="F2" sqref="F2:J2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customFormat="false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 customFormat="false">
      <c r="A2" s="429" t="s">
        <v>30</v>
      </c>
      <c r="B2" s="429"/>
      <c r="C2" s="429"/>
      <c r="D2" s="429"/>
      <c r="E2" s="429"/>
      <c r="F2" s="1072" t="str">
        <v>OpenStudio 3.6.0</v>
      </c>
      <c r="G2" s="1073"/>
      <c r="H2" s="1073"/>
      <c r="I2" s="1073"/>
      <c r="J2" s="1074"/>
      <c r="K2" s="429"/>
    </row>
    <row r="3" spans="1:11" customFormat="false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 t="str">
        <v>05/09/2023</v>
      </c>
      <c r="K3" s="429"/>
    </row>
    <row r="4" spans="1:11" customFormat="false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tr">
        <v>OS</v>
      </c>
      <c r="K4" s="429"/>
    </row>
    <row r="5" spans="1:11" customFormat="false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 t="str">
        <v>05/09/2023</v>
      </c>
      <c r="K5" s="429"/>
    </row>
    <row r="6" spans="1:11" customFormat="false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 customFormat="false">
      <c r="A7" s="429"/>
      <c r="B7" s="429"/>
      <c r="C7" s="429"/>
      <c r="D7" s="429"/>
      <c r="E7" s="429"/>
      <c r="F7" s="1072" t="str">
        <v>National Renewable Energy Laboratory</v>
      </c>
      <c r="G7" s="1073"/>
      <c r="H7" s="1073"/>
      <c r="I7" s="1073"/>
      <c r="J7" s="1074"/>
      <c r="K7" s="429"/>
    </row>
    <row r="8" spans="1:11" customFormat="false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tr">
        <v>NREL</v>
      </c>
      <c r="K8" s="429"/>
    </row>
    <row r="9" spans="1:11" customFormat="false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 customFormat="false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 customFormat="false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 customFormat="false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 customFormat="false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 customFormat="false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 customFormat="false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 customFormat="false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 customFormat="false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 customFormat="false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 customFormat="false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 customFormat="false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 customFormat="false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 customFormat="false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 customFormat="false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 customFormat="false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 customFormat="false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 customFormat="false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 customFormat="false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 customFormat="false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 customFormat="false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 customFormat="false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 customFormat="false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 customFormat="false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 customFormat="false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 customFormat="false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 customFormat="false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 customFormat="false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 customFormat="false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 customFormat="false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 customFormat="false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 customFormat="false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 customFormat="false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 customFormat="false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 customFormat="false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 customFormat="false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 customFormat="false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 customFormat="false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 customFormat="false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 customFormat="false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11" customFormat="false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11" customFormat="false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11" customFormat="false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11" customFormat="false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11" customFormat="false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1" customFormat="false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74">
        <v>35068.4</v>
      </c>
      <c r="C62" s="237"/>
      <c r="D62" s="400"/>
      <c r="E62" s="75">
        <v>10862.1</v>
      </c>
      <c r="F62" s="74">
        <v>78483.2</v>
      </c>
      <c r="G62" s="237">
        <v>55162.5</v>
      </c>
      <c r="H62" s="75">
        <v>23320.7</v>
      </c>
      <c r="I62" s="60">
        <v>3.24226</v>
      </c>
      <c r="J62" s="77">
        <v>24.09</v>
      </c>
      <c r="K62" s="61">
        <v>0.00914524</v>
      </c>
      <c r="L62" s="59">
        <v>47.8416</v>
      </c>
      <c r="M62" s="401">
        <v>19.9141</v>
      </c>
      <c r="N62" s="239">
        <v>0.0116079</v>
      </c>
      <c r="O62" s="96"/>
      <c r="P62" s="41" t="s">
        <v>445</v>
      </c>
      <c r="Q62" s="74">
        <v>12008.3</v>
      </c>
      <c r="R62" s="400" t="str">
        <v>20-Jul</v>
      </c>
      <c r="S62" s="433">
        <v>15</v>
      </c>
      <c r="T62" s="74">
        <v>23460.4</v>
      </c>
      <c r="U62" s="400" t="str">
        <v>20-Jul</v>
      </c>
      <c r="V62" s="433">
        <v>15</v>
      </c>
      <c r="W62" s="74">
        <v>10627.1</v>
      </c>
      <c r="X62" s="400" t="str">
        <v>10-Jul</v>
      </c>
      <c r="Y62" s="433">
        <v>13</v>
      </c>
      <c r="Z62" s="74">
        <v>33102.8</v>
      </c>
      <c r="AA62" s="400" t="str">
        <v>20-Jul</v>
      </c>
      <c r="AB62" s="1069">
        <v>15</v>
      </c>
      <c r="AC62" s="227">
        <v>34.775</v>
      </c>
      <c r="AD62" s="417" t="str">
        <v>20-Jul</v>
      </c>
      <c r="AE62" s="1071">
        <v>15</v>
      </c>
      <c r="AF62" s="301">
        <v>0.0218679</v>
      </c>
      <c r="AG62" s="417" t="str">
        <v>02-Oct</v>
      </c>
      <c r="AH62" s="1071">
        <v>9</v>
      </c>
    </row>
    <row r="63" spans="1:28" customFormat="false">
      <c r="A63" s="41" t="s">
        <v>446</v>
      </c>
      <c r="B63" s="74">
        <v>39454.7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3.40731</v>
      </c>
      <c r="J63" s="77">
        <v>24.0992</v>
      </c>
      <c r="K63" s="61">
        <v>0.0111403</v>
      </c>
      <c r="L63" s="59">
        <v>57.8642</v>
      </c>
      <c r="M63" s="73"/>
      <c r="N63" s="58"/>
      <c r="O63" s="58"/>
      <c r="P63" s="41" t="s">
        <v>446</v>
      </c>
      <c r="Q63" s="74">
        <v>12572.9</v>
      </c>
      <c r="R63" s="400" t="str">
        <v>20-Jul</v>
      </c>
      <c r="S63" s="433">
        <v>15</v>
      </c>
      <c r="T63" s="74">
        <v>23130.2</v>
      </c>
      <c r="U63" s="400" t="str">
        <v>11-Jul</v>
      </c>
      <c r="V63" s="433">
        <v>16</v>
      </c>
      <c r="W63" s="74">
        <v>16663.8</v>
      </c>
      <c r="X63" s="400" t="str">
        <v>04-Aug</v>
      </c>
      <c r="Y63" s="433">
        <v>15</v>
      </c>
      <c r="Z63" s="74">
        <v>37377.4</v>
      </c>
      <c r="AA63" s="400" t="str">
        <v>17-Sep</v>
      </c>
      <c r="AB63" s="1070">
        <v>15</v>
      </c>
    </row>
    <row r="64" spans="1:28" customFormat="false">
      <c r="A64" s="41" t="s">
        <v>447</v>
      </c>
      <c r="B64" s="74">
        <v>39401.2</v>
      </c>
      <c r="C64" s="237"/>
      <c r="D64" s="400"/>
      <c r="E64" s="75">
        <v>10862.1</v>
      </c>
      <c r="F64" s="74">
        <v>97530.6</v>
      </c>
      <c r="G64" s="237">
        <v>61680.8</v>
      </c>
      <c r="H64" s="75">
        <v>35849.8</v>
      </c>
      <c r="I64" s="60">
        <v>3.41743</v>
      </c>
      <c r="J64" s="77">
        <v>24.2374</v>
      </c>
      <c r="K64" s="61">
        <v>0.0100249</v>
      </c>
      <c r="L64" s="59">
        <v>51.3749</v>
      </c>
      <c r="M64" s="73"/>
      <c r="N64" s="58"/>
      <c r="O64" s="58"/>
      <c r="P64" s="41" t="s">
        <v>447</v>
      </c>
      <c r="Q64" s="74">
        <v>12990.4</v>
      </c>
      <c r="R64" s="400" t="str">
        <v>20-Jul</v>
      </c>
      <c r="S64" s="433">
        <v>15</v>
      </c>
      <c r="T64" s="74">
        <v>31510.9</v>
      </c>
      <c r="U64" s="400" t="str">
        <v>24-Apr</v>
      </c>
      <c r="V64" s="433">
        <v>16</v>
      </c>
      <c r="W64" s="74">
        <v>22783.2</v>
      </c>
      <c r="X64" s="400" t="str">
        <v>02-Oct</v>
      </c>
      <c r="Y64" s="433">
        <v>10</v>
      </c>
      <c r="Z64" s="74">
        <v>40101.2</v>
      </c>
      <c r="AA64" s="400" t="str">
        <v>02-Oct</v>
      </c>
      <c r="AB64" s="1070">
        <v>10</v>
      </c>
    </row>
    <row r="65" spans="1:28" customFormat="false">
      <c r="A65" s="41" t="s">
        <v>448</v>
      </c>
      <c r="B65" s="74">
        <v>40517.6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</v>
      </c>
      <c r="J65" s="77">
        <v>24.3005</v>
      </c>
      <c r="K65" s="61">
        <v>0.00986575</v>
      </c>
      <c r="L65" s="59">
        <v>50.5144</v>
      </c>
      <c r="M65" s="73"/>
      <c r="N65" s="58"/>
      <c r="O65" s="58"/>
      <c r="P65" s="41" t="s">
        <v>448</v>
      </c>
      <c r="Q65" s="74">
        <v>13358.2</v>
      </c>
      <c r="R65" s="400" t="str">
        <v>20-Jul</v>
      </c>
      <c r="S65" s="433">
        <v>15</v>
      </c>
      <c r="T65" s="74">
        <v>34588.6</v>
      </c>
      <c r="U65" s="400" t="str">
        <v>14-Jun</v>
      </c>
      <c r="V65" s="433">
        <v>14</v>
      </c>
      <c r="W65" s="74">
        <v>27609.7</v>
      </c>
      <c r="X65" s="400" t="str">
        <v>18-Sep</v>
      </c>
      <c r="Y65" s="433">
        <v>16</v>
      </c>
      <c r="Z65" s="74">
        <v>43602.8</v>
      </c>
      <c r="AA65" s="400" t="str">
        <v>02-Oct</v>
      </c>
      <c r="AB65" s="1070">
        <v>9</v>
      </c>
    </row>
    <row r="66" spans="1:28" customFormat="false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3.46282</v>
      </c>
      <c r="J66" s="77">
        <v>24.3151</v>
      </c>
      <c r="K66" s="61">
        <v>0.00988868</v>
      </c>
      <c r="L66" s="59">
        <v>50.5645</v>
      </c>
      <c r="M66" s="73"/>
      <c r="N66" s="58"/>
      <c r="O66" s="58"/>
      <c r="P66" s="41" t="s">
        <v>449</v>
      </c>
      <c r="Q66" s="74">
        <v>13176.7</v>
      </c>
      <c r="R66" s="400" t="str">
        <v>20-Jul</v>
      </c>
      <c r="S66" s="433">
        <v>15</v>
      </c>
      <c r="T66" s="74">
        <v>32733</v>
      </c>
      <c r="U66" s="400" t="str">
        <v>24-Apr</v>
      </c>
      <c r="V66" s="433">
        <v>15</v>
      </c>
      <c r="W66" s="74">
        <v>24471.4</v>
      </c>
      <c r="X66" s="400" t="str">
        <v>02-Oct</v>
      </c>
      <c r="Y66" s="433">
        <v>10</v>
      </c>
      <c r="Z66" s="74">
        <v>41613.2</v>
      </c>
      <c r="AA66" s="400" t="str">
        <v>02-Oct</v>
      </c>
      <c r="AB66" s="1070">
        <v>10</v>
      </c>
    </row>
    <row r="67" spans="1:28" customFormat="false">
      <c r="A67" s="41" t="s">
        <v>450</v>
      </c>
      <c r="B67" s="74">
        <v>31418.4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0.00977683</v>
      </c>
      <c r="L67" s="59">
        <v>44.5051</v>
      </c>
      <c r="M67" s="73"/>
      <c r="N67" s="58"/>
      <c r="O67" s="58"/>
      <c r="P67" s="41" t="s">
        <v>450</v>
      </c>
      <c r="Q67" s="74">
        <v>12008.3</v>
      </c>
      <c r="R67" s="400" t="str">
        <v>20-Jul</v>
      </c>
      <c r="S67" s="433">
        <v>15</v>
      </c>
      <c r="T67" s="74">
        <v>23460.4</v>
      </c>
      <c r="U67" s="400" t="str">
        <v>20-Jul</v>
      </c>
      <c r="V67" s="433">
        <v>15</v>
      </c>
      <c r="W67" s="74">
        <v>10627.7</v>
      </c>
      <c r="X67" s="400" t="str">
        <v>10-Jul</v>
      </c>
      <c r="Y67" s="433">
        <v>13</v>
      </c>
      <c r="Z67" s="74">
        <v>33102.8</v>
      </c>
      <c r="AA67" s="400" t="str">
        <v>20-Jul</v>
      </c>
      <c r="AB67" s="1070">
        <v>15</v>
      </c>
    </row>
    <row r="68" spans="1:28" customFormat="false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</v>
      </c>
      <c r="K68" s="66">
        <v>0.00858259</v>
      </c>
      <c r="L68" s="418">
        <v>41.1929</v>
      </c>
      <c r="M68" s="73"/>
      <c r="N68" s="58"/>
      <c r="O68" s="58"/>
      <c r="P68" s="42" t="s">
        <v>451</v>
      </c>
      <c r="Q68" s="82">
        <v>12778.1</v>
      </c>
      <c r="R68" s="404" t="str">
        <v>20-Jul</v>
      </c>
      <c r="S68" s="1067">
        <v>15</v>
      </c>
      <c r="T68" s="82">
        <v>32382.2</v>
      </c>
      <c r="U68" s="404" t="str">
        <v>24-Apr</v>
      </c>
      <c r="V68" s="1067">
        <v>16</v>
      </c>
      <c r="W68" s="82">
        <v>8943.89</v>
      </c>
      <c r="X68" s="404" t="str">
        <v>02-Oct</v>
      </c>
      <c r="Y68" s="1067">
        <v>10</v>
      </c>
      <c r="Z68" s="82">
        <v>38701.5</v>
      </c>
      <c r="AA68" s="404" t="str">
        <v>02-Oct</v>
      </c>
      <c r="AB68" s="1068">
        <v>11</v>
      </c>
    </row>
    <row r="69" spans="1:28" customFormat="false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41879.7</v>
      </c>
      <c r="H69" s="75">
        <v>22352.3</v>
      </c>
      <c r="I69" s="60">
        <v>3.22053</v>
      </c>
      <c r="J69" s="77">
        <v>23.1744</v>
      </c>
      <c r="K69" s="61">
        <v>0.00975815</v>
      </c>
      <c r="L69" s="59">
        <v>53.6426</v>
      </c>
      <c r="M69" s="73"/>
      <c r="N69" s="58"/>
      <c r="O69" s="58"/>
      <c r="P69" s="41" t="s">
        <v>462</v>
      </c>
      <c r="Q69" s="74">
        <v>12008.3</v>
      </c>
      <c r="R69" s="400" t="str">
        <v>20-Jul</v>
      </c>
      <c r="S69" s="433">
        <v>15</v>
      </c>
      <c r="T69" s="74">
        <v>23460.4</v>
      </c>
      <c r="U69" s="400" t="str">
        <v>20-Jul</v>
      </c>
      <c r="V69" s="433">
        <v>15</v>
      </c>
      <c r="W69" s="74">
        <v>22710.3</v>
      </c>
      <c r="X69" s="400" t="str">
        <v>17-Jun</v>
      </c>
      <c r="Y69" s="433">
        <v>16</v>
      </c>
      <c r="Z69" s="74">
        <v>39126.4</v>
      </c>
      <c r="AA69" s="400" t="str">
        <v>25-Oct</v>
      </c>
      <c r="AB69" s="1070">
        <v>15</v>
      </c>
    </row>
    <row r="70" spans="1:28" customFormat="false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41879.7</v>
      </c>
      <c r="H70" s="75">
        <v>22352.3</v>
      </c>
      <c r="I70" s="60">
        <v>3.22053</v>
      </c>
      <c r="J70" s="77">
        <v>23.1744</v>
      </c>
      <c r="K70" s="61">
        <v>0.00975815</v>
      </c>
      <c r="L70" s="59">
        <v>53.6426</v>
      </c>
      <c r="M70" s="73"/>
      <c r="N70" s="58"/>
      <c r="O70" s="58"/>
      <c r="P70" s="41" t="s">
        <v>463</v>
      </c>
      <c r="Q70" s="74">
        <v>12008.3</v>
      </c>
      <c r="R70" s="400" t="str">
        <v>20-Jul</v>
      </c>
      <c r="S70" s="433">
        <v>15</v>
      </c>
      <c r="T70" s="74">
        <v>23460.4</v>
      </c>
      <c r="U70" s="400" t="str">
        <v>20-Jul</v>
      </c>
      <c r="V70" s="433">
        <v>15</v>
      </c>
      <c r="W70" s="74">
        <v>22710.3</v>
      </c>
      <c r="X70" s="400" t="str">
        <v>17-Jun</v>
      </c>
      <c r="Y70" s="433">
        <v>16</v>
      </c>
      <c r="Z70" s="74">
        <v>39126.4</v>
      </c>
      <c r="AA70" s="400" t="str">
        <v>25-Oct</v>
      </c>
      <c r="AB70" s="1070">
        <v>15</v>
      </c>
    </row>
    <row r="71" spans="1:28" customFormat="false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3.22177</v>
      </c>
      <c r="J71" s="77">
        <v>23.2471</v>
      </c>
      <c r="K71" s="61">
        <v>0.00932827</v>
      </c>
      <c r="L71" s="59">
        <v>51.2369</v>
      </c>
      <c r="M71" s="73"/>
      <c r="N71" s="58"/>
      <c r="O71" s="58"/>
      <c r="P71" s="41" t="s">
        <v>464</v>
      </c>
      <c r="Q71" s="74">
        <v>12008.3</v>
      </c>
      <c r="R71" s="400" t="str">
        <v>20-Jul</v>
      </c>
      <c r="S71" s="433">
        <v>15</v>
      </c>
      <c r="T71" s="74">
        <v>23460.4</v>
      </c>
      <c r="U71" s="400" t="str">
        <v>20-Jul</v>
      </c>
      <c r="V71" s="433">
        <v>15</v>
      </c>
      <c r="W71" s="74">
        <v>10627.1</v>
      </c>
      <c r="X71" s="400" t="str">
        <v>10-Jul</v>
      </c>
      <c r="Y71" s="433">
        <v>13</v>
      </c>
      <c r="Z71" s="74">
        <v>33102.8</v>
      </c>
      <c r="AA71" s="400" t="str">
        <v>20-Jul</v>
      </c>
      <c r="AB71" s="1070">
        <v>15</v>
      </c>
    </row>
    <row r="72" spans="1:28" customFormat="false">
      <c r="A72" s="41" t="s">
        <v>465</v>
      </c>
      <c r="B72" s="74">
        <v>32145.9</v>
      </c>
      <c r="C72" s="237"/>
      <c r="D72" s="400"/>
      <c r="E72" s="75">
        <v>10862.1</v>
      </c>
      <c r="F72" s="74">
        <v>68494.9</v>
      </c>
      <c r="G72" s="237">
        <v>46967.3</v>
      </c>
      <c r="H72" s="75">
        <v>21527.6</v>
      </c>
      <c r="I72" s="60">
        <v>3.21816</v>
      </c>
      <c r="J72" s="77">
        <v>23.2048</v>
      </c>
      <c r="K72" s="61">
        <v>0.00935956</v>
      </c>
      <c r="L72" s="59">
        <v>51.5407</v>
      </c>
      <c r="M72" s="73"/>
      <c r="N72" s="58"/>
      <c r="O72" s="58"/>
      <c r="P72" s="41" t="s">
        <v>465</v>
      </c>
      <c r="Q72" s="74">
        <v>12008.3</v>
      </c>
      <c r="R72" s="400" t="str">
        <v>20-Jul</v>
      </c>
      <c r="S72" s="433">
        <v>15</v>
      </c>
      <c r="T72" s="74">
        <v>23460.4</v>
      </c>
      <c r="U72" s="400" t="str">
        <v>20-Jul</v>
      </c>
      <c r="V72" s="433">
        <v>15</v>
      </c>
      <c r="W72" s="74">
        <v>11370</v>
      </c>
      <c r="X72" s="400" t="str">
        <v>24-Oct</v>
      </c>
      <c r="Y72" s="433">
        <v>13</v>
      </c>
      <c r="Z72" s="74">
        <v>33102.8</v>
      </c>
      <c r="AA72" s="400" t="str">
        <v>20-Jul</v>
      </c>
      <c r="AB72" s="1070">
        <v>15</v>
      </c>
    </row>
    <row r="73" spans="1:28" customFormat="false">
      <c r="A73" s="42" t="s">
        <v>466</v>
      </c>
      <c r="B73" s="82">
        <v>33306.7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22489.6</v>
      </c>
      <c r="I73" s="65">
        <v>3.22751</v>
      </c>
      <c r="J73" s="86">
        <v>23.3644</v>
      </c>
      <c r="K73" s="66">
        <v>0.00920805</v>
      </c>
      <c r="L73" s="418">
        <v>50.1304</v>
      </c>
      <c r="M73" s="73"/>
      <c r="N73" s="58"/>
      <c r="O73" s="58"/>
      <c r="P73" s="42" t="s">
        <v>466</v>
      </c>
      <c r="Q73" s="82">
        <v>12008.3</v>
      </c>
      <c r="R73" s="404" t="str">
        <v>20-Jul</v>
      </c>
      <c r="S73" s="1067">
        <v>15</v>
      </c>
      <c r="T73" s="82">
        <v>23460.4</v>
      </c>
      <c r="U73" s="404" t="str">
        <v>20-Jul</v>
      </c>
      <c r="V73" s="1067">
        <v>15</v>
      </c>
      <c r="W73" s="82">
        <v>10627.1</v>
      </c>
      <c r="X73" s="404" t="str">
        <v>10-Jul</v>
      </c>
      <c r="Y73" s="1067">
        <v>13</v>
      </c>
      <c r="Z73" s="82">
        <v>33102.8</v>
      </c>
      <c r="AA73" s="404" t="str">
        <v>20-Jul</v>
      </c>
      <c r="AB73" s="1068">
        <v>15</v>
      </c>
    </row>
    <row r="74" spans="1:28" customFormat="false">
      <c r="A74" s="41" t="s">
        <v>473</v>
      </c>
      <c r="B74" s="74">
        <v>23081.6</v>
      </c>
      <c r="C74" s="237"/>
      <c r="D74" s="400"/>
      <c r="E74" s="75">
        <v>2631.63</v>
      </c>
      <c r="F74" s="74">
        <v>65590.5</v>
      </c>
      <c r="G74" s="237">
        <v>47359.2</v>
      </c>
      <c r="H74" s="75">
        <v>18231.3</v>
      </c>
      <c r="I74" s="60">
        <v>3.20737</v>
      </c>
      <c r="J74" s="77">
        <v>20.4527</v>
      </c>
      <c r="K74" s="61">
        <v>0.00912115</v>
      </c>
      <c r="L74" s="59">
        <v>57.6611</v>
      </c>
      <c r="M74" s="73"/>
      <c r="N74" s="58"/>
      <c r="O74" s="58"/>
      <c r="P74" s="41" t="s">
        <v>474</v>
      </c>
      <c r="Q74" s="74">
        <v>10435.6</v>
      </c>
      <c r="R74" s="400" t="str">
        <v>20-Jul</v>
      </c>
      <c r="S74" s="433">
        <v>15</v>
      </c>
      <c r="T74" s="74">
        <v>19788.3</v>
      </c>
      <c r="U74" s="400" t="str">
        <v>20-Jul</v>
      </c>
      <c r="V74" s="433">
        <v>15</v>
      </c>
      <c r="W74" s="74">
        <v>7905.77</v>
      </c>
      <c r="X74" s="400" t="str">
        <v>29-Jun</v>
      </c>
      <c r="Y74" s="433">
        <v>16</v>
      </c>
      <c r="Z74" s="74">
        <v>27650.3</v>
      </c>
      <c r="AA74" s="400" t="str">
        <v>29-Jun</v>
      </c>
      <c r="AB74" s="1070">
        <v>16</v>
      </c>
    </row>
    <row r="75" spans="1:28" customFormat="false">
      <c r="A75" s="41" t="s">
        <v>475</v>
      </c>
      <c r="B75" s="74">
        <v>18035.1</v>
      </c>
      <c r="C75" s="237"/>
      <c r="D75" s="400"/>
      <c r="E75" s="75">
        <v>2031.6</v>
      </c>
      <c r="F75" s="74">
        <v>50356.3</v>
      </c>
      <c r="G75" s="237">
        <v>36366.4</v>
      </c>
      <c r="H75" s="75">
        <v>13989.9</v>
      </c>
      <c r="I75" s="60">
        <v>3.14658</v>
      </c>
      <c r="J75" s="77">
        <v>25.0003</v>
      </c>
      <c r="K75" s="61">
        <v>0.0109548</v>
      </c>
      <c r="L75" s="59">
        <v>55.3803</v>
      </c>
      <c r="M75" s="73"/>
      <c r="N75" s="58"/>
      <c r="O75" s="58"/>
      <c r="P75" s="41" t="s">
        <v>476</v>
      </c>
      <c r="Q75" s="74">
        <v>11451.2</v>
      </c>
      <c r="R75" s="400" t="str">
        <v>20-Jul</v>
      </c>
      <c r="S75" s="433">
        <v>15</v>
      </c>
      <c r="T75" s="74">
        <v>22227.9</v>
      </c>
      <c r="U75" s="400" t="str">
        <v>20-Jul</v>
      </c>
      <c r="V75" s="433">
        <v>15</v>
      </c>
      <c r="W75" s="74">
        <v>9037.8</v>
      </c>
      <c r="X75" s="400" t="str">
        <v>17-Jun</v>
      </c>
      <c r="Y75" s="433">
        <v>14</v>
      </c>
      <c r="Z75" s="74">
        <v>31189.2</v>
      </c>
      <c r="AA75" s="400" t="str">
        <v>17-Jun</v>
      </c>
      <c r="AB75" s="1070">
        <v>14</v>
      </c>
    </row>
    <row r="76" spans="1:28" customFormat="false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3.55536</v>
      </c>
      <c r="J76" s="77">
        <v>25.0001</v>
      </c>
      <c r="K76" s="61">
        <v>0.0109748</v>
      </c>
      <c r="L76" s="59">
        <v>55.4805</v>
      </c>
      <c r="M76" s="73"/>
      <c r="N76" s="58"/>
      <c r="O76" s="58"/>
      <c r="P76" s="41" t="s">
        <v>478</v>
      </c>
      <c r="Q76" s="74">
        <v>11261.9</v>
      </c>
      <c r="R76" s="400" t="str">
        <v>20-Jul</v>
      </c>
      <c r="S76" s="433">
        <v>15</v>
      </c>
      <c r="T76" s="74">
        <v>20009.7</v>
      </c>
      <c r="U76" s="400" t="str">
        <v>20-Jul</v>
      </c>
      <c r="V76" s="433">
        <v>16</v>
      </c>
      <c r="W76" s="74">
        <v>7783.51</v>
      </c>
      <c r="X76" s="400" t="str">
        <v>29-Jun</v>
      </c>
      <c r="Y76" s="433">
        <v>16</v>
      </c>
      <c r="Z76" s="74">
        <v>27726.7</v>
      </c>
      <c r="AA76" s="400" t="str">
        <v>29-Jun</v>
      </c>
      <c r="AB76" s="1070">
        <v>16</v>
      </c>
    </row>
    <row r="77" spans="1:28" customFormat="false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2.92032</v>
      </c>
      <c r="J77" s="77">
        <v>13.6682</v>
      </c>
      <c r="K77" s="61">
        <v>0.00599769</v>
      </c>
      <c r="L77" s="59">
        <v>60.6002</v>
      </c>
      <c r="M77" s="73"/>
      <c r="N77" s="58"/>
      <c r="O77" s="58"/>
      <c r="P77" s="41" t="s">
        <v>479</v>
      </c>
      <c r="Q77" s="74">
        <v>10899.4</v>
      </c>
      <c r="R77" s="400" t="str">
        <v>20-Jul</v>
      </c>
      <c r="S77" s="433">
        <v>15</v>
      </c>
      <c r="T77" s="74">
        <v>19894.5</v>
      </c>
      <c r="U77" s="400" t="str">
        <v>20-Jul</v>
      </c>
      <c r="V77" s="433">
        <v>15</v>
      </c>
      <c r="W77" s="74">
        <v>7847.84</v>
      </c>
      <c r="X77" s="400" t="str">
        <v>29-Jun</v>
      </c>
      <c r="Y77" s="433">
        <v>16</v>
      </c>
      <c r="Z77" s="74">
        <v>27693.3</v>
      </c>
      <c r="AA77" s="400" t="str">
        <v>29-Jun</v>
      </c>
      <c r="AB77" s="1070">
        <v>16</v>
      </c>
    </row>
    <row r="78" spans="1:28" customFormat="false">
      <c r="A78" s="41" t="s">
        <v>479</v>
      </c>
      <c r="B78" s="74">
        <v>24389.1</v>
      </c>
      <c r="C78" s="237"/>
      <c r="D78" s="400"/>
      <c r="E78" s="75">
        <v>2879.52</v>
      </c>
      <c r="F78" s="74">
        <v>65894.6</v>
      </c>
      <c r="G78" s="237">
        <v>47664.6</v>
      </c>
      <c r="H78" s="75">
        <v>18230</v>
      </c>
      <c r="I78" s="60">
        <v>3.06349</v>
      </c>
      <c r="J78" s="77">
        <v>17.0792</v>
      </c>
      <c r="K78" s="61">
        <v>0.0074596</v>
      </c>
      <c r="L78" s="59">
        <v>59.392</v>
      </c>
      <c r="M78" s="73"/>
      <c r="N78" s="58"/>
      <c r="O78" s="58"/>
      <c r="P78" s="41" t="s">
        <v>480</v>
      </c>
      <c r="Q78" s="74">
        <v>9585.57</v>
      </c>
      <c r="R78" s="400" t="str">
        <v>20-Jul</v>
      </c>
      <c r="S78" s="433">
        <v>15</v>
      </c>
      <c r="T78" s="74">
        <v>19590.8</v>
      </c>
      <c r="U78" s="400" t="str">
        <v>20-Jul</v>
      </c>
      <c r="V78" s="433">
        <v>15</v>
      </c>
      <c r="W78" s="74">
        <v>8001.29</v>
      </c>
      <c r="X78" s="400" t="str">
        <v>29-Jun</v>
      </c>
      <c r="Y78" s="433">
        <v>16</v>
      </c>
      <c r="Z78" s="74">
        <v>27558.2</v>
      </c>
      <c r="AA78" s="400" t="str">
        <v>29-Jun</v>
      </c>
      <c r="AB78" s="1070">
        <v>16</v>
      </c>
    </row>
    <row r="79" spans="1:28" customFormat="false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27.1806</v>
      </c>
      <c r="K79" s="61">
        <v>0.0133285</v>
      </c>
      <c r="L79" s="59">
        <v>53.4435</v>
      </c>
      <c r="M79" s="73"/>
      <c r="N79" s="58"/>
      <c r="O79" s="58"/>
      <c r="P79" s="41" t="s">
        <v>481</v>
      </c>
      <c r="Q79" s="74">
        <v>8296.96</v>
      </c>
      <c r="R79" s="400" t="str">
        <v>20-Jul</v>
      </c>
      <c r="S79" s="433">
        <v>15</v>
      </c>
      <c r="T79" s="74">
        <v>19656.9</v>
      </c>
      <c r="U79" s="400" t="str">
        <v>20-Jul</v>
      </c>
      <c r="V79" s="433">
        <v>15</v>
      </c>
      <c r="W79" s="74">
        <v>118.546</v>
      </c>
      <c r="X79" s="400" t="str">
        <v>16-Mar</v>
      </c>
      <c r="Y79" s="433">
        <v>10</v>
      </c>
      <c r="Z79" s="74">
        <v>19656.9</v>
      </c>
      <c r="AA79" s="400" t="str">
        <v>20-Jul</v>
      </c>
      <c r="AB79" s="1070">
        <v>15</v>
      </c>
    </row>
    <row r="80" spans="1:28" customFormat="false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</v>
      </c>
      <c r="I80" s="60">
        <v>2.95882</v>
      </c>
      <c r="J80" s="77">
        <v>20.5927</v>
      </c>
      <c r="K80" s="61">
        <v>0.00642885</v>
      </c>
      <c r="L80" s="59">
        <v>47.2083</v>
      </c>
      <c r="M80" s="73"/>
      <c r="N80" s="58"/>
      <c r="O80" s="58"/>
      <c r="P80" s="41" t="s">
        <v>482</v>
      </c>
      <c r="Q80" s="74">
        <v>9079.35</v>
      </c>
      <c r="R80" s="400" t="str">
        <v>20-Jul</v>
      </c>
      <c r="S80" s="433">
        <v>15</v>
      </c>
      <c r="T80" s="74">
        <v>19813</v>
      </c>
      <c r="U80" s="400" t="str">
        <v>20-Jul</v>
      </c>
      <c r="V80" s="433">
        <v>15</v>
      </c>
      <c r="W80" s="74">
        <v>1652.71</v>
      </c>
      <c r="X80" s="400" t="str">
        <v>11-Mar</v>
      </c>
      <c r="Y80" s="433">
        <v>10</v>
      </c>
      <c r="Z80" s="74">
        <v>19813</v>
      </c>
      <c r="AA80" s="400" t="str">
        <v>20-Jul</v>
      </c>
      <c r="AB80" s="1070">
        <v>15</v>
      </c>
    </row>
    <row r="81" spans="1:28" customFormat="false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8.97345</v>
      </c>
      <c r="I81" s="60">
        <v>2.69248</v>
      </c>
      <c r="J81" s="77">
        <v>13.7992</v>
      </c>
      <c r="K81" s="61">
        <v>0.00430839</v>
      </c>
      <c r="L81" s="59">
        <v>45.874</v>
      </c>
      <c r="M81" s="73"/>
      <c r="N81" s="58"/>
      <c r="O81" s="58"/>
      <c r="P81" s="42" t="s">
        <v>483</v>
      </c>
      <c r="Q81" s="82">
        <v>7768.34</v>
      </c>
      <c r="R81" s="466" t="str">
        <v>20-Jul</v>
      </c>
      <c r="S81" s="1068">
        <v>15</v>
      </c>
      <c r="T81" s="82">
        <v>19538.9</v>
      </c>
      <c r="U81" s="404" t="str">
        <v>20-Jul</v>
      </c>
      <c r="V81" s="1067">
        <v>15</v>
      </c>
      <c r="W81" s="82">
        <v>7.27596e-12</v>
      </c>
      <c r="X81" s="404" t="str">
        <v>26-Apr</v>
      </c>
      <c r="Y81" s="1067">
        <v>16</v>
      </c>
      <c r="Z81" s="82">
        <v>19538.9</v>
      </c>
      <c r="AA81" s="404" t="str">
        <v>20-Jul</v>
      </c>
      <c r="AB81" s="1068">
        <v>15</v>
      </c>
    </row>
    <row r="82" spans="1:15" customFormat="false">
      <c r="A82" s="42" t="s">
        <v>483</v>
      </c>
      <c r="B82" s="82">
        <v>16610.1</v>
      </c>
      <c r="C82" s="84"/>
      <c r="D82" s="404"/>
      <c r="E82" s="84">
        <v>1865.43</v>
      </c>
      <c r="F82" s="82">
        <v>46636.8</v>
      </c>
      <c r="G82" s="84">
        <v>46636.8</v>
      </c>
      <c r="H82" s="84">
        <v>7.09469e-14</v>
      </c>
      <c r="I82" s="65">
        <v>3.16295</v>
      </c>
      <c r="J82" s="86">
        <v>27.3198</v>
      </c>
      <c r="K82" s="66">
        <v>0.00674762</v>
      </c>
      <c r="L82" s="418">
        <v>38.6413</v>
      </c>
      <c r="M82" s="73"/>
      <c r="N82" s="96"/>
      <c r="O82" s="96"/>
    </row>
    <row r="83" spans="2:3" customFormat="false">
      <c r="B83" s="1101" t="s">
        <v>2222</v>
      </c>
      <c r="C83" s="1101" t="s">
        <v>2223</v>
      </c>
    </row>
    <row r="84" spans="1:41" customFormat="false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 customFormat="false">
      <c r="A89" s="41" t="s">
        <v>157</v>
      </c>
      <c r="B89" s="74">
        <v>2158.811631131276</v>
      </c>
      <c r="C89" s="882"/>
      <c r="D89" s="74">
        <v>7622.865853264022</v>
      </c>
      <c r="E89" s="237">
        <v>5807.175800699382</v>
      </c>
      <c r="F89" s="75">
        <v>1815.6900525646397</v>
      </c>
      <c r="G89" s="92">
        <v>0.009231630617540761</v>
      </c>
      <c r="H89" s="302">
        <v>3.5310472406846505</v>
      </c>
      <c r="I89" s="403">
        <v>17.9875</v>
      </c>
      <c r="J89" s="403">
        <v>23.944887656287367</v>
      </c>
      <c r="K89" s="231">
        <v>17.260759215053017</v>
      </c>
      <c r="L89" s="304">
        <v>0.011201933285177858</v>
      </c>
      <c r="P89" s="41" t="s">
        <v>445</v>
      </c>
      <c r="Q89" s="60">
        <v>3.9235</v>
      </c>
      <c r="R89" s="400" t="str">
        <v>31-DEC</v>
      </c>
      <c r="S89" s="433">
        <v>23</v>
      </c>
      <c r="T89" s="60">
        <v>2.77477</v>
      </c>
      <c r="U89" s="400" t="str">
        <v>13-JUN</v>
      </c>
      <c r="V89" s="433">
        <v>16</v>
      </c>
      <c r="W89" s="57">
        <v>25.0098</v>
      </c>
      <c r="X89" s="400" t="str">
        <v>11-Oct</v>
      </c>
      <c r="Y89" s="433">
        <v>16</v>
      </c>
      <c r="Z89" s="57">
        <v>8.72449</v>
      </c>
      <c r="AA89" s="400" t="str">
        <v>06-Jan</v>
      </c>
      <c r="AB89" s="433">
        <v>6</v>
      </c>
      <c r="AC89" s="92">
        <v>0.0135032</v>
      </c>
      <c r="AD89" s="400" t="str">
        <v>16-Nov</v>
      </c>
      <c r="AE89" s="433">
        <v>17</v>
      </c>
      <c r="AF89" s="92">
        <v>0.00192919</v>
      </c>
      <c r="AG89" s="400" t="str">
        <v>11-Jan</v>
      </c>
      <c r="AH89" s="433">
        <v>3</v>
      </c>
      <c r="AI89" s="57">
        <v>67.6923</v>
      </c>
      <c r="AJ89" s="400" t="str">
        <v>16-Nov</v>
      </c>
      <c r="AK89" s="433">
        <v>17</v>
      </c>
      <c r="AL89" s="57">
        <v>14.3847</v>
      </c>
      <c r="AM89" s="400" t="str">
        <v>06-Nov</v>
      </c>
      <c r="AN89" s="1069">
        <v>6</v>
      </c>
      <c r="AO89" s="88" t="s">
        <v>445</v>
      </c>
    </row>
    <row r="90" spans="1:41" customFormat="false">
      <c r="A90" s="41" t="s">
        <v>164</v>
      </c>
      <c r="B90" s="74">
        <v>2172.7778432238356</v>
      </c>
      <c r="C90" s="882"/>
      <c r="D90" s="74">
        <v>7649.300514798468</v>
      </c>
      <c r="E90" s="237">
        <v>5849.9146177560415</v>
      </c>
      <c r="F90" s="75">
        <v>1799.385897042426</v>
      </c>
      <c r="G90" s="92">
        <v>0.009195405170318194</v>
      </c>
      <c r="H90" s="302">
        <v>3.5205166228356326</v>
      </c>
      <c r="I90" s="403">
        <v>18.1125</v>
      </c>
      <c r="J90" s="403">
        <v>23.96346157221069</v>
      </c>
      <c r="K90" s="232">
        <v>17.23801643882788</v>
      </c>
      <c r="L90" s="304">
        <v>0.011296221752077644</v>
      </c>
      <c r="P90" s="41" t="s">
        <v>446</v>
      </c>
      <c r="Q90" s="60">
        <v>4.19561</v>
      </c>
      <c r="R90" s="400" t="str">
        <v>31-DEC</v>
      </c>
      <c r="S90" s="433">
        <v>23</v>
      </c>
      <c r="T90" s="60">
        <v>2.86782</v>
      </c>
      <c r="U90" s="400" t="str">
        <v>01-DEC</v>
      </c>
      <c r="V90" s="433">
        <v>14</v>
      </c>
      <c r="W90" s="57">
        <v>26.5994</v>
      </c>
      <c r="X90" s="400" t="str">
        <v>20-Jul</v>
      </c>
      <c r="Y90" s="433">
        <v>16</v>
      </c>
      <c r="Z90" s="57">
        <v>8.72441</v>
      </c>
      <c r="AA90" s="400" t="str">
        <v>06-Jan</v>
      </c>
      <c r="AB90" s="433">
        <v>6</v>
      </c>
      <c r="AC90" s="92">
        <v>0.0154861</v>
      </c>
      <c r="AD90" s="400" t="str">
        <v>01-Oct</v>
      </c>
      <c r="AE90" s="433">
        <v>8</v>
      </c>
      <c r="AF90" s="92">
        <v>0.00194347</v>
      </c>
      <c r="AG90" s="400" t="str">
        <v>05-Jan</v>
      </c>
      <c r="AH90" s="433">
        <v>7</v>
      </c>
      <c r="AI90" s="57">
        <v>77.8153</v>
      </c>
      <c r="AJ90" s="400" t="str">
        <v>02-Oct</v>
      </c>
      <c r="AK90" s="433">
        <v>8</v>
      </c>
      <c r="AL90" s="57">
        <v>15.4675</v>
      </c>
      <c r="AM90" s="400" t="str">
        <v>06-Nov</v>
      </c>
      <c r="AN90" s="1070">
        <v>8</v>
      </c>
      <c r="AO90" s="88" t="s">
        <v>446</v>
      </c>
    </row>
    <row r="91" spans="1:41" customFormat="false">
      <c r="A91" s="41" t="s">
        <v>167</v>
      </c>
      <c r="B91" s="74">
        <v>2153.529928506041</v>
      </c>
      <c r="C91" s="882"/>
      <c r="D91" s="74">
        <v>7600.230207884661</v>
      </c>
      <c r="E91" s="237">
        <v>5805.906890301609</v>
      </c>
      <c r="F91" s="75">
        <v>1794.3233175830524</v>
      </c>
      <c r="G91" s="92">
        <v>0.00920210506298867</v>
      </c>
      <c r="H91" s="302">
        <v>3.5291964635741726</v>
      </c>
      <c r="I91" s="403">
        <v>17.9875</v>
      </c>
      <c r="J91" s="403">
        <v>23.94483278166196</v>
      </c>
      <c r="K91" s="232">
        <v>17.23716284250796</v>
      </c>
      <c r="L91" s="304">
        <v>0.011199180694051271</v>
      </c>
      <c r="P91" s="41" t="s">
        <v>447</v>
      </c>
      <c r="Q91" s="60">
        <v>3.96522</v>
      </c>
      <c r="R91" s="400" t="str">
        <v>31-DEC</v>
      </c>
      <c r="S91" s="433">
        <v>23</v>
      </c>
      <c r="T91" s="60">
        <v>2.82336</v>
      </c>
      <c r="U91" s="400" t="str">
        <v>31-MAR</v>
      </c>
      <c r="V91" s="433">
        <v>14</v>
      </c>
      <c r="W91" s="57">
        <v>31.8734</v>
      </c>
      <c r="X91" s="400" t="str">
        <v>20-Jul</v>
      </c>
      <c r="Y91" s="433">
        <v>15</v>
      </c>
      <c r="Z91" s="57">
        <v>7.75832</v>
      </c>
      <c r="AA91" s="400" t="str">
        <v>06-Jan</v>
      </c>
      <c r="AB91" s="433">
        <v>6</v>
      </c>
      <c r="AC91" s="92">
        <v>0.0176955</v>
      </c>
      <c r="AD91" s="400" t="str">
        <v>01-Oct</v>
      </c>
      <c r="AE91" s="433">
        <v>11</v>
      </c>
      <c r="AF91" s="92">
        <v>0.00193511</v>
      </c>
      <c r="AG91" s="400" t="str">
        <v>11-Jan</v>
      </c>
      <c r="AH91" s="433">
        <v>3</v>
      </c>
      <c r="AI91" s="57">
        <v>82.653</v>
      </c>
      <c r="AJ91" s="400" t="str">
        <v>18-Sep</v>
      </c>
      <c r="AK91" s="433">
        <v>10</v>
      </c>
      <c r="AL91" s="57">
        <v>14.793</v>
      </c>
      <c r="AM91" s="400" t="str">
        <v>06-Nov</v>
      </c>
      <c r="AN91" s="1070">
        <v>6</v>
      </c>
      <c r="AO91" s="88" t="s">
        <v>447</v>
      </c>
    </row>
    <row r="92" spans="1:41" customFormat="false">
      <c r="A92" s="41" t="s">
        <v>169</v>
      </c>
      <c r="B92" s="74">
        <v>2115.3848041059073</v>
      </c>
      <c r="C92" s="882"/>
      <c r="D92" s="74">
        <v>7484.53723263097</v>
      </c>
      <c r="E92" s="237">
        <v>5740.267135830634</v>
      </c>
      <c r="F92" s="75">
        <v>1744.2700968003358</v>
      </c>
      <c r="G92" s="92">
        <v>0.009145586694279222</v>
      </c>
      <c r="H92" s="302">
        <v>3.538144557956395</v>
      </c>
      <c r="I92" s="403">
        <v>17.8</v>
      </c>
      <c r="J92" s="403">
        <v>23.916760715382246</v>
      </c>
      <c r="K92" s="232">
        <v>17.177613645226664</v>
      </c>
      <c r="L92" s="304">
        <v>0.011060818557718021</v>
      </c>
      <c r="P92" s="41" t="s">
        <v>448</v>
      </c>
      <c r="Q92" s="60">
        <v>4.09536</v>
      </c>
      <c r="R92" s="400" t="str">
        <v>31-DEC</v>
      </c>
      <c r="S92" s="433">
        <v>23</v>
      </c>
      <c r="T92" s="60">
        <v>2.82902</v>
      </c>
      <c r="U92" s="400" t="str">
        <v>31-MAR</v>
      </c>
      <c r="V92" s="433">
        <v>14</v>
      </c>
      <c r="W92" s="57">
        <v>31.55</v>
      </c>
      <c r="X92" s="400" t="str">
        <v>20-Jul</v>
      </c>
      <c r="Y92" s="433">
        <v>15</v>
      </c>
      <c r="Z92" s="57">
        <v>8.72543</v>
      </c>
      <c r="AA92" s="400" t="str">
        <v>06-Jan</v>
      </c>
      <c r="AB92" s="433">
        <v>6</v>
      </c>
      <c r="AC92" s="92">
        <v>0.017804</v>
      </c>
      <c r="AD92" s="400" t="str">
        <v>10-Jul</v>
      </c>
      <c r="AE92" s="433">
        <v>12</v>
      </c>
      <c r="AF92" s="92">
        <v>0.0019292</v>
      </c>
      <c r="AG92" s="400" t="str">
        <v>11-Jan</v>
      </c>
      <c r="AH92" s="433">
        <v>3</v>
      </c>
      <c r="AI92" s="57">
        <v>76.6464</v>
      </c>
      <c r="AJ92" s="400" t="str">
        <v>22-Sep</v>
      </c>
      <c r="AK92" s="433">
        <v>20</v>
      </c>
      <c r="AL92" s="57">
        <v>14.3846</v>
      </c>
      <c r="AM92" s="400" t="str">
        <v>06-Nov</v>
      </c>
      <c r="AN92" s="1070">
        <v>6</v>
      </c>
      <c r="AO92" s="88" t="s">
        <v>448</v>
      </c>
    </row>
    <row r="93" spans="1:41" customFormat="false">
      <c r="A93" s="41" t="s">
        <v>171</v>
      </c>
      <c r="B93" s="74">
        <v>2036.9032343386746</v>
      </c>
      <c r="C93" s="882"/>
      <c r="D93" s="74">
        <v>7238.553227641587</v>
      </c>
      <c r="E93" s="237">
        <v>5610.60379706732</v>
      </c>
      <c r="F93" s="75">
        <v>1627.9494305742674</v>
      </c>
      <c r="G93" s="92">
        <v>0.009023929687454281</v>
      </c>
      <c r="H93" s="302">
        <v>3.5537050094535996</v>
      </c>
      <c r="I93" s="403">
        <v>17.425</v>
      </c>
      <c r="J93" s="403">
        <v>23.861212823863664</v>
      </c>
      <c r="K93" s="232">
        <v>17.025949025567108</v>
      </c>
      <c r="L93" s="304">
        <v>0.010484282348367383</v>
      </c>
      <c r="P93" s="41" t="s">
        <v>449</v>
      </c>
      <c r="Q93" s="60">
        <v>4.01501</v>
      </c>
      <c r="R93" s="400" t="str">
        <v>31-DEC</v>
      </c>
      <c r="S93" s="433">
        <v>23</v>
      </c>
      <c r="T93" s="60">
        <v>2.82902</v>
      </c>
      <c r="U93" s="400" t="str">
        <v>31-MAR</v>
      </c>
      <c r="V93" s="433">
        <v>14</v>
      </c>
      <c r="W93" s="57">
        <v>31.7866</v>
      </c>
      <c r="X93" s="400" t="str">
        <v>20-Jul</v>
      </c>
      <c r="Y93" s="433">
        <v>15</v>
      </c>
      <c r="Z93" s="57">
        <v>8.72543</v>
      </c>
      <c r="AA93" s="400" t="str">
        <v>06-Jan</v>
      </c>
      <c r="AB93" s="433">
        <v>6</v>
      </c>
      <c r="AC93" s="92">
        <v>0.0176955</v>
      </c>
      <c r="AD93" s="400" t="str">
        <v>10-Jul</v>
      </c>
      <c r="AE93" s="433">
        <v>12</v>
      </c>
      <c r="AF93" s="92">
        <v>0.0019292</v>
      </c>
      <c r="AG93" s="400" t="str">
        <v>11-Jan</v>
      </c>
      <c r="AH93" s="433">
        <v>3</v>
      </c>
      <c r="AI93" s="57">
        <v>80.4986</v>
      </c>
      <c r="AJ93" s="400" t="str">
        <v>18-Sep</v>
      </c>
      <c r="AK93" s="433">
        <v>10</v>
      </c>
      <c r="AL93" s="57">
        <v>14.3846</v>
      </c>
      <c r="AM93" s="400" t="str">
        <v>06-Nov</v>
      </c>
      <c r="AN93" s="1070">
        <v>6</v>
      </c>
      <c r="AO93" s="88" t="s">
        <v>449</v>
      </c>
    </row>
    <row r="94" spans="1:41" customFormat="false">
      <c r="A94" s="41" t="s">
        <v>172</v>
      </c>
      <c r="B94" s="74">
        <v>2187.9729334784142</v>
      </c>
      <c r="C94" s="882"/>
      <c r="D94" s="74">
        <v>7586.231976953933</v>
      </c>
      <c r="E94" s="237">
        <v>6012.3778086046905</v>
      </c>
      <c r="F94" s="75">
        <v>1573.854168349242</v>
      </c>
      <c r="G94" s="92">
        <v>0.00887741610257323</v>
      </c>
      <c r="H94" s="302">
        <v>3.4672421495148154</v>
      </c>
      <c r="I94" s="403">
        <v>18.574999999999996</v>
      </c>
      <c r="J94" s="403">
        <v>24.033603709149993</v>
      </c>
      <c r="K94" s="232">
        <v>16.97921006670802</v>
      </c>
      <c r="L94" s="304">
        <v>0.01064785862320741</v>
      </c>
      <c r="P94" s="41" t="s">
        <v>450</v>
      </c>
      <c r="Q94" s="60">
        <v>4.34451</v>
      </c>
      <c r="R94" s="400" t="str">
        <v>31-DEC</v>
      </c>
      <c r="S94" s="433">
        <v>23</v>
      </c>
      <c r="T94" s="60">
        <v>2.77477</v>
      </c>
      <c r="U94" s="400" t="str">
        <v>13-JUN</v>
      </c>
      <c r="V94" s="433">
        <v>16</v>
      </c>
      <c r="W94" s="57">
        <v>35.004</v>
      </c>
      <c r="X94" s="400" t="str">
        <v>30-May</v>
      </c>
      <c r="Y94" s="433">
        <v>5</v>
      </c>
      <c r="Z94" s="57">
        <v>8.72449</v>
      </c>
      <c r="AA94" s="400" t="str">
        <v>06-Jan</v>
      </c>
      <c r="AB94" s="433">
        <v>6</v>
      </c>
      <c r="AC94" s="92">
        <v>0.0169095</v>
      </c>
      <c r="AD94" s="400" t="str">
        <v>02-Oct</v>
      </c>
      <c r="AE94" s="433">
        <v>1</v>
      </c>
      <c r="AF94" s="92">
        <v>0.00192919</v>
      </c>
      <c r="AG94" s="400" t="str">
        <v>11-Jan</v>
      </c>
      <c r="AH94" s="433">
        <v>3</v>
      </c>
      <c r="AI94" s="57">
        <v>67.6923</v>
      </c>
      <c r="AJ94" s="400" t="str">
        <v>16-Nov</v>
      </c>
      <c r="AK94" s="433">
        <v>17</v>
      </c>
      <c r="AL94" s="57">
        <v>14.3847</v>
      </c>
      <c r="AM94" s="400" t="str">
        <v>06-Nov</v>
      </c>
      <c r="AN94" s="1070">
        <v>6</v>
      </c>
      <c r="AO94" s="88" t="s">
        <v>450</v>
      </c>
    </row>
    <row r="95" spans="1:41" customFormat="false">
      <c r="A95" s="41" t="s">
        <v>174</v>
      </c>
      <c r="B95" s="74">
        <v>2936.135862809257</v>
      </c>
      <c r="C95" s="882"/>
      <c r="D95" s="74">
        <v>9424.706583829431</v>
      </c>
      <c r="E95" s="237">
        <v>7529.5778158485045</v>
      </c>
      <c r="F95" s="75">
        <v>1895.1287679809259</v>
      </c>
      <c r="G95" s="92">
        <v>0.00914381115808233</v>
      </c>
      <c r="H95" s="302">
        <v>3.2099013888315078</v>
      </c>
      <c r="I95" s="403">
        <v>22.9</v>
      </c>
      <c r="J95" s="403">
        <v>24.683572992449616</v>
      </c>
      <c r="K95" s="232">
        <v>17.510620155920307</v>
      </c>
      <c r="L95" s="304">
        <v>0.012287852269615058</v>
      </c>
      <c r="P95" s="42" t="s">
        <v>451</v>
      </c>
      <c r="Q95" s="65">
        <v>4.43104</v>
      </c>
      <c r="R95" s="404" t="str">
        <v>31-DEC</v>
      </c>
      <c r="S95" s="1067">
        <v>23</v>
      </c>
      <c r="T95" s="65">
        <v>2.82903</v>
      </c>
      <c r="U95" s="404" t="str">
        <v>31-MAR</v>
      </c>
      <c r="V95" s="1067">
        <v>14</v>
      </c>
      <c r="W95" s="62">
        <v>32.8991</v>
      </c>
      <c r="X95" s="404" t="str">
        <v>10-Jul</v>
      </c>
      <c r="Y95" s="1067">
        <v>13</v>
      </c>
      <c r="Z95" s="62">
        <v>8.72467</v>
      </c>
      <c r="AA95" s="404" t="str">
        <v>06-Jan</v>
      </c>
      <c r="AB95" s="1067">
        <v>6</v>
      </c>
      <c r="AC95" s="97">
        <v>0.0135032</v>
      </c>
      <c r="AD95" s="404" t="str">
        <v>16-Nov</v>
      </c>
      <c r="AE95" s="1067">
        <v>17</v>
      </c>
      <c r="AF95" s="97">
        <v>0.00192919</v>
      </c>
      <c r="AG95" s="404" t="str">
        <v>11-Jan</v>
      </c>
      <c r="AH95" s="1067">
        <v>3</v>
      </c>
      <c r="AI95" s="62">
        <v>67.6921</v>
      </c>
      <c r="AJ95" s="404" t="str">
        <v>16-Nov</v>
      </c>
      <c r="AK95" s="1067">
        <v>17</v>
      </c>
      <c r="AL95" s="62">
        <v>14.3846</v>
      </c>
      <c r="AM95" s="404" t="str">
        <v>06-Nov</v>
      </c>
      <c r="AN95" s="1068">
        <v>6</v>
      </c>
      <c r="AO95" s="587" t="s">
        <v>451</v>
      </c>
    </row>
    <row r="96" spans="1:41" customFormat="false">
      <c r="A96" s="41" t="s">
        <v>176</v>
      </c>
      <c r="B96" s="74">
        <v>3581.770582528824</v>
      </c>
      <c r="C96" s="882"/>
      <c r="D96" s="74">
        <v>10852.988275955644</v>
      </c>
      <c r="E96" s="237">
        <v>8750.604327679615</v>
      </c>
      <c r="F96" s="75">
        <v>2102.383948276029</v>
      </c>
      <c r="G96" s="92">
        <v>0.009451050611753978</v>
      </c>
      <c r="H96" s="302">
        <v>3.030062374428557</v>
      </c>
      <c r="I96" s="403">
        <v>26.375000000000004</v>
      </c>
      <c r="J96" s="403">
        <v>25.206949811605096</v>
      </c>
      <c r="K96" s="232">
        <v>17.92492882346339</v>
      </c>
      <c r="L96" s="304">
        <v>0.011848777233207977</v>
      </c>
      <c r="P96" s="41" t="s">
        <v>462</v>
      </c>
      <c r="Q96" s="60">
        <v>4.08765</v>
      </c>
      <c r="R96" s="400" t="str">
        <v>31-DEC</v>
      </c>
      <c r="S96" s="433">
        <v>23</v>
      </c>
      <c r="T96" s="60">
        <v>2.77477</v>
      </c>
      <c r="U96" s="400" t="str">
        <v>13-JUN</v>
      </c>
      <c r="V96" s="433">
        <v>16</v>
      </c>
      <c r="W96" s="57">
        <v>25.2805</v>
      </c>
      <c r="X96" s="400" t="str">
        <v>16-Jun</v>
      </c>
      <c r="Y96" s="433">
        <v>15</v>
      </c>
      <c r="Z96" s="57">
        <v>8.72449</v>
      </c>
      <c r="AA96" s="400" t="str">
        <v>06-Jan</v>
      </c>
      <c r="AB96" s="433">
        <v>6</v>
      </c>
      <c r="AC96" s="92">
        <v>0.0160652</v>
      </c>
      <c r="AD96" s="400" t="str">
        <v>02-Apr</v>
      </c>
      <c r="AE96" s="433">
        <v>5</v>
      </c>
      <c r="AF96" s="92">
        <v>0.00192919</v>
      </c>
      <c r="AG96" s="400" t="str">
        <v>11-Jan</v>
      </c>
      <c r="AH96" s="433">
        <v>3</v>
      </c>
      <c r="AI96" s="57">
        <v>89.7515</v>
      </c>
      <c r="AJ96" s="400" t="str">
        <v>02-Apr</v>
      </c>
      <c r="AK96" s="433">
        <v>2</v>
      </c>
      <c r="AL96" s="57">
        <v>16.3281</v>
      </c>
      <c r="AM96" s="400" t="str">
        <v>06-Nov</v>
      </c>
      <c r="AN96" s="1070">
        <v>6</v>
      </c>
      <c r="AO96" s="88" t="s">
        <v>462</v>
      </c>
    </row>
    <row r="97" spans="1:41" customFormat="false">
      <c r="A97" s="41" t="s">
        <v>178</v>
      </c>
      <c r="B97" s="74">
        <v>4783.970824836326</v>
      </c>
      <c r="C97" s="882"/>
      <c r="D97" s="74">
        <v>14320.61460853968</v>
      </c>
      <c r="E97" s="237">
        <v>11757.531973484729</v>
      </c>
      <c r="F97" s="75">
        <v>2563.0826350549464</v>
      </c>
      <c r="G97" s="92">
        <v>0.009585252751264059</v>
      </c>
      <c r="H97" s="302">
        <v>2.99345776403844</v>
      </c>
      <c r="I97" s="403">
        <v>28.262499999999996</v>
      </c>
      <c r="J97" s="403">
        <v>25.491008066681434</v>
      </c>
      <c r="K97" s="232">
        <v>18.0324084036488</v>
      </c>
      <c r="L97" s="304">
        <v>0.011579938656585562</v>
      </c>
      <c r="P97" s="41" t="s">
        <v>463</v>
      </c>
      <c r="Q97" s="60">
        <v>4.08765</v>
      </c>
      <c r="R97" s="400" t="str">
        <v>31-DEC</v>
      </c>
      <c r="S97" s="433">
        <v>23</v>
      </c>
      <c r="T97" s="60">
        <v>2.77477</v>
      </c>
      <c r="U97" s="400" t="str">
        <v>13-JUN</v>
      </c>
      <c r="V97" s="433">
        <v>16</v>
      </c>
      <c r="W97" s="57">
        <v>25.2805</v>
      </c>
      <c r="X97" s="400" t="str">
        <v>16-Jun</v>
      </c>
      <c r="Y97" s="433">
        <v>15</v>
      </c>
      <c r="Z97" s="57">
        <v>8.72449</v>
      </c>
      <c r="AA97" s="400" t="str">
        <v>06-Jan</v>
      </c>
      <c r="AB97" s="433">
        <v>6</v>
      </c>
      <c r="AC97" s="92">
        <v>0.0160652</v>
      </c>
      <c r="AD97" s="400" t="str">
        <v>02-Apr</v>
      </c>
      <c r="AE97" s="433">
        <v>5</v>
      </c>
      <c r="AF97" s="92">
        <v>0.00192919</v>
      </c>
      <c r="AG97" s="400" t="str">
        <v>11-Jan</v>
      </c>
      <c r="AH97" s="433">
        <v>3</v>
      </c>
      <c r="AI97" s="57">
        <v>89.7515</v>
      </c>
      <c r="AJ97" s="400" t="str">
        <v>02-Apr</v>
      </c>
      <c r="AK97" s="433">
        <v>2</v>
      </c>
      <c r="AL97" s="57">
        <v>16.3281</v>
      </c>
      <c r="AM97" s="400" t="str">
        <v>06-Nov</v>
      </c>
      <c r="AN97" s="1070">
        <v>6</v>
      </c>
      <c r="AO97" s="88" t="s">
        <v>463</v>
      </c>
    </row>
    <row r="98" spans="1:41" customFormat="false">
      <c r="A98" s="41" t="s">
        <v>181</v>
      </c>
      <c r="B98" s="74">
        <v>5040.711809421019</v>
      </c>
      <c r="C98" s="882"/>
      <c r="D98" s="74">
        <v>15041.372379569004</v>
      </c>
      <c r="E98" s="237">
        <v>11985.116628759573</v>
      </c>
      <c r="F98" s="75">
        <v>3056.2557508094314</v>
      </c>
      <c r="G98" s="92">
        <v>0.00993884329215801</v>
      </c>
      <c r="H98" s="302">
        <v>2.9839778484175374</v>
      </c>
      <c r="I98" s="403">
        <v>28.9</v>
      </c>
      <c r="J98" s="403">
        <v>25.587351006211925</v>
      </c>
      <c r="K98" s="232">
        <v>18.40556545308894</v>
      </c>
      <c r="L98" s="304">
        <v>0.012406033064600289</v>
      </c>
      <c r="P98" s="41" t="s">
        <v>464</v>
      </c>
      <c r="Q98" s="60">
        <v>3.84942</v>
      </c>
      <c r="R98" s="400" t="str">
        <v>31-DEC</v>
      </c>
      <c r="S98" s="433">
        <v>23</v>
      </c>
      <c r="T98" s="60">
        <v>2.77477</v>
      </c>
      <c r="U98" s="400" t="str">
        <v>13-JUN</v>
      </c>
      <c r="V98" s="433">
        <v>16</v>
      </c>
      <c r="W98" s="57">
        <v>25.0098</v>
      </c>
      <c r="X98" s="400" t="str">
        <v>11-Oct</v>
      </c>
      <c r="Y98" s="433">
        <v>16</v>
      </c>
      <c r="Z98" s="57">
        <v>8.72449</v>
      </c>
      <c r="AA98" s="400" t="str">
        <v>06-Jan</v>
      </c>
      <c r="AB98" s="433">
        <v>6</v>
      </c>
      <c r="AC98" s="92">
        <v>0.0147133</v>
      </c>
      <c r="AD98" s="400" t="str">
        <v>02-Apr</v>
      </c>
      <c r="AE98" s="433">
        <v>1</v>
      </c>
      <c r="AF98" s="92">
        <v>0.00192919</v>
      </c>
      <c r="AG98" s="400" t="str">
        <v>11-Jan</v>
      </c>
      <c r="AH98" s="433">
        <v>3</v>
      </c>
      <c r="AI98" s="57">
        <v>89.6904</v>
      </c>
      <c r="AJ98" s="400" t="str">
        <v>02-Apr</v>
      </c>
      <c r="AK98" s="433">
        <v>1</v>
      </c>
      <c r="AL98" s="57">
        <v>16.3281</v>
      </c>
      <c r="AM98" s="400" t="str">
        <v>06-Nov</v>
      </c>
      <c r="AN98" s="1070">
        <v>6</v>
      </c>
      <c r="AO98" s="88" t="s">
        <v>464</v>
      </c>
    </row>
    <row r="99" spans="1:41" customFormat="false">
      <c r="A99" s="41" t="s">
        <v>184</v>
      </c>
      <c r="B99" s="74">
        <v>5497.658333975919</v>
      </c>
      <c r="C99" s="882"/>
      <c r="D99" s="74">
        <v>16166.458578431013</v>
      </c>
      <c r="E99" s="237">
        <v>12475.024409092803</v>
      </c>
      <c r="F99" s="75">
        <v>3691.43416933821</v>
      </c>
      <c r="G99" s="92">
        <v>0.01035210877252405</v>
      </c>
      <c r="H99" s="302">
        <v>2.940608090997789</v>
      </c>
      <c r="I99" s="403">
        <v>30.275</v>
      </c>
      <c r="J99" s="403">
        <v>25.795923260596112</v>
      </c>
      <c r="K99" s="232">
        <v>18.897731391445998</v>
      </c>
      <c r="L99" s="304">
        <v>0.01394889861200563</v>
      </c>
      <c r="P99" s="41" t="s">
        <v>465</v>
      </c>
      <c r="Q99" s="60">
        <v>3.80471</v>
      </c>
      <c r="R99" s="400" t="str">
        <v>31-DEC</v>
      </c>
      <c r="S99" s="433">
        <v>23</v>
      </c>
      <c r="T99" s="60">
        <v>2.77477</v>
      </c>
      <c r="U99" s="400" t="str">
        <v>13-JUN</v>
      </c>
      <c r="V99" s="433">
        <v>16</v>
      </c>
      <c r="W99" s="57">
        <v>25.0098</v>
      </c>
      <c r="X99" s="400" t="str">
        <v>11-Oct</v>
      </c>
      <c r="Y99" s="433">
        <v>16</v>
      </c>
      <c r="Z99" s="57">
        <v>8.72449</v>
      </c>
      <c r="AA99" s="400" t="str">
        <v>06-Jan</v>
      </c>
      <c r="AB99" s="433">
        <v>6</v>
      </c>
      <c r="AC99" s="92">
        <v>0.0160652</v>
      </c>
      <c r="AD99" s="400" t="str">
        <v>02-Apr</v>
      </c>
      <c r="AE99" s="433">
        <v>5</v>
      </c>
      <c r="AF99" s="92">
        <v>0.00192919</v>
      </c>
      <c r="AG99" s="400" t="str">
        <v>11-Jan</v>
      </c>
      <c r="AH99" s="433">
        <v>3</v>
      </c>
      <c r="AI99" s="57">
        <v>89.7516</v>
      </c>
      <c r="AJ99" s="400" t="str">
        <v>02-Apr</v>
      </c>
      <c r="AK99" s="433">
        <v>2</v>
      </c>
      <c r="AL99" s="57">
        <v>16.3281</v>
      </c>
      <c r="AM99" s="400" t="str">
        <v>06-Nov</v>
      </c>
      <c r="AN99" s="1070">
        <v>6</v>
      </c>
      <c r="AO99" s="88" t="s">
        <v>465</v>
      </c>
    </row>
    <row r="100" spans="1:41" customFormat="false">
      <c r="A100" s="41" t="s">
        <v>185</v>
      </c>
      <c r="B100" s="74">
        <v>5719.441190301908</v>
      </c>
      <c r="C100" s="882"/>
      <c r="D100" s="74">
        <v>16775.955971521875</v>
      </c>
      <c r="E100" s="237">
        <v>12653.604929284544</v>
      </c>
      <c r="F100" s="75">
        <v>4122.351042237332</v>
      </c>
      <c r="G100" s="92">
        <v>0.010660293161834488</v>
      </c>
      <c r="H100" s="302">
        <v>2.9331459863540155</v>
      </c>
      <c r="I100" s="403">
        <v>30.7875</v>
      </c>
      <c r="J100" s="403">
        <v>25.87237923822719</v>
      </c>
      <c r="K100" s="232">
        <v>19.17993694148209</v>
      </c>
      <c r="L100" s="304">
        <v>0.013760970538394923</v>
      </c>
      <c r="P100" s="42" t="s">
        <v>466</v>
      </c>
      <c r="Q100" s="65">
        <v>3.80471</v>
      </c>
      <c r="R100" s="404" t="str">
        <v>31-DEC</v>
      </c>
      <c r="S100" s="1067">
        <v>23</v>
      </c>
      <c r="T100" s="65">
        <v>2.77477</v>
      </c>
      <c r="U100" s="404" t="str">
        <v>13-JUN</v>
      </c>
      <c r="V100" s="1068">
        <v>16</v>
      </c>
      <c r="W100" s="62">
        <v>25.0098</v>
      </c>
      <c r="X100" s="404" t="str">
        <v>11-Oct</v>
      </c>
      <c r="Y100" s="1067">
        <v>16</v>
      </c>
      <c r="Z100" s="62">
        <v>8.72449</v>
      </c>
      <c r="AA100" s="404" t="str">
        <v>06-Jan</v>
      </c>
      <c r="AB100" s="1067">
        <v>6</v>
      </c>
      <c r="AC100" s="97">
        <v>0.0135032</v>
      </c>
      <c r="AD100" s="404" t="str">
        <v>16-Nov</v>
      </c>
      <c r="AE100" s="1067">
        <v>17</v>
      </c>
      <c r="AF100" s="97">
        <v>0.00192919</v>
      </c>
      <c r="AG100" s="404" t="str">
        <v>11-Jan</v>
      </c>
      <c r="AH100" s="1067">
        <v>3</v>
      </c>
      <c r="AI100" s="62">
        <v>71.2182</v>
      </c>
      <c r="AJ100" s="404" t="str">
        <v>22-Oct</v>
      </c>
      <c r="AK100" s="1067">
        <v>2</v>
      </c>
      <c r="AL100" s="62">
        <v>16.3281</v>
      </c>
      <c r="AM100" s="404" t="str">
        <v>06-Nov</v>
      </c>
      <c r="AN100" s="1068">
        <v>6</v>
      </c>
      <c r="AO100" s="587" t="s">
        <v>466</v>
      </c>
    </row>
    <row r="101" spans="1:41" customFormat="false">
      <c r="A101" s="41" t="s">
        <v>189</v>
      </c>
      <c r="B101" s="74">
        <v>7242.735138860604</v>
      </c>
      <c r="C101" s="882"/>
      <c r="D101" s="74">
        <v>21905.398712852155</v>
      </c>
      <c r="E101" s="237">
        <v>17367.10312634701</v>
      </c>
      <c r="F101" s="75">
        <v>4538.295586505142</v>
      </c>
      <c r="G101" s="92">
        <v>0.010086027725592207</v>
      </c>
      <c r="H101" s="302">
        <v>3.0244649697763513</v>
      </c>
      <c r="I101" s="403">
        <v>30.9125</v>
      </c>
      <c r="J101" s="403">
        <v>25.88997816751135</v>
      </c>
      <c r="K101" s="232">
        <v>18.741843913594337</v>
      </c>
      <c r="L101" s="304">
        <v>0.011999212912461601</v>
      </c>
      <c r="P101" s="41" t="s">
        <v>474</v>
      </c>
      <c r="Q101" s="60">
        <v>4.17446</v>
      </c>
      <c r="R101" s="400" t="str">
        <v>02-OCT</v>
      </c>
      <c r="S101" s="433">
        <v>23</v>
      </c>
      <c r="T101" s="60">
        <v>2.69416</v>
      </c>
      <c r="U101" s="400" t="str">
        <v>01-MAY</v>
      </c>
      <c r="V101" s="433">
        <v>11</v>
      </c>
      <c r="W101" s="57">
        <v>25.0065</v>
      </c>
      <c r="X101" s="400" t="str">
        <v>01-Apr</v>
      </c>
      <c r="Y101" s="433">
        <v>18</v>
      </c>
      <c r="Z101" s="57">
        <v>8.93648</v>
      </c>
      <c r="AA101" s="400" t="str">
        <v>21-Dec</v>
      </c>
      <c r="AB101" s="433">
        <v>0</v>
      </c>
      <c r="AC101" s="92">
        <v>0.0113412</v>
      </c>
      <c r="AD101" s="400" t="str">
        <v>20-Jul</v>
      </c>
      <c r="AE101" s="433">
        <v>15</v>
      </c>
      <c r="AF101" s="92">
        <v>0.00700809</v>
      </c>
      <c r="AG101" s="400" t="str">
        <v>20-Dec</v>
      </c>
      <c r="AH101" s="433">
        <v>12</v>
      </c>
      <c r="AI101" s="57">
        <v>100</v>
      </c>
      <c r="AJ101" s="400" t="str">
        <v>22-Nov</v>
      </c>
      <c r="AK101" s="433">
        <v>3</v>
      </c>
      <c r="AL101" s="57">
        <v>53.15</v>
      </c>
      <c r="AM101" s="400" t="str">
        <v>30-Apr</v>
      </c>
      <c r="AN101" s="1070">
        <v>4</v>
      </c>
      <c r="AO101" s="88" t="s">
        <v>474</v>
      </c>
    </row>
    <row r="102" spans="1:41" customFormat="false">
      <c r="A102" s="41" t="s">
        <v>192</v>
      </c>
      <c r="B102" s="74">
        <v>7097.049369361037</v>
      </c>
      <c r="C102" s="882"/>
      <c r="D102" s="74">
        <v>20969.19646815216</v>
      </c>
      <c r="E102" s="237">
        <v>17569.369976311336</v>
      </c>
      <c r="F102" s="75">
        <v>3399.826491840823</v>
      </c>
      <c r="G102" s="92">
        <v>0.009649805615701192</v>
      </c>
      <c r="H102" s="302">
        <v>2.9546358460854365</v>
      </c>
      <c r="I102" s="403">
        <v>31.475</v>
      </c>
      <c r="J102" s="403">
        <v>25.979059541550214</v>
      </c>
      <c r="K102" s="232">
        <v>18.31192454600803</v>
      </c>
      <c r="L102" s="304">
        <v>0.011528114554116958</v>
      </c>
      <c r="P102" s="41" t="s">
        <v>476</v>
      </c>
      <c r="Q102" s="60">
        <v>4.7069</v>
      </c>
      <c r="R102" s="400" t="str">
        <v>02-OCT</v>
      </c>
      <c r="S102" s="433">
        <v>23</v>
      </c>
      <c r="T102" s="60">
        <v>2.78936</v>
      </c>
      <c r="U102" s="400" t="str">
        <v>05-JAN</v>
      </c>
      <c r="V102" s="433">
        <v>16</v>
      </c>
      <c r="W102" s="57">
        <v>25.0119</v>
      </c>
      <c r="X102" s="400" t="str">
        <v>29-Jul</v>
      </c>
      <c r="Y102" s="433">
        <v>16</v>
      </c>
      <c r="Z102" s="57">
        <v>8.93648</v>
      </c>
      <c r="AA102" s="400" t="str">
        <v>21-Dec</v>
      </c>
      <c r="AB102" s="433">
        <v>0</v>
      </c>
      <c r="AC102" s="92">
        <v>0.0113559</v>
      </c>
      <c r="AD102" s="400" t="str">
        <v>20-Jul</v>
      </c>
      <c r="AE102" s="433">
        <v>15</v>
      </c>
      <c r="AF102" s="92">
        <v>0.00700809</v>
      </c>
      <c r="AG102" s="400" t="str">
        <v>20-Dec</v>
      </c>
      <c r="AH102" s="433">
        <v>12</v>
      </c>
      <c r="AI102" s="57">
        <v>100</v>
      </c>
      <c r="AJ102" s="400" t="str">
        <v>22-Nov</v>
      </c>
      <c r="AK102" s="433">
        <v>3</v>
      </c>
      <c r="AL102" s="57">
        <v>53.2331</v>
      </c>
      <c r="AM102" s="400" t="str">
        <v>04-May</v>
      </c>
      <c r="AN102" s="1070">
        <v>4</v>
      </c>
      <c r="AO102" s="88" t="s">
        <v>476</v>
      </c>
    </row>
    <row r="103" spans="1:41" customFormat="false">
      <c r="A103" s="41" t="s">
        <v>77</v>
      </c>
      <c r="B103" s="74">
        <v>8703.251819501816</v>
      </c>
      <c r="C103" s="882"/>
      <c r="D103" s="74">
        <v>26478.556735255555</v>
      </c>
      <c r="E103" s="237">
        <v>22450.396470051295</v>
      </c>
      <c r="F103" s="75">
        <v>4028.1602652042593</v>
      </c>
      <c r="G103" s="92">
        <v>0.00947319677584245</v>
      </c>
      <c r="H103" s="302">
        <v>3.042375112704853</v>
      </c>
      <c r="I103" s="403">
        <v>32.0125</v>
      </c>
      <c r="J103" s="403">
        <v>26.06080688411811</v>
      </c>
      <c r="K103" s="232">
        <v>18.27775819005865</v>
      </c>
      <c r="L103" s="304">
        <v>0.012085903992729696</v>
      </c>
      <c r="P103" s="41" t="s">
        <v>478</v>
      </c>
      <c r="Q103" s="60">
        <v>3.8381</v>
      </c>
      <c r="R103" s="400" t="str">
        <v>02-OCT</v>
      </c>
      <c r="S103" s="433">
        <v>23</v>
      </c>
      <c r="T103" s="60">
        <v>2.4617</v>
      </c>
      <c r="U103" s="400" t="str">
        <v>01-MAY</v>
      </c>
      <c r="V103" s="433">
        <v>11</v>
      </c>
      <c r="W103" s="57">
        <v>15.286</v>
      </c>
      <c r="X103" s="400" t="str">
        <v>20-Jul</v>
      </c>
      <c r="Y103" s="433">
        <v>16</v>
      </c>
      <c r="Z103" s="57">
        <v>8.83354</v>
      </c>
      <c r="AA103" s="400" t="str">
        <v>21-Dec</v>
      </c>
      <c r="AB103" s="433">
        <v>0</v>
      </c>
      <c r="AC103" s="92">
        <v>0.00708752</v>
      </c>
      <c r="AD103" s="400" t="str">
        <v>20-Jul</v>
      </c>
      <c r="AE103" s="433">
        <v>16</v>
      </c>
      <c r="AF103" s="92">
        <v>0.00642974</v>
      </c>
      <c r="AG103" s="400" t="str">
        <v>10-Nov</v>
      </c>
      <c r="AH103" s="433">
        <v>5</v>
      </c>
      <c r="AI103" s="57">
        <v>92.4609</v>
      </c>
      <c r="AJ103" s="400" t="str">
        <v>20-Dec</v>
      </c>
      <c r="AK103" s="433">
        <v>11</v>
      </c>
      <c r="AL103" s="57">
        <v>60.8073</v>
      </c>
      <c r="AM103" s="400" t="str">
        <v>28-Nov</v>
      </c>
      <c r="AN103" s="1070">
        <v>0</v>
      </c>
      <c r="AO103" s="88" t="s">
        <v>478</v>
      </c>
    </row>
    <row r="104" spans="1:41" customFormat="false">
      <c r="A104" s="41" t="s">
        <v>196</v>
      </c>
      <c r="B104" s="74">
        <v>8855.955803544193</v>
      </c>
      <c r="C104" s="882"/>
      <c r="D104" s="74">
        <v>26987.678112624533</v>
      </c>
      <c r="E104" s="237">
        <v>22526.39356535607</v>
      </c>
      <c r="F104" s="75">
        <v>4461.284547268461</v>
      </c>
      <c r="G104" s="92">
        <v>0.009573863898715555</v>
      </c>
      <c r="H104" s="302">
        <v>3.0474043357154</v>
      </c>
      <c r="I104" s="403">
        <v>32.2</v>
      </c>
      <c r="J104" s="403">
        <v>26.090508583450028</v>
      </c>
      <c r="K104" s="232">
        <v>18.449092607481465</v>
      </c>
      <c r="L104" s="304">
        <v>0.013492450429886123</v>
      </c>
      <c r="P104" s="41" t="s">
        <v>479</v>
      </c>
      <c r="Q104" s="60">
        <v>4.0071</v>
      </c>
      <c r="R104" s="400" t="str">
        <v>02-OCT</v>
      </c>
      <c r="S104" s="433">
        <v>23</v>
      </c>
      <c r="T104" s="60">
        <v>2.57736</v>
      </c>
      <c r="U104" s="400" t="str">
        <v>01-MAY</v>
      </c>
      <c r="V104" s="433">
        <v>11</v>
      </c>
      <c r="W104" s="57">
        <v>20.0055</v>
      </c>
      <c r="X104" s="400" t="str">
        <v>06-Apr</v>
      </c>
      <c r="Y104" s="433">
        <v>19</v>
      </c>
      <c r="Z104" s="57">
        <v>8.89554</v>
      </c>
      <c r="AA104" s="400" t="str">
        <v>21-Dec</v>
      </c>
      <c r="AB104" s="433">
        <v>0</v>
      </c>
      <c r="AC104" s="92">
        <v>0.00894951</v>
      </c>
      <c r="AD104" s="400" t="str">
        <v>20-Jul</v>
      </c>
      <c r="AE104" s="433">
        <v>15</v>
      </c>
      <c r="AF104" s="92">
        <v>0.00698801</v>
      </c>
      <c r="AG104" s="400" t="str">
        <v>20-Dec</v>
      </c>
      <c r="AH104" s="433">
        <v>12</v>
      </c>
      <c r="AI104" s="57">
        <v>100</v>
      </c>
      <c r="AJ104" s="400" t="str">
        <v>16-Dec</v>
      </c>
      <c r="AK104" s="433">
        <v>5</v>
      </c>
      <c r="AL104" s="57">
        <v>57.5773</v>
      </c>
      <c r="AM104" s="400" t="str">
        <v>30-Apr</v>
      </c>
      <c r="AN104" s="1070">
        <v>4</v>
      </c>
      <c r="AO104" s="88" t="s">
        <v>479</v>
      </c>
    </row>
    <row r="105" spans="1:41" customFormat="false">
      <c r="A105" s="41" t="s">
        <v>199</v>
      </c>
      <c r="B105" s="74">
        <v>5804.026491644479</v>
      </c>
      <c r="C105" s="882"/>
      <c r="D105" s="74">
        <v>16564.434780928226</v>
      </c>
      <c r="E105" s="237">
        <v>13054.34583338065</v>
      </c>
      <c r="F105" s="75">
        <v>3510.0889475475774</v>
      </c>
      <c r="G105" s="92">
        <v>0.010315012207262352</v>
      </c>
      <c r="H105" s="302">
        <v>2.8539557503354804</v>
      </c>
      <c r="I105" s="403">
        <v>31.887500000000003</v>
      </c>
      <c r="J105" s="403">
        <v>26.042276255581953</v>
      </c>
      <c r="K105" s="232">
        <v>18.927816658412205</v>
      </c>
      <c r="L105" s="304">
        <v>0.014504382229875695</v>
      </c>
      <c r="P105" s="41" t="s">
        <v>480</v>
      </c>
      <c r="Q105" s="60">
        <v>4.54796</v>
      </c>
      <c r="R105" s="400" t="str">
        <v>02-OCT</v>
      </c>
      <c r="S105" s="433">
        <v>23</v>
      </c>
      <c r="T105" s="60">
        <v>2.93207</v>
      </c>
      <c r="U105" s="400" t="str">
        <v>01-MAY</v>
      </c>
      <c r="V105" s="433">
        <v>11</v>
      </c>
      <c r="W105" s="57">
        <v>35.0003</v>
      </c>
      <c r="X105" s="400" t="str">
        <v>14-Jul</v>
      </c>
      <c r="Y105" s="433">
        <v>18</v>
      </c>
      <c r="Z105" s="57">
        <v>9.01294</v>
      </c>
      <c r="AA105" s="400" t="str">
        <v>21-Dec</v>
      </c>
      <c r="AB105" s="433">
        <v>0</v>
      </c>
      <c r="AC105" s="92">
        <v>0.0177705</v>
      </c>
      <c r="AD105" s="400" t="str">
        <v>20-Jul</v>
      </c>
      <c r="AE105" s="433">
        <v>15</v>
      </c>
      <c r="AF105" s="92">
        <v>0.00704556</v>
      </c>
      <c r="AG105" s="400" t="str">
        <v>20-Dec</v>
      </c>
      <c r="AH105" s="433">
        <v>12</v>
      </c>
      <c r="AI105" s="57">
        <v>100</v>
      </c>
      <c r="AJ105" s="400" t="str">
        <v>13-Nov</v>
      </c>
      <c r="AK105" s="433">
        <v>2</v>
      </c>
      <c r="AL105" s="57">
        <v>45.8033</v>
      </c>
      <c r="AM105" s="400" t="str">
        <v>05-Oct</v>
      </c>
      <c r="AN105" s="1070">
        <v>2</v>
      </c>
      <c r="AO105" s="88" t="s">
        <v>480</v>
      </c>
    </row>
    <row r="106" spans="1:41" customFormat="false">
      <c r="A106" s="41" t="s">
        <v>202</v>
      </c>
      <c r="B106" s="74">
        <v>5964.138430824538</v>
      </c>
      <c r="C106" s="882"/>
      <c r="D106" s="74">
        <v>17440.568598570946</v>
      </c>
      <c r="E106" s="237">
        <v>12853.248316488356</v>
      </c>
      <c r="F106" s="75">
        <v>4587.320282082591</v>
      </c>
      <c r="G106" s="92">
        <v>0.010881649963259443</v>
      </c>
      <c r="H106" s="302">
        <v>2.9242394020287352</v>
      </c>
      <c r="I106" s="403">
        <v>31.325000000000003</v>
      </c>
      <c r="J106" s="403">
        <v>25.95564475470132</v>
      </c>
      <c r="K106" s="232">
        <v>19.445677912538102</v>
      </c>
      <c r="L106" s="304">
        <v>0.015287875616144336</v>
      </c>
      <c r="P106" s="41" t="s">
        <v>481</v>
      </c>
      <c r="Q106" s="60">
        <v>3.8229</v>
      </c>
      <c r="R106" s="400" t="str">
        <v>02-OCT</v>
      </c>
      <c r="S106" s="433">
        <v>23</v>
      </c>
      <c r="T106" s="60">
        <v>2.49321</v>
      </c>
      <c r="U106" s="400" t="str">
        <v>01-MAY</v>
      </c>
      <c r="V106" s="433">
        <v>11</v>
      </c>
      <c r="W106" s="57">
        <v>25.0075</v>
      </c>
      <c r="X106" s="400" t="str">
        <v>05-Apr</v>
      </c>
      <c r="Y106" s="433">
        <v>19</v>
      </c>
      <c r="Z106" s="57">
        <v>8.93529</v>
      </c>
      <c r="AA106" s="400" t="str">
        <v>21-Dec</v>
      </c>
      <c r="AB106" s="433">
        <v>0</v>
      </c>
      <c r="AC106" s="92">
        <v>0.00639918</v>
      </c>
      <c r="AD106" s="400" t="str">
        <v>12-Apr</v>
      </c>
      <c r="AE106" s="433">
        <v>19</v>
      </c>
      <c r="AF106" s="92">
        <v>0.00637429</v>
      </c>
      <c r="AG106" s="400" t="str">
        <v>17-Oct</v>
      </c>
      <c r="AH106" s="433">
        <v>10</v>
      </c>
      <c r="AI106" s="57">
        <v>91.0266</v>
      </c>
      <c r="AJ106" s="400" t="str">
        <v>20-Dec</v>
      </c>
      <c r="AK106" s="433">
        <v>11</v>
      </c>
      <c r="AL106" s="57">
        <v>32.2082</v>
      </c>
      <c r="AM106" s="400" t="str">
        <v>18-Apr</v>
      </c>
      <c r="AN106" s="1070">
        <v>19</v>
      </c>
      <c r="AO106" s="88" t="s">
        <v>481</v>
      </c>
    </row>
    <row r="107" spans="1:41" customFormat="false">
      <c r="A107" s="41" t="s">
        <v>204</v>
      </c>
      <c r="B107" s="74">
        <v>5626.777678801544</v>
      </c>
      <c r="C107" s="882"/>
      <c r="D107" s="74">
        <v>17110.35949441004</v>
      </c>
      <c r="E107" s="237">
        <v>12150.224503472344</v>
      </c>
      <c r="F107" s="75">
        <v>4960.134990937695</v>
      </c>
      <c r="G107" s="92">
        <v>0.011034926954273421</v>
      </c>
      <c r="H107" s="302">
        <v>3.040880672942173</v>
      </c>
      <c r="I107" s="403">
        <v>29.35</v>
      </c>
      <c r="J107" s="403">
        <v>25.656547998602168</v>
      </c>
      <c r="K107" s="232">
        <v>19.483902198574498</v>
      </c>
      <c r="L107" s="304">
        <v>0.01492999549486943</v>
      </c>
      <c r="P107" s="41" t="s">
        <v>482</v>
      </c>
      <c r="Q107" s="60">
        <v>3.4684</v>
      </c>
      <c r="R107" s="400" t="str">
        <v>02-OCT</v>
      </c>
      <c r="S107" s="433">
        <v>23</v>
      </c>
      <c r="T107" s="60">
        <v>2.27862</v>
      </c>
      <c r="U107" s="400" t="str">
        <v>01-MAY</v>
      </c>
      <c r="V107" s="433">
        <v>11</v>
      </c>
      <c r="W107" s="57">
        <v>15.0072</v>
      </c>
      <c r="X107" s="400" t="str">
        <v>19-Apr</v>
      </c>
      <c r="Y107" s="433">
        <v>23</v>
      </c>
      <c r="Z107" s="57">
        <v>8.83117</v>
      </c>
      <c r="AA107" s="400" t="str">
        <v>21-Dec</v>
      </c>
      <c r="AB107" s="433">
        <v>0</v>
      </c>
      <c r="AC107" s="92">
        <v>0.00377524</v>
      </c>
      <c r="AD107" s="400" t="str">
        <v>13-Oct</v>
      </c>
      <c r="AE107" s="433">
        <v>3</v>
      </c>
      <c r="AF107" s="92">
        <v>0.00377139</v>
      </c>
      <c r="AG107" s="400" t="str">
        <v>17-Oct</v>
      </c>
      <c r="AH107" s="433">
        <v>10</v>
      </c>
      <c r="AI107" s="57">
        <v>54.4724</v>
      </c>
      <c r="AJ107" s="400" t="str">
        <v>20-Dec</v>
      </c>
      <c r="AK107" s="433">
        <v>11</v>
      </c>
      <c r="AL107" s="57">
        <v>35.4808</v>
      </c>
      <c r="AM107" s="400" t="str">
        <v>28-Sep</v>
      </c>
      <c r="AN107" s="1070">
        <v>18</v>
      </c>
      <c r="AO107" s="88" t="s">
        <v>482</v>
      </c>
    </row>
    <row r="108" spans="1:41" customFormat="false">
      <c r="A108" s="41" t="s">
        <v>205</v>
      </c>
      <c r="B108" s="74">
        <v>5325.077939958583</v>
      </c>
      <c r="C108" s="882"/>
      <c r="D108" s="74">
        <v>16772.661893339304</v>
      </c>
      <c r="E108" s="237">
        <v>11538.016211353377</v>
      </c>
      <c r="F108" s="75">
        <v>5234.645681985925</v>
      </c>
      <c r="G108" s="92">
        <v>0.01108924991698211</v>
      </c>
      <c r="H108" s="302">
        <v>3.1497495590589906</v>
      </c>
      <c r="I108" s="403">
        <v>27.6125</v>
      </c>
      <c r="J108" s="403">
        <v>25.394864293344188</v>
      </c>
      <c r="K108" s="232">
        <v>19.514401241849317</v>
      </c>
      <c r="L108" s="304">
        <v>0.015970058198740745</v>
      </c>
      <c r="P108" s="42" t="s">
        <v>483</v>
      </c>
      <c r="Q108" s="65">
        <v>4.11945</v>
      </c>
      <c r="R108" s="404" t="str">
        <v>02-OCT</v>
      </c>
      <c r="S108" s="1067">
        <v>23</v>
      </c>
      <c r="T108" s="65">
        <v>2.65841</v>
      </c>
      <c r="U108" s="404" t="str">
        <v>01-MAY</v>
      </c>
      <c r="V108" s="1067">
        <v>11</v>
      </c>
      <c r="W108" s="62">
        <v>35.0003</v>
      </c>
      <c r="X108" s="404" t="str">
        <v>14-Jul</v>
      </c>
      <c r="Y108" s="1067">
        <v>18</v>
      </c>
      <c r="Z108" s="62">
        <v>9.01115</v>
      </c>
      <c r="AA108" s="404" t="str">
        <v>21-Dec</v>
      </c>
      <c r="AB108" s="1067">
        <v>0</v>
      </c>
      <c r="AC108" s="97">
        <v>0.00679005</v>
      </c>
      <c r="AD108" s="404" t="str">
        <v>31-Dec</v>
      </c>
      <c r="AE108" s="1067">
        <v>9</v>
      </c>
      <c r="AF108" s="97">
        <v>0.00679005</v>
      </c>
      <c r="AG108" s="404" t="str">
        <v>01-Apr</v>
      </c>
      <c r="AH108" s="1067">
        <v>1</v>
      </c>
      <c r="AI108" s="62">
        <v>96.3941</v>
      </c>
      <c r="AJ108" s="404" t="str">
        <v>20-Dec</v>
      </c>
      <c r="AK108" s="1067">
        <v>11</v>
      </c>
      <c r="AL108" s="62">
        <v>19.2458</v>
      </c>
      <c r="AM108" s="404" t="str">
        <v>18-Apr</v>
      </c>
      <c r="AN108" s="1068">
        <v>17</v>
      </c>
      <c r="AO108" s="587" t="s">
        <v>483</v>
      </c>
    </row>
    <row r="109" spans="1:16" customFormat="false">
      <c r="A109" s="41" t="s">
        <v>206</v>
      </c>
      <c r="B109" s="74">
        <v>4378.161961267933</v>
      </c>
      <c r="C109" s="882"/>
      <c r="D109" s="74">
        <v>13638.960764613505</v>
      </c>
      <c r="E109" s="237">
        <v>9051.760693767812</v>
      </c>
      <c r="F109" s="75">
        <v>4587.200070845693</v>
      </c>
      <c r="G109" s="92">
        <v>0.011320309422332017</v>
      </c>
      <c r="H109" s="302">
        <v>3.1152252669665073</v>
      </c>
      <c r="I109" s="403">
        <v>27.2</v>
      </c>
      <c r="J109" s="403">
        <v>25.332849574468774</v>
      </c>
      <c r="K109" s="232">
        <v>19.76330916922879</v>
      </c>
      <c r="L109" s="304">
        <v>0.016809735798284518</v>
      </c>
      <c r="P109" s="314" t="s">
        <v>337</v>
      </c>
    </row>
    <row r="110" spans="1:12" customFormat="false">
      <c r="A110" s="41" t="s">
        <v>207</v>
      </c>
      <c r="B110" s="74">
        <v>4332.364573995079</v>
      </c>
      <c r="C110" s="882"/>
      <c r="D110" s="74">
        <v>13589.028756799704</v>
      </c>
      <c r="E110" s="237">
        <v>8940.519472634442</v>
      </c>
      <c r="F110" s="75">
        <v>4648.509284165262</v>
      </c>
      <c r="G110" s="92">
        <v>0.011370870577336118</v>
      </c>
      <c r="H110" s="302">
        <v>3.1366309378410913</v>
      </c>
      <c r="I110" s="403">
        <v>26.8875</v>
      </c>
      <c r="J110" s="403">
        <v>25.285528023264554</v>
      </c>
      <c r="K110" s="232">
        <v>19.798431455155555</v>
      </c>
      <c r="L110" s="304">
        <v>0.016771127794541558</v>
      </c>
    </row>
    <row r="111" spans="1:12" customFormat="false">
      <c r="A111" s="41" t="s">
        <v>208</v>
      </c>
      <c r="B111" s="74">
        <v>4224.327650121143</v>
      </c>
      <c r="C111" s="882"/>
      <c r="D111" s="74">
        <v>13392.311318685479</v>
      </c>
      <c r="E111" s="237">
        <v>8741.597637252435</v>
      </c>
      <c r="F111" s="75">
        <v>4650.713681433043</v>
      </c>
      <c r="G111" s="92">
        <v>0.011388676829797512</v>
      </c>
      <c r="H111" s="302">
        <v>3.1702823331664205</v>
      </c>
      <c r="I111" s="403">
        <v>26.325000000000003</v>
      </c>
      <c r="J111" s="403">
        <v>25.200444003694734</v>
      </c>
      <c r="K111" s="232">
        <v>19.789702033597948</v>
      </c>
      <c r="L111" s="304">
        <v>0.016784233128061054</v>
      </c>
    </row>
    <row r="112" spans="1:12" customFormat="false">
      <c r="A112" s="42" t="s">
        <v>209</v>
      </c>
      <c r="B112" s="82">
        <v>4202.647638569576</v>
      </c>
      <c r="C112" s="883"/>
      <c r="D112" s="82">
        <v>13398.280239882575</v>
      </c>
      <c r="E112" s="84">
        <v>8662.158634681822</v>
      </c>
      <c r="F112" s="84">
        <v>4736.121605200753</v>
      </c>
      <c r="G112" s="97">
        <v>0.011445450401778778</v>
      </c>
      <c r="H112" s="315">
        <v>3.1880570040944116</v>
      </c>
      <c r="I112" s="405">
        <v>26.1</v>
      </c>
      <c r="J112" s="405">
        <v>25.166476786934933</v>
      </c>
      <c r="K112" s="233">
        <v>19.837595533055016</v>
      </c>
      <c r="L112" s="419">
        <v>0.01707669006088456</v>
      </c>
    </row>
    <row r="113" spans="2:3" customFormat="false">
      <c r="B113" s="1101" t="s">
        <v>2222</v>
      </c>
      <c r="C113" s="1101" t="s">
        <v>2223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4020.64</v>
      </c>
      <c r="C120" s="237"/>
      <c r="D120" s="400"/>
      <c r="E120" s="420">
        <v>518.124</v>
      </c>
      <c r="F120" s="237">
        <v>13654.8</v>
      </c>
      <c r="G120" s="237">
        <v>9850.99</v>
      </c>
      <c r="H120" s="420">
        <v>3803.78</v>
      </c>
      <c r="I120" s="421">
        <v>0.0106009</v>
      </c>
      <c r="J120" s="302">
        <v>3.89856</v>
      </c>
      <c r="K120" s="422">
        <v>16.8146</v>
      </c>
      <c r="L120" s="423">
        <v>25.0003</v>
      </c>
    </row>
    <row r="121" spans="1:12" customFormat="false">
      <c r="A121" s="100" t="s">
        <v>213</v>
      </c>
      <c r="B121" s="82">
        <v>5245.59</v>
      </c>
      <c r="C121" s="424"/>
      <c r="D121" s="404"/>
      <c r="E121" s="425">
        <v>566.826</v>
      </c>
      <c r="F121" s="424">
        <v>13734</v>
      </c>
      <c r="G121" s="424">
        <v>9923.88</v>
      </c>
      <c r="H121" s="425">
        <v>3810.08</v>
      </c>
      <c r="I121" s="426">
        <v>0.0110992</v>
      </c>
      <c r="J121" s="315">
        <v>2.91695</v>
      </c>
      <c r="K121" s="427">
        <v>29.5167</v>
      </c>
      <c r="L121" s="428">
        <v>18.8666</v>
      </c>
    </row>
    <row r="122" spans="3:4" customFormat="false">
      <c r="C122" s="1101" t="s">
        <v>2222</v>
      </c>
      <c r="D122" s="1101" t="s">
        <v>2223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3134.34</v>
      </c>
      <c r="C129" s="237"/>
      <c r="D129" s="400"/>
      <c r="E129" s="420">
        <v>416.337</v>
      </c>
      <c r="F129" s="237">
        <v>9780.15</v>
      </c>
      <c r="G129" s="237">
        <v>9780.15</v>
      </c>
      <c r="H129" s="420">
        <v>-1.23161e-13</v>
      </c>
      <c r="I129" s="421">
        <v>0.00639658</v>
      </c>
      <c r="J129" s="302">
        <v>3.59829</v>
      </c>
      <c r="K129" s="422">
        <v>16.8146</v>
      </c>
      <c r="L129" s="423">
        <v>25.0003</v>
      </c>
    </row>
    <row r="130" spans="1:12" customFormat="false">
      <c r="A130" s="100" t="s">
        <v>213</v>
      </c>
      <c r="B130" s="82">
        <v>4093.44</v>
      </c>
      <c r="C130" s="424"/>
      <c r="D130" s="404"/>
      <c r="E130" s="425">
        <v>458.652</v>
      </c>
      <c r="F130" s="424">
        <v>9843.74</v>
      </c>
      <c r="G130" s="424">
        <v>9843.74</v>
      </c>
      <c r="H130" s="425">
        <v>5.02117e-13</v>
      </c>
      <c r="I130" s="426">
        <v>0.00639658</v>
      </c>
      <c r="J130" s="315">
        <v>2.69633</v>
      </c>
      <c r="K130" s="427">
        <v>29.5167</v>
      </c>
      <c r="L130" s="428">
        <v>14.8958</v>
      </c>
    </row>
    <row r="131" spans="3:4" customFormat="false">
      <c r="C131" s="1101" t="s">
        <v>2222</v>
      </c>
      <c r="D131" s="1101" t="s">
        <v>2223</v>
      </c>
    </row>
    <row r="135" spans="1:2" customFormat="false">
      <c r="A135" s="1102" t="s">
        <v>2222</v>
      </c>
      <c r="B135" s="1101" t="s">
        <v>2224</v>
      </c>
    </row>
    <row r="136" spans="1:2" customFormat="false">
      <c r="A136" s="1102" t="s">
        <v>2223</v>
      </c>
      <c r="B136" s="1101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1">
      <c r="A5" s="906" t="s">
        <v>2221</v>
      </c>
      <c r="B5" s="773" t="s">
        <v>663</v>
      </c>
    </row>
    <row r="6" spans="1:2" customFormat="false">
      <c r="A6" s="907" t="str">
        <f>IF(B21="Comparison","","Informative Annex B16, Section B16.5.2")</f>
        <v>Informative Annex B16, Section B16.5.2</v>
      </c>
      <c r="B6" s="903" t="s">
        <v>664</v>
      </c>
    </row>
    <row r="7" spans="1:2" customFormat="false">
      <c r="A7" s="907"/>
      <c r="B7" s="903" t="s">
        <v>2157</v>
      </c>
    </row>
    <row r="8" spans="1:2" customFormat="false">
      <c r="A8" s="895" t="str">
        <f>IF(B21="Comparison","Test Results Comparison","Example Results")</f>
        <v>Example Results</v>
      </c>
      <c r="B8" s="903" t="s">
        <v>665</v>
      </c>
    </row>
    <row r="9" spans="1:2" customFormat="false">
      <c r="A9" s="895" t="s">
        <v>550</v>
      </c>
      <c r="B9" s="903" t="s">
        <v>666</v>
      </c>
    </row>
    <row r="10" spans="1:2" customFormat="false">
      <c r="A10" s="895" t="s">
        <v>2209</v>
      </c>
      <c r="B10" t="s">
        <v>2160</v>
      </c>
    </row>
    <row r="11" spans="1:2" customFormat="false">
      <c r="A11" s="71"/>
      <c r="B11" t="s">
        <v>2161</v>
      </c>
    </row>
    <row r="12" spans="1:2" customFormat="false">
      <c r="A12" s="71"/>
      <c r="B12" t="s">
        <v>2162</v>
      </c>
    </row>
    <row r="13" spans="1:2" customFormat="false">
      <c r="A13" s="897" t="str">
        <f>IF(B21="Comparison","Results for "&amp;YourData!$F$2,"")</f>
        <v/>
      </c>
      <c r="B13" s="903" t="s">
        <v>667</v>
      </c>
    </row>
    <row r="14" spans="1:2" customFormat="false">
      <c r="A14" s="897" t="str">
        <f>IF(B21="Comparison","("&amp;YourData!$J$4&amp;")","")</f>
        <v/>
      </c>
      <c r="B14"/>
    </row>
    <row r="15" spans="1:2" customFormat="false">
      <c r="A15" s="897" t="str">
        <f>IF(B21="Comparison","vs.","")</f>
        <v/>
      </c>
      <c r="B15" s="904" t="s">
        <v>668</v>
      </c>
    </row>
    <row r="16" spans="1:2" customFormat="false">
      <c r="A16" s="897" t="str">
        <f>IF(B21="Comparison","Informative Annex B16, Section B16.5.2 Example Results","")</f>
        <v/>
      </c>
      <c r="B16" s="904" t="s">
        <v>669</v>
      </c>
    </row>
    <row r="17" spans="1:2" customFormat="false">
      <c r="A17" s="897"/>
      <c r="B17" s="904" t="s">
        <v>2158</v>
      </c>
    </row>
    <row r="18" spans="1:2" customFormat="false">
      <c r="A18" s="897"/>
      <c r="B18"/>
    </row>
    <row r="19" spans="1:2" customFormat="false">
      <c r="A19" s="897" t="str">
        <f>IF(B21="Comparison","Prepared By","")</f>
        <v/>
      </c>
      <c r="B19"/>
    </row>
    <row r="20" spans="1:2" customFormat="false">
      <c r="A20" s="897" t="str">
        <f>IF(B21="Comparison",IF(YourData!F7="","",YourData!F7),"")</f>
        <v/>
      </c>
      <c r="B20" s="71" t="s">
        <v>670</v>
      </c>
    </row>
    <row r="21" spans="1:2" customFormat="false">
      <c r="A21" s="897" t="str">
        <f>IF(B21="Comparison","("&amp;YourData!$J$8&amp;")","")</f>
        <v/>
      </c>
      <c r="B21" s="71" t="s">
        <v>2156</v>
      </c>
    </row>
    <row r="22" spans="1:2" customFormat="false">
      <c r="A22" s="897"/>
      <c r="B22"/>
    </row>
    <row r="23" spans="1:2" customFormat="false">
      <c r="A23" s="897" t="str">
        <f>IF(B21="Comparison","Results Developed","")</f>
        <v/>
      </c>
      <c r="B23"/>
    </row>
    <row r="24" spans="1:2" customFormat="false">
      <c r="A24" s="897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04"/>
    </row>
    <row r="28" spans="1:2" customFormat="false">
      <c r="A28"/>
      <c r="B28"/>
    </row>
    <row r="29" spans="1:2" customFormat="false">
      <c r="A29"/>
      <c r="B29" s="904" t="s">
        <v>671</v>
      </c>
    </row>
    <row r="30" spans="1:2" customFormat="false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904" t="s">
        <v>742</v>
      </c>
    </row>
    <row r="32" spans="1:2" customFormat="false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71"/>
      <c r="B33" s="904" t="s">
        <v>741</v>
      </c>
    </row>
    <row r="34" spans="1:2" customFormat="false">
      <c r="A34" s="71"/>
      <c r="B34" s="905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04" t="s">
        <v>551</v>
      </c>
    </row>
    <row r="37" spans="2:2" customFormat="false" ht="40">
      <c r="B37" s="663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 customFormat="false">
      <c r="A1" s="664" t="str">
        <f>'Title Page'!$A$5</f>
        <v>ASHRAE Standard 140-2020</v>
      </c>
      <c r="B1" s="664"/>
      <c r="C1" s="665"/>
      <c r="D1" s="665"/>
    </row>
    <row r="2" spans="1:4" customFormat="false">
      <c r="A2" s="664" t="s">
        <v>743</v>
      </c>
      <c r="B2" s="664"/>
      <c r="C2" s="665"/>
      <c r="D2" s="665"/>
    </row>
    <row r="3" spans="1:4" customFormat="false">
      <c r="A3" s="664" t="s">
        <v>553</v>
      </c>
      <c r="B3" s="664"/>
      <c r="C3" s="665"/>
      <c r="D3" s="665"/>
    </row>
    <row r="4" spans="1:4" customFormat="false">
      <c r="A4" s="664" t="s">
        <v>2209</v>
      </c>
      <c r="B4" s="664"/>
      <c r="C4" s="665"/>
      <c r="D4" s="665"/>
    </row>
    <row r="6" spans="1:3" customFormat="false">
      <c r="A6" s="666" t="s">
        <v>554</v>
      </c>
      <c r="B6" s="666"/>
      <c r="C6" s="666"/>
    </row>
    <row r="7" spans="1:3" customFormat="false">
      <c r="A7" s="666" t="s">
        <v>564</v>
      </c>
      <c r="B7" s="666"/>
      <c r="C7" s="666"/>
    </row>
    <row r="8" spans="1:3" customFormat="false">
      <c r="A8" s="666" t="s">
        <v>555</v>
      </c>
      <c r="B8" s="666"/>
      <c r="C8" s="666"/>
    </row>
    <row r="9" spans="1:3" customFormat="false">
      <c r="A9" s="666"/>
      <c r="B9" s="666"/>
      <c r="C9" s="666"/>
    </row>
    <row r="10" spans="1:3" customFormat="false">
      <c r="A10" s="967" t="s">
        <v>802</v>
      </c>
      <c r="B10" s="666"/>
      <c r="C10" s="666"/>
    </row>
    <row r="11" spans="1:3" customFormat="false">
      <c r="A11" s="967" t="s">
        <v>2181</v>
      </c>
      <c r="B11" s="666"/>
      <c r="C11" s="666"/>
    </row>
    <row r="12" spans="1:1" customFormat="false">
      <c r="A12" s="967"/>
    </row>
    <row r="13" spans="1:1" customFormat="false">
      <c r="A13" s="967" t="s">
        <v>803</v>
      </c>
    </row>
    <row r="14" spans="1:1" customFormat="false">
      <c r="A14" s="967" t="s">
        <v>2182</v>
      </c>
    </row>
    <row r="15" spans="1:1" customFormat="false">
      <c r="A15" s="666"/>
    </row>
    <row r="16" spans="1:1" customFormat="false">
      <c r="A16" s="666" t="s">
        <v>556</v>
      </c>
    </row>
    <row r="17" spans="1:1" customFormat="false">
      <c r="A17" s="666" t="s">
        <v>557</v>
      </c>
    </row>
    <row r="18" spans="1:1" customFormat="false">
      <c r="A18" s="666"/>
    </row>
    <row r="19" spans="1:1" customFormat="false">
      <c r="A19" s="952" t="s">
        <v>744</v>
      </c>
    </row>
    <row r="20" spans="1:1" customFormat="false">
      <c r="A20" s="666"/>
    </row>
    <row r="21" spans="1:4" customFormat="false">
      <c r="A21" s="664" t="s">
        <v>593</v>
      </c>
      <c r="B21" s="664"/>
      <c r="C21" s="665"/>
      <c r="D21" s="665"/>
    </row>
    <row r="22" spans="1:4" customFormat="false">
      <c r="A22" s="664" t="s">
        <v>552</v>
      </c>
      <c r="B22" s="664"/>
      <c r="C22" s="665"/>
      <c r="D22" s="665"/>
    </row>
    <row r="24" spans="1:4" customFormat="false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customFormat="false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customFormat="false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 customFormat="false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customFormat="false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customFormat="false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customFormat="false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3" customFormat="false" ht="17" thickTop="1">
      <c r="A31" s="666"/>
      <c r="B31" s="666"/>
      <c r="C31" s="666"/>
    </row>
    <row r="32" spans="1:3" customFormat="false">
      <c r="A32" s="678" t="s">
        <v>577</v>
      </c>
      <c r="B32" s="666"/>
      <c r="C32" s="666"/>
    </row>
    <row r="33" spans="1:3" customFormat="false">
      <c r="A33" s="678" t="s">
        <v>578</v>
      </c>
      <c r="B33" s="666"/>
      <c r="C33" s="666"/>
    </row>
    <row r="34" spans="1:3" customFormat="false">
      <c r="A34" s="678" t="s">
        <v>2216</v>
      </c>
      <c r="B34" s="666"/>
      <c r="C34" s="666"/>
    </row>
    <row r="35" spans="1:3" customFormat="false">
      <c r="A35" s="678" t="s">
        <v>579</v>
      </c>
      <c r="B35" s="666"/>
      <c r="C35" s="666"/>
    </row>
    <row r="36" spans="1:3" customFormat="false">
      <c r="A36" s="678" t="s">
        <v>580</v>
      </c>
      <c r="B36" s="666"/>
      <c r="C36" s="666"/>
    </row>
    <row r="37" spans="1:3" customFormat="false">
      <c r="A37" s="678" t="s">
        <v>581</v>
      </c>
      <c r="B37" s="666"/>
      <c r="C37" s="666"/>
    </row>
    <row r="38" spans="1:3" customFormat="false">
      <c r="A38" s="678" t="s">
        <v>582</v>
      </c>
      <c r="B38" s="666"/>
      <c r="C38" s="666"/>
    </row>
    <row r="39" spans="1:3" customFormat="false">
      <c r="A39" s="678" t="s">
        <v>583</v>
      </c>
      <c r="B39" s="666"/>
      <c r="C39" s="666"/>
    </row>
    <row r="40" spans="1:3" customFormat="false">
      <c r="A40" s="678" t="s">
        <v>584</v>
      </c>
      <c r="B40" s="666"/>
      <c r="C40" s="666"/>
    </row>
    <row r="41" spans="1:3" customFormat="false">
      <c r="A41" s="678" t="s">
        <v>2203</v>
      </c>
      <c r="B41" s="666"/>
      <c r="C41" s="666"/>
    </row>
    <row r="42" spans="1:3" customFormat="false">
      <c r="A42" s="678" t="s">
        <v>2204</v>
      </c>
      <c r="B42" s="666"/>
      <c r="C42" s="666"/>
    </row>
    <row r="43" spans="1:3" customFormat="false">
      <c r="A43" s="678" t="s">
        <v>585</v>
      </c>
      <c r="B43" s="666"/>
      <c r="C43" s="666"/>
    </row>
    <row r="44" spans="1:3" customFormat="false">
      <c r="A44" s="678" t="s">
        <v>586</v>
      </c>
      <c r="B44" s="666"/>
      <c r="C44" s="666"/>
    </row>
    <row r="45" spans="1:3" customFormat="false">
      <c r="A45" s="666"/>
      <c r="B45" s="666"/>
      <c r="C45" s="666"/>
    </row>
    <row r="46" spans="1:3" customFormat="false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  <c r="F1" s="1085"/>
    </row>
    <row r="2" spans="1:6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</row>
    <row r="3" spans="1:6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</row>
    <row r="5" spans="2:5" customFormat="false" ht="18">
      <c r="B5" s="1086" t="s">
        <v>672</v>
      </c>
      <c r="C5" s="1086"/>
      <c r="D5" s="1086"/>
      <c r="E5" s="1086"/>
    </row>
    <row r="7" spans="2:5" customFormat="false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2:5" customFormat="false" ht="18" thickTop="1" thickBot="1">
      <c r="B8" s="972" t="s">
        <v>680</v>
      </c>
      <c r="C8" s="968" t="s">
        <v>869</v>
      </c>
      <c r="D8" s="1087" t="s">
        <v>805</v>
      </c>
      <c r="E8" s="975" t="s">
        <v>804</v>
      </c>
    </row>
    <row r="9" spans="2:5" customFormat="false" ht="17" thickBot="1">
      <c r="B9" s="972" t="s">
        <v>681</v>
      </c>
      <c r="C9" s="968" t="s">
        <v>870</v>
      </c>
      <c r="D9" s="1079"/>
      <c r="E9" s="975" t="s">
        <v>806</v>
      </c>
    </row>
    <row r="10" spans="2:5" customFormat="false" ht="17" thickBot="1">
      <c r="B10" s="972" t="s">
        <v>682</v>
      </c>
      <c r="C10" s="968" t="s">
        <v>807</v>
      </c>
      <c r="D10" s="1079"/>
      <c r="E10" s="975" t="s">
        <v>808</v>
      </c>
    </row>
    <row r="11" spans="2:5" customFormat="false" ht="17" thickBot="1">
      <c r="B11" s="972" t="s">
        <v>683</v>
      </c>
      <c r="C11" s="968" t="s">
        <v>809</v>
      </c>
      <c r="D11" s="1079"/>
      <c r="E11" s="975" t="s">
        <v>810</v>
      </c>
    </row>
    <row r="12" spans="2:5" customFormat="false" ht="17" thickBot="1">
      <c r="B12" s="972" t="s">
        <v>684</v>
      </c>
      <c r="C12" s="968" t="s">
        <v>811</v>
      </c>
      <c r="D12" s="1079"/>
      <c r="E12" s="975" t="s">
        <v>812</v>
      </c>
    </row>
    <row r="13" spans="2:5" customFormat="false" ht="17" thickBot="1">
      <c r="B13" s="972" t="s">
        <v>685</v>
      </c>
      <c r="C13" s="968" t="s">
        <v>813</v>
      </c>
      <c r="D13" s="1079"/>
      <c r="E13" s="975" t="s">
        <v>814</v>
      </c>
    </row>
    <row r="14" spans="2:5" customFormat="false" ht="17" thickBot="1">
      <c r="B14" s="972" t="s">
        <v>686</v>
      </c>
      <c r="C14" s="968" t="s">
        <v>815</v>
      </c>
      <c r="D14" s="1079"/>
      <c r="E14" s="975" t="s">
        <v>816</v>
      </c>
    </row>
    <row r="15" spans="2:5" customFormat="false" ht="26.25" customHeight="1" thickBot="1">
      <c r="B15" s="972" t="s">
        <v>687</v>
      </c>
      <c r="C15" s="968" t="s">
        <v>2218</v>
      </c>
      <c r="D15" s="1079"/>
      <c r="E15" s="975" t="s">
        <v>817</v>
      </c>
    </row>
    <row r="16" spans="2:5" customFormat="false" ht="29" thickBot="1">
      <c r="B16" s="972" t="s">
        <v>688</v>
      </c>
      <c r="C16" s="968" t="s">
        <v>2219</v>
      </c>
      <c r="D16" s="1080"/>
      <c r="E16" s="975" t="s">
        <v>818</v>
      </c>
    </row>
    <row r="17" spans="2:5" customFormat="false" ht="26.25" customHeight="1" thickBot="1">
      <c r="B17" s="972" t="s">
        <v>689</v>
      </c>
      <c r="C17" s="968" t="s">
        <v>819</v>
      </c>
      <c r="D17" s="1078" t="s">
        <v>871</v>
      </c>
      <c r="E17" s="975" t="s">
        <v>820</v>
      </c>
    </row>
    <row r="18" spans="2:5" customFormat="false" ht="17" thickBot="1">
      <c r="B18" s="972" t="s">
        <v>690</v>
      </c>
      <c r="C18" s="968" t="s">
        <v>821</v>
      </c>
      <c r="D18" s="1079"/>
      <c r="E18" s="975" t="s">
        <v>822</v>
      </c>
    </row>
    <row r="19" spans="2:5" customFormat="false" ht="17" thickBot="1">
      <c r="B19" s="972" t="s">
        <v>691</v>
      </c>
      <c r="C19" s="968" t="s">
        <v>823</v>
      </c>
      <c r="D19" s="1079"/>
      <c r="E19" s="975" t="s">
        <v>824</v>
      </c>
    </row>
    <row r="20" spans="2:5" customFormat="false" ht="17" thickBot="1">
      <c r="B20" s="972" t="s">
        <v>692</v>
      </c>
      <c r="C20" s="968" t="s">
        <v>825</v>
      </c>
      <c r="D20" s="1079"/>
      <c r="E20" s="975" t="s">
        <v>826</v>
      </c>
    </row>
    <row r="21" spans="2:5" customFormat="false" ht="17" thickBot="1">
      <c r="B21" s="972" t="s">
        <v>693</v>
      </c>
      <c r="C21" s="968" t="s">
        <v>827</v>
      </c>
      <c r="D21" s="1079"/>
      <c r="E21" s="975" t="s">
        <v>828</v>
      </c>
    </row>
    <row r="22" spans="2:5" customFormat="false" ht="17" thickBot="1">
      <c r="B22" s="972" t="s">
        <v>694</v>
      </c>
      <c r="C22" s="968" t="s">
        <v>829</v>
      </c>
      <c r="D22" s="1080"/>
      <c r="E22" s="975" t="s">
        <v>830</v>
      </c>
    </row>
    <row r="23" spans="2:5" customFormat="false" ht="17" thickBot="1">
      <c r="B23" s="1082" t="s">
        <v>695</v>
      </c>
      <c r="C23" s="968" t="s">
        <v>2220</v>
      </c>
      <c r="D23" s="1078" t="s">
        <v>832</v>
      </c>
      <c r="E23" s="975" t="s">
        <v>831</v>
      </c>
    </row>
    <row r="24" spans="2:5" customFormat="false" ht="17" thickBot="1">
      <c r="B24" s="1083"/>
      <c r="C24" s="968" t="s">
        <v>833</v>
      </c>
      <c r="D24" s="1079"/>
      <c r="E24" s="975" t="s">
        <v>834</v>
      </c>
    </row>
    <row r="25" spans="2:5" customFormat="false" ht="17" thickBot="1">
      <c r="B25" s="1083"/>
      <c r="C25" s="968" t="s">
        <v>835</v>
      </c>
      <c r="D25" s="1079"/>
      <c r="E25" s="975" t="s">
        <v>836</v>
      </c>
    </row>
    <row r="26" spans="2:5" customFormat="false" ht="17" thickBot="1">
      <c r="B26" s="1083"/>
      <c r="C26" s="968" t="s">
        <v>837</v>
      </c>
      <c r="D26" s="1079"/>
      <c r="E26" s="975" t="s">
        <v>838</v>
      </c>
    </row>
    <row r="27" spans="2:5" customFormat="false" ht="17" thickBot="1">
      <c r="B27" s="1083"/>
      <c r="C27" s="968" t="s">
        <v>839</v>
      </c>
      <c r="D27" s="1079"/>
      <c r="E27" s="975" t="s">
        <v>840</v>
      </c>
    </row>
    <row r="28" spans="2:5" customFormat="false" ht="17" thickBot="1">
      <c r="B28" s="1083"/>
      <c r="C28" s="968" t="s">
        <v>841</v>
      </c>
      <c r="D28" s="1079"/>
      <c r="E28" s="975" t="s">
        <v>842</v>
      </c>
    </row>
    <row r="29" spans="2:5" customFormat="false" ht="17" thickBot="1">
      <c r="B29" s="1083"/>
      <c r="C29" s="968" t="s">
        <v>843</v>
      </c>
      <c r="D29" s="1079"/>
      <c r="E29" s="975" t="s">
        <v>844</v>
      </c>
    </row>
    <row r="30" spans="2:5" customFormat="false" ht="17" thickBot="1">
      <c r="B30" s="1084"/>
      <c r="C30" s="968" t="s">
        <v>2201</v>
      </c>
      <c r="D30" s="1080"/>
      <c r="E30" s="975" t="s">
        <v>845</v>
      </c>
    </row>
    <row r="31" spans="2:5" customFormat="false" ht="17" thickBot="1">
      <c r="B31" s="972" t="s">
        <v>696</v>
      </c>
      <c r="C31" s="968" t="s">
        <v>846</v>
      </c>
      <c r="D31" s="1078" t="s">
        <v>848</v>
      </c>
      <c r="E31" s="975" t="s">
        <v>847</v>
      </c>
    </row>
    <row r="32" spans="2:5" customFormat="false" ht="17" thickBot="1">
      <c r="B32" s="972" t="s">
        <v>697</v>
      </c>
      <c r="C32" s="968" t="s">
        <v>849</v>
      </c>
      <c r="D32" s="1079"/>
      <c r="E32" s="975" t="s">
        <v>850</v>
      </c>
    </row>
    <row r="33" spans="2:5" customFormat="false" ht="17" thickBot="1">
      <c r="B33" s="972" t="s">
        <v>698</v>
      </c>
      <c r="C33" s="968" t="s">
        <v>851</v>
      </c>
      <c r="D33" s="1079"/>
      <c r="E33" s="975" t="s">
        <v>852</v>
      </c>
    </row>
    <row r="34" spans="2:5" customFormat="false" ht="17" thickBot="1">
      <c r="B34" s="972" t="s">
        <v>699</v>
      </c>
      <c r="C34" s="968" t="s">
        <v>853</v>
      </c>
      <c r="D34" s="1079"/>
      <c r="E34" s="975" t="s">
        <v>854</v>
      </c>
    </row>
    <row r="35" spans="2:5" customFormat="false" ht="17" thickBot="1">
      <c r="B35" s="972" t="s">
        <v>700</v>
      </c>
      <c r="C35" s="968" t="s">
        <v>855</v>
      </c>
      <c r="D35" s="1079"/>
      <c r="E35" s="975" t="s">
        <v>856</v>
      </c>
    </row>
    <row r="36" spans="2:5" customFormat="false" ht="17" thickBot="1">
      <c r="B36" s="972" t="s">
        <v>701</v>
      </c>
      <c r="C36" s="968" t="s">
        <v>857</v>
      </c>
      <c r="D36" s="1079"/>
      <c r="E36" s="975" t="s">
        <v>858</v>
      </c>
    </row>
    <row r="37" spans="2:5" customFormat="false" ht="17" thickBot="1">
      <c r="B37" s="972" t="s">
        <v>702</v>
      </c>
      <c r="C37" s="968" t="s">
        <v>2206</v>
      </c>
      <c r="D37" s="1079"/>
      <c r="E37" s="975" t="s">
        <v>859</v>
      </c>
    </row>
    <row r="38" spans="2:5" customFormat="false" ht="17" thickBot="1">
      <c r="B38" s="972" t="s">
        <v>703</v>
      </c>
      <c r="C38" s="968" t="s">
        <v>2207</v>
      </c>
      <c r="D38" s="1079"/>
      <c r="E38" s="975" t="s">
        <v>860</v>
      </c>
    </row>
    <row r="39" spans="2:5" customFormat="false" ht="17" thickBot="1">
      <c r="B39" s="972" t="s">
        <v>704</v>
      </c>
      <c r="C39" s="968" t="s">
        <v>861</v>
      </c>
      <c r="D39" s="1079"/>
      <c r="E39" s="975" t="s">
        <v>862</v>
      </c>
    </row>
    <row r="40" spans="2:5" customFormat="false" ht="17" thickBot="1">
      <c r="B40" s="972" t="s">
        <v>705</v>
      </c>
      <c r="C40" s="968" t="s">
        <v>863</v>
      </c>
      <c r="D40" s="1079"/>
      <c r="E40" s="975" t="s">
        <v>864</v>
      </c>
    </row>
    <row r="41" spans="2:5" customFormat="false" ht="17" thickBot="1">
      <c r="B41" s="972" t="s">
        <v>706</v>
      </c>
      <c r="C41" s="968" t="s">
        <v>865</v>
      </c>
      <c r="D41" s="1079"/>
      <c r="E41" s="975" t="s">
        <v>866</v>
      </c>
    </row>
    <row r="42" spans="2:5" customFormat="false" ht="17" thickBot="1">
      <c r="B42" s="973" t="s">
        <v>707</v>
      </c>
      <c r="C42" s="969" t="s">
        <v>867</v>
      </c>
      <c r="D42" s="1081"/>
      <c r="E42" s="976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</row>
    <row r="2" spans="1: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</row>
    <row r="3" spans="1:5" customFormat="false" ht="12.75" customHeight="1">
      <c r="A3" s="1085" t="str">
        <f>'Title Page'!$B$34</f>
        <v/>
      </c>
      <c r="B3" s="1085"/>
      <c r="C3" s="1085"/>
      <c r="D3" s="1085"/>
      <c r="E3" s="1085"/>
    </row>
    <row r="5" spans="2:4" customFormat="false" ht="18">
      <c r="B5" s="1088" t="s">
        <v>677</v>
      </c>
      <c r="C5" s="1088"/>
      <c r="D5" s="1088"/>
    </row>
    <row r="7" spans="2:4" customFormat="false" ht="14.25" customHeight="1" thickTop="1" thickBot="1">
      <c r="B7" s="908" t="s">
        <v>678</v>
      </c>
      <c r="C7" s="909" t="s">
        <v>679</v>
      </c>
      <c r="D7" s="910" t="s">
        <v>675</v>
      </c>
    </row>
    <row r="8" spans="2:4" customFormat="false" ht="17" thickTop="1">
      <c r="B8" s="915" t="s">
        <v>680</v>
      </c>
      <c r="C8" s="916" t="s">
        <v>778</v>
      </c>
      <c r="D8" s="917" t="s">
        <v>600</v>
      </c>
    </row>
    <row r="9" spans="2:4" customFormat="false" ht="28">
      <c r="B9" s="911" t="s">
        <v>681</v>
      </c>
      <c r="C9" s="912" t="s">
        <v>2202</v>
      </c>
      <c r="D9" s="918" t="s">
        <v>601</v>
      </c>
    </row>
    <row r="10" spans="2:4" customFormat="false">
      <c r="B10" s="911" t="s">
        <v>682</v>
      </c>
      <c r="C10" s="912" t="s">
        <v>779</v>
      </c>
      <c r="D10" s="918" t="s">
        <v>602</v>
      </c>
    </row>
    <row r="11" spans="2:4" customFormat="false" ht="23.25" customHeight="1">
      <c r="B11" s="911" t="s">
        <v>683</v>
      </c>
      <c r="C11" s="912" t="s">
        <v>794</v>
      </c>
      <c r="D11" s="918" t="s">
        <v>603</v>
      </c>
    </row>
    <row r="12" spans="2:4" customFormat="false">
      <c r="B12" s="911" t="s">
        <v>684</v>
      </c>
      <c r="C12" s="912" t="s">
        <v>780</v>
      </c>
      <c r="D12" s="918" t="s">
        <v>604</v>
      </c>
    </row>
    <row r="13" spans="2:4" customFormat="false" ht="27" customHeight="1">
      <c r="B13" s="911" t="s">
        <v>685</v>
      </c>
      <c r="C13" s="912" t="s">
        <v>793</v>
      </c>
      <c r="D13" s="918" t="s">
        <v>605</v>
      </c>
    </row>
    <row r="14" spans="2:4" customFormat="false">
      <c r="B14" s="911" t="s">
        <v>686</v>
      </c>
      <c r="C14" s="912" t="s">
        <v>792</v>
      </c>
      <c r="D14" s="918" t="s">
        <v>606</v>
      </c>
    </row>
    <row r="15" spans="2:4" customFormat="false" ht="28">
      <c r="B15" s="911" t="s">
        <v>687</v>
      </c>
      <c r="C15" s="912" t="s">
        <v>790</v>
      </c>
      <c r="D15" s="918" t="s">
        <v>607</v>
      </c>
    </row>
    <row r="16" spans="2:4" customFormat="false" ht="24.75" customHeight="1">
      <c r="B16" s="911" t="s">
        <v>688</v>
      </c>
      <c r="C16" s="912" t="s">
        <v>791</v>
      </c>
      <c r="D16" s="918" t="s">
        <v>608</v>
      </c>
    </row>
    <row r="17" spans="2:4" customFormat="false" ht="28">
      <c r="B17" s="911" t="s">
        <v>689</v>
      </c>
      <c r="C17" s="912" t="s">
        <v>652</v>
      </c>
      <c r="D17" s="918" t="s">
        <v>609</v>
      </c>
    </row>
    <row r="18" spans="2:4" customFormat="false">
      <c r="B18" s="911" t="s">
        <v>690</v>
      </c>
      <c r="C18" s="912" t="s">
        <v>752</v>
      </c>
      <c r="D18" s="918" t="s">
        <v>610</v>
      </c>
    </row>
    <row r="19" spans="2:4" customFormat="false">
      <c r="B19" s="911" t="s">
        <v>691</v>
      </c>
      <c r="C19" s="912" t="s">
        <v>753</v>
      </c>
      <c r="D19" s="918" t="s">
        <v>611</v>
      </c>
    </row>
    <row r="20" spans="2:4" customFormat="false">
      <c r="B20" s="911" t="s">
        <v>692</v>
      </c>
      <c r="C20" s="912" t="s">
        <v>781</v>
      </c>
      <c r="D20" s="918" t="s">
        <v>612</v>
      </c>
    </row>
    <row r="21" spans="2:4" customFormat="false">
      <c r="B21" s="911" t="s">
        <v>693</v>
      </c>
      <c r="C21" s="912" t="s">
        <v>754</v>
      </c>
      <c r="D21" s="918" t="s">
        <v>613</v>
      </c>
    </row>
    <row r="22" spans="2:4" customFormat="false">
      <c r="B22" s="911" t="s">
        <v>694</v>
      </c>
      <c r="C22" s="912" t="s">
        <v>782</v>
      </c>
      <c r="D22" s="918" t="s">
        <v>614</v>
      </c>
    </row>
    <row r="23" spans="2:4" customFormat="false">
      <c r="B23" s="911" t="s">
        <v>695</v>
      </c>
      <c r="C23" s="912" t="s">
        <v>755</v>
      </c>
      <c r="D23" s="918" t="s">
        <v>615</v>
      </c>
    </row>
    <row r="24" spans="2:4" customFormat="false">
      <c r="B24" s="911" t="s">
        <v>696</v>
      </c>
      <c r="C24" s="912" t="s">
        <v>756</v>
      </c>
      <c r="D24" s="918" t="s">
        <v>616</v>
      </c>
    </row>
    <row r="25" spans="2:4" customFormat="false">
      <c r="B25" s="911" t="s">
        <v>697</v>
      </c>
      <c r="C25" s="912" t="s">
        <v>757</v>
      </c>
      <c r="D25" s="918" t="s">
        <v>617</v>
      </c>
    </row>
    <row r="26" spans="2:4" customFormat="false">
      <c r="B26" s="911" t="s">
        <v>698</v>
      </c>
      <c r="C26" s="912" t="s">
        <v>758</v>
      </c>
      <c r="D26" s="918" t="s">
        <v>618</v>
      </c>
    </row>
    <row r="27" spans="2:4" customFormat="false">
      <c r="B27" s="911" t="s">
        <v>699</v>
      </c>
      <c r="C27" s="912" t="s">
        <v>783</v>
      </c>
      <c r="D27" s="918" t="s">
        <v>619</v>
      </c>
    </row>
    <row r="28" spans="2:4" customFormat="false">
      <c r="B28" s="911" t="s">
        <v>700</v>
      </c>
      <c r="C28" s="912" t="s">
        <v>759</v>
      </c>
      <c r="D28" s="918" t="s">
        <v>620</v>
      </c>
    </row>
    <row r="29" spans="2:4" customFormat="false">
      <c r="B29" s="911" t="s">
        <v>701</v>
      </c>
      <c r="C29" s="912" t="s">
        <v>760</v>
      </c>
      <c r="D29" s="918" t="s">
        <v>621</v>
      </c>
    </row>
    <row r="30" spans="2:4" customFormat="false">
      <c r="B30" s="911" t="s">
        <v>702</v>
      </c>
      <c r="C30" s="912" t="s">
        <v>761</v>
      </c>
      <c r="D30" s="918" t="s">
        <v>622</v>
      </c>
    </row>
    <row r="31" spans="2:4" customFormat="false">
      <c r="B31" s="911" t="s">
        <v>703</v>
      </c>
      <c r="C31" s="912" t="s">
        <v>762</v>
      </c>
      <c r="D31" s="918" t="s">
        <v>623</v>
      </c>
    </row>
    <row r="32" spans="2:4" customFormat="false">
      <c r="B32" s="911" t="s">
        <v>704</v>
      </c>
      <c r="C32" s="912" t="s">
        <v>763</v>
      </c>
      <c r="D32" s="918" t="s">
        <v>624</v>
      </c>
    </row>
    <row r="33" spans="2:4" customFormat="false">
      <c r="B33" s="911" t="s">
        <v>705</v>
      </c>
      <c r="C33" s="912" t="s">
        <v>764</v>
      </c>
      <c r="D33" s="918" t="s">
        <v>625</v>
      </c>
    </row>
    <row r="34" spans="2:4" customFormat="false">
      <c r="B34" s="911" t="s">
        <v>706</v>
      </c>
      <c r="C34" s="912" t="s">
        <v>784</v>
      </c>
      <c r="D34" s="918" t="s">
        <v>626</v>
      </c>
    </row>
    <row r="35" spans="2:4" customFormat="false">
      <c r="B35" s="911" t="s">
        <v>707</v>
      </c>
      <c r="C35" s="912" t="s">
        <v>765</v>
      </c>
      <c r="D35" s="918" t="s">
        <v>627</v>
      </c>
    </row>
    <row r="36" spans="2:4" customFormat="false">
      <c r="B36" s="911" t="s">
        <v>708</v>
      </c>
      <c r="C36" s="912" t="s">
        <v>785</v>
      </c>
      <c r="D36" s="918" t="s">
        <v>628</v>
      </c>
    </row>
    <row r="37" spans="2:4" customFormat="false">
      <c r="B37" s="911" t="s">
        <v>709</v>
      </c>
      <c r="C37" s="912" t="s">
        <v>766</v>
      </c>
      <c r="D37" s="918" t="s">
        <v>629</v>
      </c>
    </row>
    <row r="38" spans="2:4" customFormat="false">
      <c r="B38" s="911" t="s">
        <v>710</v>
      </c>
      <c r="C38" s="912" t="s">
        <v>767</v>
      </c>
      <c r="D38" s="918" t="s">
        <v>630</v>
      </c>
    </row>
    <row r="39" spans="2:4" customFormat="false">
      <c r="B39" s="911" t="s">
        <v>711</v>
      </c>
      <c r="C39" s="912" t="s">
        <v>768</v>
      </c>
      <c r="D39" s="918" t="s">
        <v>631</v>
      </c>
    </row>
    <row r="40" spans="2:4" customFormat="false">
      <c r="B40" s="911" t="s">
        <v>712</v>
      </c>
      <c r="C40" s="912" t="s">
        <v>769</v>
      </c>
      <c r="D40" s="918" t="s">
        <v>632</v>
      </c>
    </row>
    <row r="41" spans="2:4" customFormat="false">
      <c r="B41" s="911" t="s">
        <v>713</v>
      </c>
      <c r="C41" s="912" t="s">
        <v>770</v>
      </c>
      <c r="D41" s="918" t="s">
        <v>633</v>
      </c>
    </row>
    <row r="42" spans="2:4" customFormat="false">
      <c r="B42" s="911" t="s">
        <v>714</v>
      </c>
      <c r="C42" s="912" t="s">
        <v>786</v>
      </c>
      <c r="D42" s="918" t="s">
        <v>634</v>
      </c>
    </row>
    <row r="43" spans="2:4" customFormat="false">
      <c r="B43" s="911" t="s">
        <v>715</v>
      </c>
      <c r="C43" s="912" t="s">
        <v>771</v>
      </c>
      <c r="D43" s="918" t="s">
        <v>635</v>
      </c>
    </row>
    <row r="44" spans="2:4" customFormat="false">
      <c r="B44" s="911" t="s">
        <v>716</v>
      </c>
      <c r="C44" s="912" t="s">
        <v>772</v>
      </c>
      <c r="D44" s="918" t="s">
        <v>636</v>
      </c>
    </row>
    <row r="45" spans="2:4" customFormat="false">
      <c r="B45" s="911" t="s">
        <v>717</v>
      </c>
      <c r="C45" s="912" t="s">
        <v>773</v>
      </c>
      <c r="D45" s="918" t="s">
        <v>637</v>
      </c>
    </row>
    <row r="46" spans="2:4" customFormat="false">
      <c r="B46" s="911" t="s">
        <v>718</v>
      </c>
      <c r="C46" s="912" t="s">
        <v>774</v>
      </c>
      <c r="D46" s="918" t="s">
        <v>638</v>
      </c>
    </row>
    <row r="47" spans="2:4" customFormat="false">
      <c r="B47" s="911" t="s">
        <v>719</v>
      </c>
      <c r="C47" s="912" t="s">
        <v>787</v>
      </c>
      <c r="D47" s="918" t="s">
        <v>639</v>
      </c>
    </row>
    <row r="48" spans="2:4" customFormat="false">
      <c r="B48" s="911" t="s">
        <v>720</v>
      </c>
      <c r="C48" s="912" t="s">
        <v>788</v>
      </c>
      <c r="D48" s="918" t="s">
        <v>640</v>
      </c>
    </row>
    <row r="49" spans="2:4" customFormat="false">
      <c r="B49" s="911" t="s">
        <v>721</v>
      </c>
      <c r="C49" s="912" t="s">
        <v>789</v>
      </c>
      <c r="D49" s="918" t="s">
        <v>641</v>
      </c>
    </row>
    <row r="50" spans="2:4" customFormat="false">
      <c r="B50" s="911" t="s">
        <v>722</v>
      </c>
      <c r="C50" s="912" t="s">
        <v>776</v>
      </c>
      <c r="D50" s="918" t="s">
        <v>642</v>
      </c>
    </row>
    <row r="51" spans="2:4" customFormat="false">
      <c r="B51" s="911" t="s">
        <v>723</v>
      </c>
      <c r="C51" s="912" t="s">
        <v>775</v>
      </c>
      <c r="D51" s="918" t="s">
        <v>643</v>
      </c>
    </row>
    <row r="52" spans="2:4" customFormat="false">
      <c r="B52" s="911" t="s">
        <v>724</v>
      </c>
      <c r="C52" s="912" t="s">
        <v>777</v>
      </c>
      <c r="D52" s="918" t="s">
        <v>644</v>
      </c>
    </row>
    <row r="53" spans="2:4" customFormat="false">
      <c r="B53" s="911" t="s">
        <v>725</v>
      </c>
      <c r="C53" s="912" t="s">
        <v>751</v>
      </c>
      <c r="D53" s="918" t="s">
        <v>645</v>
      </c>
    </row>
    <row r="54" spans="2:4" customFormat="false">
      <c r="B54" s="911" t="s">
        <v>726</v>
      </c>
      <c r="C54" s="912" t="s">
        <v>745</v>
      </c>
      <c r="D54" s="918" t="s">
        <v>646</v>
      </c>
    </row>
    <row r="55" spans="2:4" customFormat="false">
      <c r="B55" s="911" t="s">
        <v>727</v>
      </c>
      <c r="C55" s="912" t="s">
        <v>746</v>
      </c>
      <c r="D55" s="918" t="s">
        <v>647</v>
      </c>
    </row>
    <row r="56" spans="2:4" customFormat="false">
      <c r="B56" s="911" t="s">
        <v>728</v>
      </c>
      <c r="C56" s="912" t="s">
        <v>747</v>
      </c>
      <c r="D56" s="918" t="s">
        <v>648</v>
      </c>
    </row>
    <row r="57" spans="2:4" customFormat="false">
      <c r="B57" s="911" t="s">
        <v>729</v>
      </c>
      <c r="C57" s="912" t="s">
        <v>748</v>
      </c>
      <c r="D57" s="918" t="s">
        <v>649</v>
      </c>
    </row>
    <row r="58" spans="2:4" customFormat="false">
      <c r="B58" s="911" t="s">
        <v>730</v>
      </c>
      <c r="C58" s="912" t="s">
        <v>749</v>
      </c>
      <c r="D58" s="918" t="s">
        <v>650</v>
      </c>
    </row>
    <row r="59" spans="2:4" customFormat="false" ht="17" thickBot="1">
      <c r="B59" s="913" t="s">
        <v>731</v>
      </c>
      <c r="C59" s="914" t="s">
        <v>750</v>
      </c>
      <c r="D59" s="91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725"/>
      <c r="Q3" s="725"/>
    </row>
    <row r="4" spans="3:17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3:17" customFormat="false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7" spans="2:17" customFormat="false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5" customFormat="false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89" t="s">
        <v>23</v>
      </c>
      <c r="K8" s="1090"/>
      <c r="L8" s="1090"/>
      <c r="M8" s="1091"/>
      <c r="N8" s="733"/>
      <c r="O8" s="734"/>
    </row>
    <row r="9" spans="2:15" customFormat="false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5" customFormat="false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5" customFormat="false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 t="str">
        <f>A!H140</f>
        <v/>
      </c>
    </row>
    <row r="12" spans="2:15" customFormat="false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 t="str">
        <f>A!H141</f>
        <v/>
      </c>
    </row>
    <row r="13" spans="2:15" customFormat="false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 t="str">
        <f>A!H142</f>
        <v/>
      </c>
    </row>
    <row r="14" spans="2:15" customFormat="false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 t="str">
        <f>A!H143</f>
        <v/>
      </c>
    </row>
    <row r="15" spans="2:15" customFormat="false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 t="str">
        <f>A!H144</f>
        <v/>
      </c>
    </row>
    <row r="16" spans="2:15" customFormat="false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 t="str">
        <f>A!H145</f>
        <v/>
      </c>
    </row>
    <row r="17" spans="2:15" customFormat="false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 t="str">
        <f>A!H146</f>
        <v/>
      </c>
    </row>
    <row r="18" spans="2:15" customFormat="false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 t="str">
        <f>A!H147</f>
        <v/>
      </c>
    </row>
    <row r="19" spans="2:15" customFormat="false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 t="str">
        <f>A!H148</f>
        <v/>
      </c>
    </row>
    <row r="20" spans="2:15" customFormat="false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 t="str">
        <f>A!H149</f>
        <v/>
      </c>
    </row>
    <row r="21" spans="2:15" customFormat="false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 t="str">
        <f>A!H150</f>
        <v/>
      </c>
    </row>
    <row r="22" spans="2:15" customFormat="false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 t="str">
        <f>A!H151</f>
        <v/>
      </c>
    </row>
    <row r="23" spans="2:15" customFormat="false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 t="str">
        <f>A!H152</f>
        <v/>
      </c>
    </row>
    <row r="24" spans="2:15" customFormat="false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 t="str">
        <f>A!H153</f>
        <v/>
      </c>
    </row>
    <row r="25" spans="2:15" customFormat="false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 t="str">
        <f>A!H154</f>
        <v/>
      </c>
    </row>
    <row r="26" spans="2:15" customFormat="false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 t="str">
        <f>A!H155</f>
        <v/>
      </c>
    </row>
    <row r="27" spans="2:15" customFormat="false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 t="str">
        <f>A!H156</f>
        <v/>
      </c>
    </row>
    <row r="28" spans="2:15" customFormat="false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 t="str">
        <f>A!H157</f>
        <v/>
      </c>
    </row>
    <row r="29" spans="2:15" customFormat="false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 t="str">
        <f>A!H158</f>
        <v/>
      </c>
    </row>
    <row r="30" spans="2:15" customFormat="false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 t="str">
        <f>A!H159</f>
        <v/>
      </c>
    </row>
    <row r="31" spans="2:15" customFormat="false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 t="str">
        <f>A!H160</f>
        <v/>
      </c>
    </row>
    <row r="32" spans="2:17" customFormat="false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89" t="s">
        <v>23</v>
      </c>
      <c r="K32" s="1090"/>
      <c r="L32" s="1090"/>
      <c r="M32" s="1091"/>
      <c r="N32" s="753"/>
      <c r="O32" s="762"/>
      <c r="P32" s="763"/>
      <c r="Q32" s="763"/>
    </row>
    <row r="33" spans="2:17" customFormat="false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customFormat="false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customFormat="false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customFormat="false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customFormat="false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customFormat="false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customFormat="false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customFormat="false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customFormat="false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customFormat="false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customFormat="false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customFormat="false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customFormat="false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customFormat="false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customFormat="false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customFormat="false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customFormat="false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customFormat="false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customFormat="false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customFormat="false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customFormat="false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customFormat="false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customFormat="false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customFormat="false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customFormat="false" ht="15" customHeight="1" thickBot="1">
      <c r="B57" s="727" t="s">
        <v>873</v>
      </c>
      <c r="P57" s="763"/>
      <c r="Q57" s="763"/>
    </row>
    <row r="58" spans="2:17" customFormat="false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89" t="s">
        <v>23</v>
      </c>
      <c r="K58" s="1090"/>
      <c r="L58" s="1090"/>
      <c r="M58" s="1091"/>
      <c r="N58" s="753"/>
      <c r="O58" s="734"/>
      <c r="P58" s="763"/>
      <c r="Q58" s="763"/>
    </row>
    <row r="59" spans="2:17" customFormat="false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customFormat="false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customFormat="false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 t="str">
        <f>A!H230</f>
        <v/>
      </c>
      <c r="P61" s="763"/>
      <c r="Q61" s="763"/>
    </row>
    <row r="62" spans="2:17" customFormat="false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 t="str">
        <f>A!H231</f>
        <v/>
      </c>
      <c r="P62" s="763"/>
      <c r="Q62" s="763"/>
    </row>
    <row r="63" spans="2:17" customFormat="false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 t="str">
        <f>A!H232</f>
        <v/>
      </c>
      <c r="P63" s="763"/>
      <c r="Q63" s="763"/>
    </row>
    <row r="64" spans="2:17" customFormat="false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 t="str">
        <f>A!H233</f>
        <v/>
      </c>
      <c r="P64" s="763"/>
      <c r="Q64" s="763"/>
    </row>
    <row r="65" spans="2:17" customFormat="false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 t="str">
        <f>A!H234</f>
        <v/>
      </c>
      <c r="P65" s="763"/>
      <c r="Q65" s="763"/>
    </row>
    <row r="66" spans="2:17" customFormat="false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 t="str">
        <f>A!H235</f>
        <v/>
      </c>
      <c r="P66" s="763"/>
      <c r="Q66" s="763"/>
    </row>
    <row r="67" spans="2:17" customFormat="false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 t="str">
        <f>A!H236</f>
        <v/>
      </c>
      <c r="P67" s="763"/>
      <c r="Q67" s="763"/>
    </row>
    <row r="68" spans="2:17" customFormat="false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 t="str">
        <f>A!H237</f>
        <v/>
      </c>
      <c r="P68" s="763"/>
      <c r="Q68" s="763"/>
    </row>
    <row r="69" spans="2:17" customFormat="false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 t="str">
        <f>A!H238</f>
        <v/>
      </c>
      <c r="P69" s="763"/>
      <c r="Q69" s="763"/>
    </row>
    <row r="70" spans="2:17" customFormat="false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 t="str">
        <f>A!H239</f>
        <v/>
      </c>
      <c r="P70" s="763"/>
      <c r="Q70" s="763"/>
    </row>
    <row r="71" spans="2:17" customFormat="false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 t="str">
        <f>A!H240</f>
        <v/>
      </c>
      <c r="P71" s="763"/>
      <c r="Q71" s="763"/>
    </row>
    <row r="72" spans="2:17" customFormat="false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 t="str">
        <f>A!H241</f>
        <v/>
      </c>
      <c r="P72" s="763"/>
      <c r="Q72" s="763"/>
    </row>
    <row r="73" spans="2:17" customFormat="false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 t="str">
        <f>A!H242</f>
        <v/>
      </c>
      <c r="P73" s="763"/>
      <c r="Q73" s="763"/>
    </row>
    <row r="74" spans="2:17" customFormat="false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 t="str">
        <f>A!H243</f>
        <v/>
      </c>
      <c r="P74" s="763"/>
      <c r="Q74" s="763"/>
    </row>
    <row r="75" spans="2:17" customFormat="false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 t="str">
        <f>A!H244</f>
        <v/>
      </c>
      <c r="P75" s="763"/>
      <c r="Q75" s="763"/>
    </row>
    <row r="76" spans="2:17" customFormat="false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 t="str">
        <f>A!H245</f>
        <v/>
      </c>
      <c r="P76" s="763"/>
      <c r="Q76" s="763"/>
    </row>
    <row r="77" spans="2:17" customFormat="false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 t="str">
        <f>A!H246</f>
        <v/>
      </c>
      <c r="P77" s="763"/>
      <c r="Q77" s="763"/>
    </row>
    <row r="78" spans="2:17" customFormat="false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 t="str">
        <f>A!H247</f>
        <v/>
      </c>
      <c r="P78" s="763"/>
      <c r="Q78" s="763"/>
    </row>
    <row r="79" spans="2:17" customFormat="false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 t="str">
        <f>A!H248</f>
        <v/>
      </c>
      <c r="P79" s="763"/>
      <c r="Q79" s="763"/>
    </row>
    <row r="80" spans="2:17" customFormat="false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 t="str">
        <f>A!H249</f>
        <v/>
      </c>
      <c r="P80" s="763"/>
      <c r="Q80" s="763"/>
    </row>
    <row r="81" spans="2:17" customFormat="false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 t="str">
        <f>A!H250</f>
        <v/>
      </c>
      <c r="P81" s="763"/>
      <c r="Q81" s="763"/>
    </row>
    <row r="82" spans="2:15" customFormat="false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89" t="s">
        <v>23</v>
      </c>
      <c r="K82" s="1090"/>
      <c r="L82" s="1090"/>
      <c r="M82" s="1091"/>
      <c r="N82" s="772"/>
      <c r="O82" s="762"/>
    </row>
    <row r="83" spans="2:15" customFormat="false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5" customFormat="false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5" customFormat="false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5" customFormat="false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5" customFormat="false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5" customFormat="false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5" customFormat="false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5" customFormat="false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5" customFormat="false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5" customFormat="false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5" customFormat="false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5" customFormat="false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5" customFormat="false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5" customFormat="false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5" customFormat="false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5" customFormat="false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5" customFormat="false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5" customFormat="false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5" customFormat="false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5" customFormat="false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5" customFormat="false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5" customFormat="false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5" customFormat="false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4" customFormat="false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4" customFormat="false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4" customFormat="false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customFormat="false" ht="15" customHeight="1" thickBot="1">
      <c r="B109" s="773" t="s">
        <v>732</v>
      </c>
      <c r="N109" s="733"/>
      <c r="P109" s="725"/>
      <c r="Q109" s="774"/>
    </row>
    <row r="110" spans="2:17" customFormat="false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89" t="s">
        <v>23</v>
      </c>
      <c r="K110" s="1090"/>
      <c r="L110" s="1090"/>
      <c r="M110" s="1091"/>
      <c r="N110" s="747"/>
      <c r="O110" s="734"/>
      <c r="Q110" s="774"/>
    </row>
    <row r="111" spans="2:17" customFormat="false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customFormat="false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customFormat="false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customFormat="false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 t="str">
        <f>A!H470</f>
        <v/>
      </c>
      <c r="P114" s="725"/>
      <c r="Q114" s="774"/>
    </row>
    <row r="115" spans="2:17" customFormat="false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 t="str">
        <f>A!H471</f>
        <v/>
      </c>
      <c r="P115" s="725"/>
      <c r="Q115" s="774"/>
    </row>
    <row r="116" spans="2:17" customFormat="false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customFormat="false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 t="str">
        <f>A!T1170</f>
        <v/>
      </c>
      <c r="P117" s="725"/>
      <c r="Q117" s="774"/>
    </row>
    <row r="118" spans="2:17" customFormat="false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 t="str">
        <f>A!T1171</f>
        <v/>
      </c>
      <c r="P118" s="725"/>
      <c r="Q118" s="774"/>
    </row>
    <row r="119" spans="2:17" customFormat="false" ht="12" customHeight="1" thickTop="1">
      <c r="B119" s="767" t="s">
        <v>800</v>
      </c>
      <c r="D119" s="768"/>
      <c r="N119" s="747"/>
      <c r="P119" s="725"/>
      <c r="Q119" s="774"/>
    </row>
    <row r="120" spans="2:17" customFormat="false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customFormat="false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89" t="s">
        <v>23</v>
      </c>
      <c r="K121" s="1090"/>
      <c r="L121" s="1090"/>
      <c r="M121" s="1091"/>
      <c r="O121" s="734"/>
      <c r="P121" s="725"/>
      <c r="Q121" s="772"/>
    </row>
    <row r="122" spans="2:17" customFormat="false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customFormat="false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customFormat="false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 t="str">
        <f>A!H260</f>
        <v/>
      </c>
      <c r="P124" s="725"/>
      <c r="Q124" s="772"/>
    </row>
    <row r="125" spans="2:17" customFormat="false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 t="str">
        <f>A!H261</f>
        <v/>
      </c>
      <c r="P125" s="725"/>
      <c r="Q125" s="772"/>
    </row>
    <row r="126" spans="2:17" customFormat="false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 t="str">
        <f>A!H262</f>
        <v/>
      </c>
      <c r="P126" s="725"/>
      <c r="Q126" s="772"/>
    </row>
    <row r="127" spans="2:17" customFormat="false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 t="str">
        <f>A!H263</f>
        <v/>
      </c>
      <c r="P127" s="725"/>
      <c r="Q127" s="772"/>
    </row>
    <row r="128" spans="2:17" customFormat="false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 t="str">
        <f>A!H264</f>
        <v/>
      </c>
      <c r="P128" s="725"/>
      <c r="Q128" s="772"/>
    </row>
    <row r="129" spans="2:17" customFormat="false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 t="str">
        <f>A!H265</f>
        <v/>
      </c>
      <c r="P129" s="725"/>
      <c r="Q129" s="772"/>
    </row>
    <row r="130" spans="2:17" customFormat="false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 t="str">
        <f>A!H266</f>
        <v/>
      </c>
      <c r="P130" s="725"/>
      <c r="Q130" s="772"/>
    </row>
    <row r="131" spans="2:17" customFormat="false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 t="str">
        <f>A!H267</f>
        <v/>
      </c>
      <c r="P131" s="725"/>
      <c r="Q131" s="772"/>
    </row>
    <row r="132" spans="2:17" customFormat="false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 t="str">
        <f>A!H268</f>
        <v/>
      </c>
      <c r="P132" s="725"/>
      <c r="Q132" s="772"/>
    </row>
    <row r="133" spans="2:17" customFormat="false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 t="str">
        <f>A!H269</f>
        <v/>
      </c>
      <c r="P133" s="725"/>
      <c r="Q133" s="772"/>
    </row>
    <row r="134" spans="2:17" customFormat="false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 t="str">
        <f>A!H270</f>
        <v/>
      </c>
      <c r="P134" s="725"/>
      <c r="Q134" s="772"/>
    </row>
    <row r="135" spans="2:17" customFormat="false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 t="str">
        <f>A!H271</f>
        <v/>
      </c>
      <c r="P135" s="725"/>
      <c r="Q135" s="772"/>
    </row>
    <row r="136" spans="2:17" customFormat="false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 t="str">
        <f>A!H272</f>
        <v/>
      </c>
      <c r="P136" s="725"/>
      <c r="Q136" s="772"/>
    </row>
    <row r="137" spans="2:17" customFormat="false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 t="str">
        <f>A!H273</f>
        <v/>
      </c>
      <c r="P137" s="725"/>
      <c r="Q137" s="772"/>
    </row>
    <row r="138" spans="2:17" customFormat="false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 t="str">
        <f>A!H274</f>
        <v/>
      </c>
      <c r="P138" s="725"/>
      <c r="Q138" s="774"/>
    </row>
    <row r="139" spans="2:17" customFormat="false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 t="str">
        <f>A!H275</f>
        <v/>
      </c>
      <c r="P139" s="725"/>
      <c r="Q139" s="774"/>
    </row>
    <row r="140" spans="2:17" customFormat="false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 t="str">
        <f>A!H276</f>
        <v/>
      </c>
      <c r="P140" s="725"/>
      <c r="Q140" s="772"/>
    </row>
    <row r="141" spans="2:17" customFormat="false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 t="str">
        <f>A!H277</f>
        <v/>
      </c>
      <c r="P141" s="725"/>
      <c r="Q141" s="772"/>
    </row>
    <row r="142" spans="2:17" customFormat="false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 t="str">
        <f>A!H278</f>
        <v/>
      </c>
      <c r="P142" s="725"/>
      <c r="Q142" s="772"/>
    </row>
    <row r="143" spans="2:17" customFormat="false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 t="str">
        <f>A!H279</f>
        <v/>
      </c>
      <c r="P143" s="725"/>
      <c r="Q143" s="772"/>
    </row>
    <row r="144" spans="2:17" customFormat="false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 t="str">
        <f>A!H280</f>
        <v/>
      </c>
      <c r="P144" s="725"/>
      <c r="Q144" s="772"/>
    </row>
    <row r="145" spans="2:17" customFormat="false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89" t="s">
        <v>23</v>
      </c>
      <c r="K145" s="1090"/>
      <c r="L145" s="1090"/>
      <c r="M145" s="1091"/>
      <c r="O145" s="762"/>
      <c r="P145" s="725"/>
      <c r="Q145" s="772"/>
    </row>
    <row r="146" spans="2:17" customFormat="false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customFormat="false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customFormat="false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 t="str">
        <f>A!H290</f>
        <v/>
      </c>
      <c r="P148" s="725"/>
      <c r="Q148" s="772"/>
    </row>
    <row r="149" spans="2:17" customFormat="false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 t="str">
        <f>A!H291</f>
        <v/>
      </c>
      <c r="P149" s="725"/>
      <c r="Q149" s="772"/>
    </row>
    <row r="150" spans="2:17" customFormat="false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 t="str">
        <f>A!H292</f>
        <v/>
      </c>
      <c r="P150" s="725"/>
      <c r="Q150" s="772"/>
    </row>
    <row r="151" spans="2:17" customFormat="false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 t="str">
        <f>A!H293</f>
        <v/>
      </c>
      <c r="P151" s="725"/>
      <c r="Q151" s="772"/>
    </row>
    <row r="152" spans="2:17" customFormat="false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 t="str">
        <f>A!H294</f>
        <v/>
      </c>
      <c r="P152" s="725"/>
      <c r="Q152" s="772"/>
    </row>
    <row r="153" spans="2:17" customFormat="false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 t="str">
        <f>A!H295</f>
        <v/>
      </c>
      <c r="P153" s="725"/>
      <c r="Q153" s="772"/>
    </row>
    <row r="154" spans="2:17" customFormat="false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 t="str">
        <f>A!H296</f>
        <v/>
      </c>
      <c r="P154" s="725"/>
      <c r="Q154" s="772"/>
    </row>
    <row r="155" spans="2:17" customFormat="false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 t="str">
        <f>A!H297</f>
        <v/>
      </c>
      <c r="P155" s="725"/>
      <c r="Q155" s="772"/>
    </row>
    <row r="156" spans="2:17" customFormat="false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 t="str">
        <f>A!H298</f>
        <v/>
      </c>
      <c r="P156" s="725"/>
      <c r="Q156" s="772"/>
    </row>
    <row r="157" spans="2:17" customFormat="false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 t="str">
        <f>A!H299</f>
        <v/>
      </c>
      <c r="P157" s="725"/>
      <c r="Q157" s="772"/>
    </row>
    <row r="158" spans="2:17" customFormat="false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 t="str">
        <f>A!H300</f>
        <v/>
      </c>
      <c r="P158" s="725"/>
      <c r="Q158" s="772"/>
    </row>
    <row r="159" spans="2:17" customFormat="false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 t="str">
        <f>A!H301</f>
        <v/>
      </c>
      <c r="P159" s="725"/>
      <c r="Q159" s="772"/>
    </row>
    <row r="160" spans="2:17" customFormat="false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 t="str">
        <f>A!H302</f>
        <v/>
      </c>
      <c r="P160" s="725"/>
      <c r="Q160" s="772"/>
    </row>
    <row r="161" spans="2:17" customFormat="false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 t="str">
        <f>A!H303</f>
        <v/>
      </c>
      <c r="P161" s="725"/>
      <c r="Q161" s="772"/>
    </row>
    <row r="162" spans="2:17" customFormat="false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 t="str">
        <f>A!H304</f>
        <v/>
      </c>
      <c r="P162" s="725"/>
      <c r="Q162" s="772"/>
    </row>
    <row r="163" spans="2:17" customFormat="false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 t="str">
        <f>A!H305</f>
        <v/>
      </c>
      <c r="P163" s="725"/>
      <c r="Q163" s="772"/>
    </row>
    <row r="164" spans="2:17" customFormat="false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 t="str">
        <f>A!H306</f>
        <v/>
      </c>
      <c r="P164" s="725"/>
      <c r="Q164" s="772"/>
    </row>
    <row r="165" spans="2:17" customFormat="false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 t="str">
        <f>A!H307</f>
        <v/>
      </c>
      <c r="P165" s="725"/>
      <c r="Q165" s="725"/>
    </row>
    <row r="166" spans="2:17" customFormat="false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 t="str">
        <f>A!H308</f>
        <v/>
      </c>
      <c r="P166" s="725"/>
      <c r="Q166" s="725"/>
    </row>
    <row r="167" spans="2:17" customFormat="false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 t="str">
        <f>A!H309</f>
        <v/>
      </c>
      <c r="P167" s="772"/>
      <c r="Q167" s="772"/>
    </row>
    <row r="168" spans="2:17" customFormat="false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 t="str">
        <f>A!H310</f>
        <v/>
      </c>
      <c r="P168" s="772"/>
      <c r="Q168" s="772"/>
    </row>
    <row r="169" spans="2:17" customFormat="false" ht="12" customHeight="1" thickTop="1">
      <c r="B169" s="767" t="s">
        <v>599</v>
      </c>
      <c r="D169" s="768"/>
      <c r="N169" s="747"/>
      <c r="P169" s="725"/>
      <c r="Q169" s="774"/>
    </row>
    <row r="170" spans="2:17" customFormat="false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customFormat="false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89" t="s">
        <v>23</v>
      </c>
      <c r="K171" s="1090"/>
      <c r="L171" s="1090"/>
      <c r="M171" s="1091"/>
      <c r="O171" s="734"/>
      <c r="P171" s="725"/>
      <c r="Q171" s="772"/>
    </row>
    <row r="172" spans="2:17" customFormat="false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customFormat="false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customFormat="false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 t="str">
        <f>A!H320</f>
        <v/>
      </c>
      <c r="P174" s="772"/>
      <c r="Q174" s="772"/>
    </row>
    <row r="175" spans="2:17" customFormat="false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 t="str">
        <f>A!H321</f>
        <v/>
      </c>
      <c r="P175" s="772"/>
      <c r="Q175" s="772"/>
    </row>
    <row r="176" spans="2:17" customFormat="false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 t="str">
        <f>A!H322</f>
        <v/>
      </c>
      <c r="P176" s="772"/>
      <c r="Q176" s="772"/>
    </row>
    <row r="177" spans="2:17" customFormat="false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 t="str">
        <f>A!H323</f>
        <v/>
      </c>
      <c r="P177" s="772"/>
      <c r="Q177" s="772"/>
    </row>
    <row r="178" spans="2:17" customFormat="false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 t="str">
        <f>A!H324</f>
        <v/>
      </c>
      <c r="P178" s="772"/>
      <c r="Q178" s="772"/>
    </row>
    <row r="179" spans="2:17" customFormat="false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 t="str">
        <f>A!H325</f>
        <v/>
      </c>
      <c r="P179" s="772"/>
      <c r="Q179" s="772"/>
    </row>
    <row r="180" spans="2:17" customFormat="false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 t="str">
        <f>A!H326</f>
        <v/>
      </c>
      <c r="P180" s="772"/>
      <c r="Q180" s="772"/>
    </row>
    <row r="181" spans="2:17" customFormat="false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 t="str">
        <f>A!H327</f>
        <v/>
      </c>
      <c r="P181" s="772"/>
      <c r="Q181" s="772"/>
    </row>
    <row r="182" spans="2:17" customFormat="false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 t="str">
        <f>A!H328</f>
        <v/>
      </c>
      <c r="P182" s="772"/>
      <c r="Q182" s="772"/>
    </row>
    <row r="183" spans="2:17" customFormat="false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 t="str">
        <f>A!H329</f>
        <v/>
      </c>
      <c r="P183" s="772"/>
      <c r="Q183" s="772"/>
    </row>
    <row r="184" spans="2:17" customFormat="false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 t="str">
        <f>A!H330</f>
        <v/>
      </c>
      <c r="P184" s="725"/>
      <c r="Q184" s="772"/>
    </row>
    <row r="185" spans="2:17" customFormat="false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 t="str">
        <f>A!H331</f>
        <v/>
      </c>
      <c r="P185" s="725"/>
      <c r="Q185" s="725"/>
    </row>
    <row r="186" spans="2:17" customFormat="false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 t="str">
        <f>A!H332</f>
        <v/>
      </c>
      <c r="P186" s="725"/>
      <c r="Q186" s="725"/>
    </row>
    <row r="187" spans="2:17" customFormat="false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 t="str">
        <f>A!H333</f>
        <v/>
      </c>
      <c r="P187" s="772"/>
      <c r="Q187" s="772"/>
    </row>
    <row r="188" spans="2:17" customFormat="false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 t="str">
        <f>A!H334</f>
        <v/>
      </c>
      <c r="P188" s="772"/>
      <c r="Q188" s="772"/>
    </row>
    <row r="189" spans="2:17" customFormat="false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 t="str">
        <f>A!H335</f>
        <v/>
      </c>
      <c r="P189" s="772"/>
      <c r="Q189" s="772"/>
    </row>
    <row r="190" spans="2:17" customFormat="false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 t="str">
        <f>A!H336</f>
        <v/>
      </c>
      <c r="P190" s="772"/>
      <c r="Q190" s="772"/>
    </row>
    <row r="191" spans="2:17" customFormat="false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 t="str">
        <f>A!H337</f>
        <v/>
      </c>
      <c r="P191" s="772"/>
      <c r="Q191" s="772"/>
    </row>
    <row r="192" spans="2:17" customFormat="false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 t="str">
        <f>A!H338</f>
        <v/>
      </c>
      <c r="P192" s="772"/>
      <c r="Q192" s="772"/>
    </row>
    <row r="193" spans="2:17" customFormat="false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 t="str">
        <f>A!H339</f>
        <v/>
      </c>
      <c r="P193" s="772"/>
      <c r="Q193" s="772"/>
    </row>
    <row r="194" spans="2:18" customFormat="false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 t="str">
        <f>A!H340</f>
        <v/>
      </c>
      <c r="P194" s="772"/>
      <c r="Q194" s="772"/>
      <c r="R194" s="964"/>
    </row>
    <row r="195" spans="2:17" customFormat="false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7" customFormat="false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5" customFormat="false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89" t="s">
        <v>23</v>
      </c>
      <c r="K197" s="1090"/>
      <c r="L197" s="1090"/>
      <c r="M197" s="1091"/>
      <c r="O197" s="734"/>
    </row>
    <row r="198" spans="2:15" customFormat="false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5" customFormat="false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5" customFormat="false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 t="str">
        <f>A!H350</f>
        <v/>
      </c>
    </row>
    <row r="201" spans="2:15" customFormat="false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 t="str">
        <f>A!H351</f>
        <v/>
      </c>
    </row>
    <row r="202" spans="2:15" customFormat="false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 t="str">
        <f>A!H352</f>
        <v/>
      </c>
    </row>
    <row r="203" spans="2:15" customFormat="false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 t="str">
        <f>A!H353</f>
        <v/>
      </c>
    </row>
    <row r="204" spans="2:15" customFormat="false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 t="str">
        <f>A!H354</f>
        <v/>
      </c>
    </row>
    <row r="205" spans="2:15" customFormat="false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 t="str">
        <f>A!H355</f>
        <v/>
      </c>
    </row>
    <row r="206" spans="2:15" customFormat="false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 t="str">
        <f>A!H356</f>
        <v/>
      </c>
    </row>
    <row r="207" spans="2:15" customFormat="false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 t="str">
        <f>A!H357</f>
        <v/>
      </c>
    </row>
    <row r="208" spans="2:15" customFormat="false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 t="str">
        <f>A!H358</f>
        <v/>
      </c>
    </row>
    <row r="209" spans="2:15" customFormat="false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 t="str">
        <f>A!H359</f>
        <v/>
      </c>
    </row>
    <row r="210" spans="2:15" customFormat="false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 t="str">
        <f>A!H360</f>
        <v/>
      </c>
    </row>
    <row r="211" spans="2:15" customFormat="false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 t="str">
        <f>A!H361</f>
        <v/>
      </c>
    </row>
    <row r="212" spans="2:15" customFormat="false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 t="str">
        <f>A!H362</f>
        <v/>
      </c>
    </row>
    <row r="213" spans="2:15" customFormat="false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 t="str">
        <f>A!H363</f>
        <v/>
      </c>
    </row>
    <row r="214" spans="2:15" customFormat="false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 t="str">
        <f>A!H364</f>
        <v/>
      </c>
    </row>
    <row r="215" spans="2:15" customFormat="false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 t="str">
        <f>A!H365</f>
        <v/>
      </c>
    </row>
    <row r="216" spans="2:15" customFormat="false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 t="str">
        <f>A!H366</f>
        <v/>
      </c>
    </row>
    <row r="217" spans="2:15" customFormat="false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 t="str">
        <f>A!H367</f>
        <v/>
      </c>
    </row>
    <row r="218" spans="2:15" customFormat="false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 t="str">
        <f>A!H368</f>
        <v/>
      </c>
    </row>
    <row r="219" spans="2:15" customFormat="false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 t="str">
        <f>A!H369</f>
        <v/>
      </c>
    </row>
    <row r="220" spans="2:15" customFormat="false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 t="str">
        <f>A!H370</f>
        <v/>
      </c>
    </row>
    <row r="221" spans="2:17" customFormat="false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89" t="s">
        <v>23</v>
      </c>
      <c r="K221" s="1090"/>
      <c r="L221" s="1090"/>
      <c r="M221" s="1091"/>
      <c r="O221" s="762"/>
      <c r="P221" s="779"/>
      <c r="Q221" s="779"/>
    </row>
    <row r="222" spans="2:17" customFormat="false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customFormat="false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customFormat="false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 t="str">
        <f>A!H380</f>
        <v/>
      </c>
      <c r="P224" s="779"/>
      <c r="Q224" s="779"/>
    </row>
    <row r="225" spans="2:17" customFormat="false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 t="str">
        <f>A!H381</f>
        <v/>
      </c>
      <c r="P225" s="779"/>
      <c r="Q225" s="779"/>
    </row>
    <row r="226" spans="2:17" customFormat="false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 t="str">
        <f>A!H382</f>
        <v/>
      </c>
      <c r="P226" s="779"/>
      <c r="Q226" s="779"/>
    </row>
    <row r="227" spans="2:17" customFormat="false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 t="str">
        <f>A!H383</f>
        <v/>
      </c>
      <c r="P227" s="779"/>
      <c r="Q227" s="779"/>
    </row>
    <row r="228" spans="2:17" customFormat="false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 t="str">
        <f>A!H384</f>
        <v/>
      </c>
      <c r="P228" s="779"/>
      <c r="Q228" s="779"/>
    </row>
    <row r="229" spans="2:17" customFormat="false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 t="str">
        <f>A!H385</f>
        <v/>
      </c>
      <c r="P229" s="779"/>
      <c r="Q229" s="779"/>
    </row>
    <row r="230" spans="2:17" customFormat="false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 t="str">
        <f>A!H386</f>
        <v/>
      </c>
      <c r="P230" s="779"/>
      <c r="Q230" s="779"/>
    </row>
    <row r="231" spans="2:17" customFormat="false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 t="str">
        <f>A!H387</f>
        <v/>
      </c>
      <c r="P231" s="779"/>
      <c r="Q231" s="779"/>
    </row>
    <row r="232" spans="2:17" customFormat="false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 t="str">
        <f>A!H388</f>
        <v/>
      </c>
      <c r="P232" s="779"/>
      <c r="Q232" s="779"/>
    </row>
    <row r="233" spans="2:17" customFormat="false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 t="str">
        <f>A!H389</f>
        <v/>
      </c>
      <c r="P233" s="779"/>
      <c r="Q233" s="779"/>
    </row>
    <row r="234" spans="2:17" customFormat="false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 t="str">
        <f>A!H390</f>
        <v/>
      </c>
      <c r="P234" s="779"/>
      <c r="Q234" s="779"/>
    </row>
    <row r="235" spans="2:17" customFormat="false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 t="str">
        <f>A!H391</f>
        <v/>
      </c>
      <c r="P235" s="779"/>
      <c r="Q235" s="779"/>
    </row>
    <row r="236" spans="2:17" customFormat="false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 t="str">
        <f>A!H392</f>
        <v/>
      </c>
      <c r="P236" s="779"/>
      <c r="Q236" s="779"/>
    </row>
    <row r="237" spans="2:17" customFormat="false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 t="str">
        <f>A!H393</f>
        <v/>
      </c>
      <c r="P237" s="779"/>
      <c r="Q237" s="779"/>
    </row>
    <row r="238" spans="2:17" customFormat="false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 t="str">
        <f>A!H394</f>
        <v/>
      </c>
      <c r="P238" s="779"/>
      <c r="Q238" s="779"/>
    </row>
    <row r="239" spans="2:17" customFormat="false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 t="str">
        <f>A!H395</f>
        <v/>
      </c>
      <c r="P239" s="779"/>
      <c r="Q239" s="779"/>
    </row>
    <row r="240" spans="2:17" customFormat="false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 t="str">
        <f>A!H396</f>
        <v/>
      </c>
      <c r="P240" s="779"/>
      <c r="Q240" s="779"/>
    </row>
    <row r="241" spans="2:17" customFormat="false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 t="str">
        <f>A!H397</f>
        <v/>
      </c>
      <c r="P241" s="779"/>
      <c r="Q241" s="779"/>
    </row>
    <row r="242" spans="2:17" customFormat="false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 t="str">
        <f>A!H398</f>
        <v/>
      </c>
      <c r="P242" s="779"/>
      <c r="Q242" s="779"/>
    </row>
    <row r="243" spans="2:17" customFormat="false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 t="str">
        <f>A!H399</f>
        <v/>
      </c>
      <c r="P243" s="779"/>
      <c r="Q243" s="779"/>
    </row>
    <row r="244" spans="2:17" customFormat="false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 t="str">
        <f>A!H400</f>
        <v/>
      </c>
      <c r="P244" s="779"/>
      <c r="Q244" s="779"/>
    </row>
    <row r="245" spans="2:17" customFormat="false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customFormat="false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customFormat="false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89" t="s">
        <v>23</v>
      </c>
      <c r="K247" s="1090"/>
      <c r="L247" s="1090"/>
      <c r="M247" s="1091"/>
      <c r="O247" s="818"/>
      <c r="P247" s="779"/>
      <c r="Q247" s="779"/>
    </row>
    <row r="248" spans="2:17" customFormat="false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customFormat="false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customFormat="false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 t="str">
        <f>A!H410</f>
        <v/>
      </c>
      <c r="P250" s="779"/>
      <c r="Q250" s="779"/>
    </row>
    <row r="251" spans="2:17" customFormat="false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 t="str">
        <f>A!H411</f>
        <v/>
      </c>
      <c r="P251" s="779"/>
      <c r="Q251" s="779"/>
    </row>
    <row r="252" spans="2:17" customFormat="false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 t="str">
        <f>A!H412</f>
        <v/>
      </c>
      <c r="P252" s="779"/>
      <c r="Q252" s="779"/>
    </row>
    <row r="253" spans="2:17" customFormat="false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 t="str">
        <f>A!H413</f>
        <v/>
      </c>
      <c r="P253" s="779"/>
      <c r="Q253" s="779"/>
    </row>
    <row r="254" spans="2:17" customFormat="false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 t="str">
        <f>A!H414</f>
        <v/>
      </c>
      <c r="P254" s="779"/>
      <c r="Q254" s="779"/>
    </row>
    <row r="255" spans="2:17" customFormat="false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 t="str">
        <f>A!H415</f>
        <v/>
      </c>
      <c r="P255" s="779"/>
      <c r="Q255" s="779"/>
    </row>
    <row r="256" spans="2:17" customFormat="false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 t="str">
        <f>A!H416</f>
        <v/>
      </c>
      <c r="P256" s="779"/>
      <c r="Q256" s="779"/>
    </row>
    <row r="257" spans="2:17" customFormat="false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 t="str">
        <f>A!H417</f>
        <v/>
      </c>
      <c r="P257" s="779"/>
      <c r="Q257" s="779"/>
    </row>
    <row r="258" spans="2:17" customFormat="false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 t="str">
        <f>A!H418</f>
        <v/>
      </c>
      <c r="P258" s="779"/>
      <c r="Q258" s="779"/>
    </row>
    <row r="259" spans="2:17" customFormat="false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 t="str">
        <f>A!H419</f>
        <v/>
      </c>
      <c r="P259" s="779"/>
      <c r="Q259" s="779"/>
    </row>
    <row r="260" spans="2:17" customFormat="false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 t="str">
        <f>A!H420</f>
        <v/>
      </c>
      <c r="P260" s="779"/>
      <c r="Q260" s="779"/>
    </row>
    <row r="261" spans="2:17" customFormat="false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 t="str">
        <f>A!H421</f>
        <v/>
      </c>
      <c r="P261" s="779"/>
      <c r="Q261" s="779"/>
    </row>
    <row r="262" spans="2:17" customFormat="false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 t="str">
        <f>A!H422</f>
        <v/>
      </c>
      <c r="P262" s="779"/>
      <c r="Q262" s="779"/>
    </row>
    <row r="263" spans="2:17" customFormat="false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 t="str">
        <f>A!H423</f>
        <v/>
      </c>
      <c r="P263" s="779"/>
      <c r="Q263" s="779"/>
    </row>
    <row r="264" spans="2:17" customFormat="false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 t="str">
        <f>A!H424</f>
        <v/>
      </c>
      <c r="P264" s="779"/>
      <c r="Q264" s="779"/>
    </row>
    <row r="265" spans="2:17" customFormat="false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 t="str">
        <f>A!H425</f>
        <v/>
      </c>
      <c r="P265" s="779"/>
      <c r="Q265" s="779"/>
    </row>
    <row r="266" spans="2:17" customFormat="false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 t="str">
        <f>A!H426</f>
        <v/>
      </c>
      <c r="P266" s="779"/>
      <c r="Q266" s="779"/>
    </row>
    <row r="267" spans="2:17" customFormat="false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 t="str">
        <f>A!H427</f>
        <v/>
      </c>
      <c r="P267" s="779"/>
      <c r="Q267" s="779"/>
    </row>
    <row r="268" spans="2:17" customFormat="false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 t="str">
        <f>A!H428</f>
        <v/>
      </c>
      <c r="P268" s="779"/>
      <c r="Q268" s="779"/>
    </row>
    <row r="269" spans="2:17" customFormat="false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 t="str">
        <f>A!H429</f>
        <v/>
      </c>
      <c r="P269" s="779"/>
      <c r="Q269" s="779"/>
    </row>
    <row r="270" spans="2:17" customFormat="false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 t="str">
        <f>A!H430</f>
        <v/>
      </c>
      <c r="P270" s="779"/>
      <c r="Q270" s="779"/>
    </row>
    <row r="271" spans="2:15" customFormat="false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89" t="s">
        <v>23</v>
      </c>
      <c r="K271" s="1090"/>
      <c r="L271" s="1090"/>
      <c r="M271" s="1091"/>
      <c r="O271" s="741"/>
    </row>
    <row r="272" spans="2:15" customFormat="false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customFormat="false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customFormat="false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 t="str">
        <f>A!H440</f>
        <v/>
      </c>
    </row>
    <row r="275" spans="2:15" customFormat="false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 t="str">
        <f>A!H441</f>
        <v/>
      </c>
    </row>
    <row r="276" spans="2:15" customFormat="false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 t="str">
        <f>A!H442</f>
        <v/>
      </c>
    </row>
    <row r="277" spans="2:15" customFormat="false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 t="str">
        <f>A!H443</f>
        <v/>
      </c>
    </row>
    <row r="278" spans="2:15" customFormat="false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 t="str">
        <f>A!H444</f>
        <v/>
      </c>
    </row>
    <row r="279" spans="2:15" customFormat="false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 t="str">
        <f>A!H445</f>
        <v/>
      </c>
    </row>
    <row r="280" spans="2:15" customFormat="false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 t="str">
        <f>A!H446</f>
        <v/>
      </c>
    </row>
    <row r="281" spans="2:15" customFormat="false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 t="str">
        <f>A!H447</f>
        <v/>
      </c>
    </row>
    <row r="282" spans="2:15" customFormat="false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 t="str">
        <f>A!H448</f>
        <v/>
      </c>
    </row>
    <row r="283" spans="2:15" customFormat="false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 t="str">
        <f>A!H449</f>
        <v/>
      </c>
    </row>
    <row r="284" spans="2:15" customFormat="false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 t="str">
        <f>A!H450</f>
        <v/>
      </c>
    </row>
    <row r="285" spans="2:15" customFormat="false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 t="str">
        <f>A!H451</f>
        <v/>
      </c>
    </row>
    <row r="286" spans="2:15" customFormat="false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 t="str">
        <f>A!H452</f>
        <v/>
      </c>
    </row>
    <row r="287" spans="2:15" customFormat="false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 t="str">
        <f>A!H453</f>
        <v/>
      </c>
    </row>
    <row r="288" spans="2:15" customFormat="false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 t="str">
        <f>A!H454</f>
        <v/>
      </c>
    </row>
    <row r="289" spans="2:15" customFormat="false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 t="str">
        <f>A!H455</f>
        <v/>
      </c>
    </row>
    <row r="290" spans="2:15" customFormat="false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 t="str">
        <f>A!H456</f>
        <v/>
      </c>
    </row>
    <row r="291" spans="2:15" customFormat="false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 t="str">
        <f>A!H457</f>
        <v/>
      </c>
    </row>
    <row r="292" spans="2:15" customFormat="false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 t="str">
        <f>A!H458</f>
        <v/>
      </c>
    </row>
    <row r="293" spans="2:15" customFormat="false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 t="str">
        <f>A!H459</f>
        <v/>
      </c>
    </row>
    <row r="294" spans="2:15" customFormat="false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 t="str">
        <f>A!H460</f>
        <v/>
      </c>
    </row>
    <row r="295" spans="2:14" customFormat="false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customFormat="false" ht="15" customHeight="1" thickBot="1">
      <c r="B296" s="773" t="s">
        <v>737</v>
      </c>
      <c r="P296" s="826"/>
      <c r="Q296" s="826"/>
    </row>
    <row r="297" spans="2:17" customFormat="false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89" t="s">
        <v>23</v>
      </c>
      <c r="K297" s="1090"/>
      <c r="L297" s="1090"/>
      <c r="M297" s="1091"/>
      <c r="O297" s="734"/>
      <c r="P297" s="826"/>
      <c r="Q297" s="826"/>
    </row>
    <row r="298" spans="2:17" customFormat="false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customFormat="false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customFormat="false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customFormat="false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 t="str">
        <f>A!H830</f>
        <v/>
      </c>
      <c r="P301" s="826"/>
      <c r="Q301" s="826"/>
    </row>
    <row r="302" spans="2:17" customFormat="false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 t="str">
        <f>A!H831</f>
        <v/>
      </c>
      <c r="P302" s="725"/>
      <c r="Q302" s="725"/>
    </row>
    <row r="303" spans="2:17" customFormat="false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 t="str">
        <f>IF(AND(ISNUMBER(O302),ISNUMBER(O301)),O302-O301,"")</f>
        <v/>
      </c>
      <c r="P303" s="725"/>
      <c r="Q303" s="725"/>
    </row>
    <row r="304" spans="2:17" customFormat="false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 t="str">
        <f>A!H839</f>
        <v/>
      </c>
      <c r="P304" s="725"/>
      <c r="Q304" s="725"/>
    </row>
    <row r="305" spans="2:17" customFormat="false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 t="str">
        <f>A!H840</f>
        <v/>
      </c>
      <c r="P305" s="725"/>
      <c r="Q305" s="725"/>
    </row>
    <row r="306" spans="2:17" customFormat="false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 t="str">
        <f>IF(AND(ISNUMBER(O305),ISNUMBER(O304)),O305-O304,"")</f>
        <v/>
      </c>
      <c r="P306" s="725"/>
      <c r="Q306" s="725"/>
    </row>
    <row r="307" spans="2:17" customFormat="false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5" customFormat="false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5" customFormat="false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5" customFormat="false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5" customFormat="false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5" customFormat="false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5" customFormat="false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customFormat="false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customFormat="false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customFormat="false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customFormat="false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customFormat="false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customFormat="false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customFormat="false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customFormat="false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customFormat="false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 t="str">
        <f>A!H890</f>
        <v/>
      </c>
      <c r="P322" s="725"/>
      <c r="Q322" s="725"/>
    </row>
    <row r="323" spans="2:17" customFormat="false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 t="str">
        <f>A!H891</f>
        <v/>
      </c>
      <c r="P323" s="725"/>
      <c r="Q323" s="827"/>
    </row>
    <row r="324" spans="2:17" customFormat="false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 t="str">
        <f>IF(AND(ISNUMBER(O323),ISNUMBER(O322)),O323-O322,"")</f>
        <v/>
      </c>
      <c r="P324" s="725"/>
      <c r="Q324" s="827"/>
    </row>
    <row r="325" spans="2:17" customFormat="false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 t="str">
        <f>A!H899</f>
        <v/>
      </c>
      <c r="P325" s="725"/>
      <c r="Q325" s="827"/>
    </row>
    <row r="326" spans="2:17" customFormat="false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 t="str">
        <f>A!H900</f>
        <v/>
      </c>
      <c r="P326" s="725"/>
      <c r="Q326" s="827"/>
    </row>
    <row r="327" spans="2:17" customFormat="false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 t="str">
        <f>IF(AND(ISNUMBER(O326),ISNUMBER(O325)),O326-O325,"")</f>
        <v/>
      </c>
      <c r="P327" s="725"/>
      <c r="Q327" s="827"/>
    </row>
    <row r="328" spans="2:15" customFormat="false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5" customFormat="false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 t="str">
        <f>A!H910</f>
        <v/>
      </c>
    </row>
    <row r="330" spans="2:15" customFormat="false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 t="str">
        <f>A!H911</f>
        <v/>
      </c>
    </row>
    <row r="331" spans="2:15" customFormat="false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 t="str">
        <f>IF(AND(ISNUMBER(O330),ISNUMBER(O329)),O330-O329,"")</f>
        <v/>
      </c>
    </row>
    <row r="332" spans="2:15" customFormat="false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 t="str">
        <f>A!H919</f>
        <v/>
      </c>
    </row>
    <row r="333" spans="2:15" customFormat="false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 t="str">
        <f>A!H920</f>
        <v/>
      </c>
    </row>
    <row r="334" spans="2:15" customFormat="false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 t="str">
        <f>IF(AND(ISNUMBER(O333),ISNUMBER(O332)),O333-O332,"")</f>
        <v/>
      </c>
    </row>
    <row r="335" spans="2:17" customFormat="false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customFormat="false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 t="str">
        <f>A!H930</f>
        <v/>
      </c>
      <c r="P336" s="725"/>
      <c r="Q336" s="827"/>
    </row>
    <row r="337" spans="2:17" customFormat="false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 t="str">
        <f>A!H931</f>
        <v/>
      </c>
      <c r="P337" s="725"/>
      <c r="Q337" s="725"/>
    </row>
    <row r="338" spans="2:17" customFormat="false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 t="str">
        <f>IF(AND(ISNUMBER(O337),ISNUMBER(O336)),O337-O336,"")</f>
        <v/>
      </c>
      <c r="P338" s="725"/>
      <c r="Q338" s="725"/>
    </row>
    <row r="339" spans="2:17" customFormat="false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 t="str">
        <f>A!H939</f>
        <v/>
      </c>
      <c r="P339" s="725"/>
      <c r="Q339" s="725"/>
    </row>
    <row r="340" spans="2:17" customFormat="false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 t="str">
        <f>A!H940</f>
        <v/>
      </c>
      <c r="P340" s="725"/>
      <c r="Q340" s="725"/>
    </row>
    <row r="341" spans="2:17" customFormat="false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 t="str">
        <f>IF(AND(ISNUMBER(O340),ISNUMBER(O339)),O340-O339,"")</f>
        <v/>
      </c>
      <c r="P341" s="725"/>
      <c r="Q341" s="725"/>
    </row>
    <row r="342" spans="2:17" customFormat="false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customFormat="false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 t="str">
        <f>A!H950</f>
        <v/>
      </c>
      <c r="P343" s="725"/>
      <c r="Q343" s="837"/>
    </row>
    <row r="344" spans="2:17" customFormat="false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 t="str">
        <f>A!H951</f>
        <v/>
      </c>
      <c r="P344" s="725"/>
      <c r="Q344" s="837"/>
    </row>
    <row r="345" spans="2:17" customFormat="false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 t="str">
        <f>IF(AND(ISNUMBER(O344),ISNUMBER(O343)),O344-O343,"")</f>
        <v/>
      </c>
      <c r="P345" s="725"/>
      <c r="Q345" s="837"/>
    </row>
    <row r="346" spans="2:17" customFormat="false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 t="str">
        <f>A!H959</f>
        <v/>
      </c>
      <c r="P346" s="725"/>
      <c r="Q346" s="837"/>
    </row>
    <row r="347" spans="2:17" customFormat="false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 t="str">
        <f>A!H960</f>
        <v/>
      </c>
      <c r="P347" s="725"/>
      <c r="Q347" s="837"/>
    </row>
    <row r="348" spans="2:17" customFormat="false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 t="str">
        <f>IF(AND(ISNUMBER(O347),ISNUMBER(O346)),O347-O346,"")</f>
        <v/>
      </c>
      <c r="P348" s="725"/>
      <c r="Q348" s="837"/>
    </row>
    <row r="349" spans="2:17" customFormat="false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customFormat="false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customFormat="false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89" t="s">
        <v>23</v>
      </c>
      <c r="K351" s="1090"/>
      <c r="L351" s="1090"/>
      <c r="M351" s="1091"/>
      <c r="O351" s="818"/>
      <c r="P351" s="725"/>
      <c r="Q351" s="837"/>
    </row>
    <row r="352" spans="2:17" customFormat="false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customFormat="false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customFormat="false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customFormat="false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 t="str">
        <f>A!H970</f>
        <v/>
      </c>
      <c r="P355" s="725"/>
      <c r="Q355" s="837"/>
    </row>
    <row r="356" spans="2:17" customFormat="false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 t="str">
        <f>A!H971</f>
        <v/>
      </c>
      <c r="P356" s="725"/>
      <c r="Q356" s="837"/>
    </row>
    <row r="357" spans="2:17" customFormat="false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 t="str">
        <f>IF(AND(ISNUMBER(O356),ISNUMBER(O355)),O356-O355,"")</f>
        <v/>
      </c>
      <c r="P357" s="725"/>
      <c r="Q357" s="837"/>
    </row>
    <row r="358" spans="2:17" customFormat="false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 t="str">
        <f>A!H979</f>
        <v/>
      </c>
      <c r="P358" s="725"/>
      <c r="Q358" s="837"/>
    </row>
    <row r="359" spans="2:17" customFormat="false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 t="str">
        <f>A!H980</f>
        <v/>
      </c>
      <c r="P359" s="725"/>
      <c r="Q359" s="837"/>
    </row>
    <row r="360" spans="2:17" customFormat="false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 t="str">
        <f>IF(AND(ISNUMBER(O359),ISNUMBER(O358)),O359-O358,"")</f>
        <v/>
      </c>
      <c r="P360" s="725"/>
      <c r="Q360" s="837"/>
    </row>
    <row r="361" spans="2:17" customFormat="false" ht="12" customHeight="1">
      <c r="B361" s="770" t="s">
        <v>84</v>
      </c>
      <c r="J361" s="854"/>
      <c r="M361" s="855"/>
      <c r="O361" s="741"/>
      <c r="P361" s="725"/>
      <c r="Q361" s="837"/>
    </row>
    <row r="362" spans="2:15" customFormat="false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 t="str">
        <f>A!H990</f>
        <v/>
      </c>
    </row>
    <row r="363" spans="2:15" customFormat="false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 t="str">
        <f>A!H991</f>
        <v/>
      </c>
    </row>
    <row r="364" spans="2:15" customFormat="false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 t="str">
        <f>IF(AND(ISNUMBER(O363),ISNUMBER(O362)),O363-O362,"")</f>
        <v/>
      </c>
    </row>
    <row r="365" spans="2:15" customFormat="false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 t="str">
        <f>A!H999</f>
        <v/>
      </c>
    </row>
    <row r="366" spans="2:17" customFormat="false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 t="str">
        <f>A!H1000</f>
        <v/>
      </c>
      <c r="P366" s="725"/>
      <c r="Q366" s="725"/>
    </row>
    <row r="367" spans="2:17" customFormat="false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 t="str">
        <f>IF(AND(ISNUMBER(O366),ISNUMBER(O365)),O366-O365,"")</f>
        <v/>
      </c>
      <c r="P367" s="725"/>
      <c r="Q367" s="725"/>
    </row>
    <row r="368" spans="2:17" customFormat="false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customFormat="false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 t="str">
        <f>A!H1010</f>
        <v/>
      </c>
      <c r="P369" s="725"/>
      <c r="Q369" s="825"/>
    </row>
    <row r="370" spans="2:17" customFormat="false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 t="str">
        <f>A!H1011</f>
        <v/>
      </c>
      <c r="P370" s="725"/>
      <c r="Q370" s="825"/>
    </row>
    <row r="371" spans="2:17" customFormat="false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 t="str">
        <f>IF(AND(ISNUMBER(O370),ISNUMBER(O369)),O370-O369,"")</f>
        <v/>
      </c>
      <c r="P371" s="725"/>
      <c r="Q371" s="825"/>
    </row>
    <row r="372" spans="2:17" customFormat="false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 t="str">
        <f>A!H1019</f>
        <v/>
      </c>
      <c r="P372" s="725"/>
      <c r="Q372" s="825"/>
    </row>
    <row r="373" spans="2:17" customFormat="false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 t="str">
        <f>A!H1020</f>
        <v/>
      </c>
      <c r="P373" s="725"/>
      <c r="Q373" s="825"/>
    </row>
    <row r="374" spans="2:17" customFormat="false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 t="str">
        <f>IF(AND(ISNUMBER(O373),ISNUMBER(O372)),O373-O372,"")</f>
        <v/>
      </c>
      <c r="P374" s="725"/>
      <c r="Q374" s="825"/>
    </row>
    <row r="375" spans="2:17" customFormat="false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customFormat="false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 t="str">
        <f>A!H1030</f>
        <v/>
      </c>
      <c r="P376" s="725"/>
      <c r="Q376" s="825"/>
    </row>
    <row r="377" spans="2:17" customFormat="false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 t="str">
        <f>A!H1031</f>
        <v/>
      </c>
      <c r="P377" s="725"/>
      <c r="Q377" s="825"/>
    </row>
    <row r="378" spans="2:17" customFormat="false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 t="str">
        <f>IF(AND(ISNUMBER(O377),ISNUMBER(O376)),O377-O376,"")</f>
        <v/>
      </c>
      <c r="P378" s="725"/>
      <c r="Q378" s="825"/>
    </row>
    <row r="379" spans="2:17" customFormat="false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 t="str">
        <f>A!H1039</f>
        <v/>
      </c>
      <c r="P379" s="725"/>
      <c r="Q379" s="825"/>
    </row>
    <row r="380" spans="2:17" customFormat="false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 t="str">
        <f>A!H1040</f>
        <v/>
      </c>
      <c r="P380" s="725"/>
      <c r="Q380" s="825"/>
    </row>
    <row r="381" spans="2:17" customFormat="false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 t="str">
        <f>IF(AND(ISNUMBER(O380),ISNUMBER(O379)),O380-O379,"")</f>
        <v/>
      </c>
      <c r="P381" s="725"/>
      <c r="Q381" s="825"/>
    </row>
    <row r="382" spans="2:5" customFormat="false" ht="12" customHeight="1" thickTop="1">
      <c r="B382" s="767" t="s">
        <v>800</v>
      </c>
      <c r="E382" s="768"/>
    </row>
    <row r="386" spans="2:17" customFormat="false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customFormat="false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14:17" customFormat="false" ht="12" customHeight="1">
      <c r="N388" s="725"/>
      <c r="O388" s="726"/>
      <c r="P388" s="725"/>
      <c r="Q388" s="827"/>
    </row>
    <row r="389" spans="14:17" customFormat="false" ht="15" customHeight="1">
      <c r="N389" s="725"/>
      <c r="O389" s="726"/>
      <c r="P389" s="725"/>
      <c r="Q389" s="827"/>
    </row>
    <row r="390" spans="14:17" customFormat="false" ht="12" customHeight="1">
      <c r="N390" s="725"/>
      <c r="O390" s="726"/>
      <c r="P390" s="725"/>
      <c r="Q390" s="827"/>
    </row>
    <row r="391" spans="14:17" customFormat="false" ht="12" customHeight="1">
      <c r="N391" s="725"/>
      <c r="O391" s="726"/>
      <c r="P391" s="725"/>
      <c r="Q391" s="827"/>
    </row>
    <row r="392" spans="14:17" customFormat="false" ht="12" customHeight="1">
      <c r="N392" s="725"/>
      <c r="O392" s="726"/>
      <c r="P392" s="725"/>
      <c r="Q392" s="827"/>
    </row>
    <row r="393" spans="14:17" customFormat="false" ht="12" customHeight="1">
      <c r="N393" s="725"/>
      <c r="O393" s="726"/>
      <c r="P393" s="725"/>
      <c r="Q393" s="827"/>
    </row>
    <row r="394" spans="14:17" customFormat="false" ht="12" customHeight="1">
      <c r="N394" s="725"/>
      <c r="O394" s="726"/>
      <c r="P394" s="725"/>
      <c r="Q394" s="827"/>
    </row>
    <row r="395" spans="14:17" customFormat="false" ht="12" customHeight="1">
      <c r="N395" s="725"/>
      <c r="O395" s="726"/>
      <c r="P395" s="725"/>
      <c r="Q395" s="827"/>
    </row>
    <row r="396" spans="14:17" customFormat="false" ht="12" customHeight="1">
      <c r="N396" s="725"/>
      <c r="O396" s="726"/>
      <c r="P396" s="725"/>
      <c r="Q396" s="827"/>
    </row>
    <row r="397" spans="14:17" customFormat="false" ht="12" customHeight="1">
      <c r="N397" s="725"/>
      <c r="O397" s="726"/>
      <c r="P397" s="725"/>
      <c r="Q397" s="827"/>
    </row>
    <row r="398" spans="14:17" customFormat="false" ht="12" customHeight="1">
      <c r="N398" s="725"/>
      <c r="O398" s="726"/>
      <c r="P398" s="725"/>
      <c r="Q398" s="827"/>
    </row>
    <row r="399" spans="2:17" customFormat="false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customFormat="false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42" spans="2:17" customFormat="false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5" spans="2:17" customFormat="false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 customFormat="false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 customFormat="false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 customFormat="false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 customFormat="false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 customFormat="false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 customFormat="false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 customFormat="false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 customFormat="false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 customFormat="false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 customFormat="false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 customFormat="false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 customFormat="false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 customFormat="false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 customFormat="false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 customFormat="false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 customFormat="false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 customFormat="false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 customFormat="false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 customFormat="false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 customFormat="false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 customFormat="false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 customFormat="false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 customFormat="false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 customFormat="false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 customFormat="false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 customFormat="false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 customFormat="false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 customFormat="false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 customFormat="false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 customFormat="false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 customFormat="false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 customFormat="false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 customFormat="false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 customFormat="false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 customFormat="false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 customFormat="false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 customFormat="false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 customFormat="false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 customFormat="false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 customFormat="false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 customFormat="false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 customFormat="false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 customFormat="false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 customFormat="false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 customFormat="false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 customFormat="false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 customFormat="false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 customFormat="false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 customFormat="false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 customFormat="false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 customFormat="false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 customFormat="false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 customFormat="false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 customFormat="false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 customFormat="false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 customFormat="false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 customFormat="false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 customFormat="false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 customFormat="false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 customFormat="false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 customFormat="false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 customFormat="false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 customFormat="false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 customFormat="false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 customFormat="false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 customFormat="false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 customFormat="false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 customFormat="false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 customFormat="false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 customFormat="false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customFormat="false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customFormat="false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customFormat="false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customFormat="false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customFormat="false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customFormat="false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customFormat="false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customFormat="false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customFormat="false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customFormat="false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customFormat="false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customFormat="false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customFormat="false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customFormat="false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customFormat="false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customFormat="false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customFormat="false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customFormat="false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customFormat="false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customFormat="false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customFormat="false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customFormat="false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customFormat="false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customFormat="false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customFormat="false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customFormat="false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customFormat="false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customFormat="false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customFormat="false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customFormat="false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customFormat="false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customFormat="false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customFormat="false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customFormat="false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customFormat="false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customFormat="false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customFormat="false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customFormat="false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customFormat="false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customFormat="false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customFormat="false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customFormat="false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customFormat="false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customFormat="false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customFormat="false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customFormat="false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customFormat="false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customFormat="false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customFormat="false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customFormat="false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customFormat="false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customFormat="false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customFormat="false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customFormat="false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customFormat="false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customFormat="false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customFormat="false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customFormat="false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customFormat="false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customFormat="false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customFormat="false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customFormat="false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customFormat="false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customFormat="false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customFormat="false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customFormat="false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customFormat="false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customFormat="false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customFormat="false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customFormat="false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customFormat="false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customFormat="false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customFormat="false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customFormat="false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customFormat="false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customFormat="false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customFormat="false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customFormat="false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customFormat="false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customFormat="false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customFormat="false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customFormat="false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customFormat="false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customFormat="false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customFormat="false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customFormat="false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customFormat="false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customFormat="false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customFormat="false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 customFormat="false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 customFormat="false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 customFormat="false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 customFormat="false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 customFormat="false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 customFormat="false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 customFormat="false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 customFormat="false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 customFormat="false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 customFormat="false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 customFormat="false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 customFormat="false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 customFormat="false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 customFormat="false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 customFormat="false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 customFormat="false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 customFormat="false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 customFormat="false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 customFormat="false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 customFormat="false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 customFormat="false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 customFormat="false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 customFormat="false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 customFormat="false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 customFormat="false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 customFormat="false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 customFormat="false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 customFormat="false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 customFormat="false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 customFormat="false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 customFormat="false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 customFormat="false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 customFormat="false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 customFormat="false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 customFormat="false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 customFormat="false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 customFormat="false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 customFormat="false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 customFormat="false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 customFormat="false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 customFormat="false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 customFormat="false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 customFormat="false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 customFormat="false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 customFormat="false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 customFormat="false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 customFormat="false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 customFormat="false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 customFormat="false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 customFormat="false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 customFormat="false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 customFormat="false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 customFormat="false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 customFormat="false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 customFormat="false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 customFormat="false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 customFormat="false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 customFormat="false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 customFormat="false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 customFormat="false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 customFormat="false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 customFormat="false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 customFormat="false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 customFormat="false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 customFormat="false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 customFormat="false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 customFormat="false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 customFormat="false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 customFormat="false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 customFormat="false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 customFormat="false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 customFormat="false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 customFormat="false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 customFormat="false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 customFormat="false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 customFormat="false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 customFormat="false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 customFormat="false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 customFormat="false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7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53"/>
    </row>
    <row r="2" spans="2:27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53"/>
    </row>
    <row r="3" spans="2:2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1085"/>
      <c r="Q3" s="1085"/>
      <c r="R3" s="1085"/>
      <c r="S3" s="1085"/>
      <c r="T3" s="1085"/>
      <c r="U3" s="1085"/>
      <c r="V3" s="1085"/>
      <c r="W3" s="1085"/>
      <c r="X3" s="1085"/>
      <c r="Y3" s="1085"/>
      <c r="Z3" s="1085"/>
      <c r="AA3" s="1053"/>
    </row>
    <row r="4" spans="8:8" customFormat="false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06" t="s">
        <v>594</v>
      </c>
    </row>
    <row r="7" spans="2:24" customFormat="false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2" t="s">
        <v>23</v>
      </c>
      <c r="V8" s="1093"/>
      <c r="W8" s="1093"/>
      <c r="X8" s="1094"/>
      <c r="Z8" s="700"/>
      <c r="AA8" s="1055"/>
      <c r="AB8" s="701"/>
    </row>
    <row r="9" spans="2:28" customFormat="false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customFormat="false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customFormat="false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 t="str">
        <f>A!T1050</f>
        <v/>
      </c>
      <c r="AA11" s="1058" t="str">
        <f>A!U1050</f>
        <v/>
      </c>
      <c r="AB11" s="705" t="str">
        <f>A!V1050</f>
        <v/>
      </c>
    </row>
    <row r="12" spans="2:28" customFormat="false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 t="str">
        <f>A!T1051</f>
        <v/>
      </c>
      <c r="AA12" s="1058" t="str">
        <f>A!U1051</f>
        <v/>
      </c>
      <c r="AB12" s="705" t="str">
        <f>A!V1051</f>
        <v/>
      </c>
    </row>
    <row r="13" spans="2:28" customFormat="false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 t="str">
        <f>A!T1052</f>
        <v/>
      </c>
      <c r="AA13" s="1058" t="str">
        <f>A!U1052</f>
        <v/>
      </c>
      <c r="AB13" s="705" t="str">
        <f>A!V1052</f>
        <v/>
      </c>
    </row>
    <row r="14" spans="2:28" customFormat="false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 t="str">
        <f>A!T1053</f>
        <v/>
      </c>
      <c r="AA14" s="1058" t="str">
        <f>A!U1053</f>
        <v/>
      </c>
      <c r="AB14" s="705" t="str">
        <f>A!V1053</f>
        <v/>
      </c>
    </row>
    <row r="15" spans="2:28" customFormat="false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 t="str">
        <f>A!T1054</f>
        <v/>
      </c>
      <c r="AA15" s="1058" t="str">
        <f>A!U1054</f>
        <v/>
      </c>
      <c r="AB15" s="705" t="str">
        <f>A!V1054</f>
        <v/>
      </c>
    </row>
    <row r="16" spans="2:28" customFormat="false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 t="str">
        <f>A!T1055</f>
        <v/>
      </c>
      <c r="AA16" s="1058" t="str">
        <f>A!U1055</f>
        <v/>
      </c>
      <c r="AB16" s="705" t="str">
        <f>A!V1055</f>
        <v/>
      </c>
    </row>
    <row r="17" spans="2:28" customFormat="false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 t="str">
        <f>A!T1056</f>
        <v/>
      </c>
      <c r="AA17" s="1058" t="str">
        <f>A!U1056</f>
        <v/>
      </c>
      <c r="AB17" s="705" t="str">
        <f>A!V1056</f>
        <v/>
      </c>
    </row>
    <row r="18" spans="2:28" customFormat="false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 t="str">
        <f>A!T1057</f>
        <v/>
      </c>
      <c r="AA18" s="1058" t="str">
        <f>A!U1057</f>
        <v/>
      </c>
      <c r="AB18" s="705" t="str">
        <f>A!V1057</f>
        <v/>
      </c>
    </row>
    <row r="19" spans="2:28" customFormat="false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 t="str">
        <f>A!T1058</f>
        <v/>
      </c>
      <c r="AA19" s="1058" t="str">
        <f>A!U1058</f>
        <v/>
      </c>
      <c r="AB19" s="705" t="str">
        <f>A!V1058</f>
        <v/>
      </c>
    </row>
    <row r="20" spans="2:28" customFormat="false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 t="str">
        <f>A!T1059</f>
        <v/>
      </c>
      <c r="AA20" s="1058" t="str">
        <f>A!U1059</f>
        <v/>
      </c>
      <c r="AB20" s="705" t="str">
        <f>A!V1059</f>
        <v/>
      </c>
    </row>
    <row r="21" spans="2:28" customFormat="false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 t="str">
        <f>A!T1060</f>
        <v/>
      </c>
      <c r="AA21" s="1058" t="str">
        <f>A!U1060</f>
        <v/>
      </c>
      <c r="AB21" s="705" t="str">
        <f>A!V1060</f>
        <v/>
      </c>
    </row>
    <row r="22" spans="2:28" customFormat="false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 t="str">
        <f>A!T1061</f>
        <v/>
      </c>
      <c r="AA22" s="1058" t="str">
        <f>A!U1061</f>
        <v/>
      </c>
      <c r="AB22" s="705" t="str">
        <f>A!V1061</f>
        <v/>
      </c>
    </row>
    <row r="23" spans="2:28" customFormat="false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 t="str">
        <f>A!T1062</f>
        <v/>
      </c>
      <c r="AA23" s="1058" t="str">
        <f>A!U1062</f>
        <v/>
      </c>
      <c r="AB23" s="705" t="str">
        <f>A!V1062</f>
        <v/>
      </c>
    </row>
    <row r="24" spans="2:28" customFormat="false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 t="str">
        <f>A!T1063</f>
        <v/>
      </c>
      <c r="AA24" s="1058" t="str">
        <f>A!U1063</f>
        <v/>
      </c>
      <c r="AB24" s="705" t="str">
        <f>A!V1063</f>
        <v/>
      </c>
    </row>
    <row r="25" spans="2:28" customFormat="false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 t="str">
        <f>A!T1064</f>
        <v/>
      </c>
      <c r="AA25" s="1058" t="str">
        <f>A!U1064</f>
        <v/>
      </c>
      <c r="AB25" s="705" t="str">
        <f>A!V1064</f>
        <v/>
      </c>
    </row>
    <row r="26" spans="2:28" customFormat="false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 t="str">
        <f>A!T1065</f>
        <v/>
      </c>
      <c r="AA26" s="1058" t="str">
        <f>A!U1065</f>
        <v/>
      </c>
      <c r="AB26" s="705" t="str">
        <f>A!V1065</f>
        <v/>
      </c>
    </row>
    <row r="27" spans="2:28" customFormat="false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 t="str">
        <f>A!T1066</f>
        <v/>
      </c>
      <c r="AA27" s="1058" t="str">
        <f>A!U1066</f>
        <v/>
      </c>
      <c r="AB27" s="705" t="str">
        <f>A!V1066</f>
        <v/>
      </c>
    </row>
    <row r="28" spans="2:28" customFormat="false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 t="str">
        <f>A!T1067</f>
        <v/>
      </c>
      <c r="AA28" s="1058" t="str">
        <f>A!U1067</f>
        <v/>
      </c>
      <c r="AB28" s="705" t="str">
        <f>A!V1067</f>
        <v/>
      </c>
    </row>
    <row r="29" spans="2:28" customFormat="false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 t="str">
        <f>A!T1068</f>
        <v/>
      </c>
      <c r="AA29" s="1058" t="str">
        <f>A!U1068</f>
        <v/>
      </c>
      <c r="AB29" s="705" t="str">
        <f>A!V1068</f>
        <v/>
      </c>
    </row>
    <row r="30" spans="2:28" customFormat="false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 t="str">
        <f>A!T1069</f>
        <v/>
      </c>
      <c r="AA30" s="1059" t="str">
        <f>A!U1069</f>
        <v/>
      </c>
      <c r="AB30" s="707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2" t="s">
        <v>23</v>
      </c>
      <c r="V31" s="1093"/>
      <c r="W31" s="1093"/>
      <c r="X31" s="1094"/>
      <c r="Z31" s="704"/>
      <c r="AA31" s="1058"/>
      <c r="AB31" s="705"/>
    </row>
    <row r="32" spans="2:28" customFormat="false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customFormat="false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 t="str">
        <f>A!T1140</f>
        <v/>
      </c>
      <c r="AA34" s="1058" t="str">
        <f>A!U1140</f>
        <v/>
      </c>
      <c r="AB34" s="705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 t="str">
        <f>A!T1141</f>
        <v/>
      </c>
      <c r="AA35" s="1058" t="str">
        <f>A!U1141</f>
        <v/>
      </c>
      <c r="AB35" s="705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 t="str">
        <f>A!T1142</f>
        <v/>
      </c>
      <c r="AA36" s="1058" t="str">
        <f>A!U1142</f>
        <v/>
      </c>
      <c r="AB36" s="705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 t="str">
        <f>A!T1143</f>
        <v/>
      </c>
      <c r="AA37" s="1058" t="str">
        <f>A!U1143</f>
        <v/>
      </c>
      <c r="AB37" s="705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 t="str">
        <f>A!T1144</f>
        <v/>
      </c>
      <c r="AA38" s="1058" t="str">
        <f>A!U1144</f>
        <v/>
      </c>
      <c r="AB38" s="705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 t="str">
        <f>A!T1145</f>
        <v/>
      </c>
      <c r="AA39" s="1058" t="str">
        <f>A!U1145</f>
        <v/>
      </c>
      <c r="AB39" s="705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 t="str">
        <f>A!T1146</f>
        <v/>
      </c>
      <c r="AA40" s="1058" t="str">
        <f>A!U1146</f>
        <v/>
      </c>
      <c r="AB40" s="705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 t="str">
        <f>A!T1147</f>
        <v/>
      </c>
      <c r="AA41" s="1058" t="str">
        <f>A!U1147</f>
        <v/>
      </c>
      <c r="AB41" s="705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 t="str">
        <f>A!T1148</f>
        <v/>
      </c>
      <c r="AA42" s="1058" t="str">
        <f>A!U1148</f>
        <v/>
      </c>
      <c r="AB42" s="705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 t="str">
        <f>A!T1149</f>
        <v/>
      </c>
      <c r="AA43" s="1058" t="str">
        <f>A!U1149</f>
        <v/>
      </c>
      <c r="AB43" s="705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 t="str">
        <f>A!T1150</f>
        <v/>
      </c>
      <c r="AA44" s="1058" t="str">
        <f>A!U1150</f>
        <v/>
      </c>
      <c r="AB44" s="705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 t="str">
        <f>A!T1151</f>
        <v/>
      </c>
      <c r="AA45" s="1058" t="str">
        <f>A!U1151</f>
        <v/>
      </c>
      <c r="AB45" s="705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 t="str">
        <f>A!T1152</f>
        <v/>
      </c>
      <c r="AA46" s="1058" t="str">
        <f>A!U1152</f>
        <v/>
      </c>
      <c r="AB46" s="705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 t="str">
        <f>A!T1153</f>
        <v/>
      </c>
      <c r="AA47" s="1058" t="str">
        <f>A!U1153</f>
        <v/>
      </c>
      <c r="AB47" s="705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 t="str">
        <f>A!T1154</f>
        <v/>
      </c>
      <c r="AA48" s="1058" t="str">
        <f>A!U1154</f>
        <v/>
      </c>
      <c r="AB48" s="705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 t="str">
        <f>A!T1155</f>
        <v/>
      </c>
      <c r="AA49" s="1058" t="str">
        <f>A!U1155</f>
        <v/>
      </c>
      <c r="AB49" s="705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 t="str">
        <f>A!T1156</f>
        <v/>
      </c>
      <c r="AA50" s="1058" t="str">
        <f>A!U1156</f>
        <v/>
      </c>
      <c r="AB50" s="705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 t="str">
        <f>A!T1157</f>
        <v/>
      </c>
      <c r="AA51" s="1058" t="str">
        <f>A!U1157</f>
        <v/>
      </c>
      <c r="AB51" s="705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 t="str">
        <f>A!T1158</f>
        <v/>
      </c>
      <c r="AA52" s="1058" t="str">
        <f>A!U1158</f>
        <v/>
      </c>
      <c r="AB52" s="705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 t="str">
        <f>A!T1159</f>
        <v/>
      </c>
      <c r="AA53" s="1059" t="str">
        <f>A!U1159</f>
        <v/>
      </c>
      <c r="AB53" s="707" t="str">
        <f>A!V1159</f>
        <v/>
      </c>
    </row>
    <row r="54" spans="2:28" customFormat="false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customFormat="false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customFormat="false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2" t="s">
        <v>23</v>
      </c>
      <c r="V56" s="1093"/>
      <c r="W56" s="1093"/>
      <c r="X56" s="1094"/>
      <c r="Z56" s="708"/>
      <c r="AA56" s="1061"/>
      <c r="AB56" s="709"/>
    </row>
    <row r="57" spans="2:28" customFormat="false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customFormat="false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customFormat="false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 t="str">
        <f>A!T1080</f>
        <v/>
      </c>
      <c r="AA59" s="1058" t="str">
        <f>A!U1080</f>
        <v/>
      </c>
      <c r="AB59" s="705" t="str">
        <f>A!V1080</f>
        <v/>
      </c>
    </row>
    <row r="60" spans="2:28" customFormat="false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 t="str">
        <f>A!T1081</f>
        <v/>
      </c>
      <c r="AA60" s="1058" t="str">
        <f>A!U1081</f>
        <v/>
      </c>
      <c r="AB60" s="705" t="str">
        <f>A!V1081</f>
        <v/>
      </c>
    </row>
    <row r="61" spans="2:28" customFormat="false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 t="str">
        <f>A!T1082</f>
        <v/>
      </c>
      <c r="AA61" s="1058" t="str">
        <f>A!U1082</f>
        <v/>
      </c>
      <c r="AB61" s="705" t="str">
        <f>A!V1082</f>
        <v/>
      </c>
    </row>
    <row r="62" spans="2:28" customFormat="false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 t="str">
        <f>A!T1083</f>
        <v/>
      </c>
      <c r="AA62" s="1058" t="str">
        <f>A!U1083</f>
        <v/>
      </c>
      <c r="AB62" s="705" t="str">
        <f>A!V1083</f>
        <v/>
      </c>
    </row>
    <row r="63" spans="2:28" customFormat="false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 t="str">
        <f>A!T1084</f>
        <v/>
      </c>
      <c r="AA63" s="1058" t="str">
        <f>A!U1084</f>
        <v/>
      </c>
      <c r="AB63" s="705" t="str">
        <f>A!V1084</f>
        <v/>
      </c>
    </row>
    <row r="64" spans="2:28" customFormat="false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 t="str">
        <f>A!T1085</f>
        <v/>
      </c>
      <c r="AA64" s="1058" t="str">
        <f>A!U1085</f>
        <v/>
      </c>
      <c r="AB64" s="705" t="str">
        <f>A!V1085</f>
        <v/>
      </c>
    </row>
    <row r="65" spans="2:28" customFormat="false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 t="str">
        <f>A!T1086</f>
        <v/>
      </c>
      <c r="AA65" s="1058" t="str">
        <f>A!U1086</f>
        <v/>
      </c>
      <c r="AB65" s="705" t="str">
        <f>A!V1086</f>
        <v/>
      </c>
    </row>
    <row r="66" spans="2:28" customFormat="false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 t="str">
        <f>A!T1087</f>
        <v/>
      </c>
      <c r="AA66" s="1058" t="str">
        <f>A!U1087</f>
        <v/>
      </c>
      <c r="AB66" s="705" t="str">
        <f>A!V1087</f>
        <v/>
      </c>
    </row>
    <row r="67" spans="2:28" customFormat="false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 t="str">
        <f>A!T1088</f>
        <v/>
      </c>
      <c r="AA67" s="1058" t="str">
        <f>A!U1088</f>
        <v/>
      </c>
      <c r="AB67" s="705" t="str">
        <f>A!V1088</f>
        <v/>
      </c>
    </row>
    <row r="68" spans="2:28" customFormat="false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 t="str">
        <f>A!T1089</f>
        <v/>
      </c>
      <c r="AA68" s="1058" t="str">
        <f>A!U1089</f>
        <v/>
      </c>
      <c r="AB68" s="705" t="str">
        <f>A!V1089</f>
        <v/>
      </c>
    </row>
    <row r="69" spans="2:28" customFormat="false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 t="str">
        <f>A!T1090</f>
        <v/>
      </c>
      <c r="AA69" s="1058" t="str">
        <f>A!U1090</f>
        <v/>
      </c>
      <c r="AB69" s="705" t="str">
        <f>A!V1090</f>
        <v/>
      </c>
    </row>
    <row r="70" spans="2:28" customFormat="false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 t="str">
        <f>A!T1091</f>
        <v/>
      </c>
      <c r="AA70" s="1058" t="str">
        <f>A!U1091</f>
        <v/>
      </c>
      <c r="AB70" s="705" t="str">
        <f>A!V1091</f>
        <v/>
      </c>
    </row>
    <row r="71" spans="2:28" customFormat="false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 t="str">
        <f>A!T1092</f>
        <v/>
      </c>
      <c r="AA71" s="1058" t="str">
        <f>A!U1092</f>
        <v/>
      </c>
      <c r="AB71" s="705" t="str">
        <f>A!V1092</f>
        <v/>
      </c>
    </row>
    <row r="72" spans="2:28" customFormat="false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 t="str">
        <f>A!T1093</f>
        <v/>
      </c>
      <c r="AA72" s="1058" t="str">
        <f>A!U1093</f>
        <v/>
      </c>
      <c r="AB72" s="705" t="str">
        <f>A!V1093</f>
        <v/>
      </c>
    </row>
    <row r="73" spans="2:28" customFormat="false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 t="str">
        <f>A!T1094</f>
        <v/>
      </c>
      <c r="AA73" s="1058" t="str">
        <f>A!U1094</f>
        <v/>
      </c>
      <c r="AB73" s="705" t="str">
        <f>A!V1094</f>
        <v/>
      </c>
    </row>
    <row r="74" spans="2:28" customFormat="false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 t="str">
        <f>A!T1095</f>
        <v/>
      </c>
      <c r="AA74" s="1058" t="str">
        <f>A!U1095</f>
        <v/>
      </c>
      <c r="AB74" s="705" t="str">
        <f>A!V1095</f>
        <v/>
      </c>
    </row>
    <row r="75" spans="2:28" customFormat="false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 t="str">
        <f>A!T1096</f>
        <v/>
      </c>
      <c r="AA75" s="1058" t="str">
        <f>A!U1096</f>
        <v/>
      </c>
      <c r="AB75" s="705" t="str">
        <f>A!V1096</f>
        <v/>
      </c>
    </row>
    <row r="76" spans="2:28" customFormat="false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 t="str">
        <f>A!T1097</f>
        <v/>
      </c>
      <c r="AA76" s="1058" t="str">
        <f>A!U1097</f>
        <v/>
      </c>
      <c r="AB76" s="705" t="str">
        <f>A!V1097</f>
        <v/>
      </c>
    </row>
    <row r="77" spans="2:28" customFormat="false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 t="str">
        <f>A!T1098</f>
        <v/>
      </c>
      <c r="AA77" s="1058" t="str">
        <f>A!U1098</f>
        <v/>
      </c>
      <c r="AB77" s="705" t="str">
        <f>A!V1098</f>
        <v/>
      </c>
    </row>
    <row r="78" spans="2:28" customFormat="false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 t="str">
        <f>A!T1099</f>
        <v/>
      </c>
      <c r="AA78" s="1059" t="str">
        <f>A!U1099</f>
        <v/>
      </c>
      <c r="AB78" s="707" t="str">
        <f>A!V1099</f>
        <v/>
      </c>
    </row>
    <row r="79" spans="2:28" customFormat="false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2" t="s">
        <v>23</v>
      </c>
      <c r="V79" s="1093"/>
      <c r="W79" s="1093"/>
      <c r="X79" s="1094"/>
      <c r="Z79" s="704"/>
      <c r="AA79" s="1058"/>
      <c r="AB79" s="705"/>
    </row>
    <row r="80" spans="2:28" customFormat="false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customFormat="false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customFormat="false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 t="str">
        <f>A!T1110</f>
        <v/>
      </c>
      <c r="AA82" s="1058" t="str">
        <f>A!U1110</f>
        <v/>
      </c>
      <c r="AB82" s="705" t="str">
        <f>A!V1110</f>
        <v/>
      </c>
    </row>
    <row r="83" spans="2:28" customFormat="false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 t="str">
        <f>A!T1111</f>
        <v/>
      </c>
      <c r="AA83" s="1058" t="str">
        <f>A!U1111</f>
        <v/>
      </c>
      <c r="AB83" s="705" t="str">
        <f>A!V1111</f>
        <v/>
      </c>
    </row>
    <row r="84" spans="2:28" customFormat="false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 t="str">
        <f>A!T1112</f>
        <v/>
      </c>
      <c r="AA84" s="1058" t="str">
        <f>A!U1112</f>
        <v/>
      </c>
      <c r="AB84" s="705" t="str">
        <f>A!V1112</f>
        <v/>
      </c>
    </row>
    <row r="85" spans="2:28" customFormat="false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 t="str">
        <f>A!T1113</f>
        <v/>
      </c>
      <c r="AA85" s="1058" t="str">
        <f>A!U1113</f>
        <v/>
      </c>
      <c r="AB85" s="705" t="str">
        <f>A!V1113</f>
        <v/>
      </c>
    </row>
    <row r="86" spans="2:28" customFormat="false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 t="str">
        <f>A!T1114</f>
        <v/>
      </c>
      <c r="AA86" s="1058" t="str">
        <f>A!U1114</f>
        <v/>
      </c>
      <c r="AB86" s="705" t="str">
        <f>A!V1114</f>
        <v/>
      </c>
    </row>
    <row r="87" spans="2:28" customFormat="false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 t="str">
        <f>A!T1115</f>
        <v/>
      </c>
      <c r="AA87" s="1058" t="str">
        <f>A!U1115</f>
        <v/>
      </c>
      <c r="AB87" s="705" t="str">
        <f>A!V1115</f>
        <v/>
      </c>
    </row>
    <row r="88" spans="2:28" customFormat="false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 t="str">
        <f>A!T1116</f>
        <v/>
      </c>
      <c r="AA88" s="1058" t="str">
        <f>A!U1116</f>
        <v/>
      </c>
      <c r="AB88" s="705" t="str">
        <f>A!V1116</f>
        <v/>
      </c>
    </row>
    <row r="89" spans="2:28" customFormat="false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 t="str">
        <f>A!T1117</f>
        <v/>
      </c>
      <c r="AA89" s="1058" t="str">
        <f>A!U1117</f>
        <v/>
      </c>
      <c r="AB89" s="705" t="str">
        <f>A!V1117</f>
        <v/>
      </c>
    </row>
    <row r="90" spans="2:28" customFormat="false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 t="str">
        <f>A!T1118</f>
        <v/>
      </c>
      <c r="AA90" s="1058" t="str">
        <f>A!U1118</f>
        <v/>
      </c>
      <c r="AB90" s="705" t="str">
        <f>A!V1118</f>
        <v/>
      </c>
    </row>
    <row r="91" spans="2:28" customFormat="false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 t="str">
        <f>A!T1119</f>
        <v/>
      </c>
      <c r="AA91" s="1058" t="str">
        <f>A!U1119</f>
        <v/>
      </c>
      <c r="AB91" s="705" t="str">
        <f>A!V1119</f>
        <v/>
      </c>
    </row>
    <row r="92" spans="2:28" customFormat="false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 t="str">
        <f>A!T1120</f>
        <v/>
      </c>
      <c r="AA92" s="1058" t="str">
        <f>A!U1120</f>
        <v/>
      </c>
      <c r="AB92" s="705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 t="str">
        <f>A!T1121</f>
        <v/>
      </c>
      <c r="AA93" s="1058" t="str">
        <f>A!U1121</f>
        <v/>
      </c>
      <c r="AB93" s="705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 t="str">
        <f>A!T1122</f>
        <v/>
      </c>
      <c r="AA94" s="1058" t="str">
        <f>A!U1122</f>
        <v/>
      </c>
      <c r="AB94" s="705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 t="str">
        <f>A!T1123</f>
        <v/>
      </c>
      <c r="AA95" s="1058" t="str">
        <f>A!U1123</f>
        <v/>
      </c>
      <c r="AB95" s="705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 t="str">
        <f>A!T1124</f>
        <v/>
      </c>
      <c r="AA96" s="1058" t="str">
        <f>A!U1124</f>
        <v/>
      </c>
      <c r="AB96" s="705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 t="str">
        <f>A!T1125</f>
        <v/>
      </c>
      <c r="AA97" s="1058" t="str">
        <f>A!U1125</f>
        <v/>
      </c>
      <c r="AB97" s="705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 t="str">
        <f>A!T1126</f>
        <v/>
      </c>
      <c r="AA98" s="1058" t="str">
        <f>A!U1126</f>
        <v/>
      </c>
      <c r="AB98" s="705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 t="str">
        <f>A!T1127</f>
        <v/>
      </c>
      <c r="AA99" s="1058" t="str">
        <f>A!U1127</f>
        <v/>
      </c>
      <c r="AB99" s="705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 t="str">
        <f>A!T1128</f>
        <v/>
      </c>
      <c r="AA100" s="1058" t="str">
        <f>A!U1128</f>
        <v/>
      </c>
      <c r="AB100" s="705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 t="str">
        <f>A!T1129</f>
        <v/>
      </c>
      <c r="AA101" s="1059" t="str">
        <f>A!U1129</f>
        <v/>
      </c>
      <c r="AB101" s="707" t="str">
        <f>A!V1129</f>
        <v/>
      </c>
    </row>
    <row r="102" spans="2:28" customFormat="false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customFormat="false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2" t="s">
        <v>23</v>
      </c>
      <c r="V104" s="1093"/>
      <c r="W104" s="1093"/>
      <c r="X104" s="1094"/>
      <c r="Z104" s="708"/>
      <c r="AA104" s="1061"/>
      <c r="AB104" s="709"/>
    </row>
    <row r="105" spans="2:28" customFormat="false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customFormat="false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 t="str">
        <f>A!T1190</f>
        <v/>
      </c>
      <c r="AA107" s="1058" t="str">
        <f>A!U1190</f>
        <v/>
      </c>
      <c r="AB107" s="705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 t="str">
        <f>A!T1191</f>
        <v/>
      </c>
      <c r="AA108" s="1058" t="str">
        <f>A!U1191</f>
        <v/>
      </c>
      <c r="AB108" s="705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 t="str">
        <f>A!T1192</f>
        <v/>
      </c>
      <c r="AA109" s="1058" t="str">
        <f>A!U1192</f>
        <v/>
      </c>
      <c r="AB109" s="705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 t="str">
        <f>A!T1193</f>
        <v/>
      </c>
      <c r="AA110" s="1058" t="str">
        <f>A!U1193</f>
        <v/>
      </c>
      <c r="AB110" s="705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 t="str">
        <f>A!T1194</f>
        <v/>
      </c>
      <c r="AA111" s="1058" t="str">
        <f>A!U1194</f>
        <v/>
      </c>
      <c r="AB111" s="705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 t="str">
        <f>A!T1195</f>
        <v/>
      </c>
      <c r="AA112" s="1058" t="str">
        <f>A!U1195</f>
        <v/>
      </c>
      <c r="AB112" s="705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 t="str">
        <f>A!T1196</f>
        <v/>
      </c>
      <c r="AA113" s="1058" t="str">
        <f>A!U1196</f>
        <v/>
      </c>
      <c r="AB113" s="705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 t="str">
        <f>A!T1197</f>
        <v/>
      </c>
      <c r="AA114" s="1058" t="str">
        <f>A!U1197</f>
        <v/>
      </c>
      <c r="AB114" s="705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 t="str">
        <f>A!T1198</f>
        <v/>
      </c>
      <c r="AA115" s="1058" t="str">
        <f>A!U1198</f>
        <v/>
      </c>
      <c r="AB115" s="705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 t="str">
        <f>A!T1199</f>
        <v/>
      </c>
      <c r="AA116" s="1058" t="str">
        <f>A!U1199</f>
        <v/>
      </c>
      <c r="AB116" s="705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 t="str">
        <f>A!T1200</f>
        <v/>
      </c>
      <c r="AA117" s="1058" t="str">
        <f>A!U1200</f>
        <v/>
      </c>
      <c r="AB117" s="705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 t="str">
        <f>A!T1201</f>
        <v/>
      </c>
      <c r="AA118" s="1058" t="str">
        <f>A!U1201</f>
        <v/>
      </c>
      <c r="AB118" s="705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 t="str">
        <f>A!T1202</f>
        <v/>
      </c>
      <c r="AA119" s="1058" t="str">
        <f>A!U1202</f>
        <v/>
      </c>
      <c r="AB119" s="705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 t="str">
        <f>A!T1203</f>
        <v/>
      </c>
      <c r="AA120" s="1058" t="str">
        <f>A!U1203</f>
        <v/>
      </c>
      <c r="AB120" s="705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 t="str">
        <f>A!T1204</f>
        <v/>
      </c>
      <c r="AA121" s="1058" t="str">
        <f>A!U1204</f>
        <v/>
      </c>
      <c r="AB121" s="705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 t="str">
        <f>A!T1205</f>
        <v/>
      </c>
      <c r="AA122" s="1058" t="str">
        <f>A!U1205</f>
        <v/>
      </c>
      <c r="AB122" s="705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 t="str">
        <f>A!T1206</f>
        <v/>
      </c>
      <c r="AA123" s="1058" t="str">
        <f>A!U1206</f>
        <v/>
      </c>
      <c r="AB123" s="705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 t="str">
        <f>A!T1207</f>
        <v/>
      </c>
      <c r="AA124" s="1058" t="str">
        <f>A!U1207</f>
        <v/>
      </c>
      <c r="AB124" s="705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 t="str">
        <f>A!T1208</f>
        <v/>
      </c>
      <c r="AA125" s="1058" t="str">
        <f>A!U1208</f>
        <v/>
      </c>
      <c r="AB125" s="705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 t="str">
        <f>A!T1209</f>
        <v/>
      </c>
      <c r="AA126" s="1059" t="str">
        <f>A!U1209</f>
        <v/>
      </c>
      <c r="AB126" s="707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2" t="s">
        <v>23</v>
      </c>
      <c r="V127" s="1093"/>
      <c r="W127" s="1093"/>
      <c r="X127" s="1094"/>
      <c r="Z127" s="710"/>
      <c r="AA127" s="1058"/>
      <c r="AB127" s="705"/>
    </row>
    <row r="128" spans="2:28" customFormat="false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customFormat="false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 t="str">
        <f>A!T1220</f>
        <v/>
      </c>
      <c r="AA130" s="1058" t="str">
        <f>A!U1220</f>
        <v/>
      </c>
      <c r="AB130" s="705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 t="str">
        <f>A!T1221</f>
        <v/>
      </c>
      <c r="AA131" s="1058" t="str">
        <f>A!U1221</f>
        <v/>
      </c>
      <c r="AB131" s="705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 t="str">
        <f>A!T1222</f>
        <v/>
      </c>
      <c r="AA132" s="1058" t="str">
        <f>A!U1222</f>
        <v/>
      </c>
      <c r="AB132" s="705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 t="str">
        <f>A!T1223</f>
        <v/>
      </c>
      <c r="AA133" s="1058" t="str">
        <f>A!U1223</f>
        <v/>
      </c>
      <c r="AB133" s="705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 t="str">
        <f>A!T1224</f>
        <v/>
      </c>
      <c r="AA134" s="1058" t="str">
        <f>A!U1224</f>
        <v/>
      </c>
      <c r="AB134" s="705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 t="str">
        <f>A!T1225</f>
        <v/>
      </c>
      <c r="AA135" s="1058" t="str">
        <f>A!U1225</f>
        <v/>
      </c>
      <c r="AB135" s="705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 t="str">
        <f>A!T1226</f>
        <v/>
      </c>
      <c r="AA136" s="1058" t="str">
        <f>A!U1226</f>
        <v/>
      </c>
      <c r="AB136" s="705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 t="str">
        <f>A!T1227</f>
        <v/>
      </c>
      <c r="AA137" s="1058" t="str">
        <f>A!U1227</f>
        <v/>
      </c>
      <c r="AB137" s="705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 t="str">
        <f>A!T1228</f>
        <v/>
      </c>
      <c r="AA138" s="1058" t="str">
        <f>A!U1228</f>
        <v/>
      </c>
      <c r="AB138" s="705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 t="str">
        <f>A!T1229</f>
        <v/>
      </c>
      <c r="AA139" s="1058" t="str">
        <f>A!U1229</f>
        <v/>
      </c>
      <c r="AB139" s="705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 t="str">
        <f>A!T1230</f>
        <v/>
      </c>
      <c r="AA140" s="1058" t="str">
        <f>A!U1230</f>
        <v/>
      </c>
      <c r="AB140" s="705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 t="str">
        <f>A!T1231</f>
        <v/>
      </c>
      <c r="AA141" s="1058" t="str">
        <f>A!U1231</f>
        <v/>
      </c>
      <c r="AB141" s="705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 t="str">
        <f>A!T1232</f>
        <v/>
      </c>
      <c r="AA142" s="1058" t="str">
        <f>A!U1232</f>
        <v/>
      </c>
      <c r="AB142" s="705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 t="str">
        <f>A!T1233</f>
        <v/>
      </c>
      <c r="AA143" s="1058" t="str">
        <f>A!U1233</f>
        <v/>
      </c>
      <c r="AB143" s="705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 t="str">
        <f>A!T1234</f>
        <v/>
      </c>
      <c r="AA144" s="1058" t="str">
        <f>A!U1234</f>
        <v/>
      </c>
      <c r="AB144" s="705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 t="str">
        <f>A!T1235</f>
        <v/>
      </c>
      <c r="AA145" s="1058" t="str">
        <f>A!U1235</f>
        <v/>
      </c>
      <c r="AB145" s="705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 t="str">
        <f>A!T1236</f>
        <v/>
      </c>
      <c r="AA146" s="1058" t="str">
        <f>A!U1236</f>
        <v/>
      </c>
      <c r="AB146" s="705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 t="str">
        <f>A!T1237</f>
        <v/>
      </c>
      <c r="AA147" s="1058" t="str">
        <f>A!U1237</f>
        <v/>
      </c>
      <c r="AB147" s="705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 t="str">
        <f>A!T1238</f>
        <v/>
      </c>
      <c r="AA148" s="1058" t="str">
        <f>A!U1238</f>
        <v/>
      </c>
      <c r="AB148" s="705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 t="str">
        <f>A!T1239</f>
        <v/>
      </c>
      <c r="AA149" s="1059" t="str">
        <f>A!U1239</f>
        <v/>
      </c>
      <c r="AB149" s="707" t="str">
        <f>A!V1239</f>
        <v/>
      </c>
    </row>
    <row r="150" spans="2:28" customFormat="false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customFormat="false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2" t="s">
        <v>23</v>
      </c>
      <c r="V152" s="1093"/>
      <c r="W152" s="1093"/>
      <c r="X152" s="1094"/>
      <c r="Z152" s="708"/>
      <c r="AA152" s="1061"/>
      <c r="AB152" s="709"/>
    </row>
    <row r="153" spans="2:28" customFormat="false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customFormat="false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 t="str">
        <f>A!T1250</f>
        <v/>
      </c>
      <c r="AA155" s="1058" t="str">
        <f>A!U1250</f>
        <v/>
      </c>
      <c r="AB155" s="705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 t="str">
        <f>A!T1251</f>
        <v/>
      </c>
      <c r="AA156" s="1058" t="str">
        <f>A!U1251</f>
        <v/>
      </c>
      <c r="AB156" s="705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 t="str">
        <f>A!T1252</f>
        <v/>
      </c>
      <c r="AA157" s="1058" t="str">
        <f>A!U1252</f>
        <v/>
      </c>
      <c r="AB157" s="705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 t="str">
        <f>A!T1253</f>
        <v/>
      </c>
      <c r="AA158" s="1058" t="str">
        <f>A!U1253</f>
        <v/>
      </c>
      <c r="AB158" s="705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 t="str">
        <f>A!T1254</f>
        <v/>
      </c>
      <c r="AA159" s="1058" t="str">
        <f>A!U1254</f>
        <v/>
      </c>
      <c r="AB159" s="705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 t="str">
        <f>A!T1255</f>
        <v/>
      </c>
      <c r="AA160" s="1058" t="str">
        <f>A!U1255</f>
        <v/>
      </c>
      <c r="AB160" s="705" t="str">
        <f>A!V1255</f>
        <v/>
      </c>
    </row>
    <row r="161" spans="2:28" customFormat="false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 t="str">
        <f>A!T1256</f>
        <v/>
      </c>
      <c r="AA161" s="1058" t="str">
        <f>A!U1256</f>
        <v/>
      </c>
      <c r="AB161" s="705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 t="str">
        <f>A!T1257</f>
        <v/>
      </c>
      <c r="AA162" s="1058" t="str">
        <f>A!U1257</f>
        <v/>
      </c>
      <c r="AB162" s="705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 t="str">
        <f>A!T1258</f>
        <v/>
      </c>
      <c r="AA163" s="1058" t="str">
        <f>A!U1258</f>
        <v/>
      </c>
      <c r="AB163" s="705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 t="str">
        <f>A!T1259</f>
        <v/>
      </c>
      <c r="AA164" s="1058" t="str">
        <f>A!U1259</f>
        <v/>
      </c>
      <c r="AB164" s="705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 t="str">
        <f>A!T1260</f>
        <v/>
      </c>
      <c r="AA165" s="1058" t="str">
        <f>A!U1260</f>
        <v/>
      </c>
      <c r="AB165" s="705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 t="str">
        <f>A!T1261</f>
        <v/>
      </c>
      <c r="AA166" s="1058" t="str">
        <f>A!U1261</f>
        <v/>
      </c>
      <c r="AB166" s="705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 t="str">
        <f>A!T1262</f>
        <v/>
      </c>
      <c r="AA167" s="1058" t="str">
        <f>A!U1262</f>
        <v/>
      </c>
      <c r="AB167" s="705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 t="str">
        <f>A!T1263</f>
        <v/>
      </c>
      <c r="AA168" s="1058" t="str">
        <f>A!U1263</f>
        <v/>
      </c>
      <c r="AB168" s="705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 t="str">
        <f>A!T1264</f>
        <v/>
      </c>
      <c r="AA169" s="1058" t="str">
        <f>A!U1264</f>
        <v/>
      </c>
      <c r="AB169" s="705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 t="str">
        <f>A!T1265</f>
        <v/>
      </c>
      <c r="AA170" s="1058" t="str">
        <f>A!U1265</f>
        <v/>
      </c>
      <c r="AB170" s="705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 t="str">
        <f>A!T1266</f>
        <v/>
      </c>
      <c r="AA171" s="1058" t="str">
        <f>A!U1266</f>
        <v/>
      </c>
      <c r="AB171" s="705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 t="str">
        <f>A!T1267</f>
        <v/>
      </c>
      <c r="AA172" s="1058" t="str">
        <f>A!U1267</f>
        <v/>
      </c>
      <c r="AB172" s="705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 t="str">
        <f>A!T1268</f>
        <v/>
      </c>
      <c r="AA173" s="1058" t="str">
        <f>A!U1268</f>
        <v/>
      </c>
      <c r="AB173" s="705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 t="str">
        <f>A!T1269</f>
        <v/>
      </c>
      <c r="AA174" s="1059" t="str">
        <f>A!U1269</f>
        <v/>
      </c>
      <c r="AB174" s="707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2" t="s">
        <v>23</v>
      </c>
      <c r="V175" s="1093"/>
      <c r="W175" s="1093"/>
      <c r="X175" s="1094"/>
      <c r="Z175" s="712"/>
      <c r="AA175" s="1058"/>
      <c r="AB175" s="705"/>
    </row>
    <row r="176" spans="2:28" customFormat="false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customFormat="false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 t="str">
        <f>A!T1280</f>
        <v/>
      </c>
      <c r="AA178" s="1058" t="str">
        <f>A!U1280</f>
        <v/>
      </c>
      <c r="AB178" s="705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 t="str">
        <f>A!T1281</f>
        <v/>
      </c>
      <c r="AA179" s="1058" t="str">
        <f>A!U1281</f>
        <v/>
      </c>
      <c r="AB179" s="705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 t="str">
        <f>A!T1282</f>
        <v/>
      </c>
      <c r="AA180" s="1058" t="str">
        <f>A!U1282</f>
        <v/>
      </c>
      <c r="AB180" s="705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 t="str">
        <f>A!T1283</f>
        <v/>
      </c>
      <c r="AA181" s="1058" t="str">
        <f>A!U1283</f>
        <v/>
      </c>
      <c r="AB181" s="705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 t="str">
        <f>A!T1284</f>
        <v/>
      </c>
      <c r="AA182" s="1058" t="str">
        <f>A!U1284</f>
        <v/>
      </c>
      <c r="AB182" s="705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 t="str">
        <f>A!T1285</f>
        <v/>
      </c>
      <c r="AA183" s="1058" t="str">
        <f>A!U1285</f>
        <v/>
      </c>
      <c r="AB183" s="705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 t="str">
        <f>A!T1286</f>
        <v/>
      </c>
      <c r="AA184" s="1058" t="str">
        <f>A!U1286</f>
        <v/>
      </c>
      <c r="AB184" s="705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 t="str">
        <f>A!T1287</f>
        <v/>
      </c>
      <c r="AA185" s="1058" t="str">
        <f>A!U1287</f>
        <v/>
      </c>
      <c r="AB185" s="705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 t="str">
        <f>A!T1288</f>
        <v/>
      </c>
      <c r="AA186" s="1058" t="str">
        <f>A!U1288</f>
        <v/>
      </c>
      <c r="AB186" s="705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 t="str">
        <f>A!T1289</f>
        <v/>
      </c>
      <c r="AA187" s="1058" t="str">
        <f>A!U1289</f>
        <v/>
      </c>
      <c r="AB187" s="705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 t="str">
        <f>A!T1290</f>
        <v/>
      </c>
      <c r="AA188" s="1058" t="str">
        <f>A!U1290</f>
        <v/>
      </c>
      <c r="AB188" s="705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 t="str">
        <f>A!T1291</f>
        <v/>
      </c>
      <c r="AA189" s="1058" t="str">
        <f>A!U1291</f>
        <v/>
      </c>
      <c r="AB189" s="705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 t="str">
        <f>A!T1292</f>
        <v/>
      </c>
      <c r="AA190" s="1058" t="str">
        <f>A!U1292</f>
        <v/>
      </c>
      <c r="AB190" s="705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 t="str">
        <f>A!T1293</f>
        <v/>
      </c>
      <c r="AA191" s="1058" t="str">
        <f>A!U1293</f>
        <v/>
      </c>
      <c r="AB191" s="705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 t="str">
        <f>A!T1294</f>
        <v/>
      </c>
      <c r="AA192" s="1058" t="str">
        <f>A!U1294</f>
        <v/>
      </c>
      <c r="AB192" s="705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 t="str">
        <f>A!T1295</f>
        <v/>
      </c>
      <c r="AA193" s="1058" t="str">
        <f>A!U1295</f>
        <v/>
      </c>
      <c r="AB193" s="705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 t="str">
        <f>A!T1296</f>
        <v/>
      </c>
      <c r="AA194" s="1058" t="str">
        <f>A!U1296</f>
        <v/>
      </c>
      <c r="AB194" s="705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 t="str">
        <f>A!T1297</f>
        <v/>
      </c>
      <c r="AA195" s="1058" t="str">
        <f>A!U1297</f>
        <v/>
      </c>
      <c r="AB195" s="705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 t="str">
        <f>A!T1298</f>
        <v/>
      </c>
      <c r="AA196" s="1058" t="str">
        <f>A!U1298</f>
        <v/>
      </c>
      <c r="AB196" s="705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 t="str">
        <f>A!T1299</f>
        <v/>
      </c>
      <c r="AA197" s="1059" t="str">
        <f>A!U1299</f>
        <v/>
      </c>
      <c r="AB197" s="707" t="str">
        <f>A!V1299</f>
        <v/>
      </c>
    </row>
    <row r="198" spans="2:28" customFormat="false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customFormat="false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2" t="s">
        <v>23</v>
      </c>
      <c r="V200" s="1093"/>
      <c r="W200" s="1093"/>
      <c r="X200" s="1094"/>
      <c r="Z200" s="708"/>
      <c r="AA200" s="1061"/>
      <c r="AB200" s="709"/>
    </row>
    <row r="201" spans="2:28" customFormat="false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customFormat="false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 t="str">
        <f>A!T1310</f>
        <v/>
      </c>
      <c r="AA203" s="1058" t="str">
        <f>A!U1310</f>
        <v/>
      </c>
      <c r="AB203" s="705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 t="str">
        <f>A!T1311</f>
        <v/>
      </c>
      <c r="AA204" s="1058" t="str">
        <f>A!U1311</f>
        <v/>
      </c>
      <c r="AB204" s="705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 t="str">
        <f>A!T1312</f>
        <v/>
      </c>
      <c r="AA205" s="1058" t="str">
        <f>A!U1312</f>
        <v/>
      </c>
      <c r="AB205" s="705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 t="str">
        <f>A!T1313</f>
        <v/>
      </c>
      <c r="AA206" s="1058" t="str">
        <f>A!U1313</f>
        <v/>
      </c>
      <c r="AB206" s="705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 t="str">
        <f>A!T1314</f>
        <v/>
      </c>
      <c r="AA207" s="1058" t="str">
        <f>A!U1314</f>
        <v/>
      </c>
      <c r="AB207" s="705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 t="str">
        <f>A!T1315</f>
        <v/>
      </c>
      <c r="AA208" s="1058" t="str">
        <f>A!U1315</f>
        <v/>
      </c>
      <c r="AB208" s="705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 t="str">
        <f>A!T1316</f>
        <v/>
      </c>
      <c r="AA209" s="1058" t="str">
        <f>A!U1316</f>
        <v/>
      </c>
      <c r="AB209" s="705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 t="str">
        <f>A!T1317</f>
        <v/>
      </c>
      <c r="AA210" s="1058" t="str">
        <f>A!U1317</f>
        <v/>
      </c>
      <c r="AB210" s="705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 t="str">
        <f>A!T1318</f>
        <v/>
      </c>
      <c r="AA211" s="1058" t="str">
        <f>A!U1318</f>
        <v/>
      </c>
      <c r="AB211" s="705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 t="str">
        <f>A!T1319</f>
        <v/>
      </c>
      <c r="AA212" s="1058" t="str">
        <f>A!U1319</f>
        <v/>
      </c>
      <c r="AB212" s="705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 t="str">
        <f>A!T1320</f>
        <v/>
      </c>
      <c r="AA213" s="1058" t="str">
        <f>A!U1320</f>
        <v/>
      </c>
      <c r="AB213" s="705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 t="str">
        <f>A!T1321</f>
        <v/>
      </c>
      <c r="AA214" s="1058" t="str">
        <f>A!U1321</f>
        <v/>
      </c>
      <c r="AB214" s="705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 t="str">
        <f>A!T1322</f>
        <v/>
      </c>
      <c r="AA215" s="1058" t="str">
        <f>A!U1322</f>
        <v/>
      </c>
      <c r="AB215" s="705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 t="str">
        <f>A!T1323</f>
        <v/>
      </c>
      <c r="AA216" s="1058" t="str">
        <f>A!U1323</f>
        <v/>
      </c>
      <c r="AB216" s="705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 t="str">
        <f>A!T1324</f>
        <v/>
      </c>
      <c r="AA217" s="1058" t="str">
        <f>A!U1324</f>
        <v/>
      </c>
      <c r="AB217" s="705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 t="str">
        <f>A!T1325</f>
        <v/>
      </c>
      <c r="AA218" s="1058" t="str">
        <f>A!U1325</f>
        <v/>
      </c>
      <c r="AB218" s="705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 t="str">
        <f>A!T1326</f>
        <v/>
      </c>
      <c r="AA219" s="1058" t="str">
        <f>A!U1326</f>
        <v/>
      </c>
      <c r="AB219" s="705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 t="str">
        <f>A!T1327</f>
        <v/>
      </c>
      <c r="AA220" s="1058" t="str">
        <f>A!U1327</f>
        <v/>
      </c>
      <c r="AB220" s="705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 t="str">
        <f>A!T1328</f>
        <v/>
      </c>
      <c r="AA221" s="1058" t="str">
        <f>A!U1328</f>
        <v/>
      </c>
      <c r="AB221" s="705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 t="str">
        <f>A!T1329</f>
        <v/>
      </c>
      <c r="AA222" s="1059" t="str">
        <f>A!U1329</f>
        <v/>
      </c>
      <c r="AB222" s="707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2" t="s">
        <v>23</v>
      </c>
      <c r="V223" s="1093"/>
      <c r="W223" s="1093"/>
      <c r="X223" s="1094"/>
      <c r="Z223" s="714"/>
      <c r="AA223" s="1058"/>
      <c r="AB223" s="705"/>
    </row>
    <row r="224" spans="2:28" customFormat="false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customFormat="false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 t="str">
        <f>A!T1340</f>
        <v/>
      </c>
      <c r="AA226" s="1058" t="str">
        <f>A!U1340</f>
        <v/>
      </c>
      <c r="AB226" s="705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 t="str">
        <f>A!T1341</f>
        <v/>
      </c>
      <c r="AA227" s="1058" t="str">
        <f>A!U1341</f>
        <v/>
      </c>
      <c r="AB227" s="705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 t="str">
        <f>A!T1342</f>
        <v/>
      </c>
      <c r="AA228" s="1058" t="str">
        <f>A!U1342</f>
        <v/>
      </c>
      <c r="AB228" s="705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 t="str">
        <f>A!T1343</f>
        <v/>
      </c>
      <c r="AA229" s="1058" t="str">
        <f>A!U1343</f>
        <v/>
      </c>
      <c r="AB229" s="705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 t="str">
        <f>A!T1344</f>
        <v/>
      </c>
      <c r="AA230" s="1058" t="str">
        <f>A!U1344</f>
        <v/>
      </c>
      <c r="AB230" s="705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 t="str">
        <f>A!T1345</f>
        <v/>
      </c>
      <c r="AA231" s="1058" t="str">
        <f>A!U1345</f>
        <v/>
      </c>
      <c r="AB231" s="705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 t="str">
        <f>A!T1346</f>
        <v/>
      </c>
      <c r="AA232" s="1058" t="str">
        <f>A!U1346</f>
        <v/>
      </c>
      <c r="AB232" s="705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 t="str">
        <f>A!T1347</f>
        <v/>
      </c>
      <c r="AA233" s="1058" t="str">
        <f>A!U1347</f>
        <v/>
      </c>
      <c r="AB233" s="705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 t="str">
        <f>A!T1348</f>
        <v/>
      </c>
      <c r="AA234" s="1058" t="str">
        <f>A!U1348</f>
        <v/>
      </c>
      <c r="AB234" s="705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 t="str">
        <f>A!T1349</f>
        <v/>
      </c>
      <c r="AA235" s="1058" t="str">
        <f>A!U1349</f>
        <v/>
      </c>
      <c r="AB235" s="705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 t="str">
        <f>A!T1350</f>
        <v/>
      </c>
      <c r="AA236" s="1058" t="str">
        <f>A!U1350</f>
        <v/>
      </c>
      <c r="AB236" s="705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 t="str">
        <f>A!T1351</f>
        <v/>
      </c>
      <c r="AA237" s="1058" t="str">
        <f>A!U1351</f>
        <v/>
      </c>
      <c r="AB237" s="705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 t="str">
        <f>A!T1352</f>
        <v/>
      </c>
      <c r="AA238" s="1058" t="str">
        <f>A!U1352</f>
        <v/>
      </c>
      <c r="AB238" s="705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 t="str">
        <f>A!T1353</f>
        <v/>
      </c>
      <c r="AA239" s="1058" t="str">
        <f>A!U1353</f>
        <v/>
      </c>
      <c r="AB239" s="705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 t="str">
        <f>A!T1354</f>
        <v/>
      </c>
      <c r="AA240" s="1058" t="str">
        <f>A!U1354</f>
        <v/>
      </c>
      <c r="AB240" s="705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 t="str">
        <f>A!T1355</f>
        <v/>
      </c>
      <c r="AA241" s="1058" t="str">
        <f>A!U1355</f>
        <v/>
      </c>
      <c r="AB241" s="705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 t="str">
        <f>A!T1356</f>
        <v/>
      </c>
      <c r="AA242" s="1058" t="str">
        <f>A!U1356</f>
        <v/>
      </c>
      <c r="AB242" s="705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 t="str">
        <f>A!T1357</f>
        <v/>
      </c>
      <c r="AA243" s="1058" t="str">
        <f>A!U1357</f>
        <v/>
      </c>
      <c r="AB243" s="705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 t="str">
        <f>A!T1358</f>
        <v/>
      </c>
      <c r="AA244" s="1058" t="str">
        <f>A!U1358</f>
        <v/>
      </c>
      <c r="AB244" s="705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 t="str">
        <f>A!T1359</f>
        <v/>
      </c>
      <c r="AA245" s="1059" t="str">
        <f>A!U1359</f>
        <v/>
      </c>
      <c r="AB245" s="707" t="str">
        <f>A!V1359</f>
        <v/>
      </c>
    </row>
    <row r="246" spans="2:28" customFormat="false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customFormat="false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2" t="s">
        <v>23</v>
      </c>
      <c r="V248" s="1093"/>
      <c r="W248" s="1093"/>
      <c r="X248" s="1094"/>
      <c r="Z248" s="708"/>
      <c r="AA248" s="1061"/>
      <c r="AB248" s="709"/>
    </row>
    <row r="249" spans="2:28" customFormat="false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customFormat="false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 t="str">
        <f>A!T1370</f>
        <v/>
      </c>
      <c r="AA251" s="1058" t="str">
        <f>A!U1370</f>
        <v/>
      </c>
      <c r="AB251" s="705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 t="str">
        <f>A!T1371</f>
        <v/>
      </c>
      <c r="AA252" s="1058" t="str">
        <f>A!U1371</f>
        <v/>
      </c>
      <c r="AB252" s="705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 t="str">
        <f>A!T1372</f>
        <v/>
      </c>
      <c r="AA253" s="1058" t="str">
        <f>A!U1372</f>
        <v/>
      </c>
      <c r="AB253" s="705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 t="str">
        <f>A!T1373</f>
        <v/>
      </c>
      <c r="AA254" s="1058" t="str">
        <f>A!U1373</f>
        <v/>
      </c>
      <c r="AB254" s="705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 t="str">
        <f>A!T1374</f>
        <v/>
      </c>
      <c r="AA255" s="1058" t="str">
        <f>A!U1374</f>
        <v/>
      </c>
      <c r="AB255" s="705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 t="str">
        <f>A!T1375</f>
        <v/>
      </c>
      <c r="AA256" s="1058" t="str">
        <f>A!U1375</f>
        <v/>
      </c>
      <c r="AB256" s="705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 t="str">
        <f>A!T1376</f>
        <v/>
      </c>
      <c r="AA257" s="1058" t="str">
        <f>A!U1376</f>
        <v/>
      </c>
      <c r="AB257" s="705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 t="str">
        <f>A!T1377</f>
        <v/>
      </c>
      <c r="AA258" s="1058" t="str">
        <f>A!U1377</f>
        <v/>
      </c>
      <c r="AB258" s="705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 t="str">
        <f>A!T1378</f>
        <v/>
      </c>
      <c r="AA259" s="1058" t="str">
        <f>A!U1378</f>
        <v/>
      </c>
      <c r="AB259" s="705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 t="str">
        <f>A!T1379</f>
        <v/>
      </c>
      <c r="AA260" s="1058" t="str">
        <f>A!U1379</f>
        <v/>
      </c>
      <c r="AB260" s="705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 t="str">
        <f>A!T1380</f>
        <v/>
      </c>
      <c r="AA261" s="1058" t="str">
        <f>A!U1380</f>
        <v/>
      </c>
      <c r="AB261" s="705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 t="str">
        <f>A!T1381</f>
        <v/>
      </c>
      <c r="AA262" s="1058" t="str">
        <f>A!U1381</f>
        <v/>
      </c>
      <c r="AB262" s="705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 t="str">
        <f>A!T1382</f>
        <v/>
      </c>
      <c r="AA263" s="1058" t="str">
        <f>A!U1382</f>
        <v/>
      </c>
      <c r="AB263" s="705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 t="str">
        <f>A!T1383</f>
        <v/>
      </c>
      <c r="AA264" s="1058" t="str">
        <f>A!U1383</f>
        <v/>
      </c>
      <c r="AB264" s="705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 t="str">
        <f>A!T1384</f>
        <v/>
      </c>
      <c r="AA265" s="1058" t="str">
        <f>A!U1384</f>
        <v/>
      </c>
      <c r="AB265" s="705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 t="str">
        <f>A!T1385</f>
        <v/>
      </c>
      <c r="AA266" s="1058" t="str">
        <f>A!U1385</f>
        <v/>
      </c>
      <c r="AB266" s="705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 t="str">
        <f>A!T1386</f>
        <v/>
      </c>
      <c r="AA267" s="1058" t="str">
        <f>A!U1386</f>
        <v/>
      </c>
      <c r="AB267" s="705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 t="str">
        <f>A!T1387</f>
        <v/>
      </c>
      <c r="AA268" s="1058" t="str">
        <f>A!U1387</f>
        <v/>
      </c>
      <c r="AB268" s="705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 t="str">
        <f>A!T1388</f>
        <v/>
      </c>
      <c r="AA269" s="1058" t="str">
        <f>A!U1388</f>
        <v/>
      </c>
      <c r="AB269" s="705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 t="str">
        <f>A!T1389</f>
        <v/>
      </c>
      <c r="AA270" s="1059" t="str">
        <f>A!U1389</f>
        <v/>
      </c>
      <c r="AB270" s="707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2" t="s">
        <v>23</v>
      </c>
      <c r="V271" s="1093"/>
      <c r="W271" s="1093"/>
      <c r="X271" s="1094"/>
      <c r="Z271" s="712"/>
      <c r="AA271" s="1058"/>
      <c r="AB271" s="705"/>
    </row>
    <row r="272" spans="2:28" customFormat="false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customFormat="false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 t="str">
        <f>A!T1400</f>
        <v/>
      </c>
      <c r="AA274" s="1058" t="str">
        <f>A!U1400</f>
        <v/>
      </c>
      <c r="AB274" s="705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 t="str">
        <f>A!T1401</f>
        <v/>
      </c>
      <c r="AA275" s="1058" t="str">
        <f>A!U1401</f>
        <v/>
      </c>
      <c r="AB275" s="705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 t="str">
        <f>A!T1402</f>
        <v/>
      </c>
      <c r="AA276" s="1058" t="str">
        <f>A!U1402</f>
        <v/>
      </c>
      <c r="AB276" s="705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 t="str">
        <f>A!T1403</f>
        <v/>
      </c>
      <c r="AA277" s="1058" t="str">
        <f>A!U1403</f>
        <v/>
      </c>
      <c r="AB277" s="705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 t="str">
        <f>A!T1404</f>
        <v/>
      </c>
      <c r="AA278" s="1058" t="str">
        <f>A!U1404</f>
        <v/>
      </c>
      <c r="AB278" s="705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 t="str">
        <f>A!T1405</f>
        <v/>
      </c>
      <c r="AA279" s="1058" t="str">
        <f>A!U1405</f>
        <v/>
      </c>
      <c r="AB279" s="705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 t="str">
        <f>A!T1406</f>
        <v/>
      </c>
      <c r="AA280" s="1058" t="str">
        <f>A!U1406</f>
        <v/>
      </c>
      <c r="AB280" s="705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 t="str">
        <f>A!T1407</f>
        <v/>
      </c>
      <c r="AA281" s="1058" t="str">
        <f>A!U1407</f>
        <v/>
      </c>
      <c r="AB281" s="705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 t="str">
        <f>A!T1408</f>
        <v/>
      </c>
      <c r="AA282" s="1058" t="str">
        <f>A!U1408</f>
        <v/>
      </c>
      <c r="AB282" s="705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 t="str">
        <f>A!T1409</f>
        <v/>
      </c>
      <c r="AA283" s="1058" t="str">
        <f>A!U1409</f>
        <v/>
      </c>
      <c r="AB283" s="705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 t="str">
        <f>A!T1410</f>
        <v/>
      </c>
      <c r="AA284" s="1058" t="str">
        <f>A!U1410</f>
        <v/>
      </c>
      <c r="AB284" s="705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 t="str">
        <f>A!T1411</f>
        <v/>
      </c>
      <c r="AA285" s="1058" t="str">
        <f>A!U1411</f>
        <v/>
      </c>
      <c r="AB285" s="705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 t="str">
        <f>A!T1412</f>
        <v/>
      </c>
      <c r="AA286" s="1058" t="str">
        <f>A!U1412</f>
        <v/>
      </c>
      <c r="AB286" s="705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 t="str">
        <f>A!T1413</f>
        <v/>
      </c>
      <c r="AA287" s="1058" t="str">
        <f>A!U1413</f>
        <v/>
      </c>
      <c r="AB287" s="705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 t="str">
        <f>A!T1414</f>
        <v/>
      </c>
      <c r="AA288" s="1058" t="str">
        <f>A!U1414</f>
        <v/>
      </c>
      <c r="AB288" s="705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 t="str">
        <f>A!T1415</f>
        <v/>
      </c>
      <c r="AA289" s="1058" t="str">
        <f>A!U1415</f>
        <v/>
      </c>
      <c r="AB289" s="705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 t="str">
        <f>A!T1416</f>
        <v/>
      </c>
      <c r="AA290" s="1058" t="str">
        <f>A!U1416</f>
        <v/>
      </c>
      <c r="AB290" s="705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 t="str">
        <f>A!T1417</f>
        <v/>
      </c>
      <c r="AA291" s="1058" t="str">
        <f>A!U1417</f>
        <v/>
      </c>
      <c r="AB291" s="705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 t="str">
        <f>A!T1418</f>
        <v/>
      </c>
      <c r="AA292" s="1058" t="str">
        <f>A!U1418</f>
        <v/>
      </c>
      <c r="AB292" s="705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 t="str">
        <f>A!T1419</f>
        <v/>
      </c>
      <c r="AA293" s="1059" t="str">
        <f>A!U1419</f>
        <v/>
      </c>
      <c r="AB293" s="707" t="str">
        <f>A!V1419</f>
        <v/>
      </c>
    </row>
    <row r="294" spans="2:28" customFormat="false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customFormat="false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customFormat="false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customFormat="false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5:28" customFormat="false" ht="12" customHeight="1">
      <c r="E315" s="115"/>
      <c r="H315" s="115"/>
      <c r="K315" s="115"/>
      <c r="M315" s="105"/>
      <c r="Z315" s="683"/>
      <c r="AA315" s="1060"/>
      <c r="AB315" s="682"/>
    </row>
    <row r="316" spans="5:28" customFormat="false" ht="12" customHeight="1">
      <c r="E316" s="115"/>
      <c r="H316" s="115"/>
      <c r="K316" s="115"/>
      <c r="M316" s="105"/>
      <c r="Z316" s="683"/>
      <c r="AA316" s="1060"/>
      <c r="AB316" s="682"/>
    </row>
    <row r="317" spans="5:28" customFormat="false" ht="12" customHeight="1">
      <c r="E317" s="115"/>
      <c r="H317" s="115"/>
      <c r="K317" s="115"/>
      <c r="M317" s="105"/>
      <c r="Z317" s="683"/>
      <c r="AA317" s="1060"/>
      <c r="AB317" s="682"/>
    </row>
    <row r="318" spans="5:28" customFormat="false" ht="12" customHeight="1">
      <c r="E318" s="115"/>
      <c r="H318" s="115"/>
      <c r="K318" s="115"/>
      <c r="M318" s="105"/>
      <c r="Z318" s="683"/>
      <c r="AA318" s="1060"/>
      <c r="AB318" s="682"/>
    </row>
    <row r="319" spans="5:28" customFormat="false" ht="12" customHeight="1">
      <c r="E319" s="115"/>
      <c r="K319" s="115"/>
      <c r="M319" s="105"/>
      <c r="Z319" s="683"/>
      <c r="AA319" s="1060"/>
      <c r="AB319" s="682"/>
    </row>
    <row r="320" spans="5:28" customFormat="false" ht="12" customHeight="1">
      <c r="E320" s="115"/>
      <c r="K320" s="115"/>
      <c r="M320" s="105"/>
      <c r="Z320" s="683"/>
      <c r="AA320" s="1060"/>
      <c r="AB320" s="682"/>
    </row>
    <row r="321" spans="5:28" customFormat="false" ht="12" customHeight="1">
      <c r="E321" s="115"/>
      <c r="K321" s="115"/>
      <c r="M321" s="105"/>
      <c r="Z321" s="683"/>
      <c r="AA321" s="1060"/>
      <c r="AB321" s="682"/>
    </row>
    <row r="322" spans="5:28" customFormat="false" ht="12" customHeight="1">
      <c r="E322" s="115"/>
      <c r="K322" s="115"/>
      <c r="M322" s="105"/>
      <c r="Z322" s="683"/>
      <c r="AA322" s="1060"/>
      <c r="AB322" s="682"/>
    </row>
    <row r="323" spans="5:28" customFormat="false" ht="12" customHeight="1">
      <c r="E323" s="115"/>
      <c r="K323" s="115"/>
      <c r="M323" s="105"/>
      <c r="Z323" s="683"/>
      <c r="AA323" s="1060"/>
      <c r="AB323" s="682"/>
    </row>
    <row r="324" spans="5:28" customFormat="false" ht="12" customHeight="1">
      <c r="E324" s="115"/>
      <c r="K324" s="115"/>
      <c r="M324" s="105"/>
      <c r="Z324" s="683"/>
      <c r="AA324" s="1060"/>
      <c r="AB324" s="682"/>
    </row>
    <row r="325" spans="5:28" customFormat="false" ht="12" customHeight="1">
      <c r="E325" s="115"/>
      <c r="K325" s="115"/>
      <c r="M325" s="105"/>
      <c r="Z325" s="683"/>
      <c r="AA325" s="1060"/>
      <c r="AB325" s="682"/>
    </row>
    <row r="326" spans="5:28" customFormat="false" ht="12" customHeight="1">
      <c r="E326" s="115"/>
      <c r="K326" s="115"/>
      <c r="M326" s="105"/>
      <c r="Z326" s="683"/>
      <c r="AA326" s="1060"/>
      <c r="AB326" s="682"/>
    </row>
    <row r="327" spans="5:28" customFormat="false" ht="12" customHeight="1">
      <c r="E327" s="115"/>
      <c r="K327" s="115"/>
      <c r="M327" s="105"/>
      <c r="Z327" s="683"/>
      <c r="AA327" s="1060"/>
      <c r="AB327" s="682"/>
    </row>
    <row r="328" spans="5:28" customFormat="false" ht="12" customHeight="1">
      <c r="E328" s="115"/>
      <c r="K328" s="115"/>
      <c r="Z328" s="683"/>
      <c r="AA328" s="1060"/>
      <c r="AB328" s="682"/>
    </row>
    <row r="329" spans="5:28" customFormat="false" ht="12" customHeight="1">
      <c r="E329" s="115"/>
      <c r="K329" s="115"/>
      <c r="Z329" s="683"/>
      <c r="AA329" s="1060"/>
      <c r="AB329" s="682"/>
    </row>
    <row r="330" spans="5:28" customFormat="false" ht="12" customHeight="1">
      <c r="E330" s="115"/>
      <c r="K330" s="115"/>
      <c r="Z330" s="683"/>
      <c r="AA330" s="1060"/>
      <c r="AB330" s="682"/>
    </row>
    <row r="331" spans="11:28" customFormat="false" ht="12" customHeight="1">
      <c r="K331" s="115"/>
      <c r="Z331" s="683"/>
      <c r="AA331" s="1060"/>
      <c r="AB331" s="682"/>
    </row>
    <row r="332" spans="11:28" customFormat="false" ht="12" customHeight="1">
      <c r="K332" s="115"/>
      <c r="Z332" s="683"/>
      <c r="AA332" s="1060"/>
      <c r="AB332" s="682"/>
    </row>
    <row r="333" spans="11:28" customFormat="false" ht="12" customHeight="1">
      <c r="K333" s="115"/>
      <c r="Z333" s="683"/>
      <c r="AA333" s="1060"/>
      <c r="AB333" s="682"/>
    </row>
    <row r="334" spans="11:26" customFormat="false" ht="12" customHeight="1">
      <c r="K334" s="115"/>
      <c r="Z334" s="716"/>
    </row>
    <row r="335" spans="11:26" customFormat="false" ht="12" customHeight="1">
      <c r="K335" s="115"/>
      <c r="Z335" s="716"/>
    </row>
    <row r="336" spans="11:26" customFormat="false" ht="12" customHeight="1">
      <c r="K336" s="115"/>
      <c r="Z336" s="716"/>
    </row>
    <row r="337" spans="11:26" customFormat="false" ht="12" customHeight="1">
      <c r="K337" s="115"/>
      <c r="Z337" s="716"/>
    </row>
    <row r="338" spans="11:26" customFormat="false" ht="12" customHeight="1">
      <c r="K338" s="115"/>
      <c r="Z338" s="716"/>
    </row>
    <row r="339" spans="11:26" customFormat="false" ht="12" customHeight="1">
      <c r="K339" s="115"/>
      <c r="Z339" s="716"/>
    </row>
    <row r="340" spans="11:26" customFormat="false" ht="12" customHeight="1">
      <c r="K340" s="115"/>
      <c r="Z340" s="716"/>
    </row>
    <row r="341" spans="11:26" customFormat="false" ht="12" customHeight="1">
      <c r="K341" s="115"/>
      <c r="Z341" s="716"/>
    </row>
    <row r="342" spans="11:26" customFormat="false" ht="12" customHeight="1">
      <c r="K342" s="115"/>
      <c r="Z342" s="716"/>
    </row>
    <row r="343" spans="11:26" customFormat="false" ht="12" customHeight="1">
      <c r="K343" s="115"/>
      <c r="Z343" s="716"/>
    </row>
    <row r="344" spans="11:26" customFormat="false" ht="12" customHeight="1">
      <c r="K344" s="115"/>
      <c r="Z344" s="716"/>
    </row>
    <row r="345" spans="11:26" customFormat="false" ht="12" customHeight="1">
      <c r="K345" s="115"/>
      <c r="Z345" s="716"/>
    </row>
    <row r="346" spans="11:26" customFormat="false" ht="12" customHeight="1">
      <c r="K346" s="115"/>
      <c r="Z346" s="716"/>
    </row>
    <row r="347" spans="11:26" customFormat="false" ht="12" customHeight="1">
      <c r="K347" s="115"/>
      <c r="Z347" s="716"/>
    </row>
    <row r="348" spans="11:26" customFormat="false" ht="12" customHeight="1">
      <c r="K348" s="115"/>
      <c r="Z348" s="716"/>
    </row>
    <row r="349" spans="11:26" customFormat="false" ht="12" customHeight="1">
      <c r="K349" s="115"/>
      <c r="Z349" s="716"/>
    </row>
    <row r="350" spans="11:26" customFormat="false" ht="12" customHeight="1">
      <c r="K350" s="115"/>
      <c r="Z350" s="716"/>
    </row>
    <row r="351" spans="11:26" customFormat="false" ht="12" customHeight="1">
      <c r="K351" s="115"/>
      <c r="Z351" s="716"/>
    </row>
    <row r="352" spans="11:26" customFormat="false" ht="12" customHeight="1">
      <c r="K352" s="115"/>
      <c r="Z352" s="716"/>
    </row>
    <row r="353" spans="11:26" customFormat="false" ht="12" customHeight="1">
      <c r="K353" s="115"/>
      <c r="Z353" s="716"/>
    </row>
    <row r="354" spans="11:26" customFormat="false" ht="12" customHeight="1">
      <c r="K354" s="115"/>
      <c r="Z354" s="716"/>
    </row>
    <row r="355" spans="11:26" customFormat="false" ht="12" customHeight="1">
      <c r="K355" s="115"/>
      <c r="Z355" s="716"/>
    </row>
    <row r="356" spans="11:26" customFormat="false" ht="12" customHeight="1">
      <c r="K356" s="115"/>
      <c r="Z356" s="716"/>
    </row>
    <row r="357" spans="11:26" customFormat="false" ht="12" customHeight="1">
      <c r="K357" s="115"/>
      <c r="Z357" s="716"/>
    </row>
    <row r="358" spans="11:26" customFormat="false" ht="12" customHeight="1">
      <c r="K358" s="115"/>
      <c r="Z358" s="716"/>
    </row>
    <row r="359" spans="11:26" customFormat="false" ht="12" customHeight="1">
      <c r="K359" s="115"/>
      <c r="Z359" s="716"/>
    </row>
    <row r="360" spans="11:26" customFormat="false" ht="12" customHeight="1">
      <c r="K360" s="115"/>
      <c r="Z360" s="716"/>
    </row>
    <row r="361" spans="11:26" customFormat="false" ht="12" customHeight="1">
      <c r="K361" s="115"/>
      <c r="Z361" s="716"/>
    </row>
    <row r="362" spans="11:26" customFormat="false" ht="12" customHeight="1">
      <c r="K362" s="115"/>
      <c r="Z362" s="716"/>
    </row>
    <row r="363" spans="11:26" customFormat="false" ht="12" customHeight="1">
      <c r="K363" s="115"/>
      <c r="Z363" s="716"/>
    </row>
    <row r="364" spans="11:26" customFormat="false" ht="12" customHeight="1">
      <c r="K364" s="115"/>
      <c r="Z364" s="716"/>
    </row>
    <row r="365" spans="11:26" customFormat="false" ht="12" customHeight="1">
      <c r="K365" s="115"/>
      <c r="Z365" s="716"/>
    </row>
    <row r="366" spans="11:26" customFormat="false" ht="12" customHeight="1">
      <c r="K366" s="115"/>
      <c r="Z366" s="716"/>
    </row>
    <row r="367" spans="11:26" customFormat="false" ht="12" customHeight="1">
      <c r="K367" s="115"/>
      <c r="Z367" s="716"/>
    </row>
    <row r="368" spans="11:26" customFormat="false" ht="12" customHeight="1">
      <c r="K368" s="115"/>
      <c r="Z368" s="716"/>
    </row>
    <row r="369" spans="11:26" customFormat="false" ht="12" customHeight="1">
      <c r="K369" s="115"/>
      <c r="Z369" s="716"/>
    </row>
    <row r="370" spans="11:26" customFormat="false" ht="12" customHeight="1">
      <c r="K370" s="115"/>
      <c r="Z370" s="716"/>
    </row>
    <row r="371" spans="11:26" customFormat="false" ht="12" customHeight="1">
      <c r="K371" s="115"/>
      <c r="Z371" s="716"/>
    </row>
    <row r="372" spans="11:26" customFormat="false" ht="12" customHeight="1">
      <c r="K372" s="115"/>
      <c r="Z372" s="716"/>
    </row>
    <row r="373" spans="11:26" customFormat="false" ht="12" customHeight="1">
      <c r="K373" s="115"/>
      <c r="Z373" s="716"/>
    </row>
    <row r="374" spans="11:26" customFormat="false" ht="12" customHeight="1">
      <c r="K374" s="115"/>
      <c r="Z374" s="716"/>
    </row>
    <row r="375" spans="11:26" customFormat="false" ht="12" customHeight="1">
      <c r="K375" s="115"/>
      <c r="Z375" s="716"/>
    </row>
    <row r="376" spans="11:26" customFormat="false" ht="12" customHeight="1">
      <c r="K376" s="115"/>
      <c r="Z376" s="716"/>
    </row>
    <row r="377" spans="11:26" customFormat="false" ht="12" customHeight="1">
      <c r="K377" s="115"/>
      <c r="Z377" s="716"/>
    </row>
    <row r="378" spans="11:26" customFormat="false" ht="12" customHeight="1">
      <c r="K378" s="115"/>
      <c r="Z378" s="716"/>
    </row>
    <row r="379" spans="11:26" customFormat="false" ht="12" customHeight="1">
      <c r="K379" s="115"/>
      <c r="Z379" s="716"/>
    </row>
    <row r="380" spans="11:26" customFormat="false" ht="12" customHeight="1">
      <c r="K380" s="115"/>
      <c r="Z380" s="716"/>
    </row>
    <row r="381" spans="11:26" customFormat="false" ht="12" customHeight="1">
      <c r="K381" s="115"/>
      <c r="Z381" s="716"/>
    </row>
    <row r="382" spans="11:26" customFormat="false" ht="12" customHeight="1">
      <c r="K382" s="115"/>
      <c r="Z382" s="716"/>
    </row>
    <row r="383" spans="11:26" customFormat="false" ht="12" customHeight="1">
      <c r="K383" s="115"/>
      <c r="Z383" s="716"/>
    </row>
    <row r="384" spans="11:26" customFormat="false" ht="12" customHeight="1">
      <c r="K384" s="115"/>
      <c r="Z384" s="716"/>
    </row>
    <row r="385" spans="11:26" customFormat="false" ht="12" customHeight="1">
      <c r="K385" s="115"/>
      <c r="Z385" s="716"/>
    </row>
    <row r="386" spans="11:26" customFormat="false" ht="12" customHeight="1">
      <c r="K386" s="115"/>
      <c r="Z386" s="716"/>
    </row>
    <row r="387" spans="26:26" customFormat="false" ht="12" customHeight="1">
      <c r="Z387" s="716"/>
    </row>
    <row r="388" spans="26:26" customFormat="false" ht="12" customHeight="1">
      <c r="Z388" s="716"/>
    </row>
    <row r="389" spans="26:26" customFormat="false" ht="12" customHeight="1">
      <c r="Z389" s="716"/>
    </row>
    <row r="390" spans="26:26" customFormat="false" ht="12" customHeight="1">
      <c r="Z390" s="716"/>
    </row>
    <row r="391" spans="26:26" customFormat="false" ht="12" customHeight="1">
      <c r="Z391" s="716"/>
    </row>
    <row r="392" spans="26:26" customFormat="false" ht="12" customHeight="1">
      <c r="Z392" s="716"/>
    </row>
    <row r="393" spans="26:26" customFormat="false" ht="12" customHeight="1">
      <c r="Z393" s="716"/>
    </row>
    <row r="394" spans="26:26" customFormat="false" ht="12" customHeight="1">
      <c r="Z394" s="716"/>
    </row>
    <row r="395" spans="26:26" customFormat="false" ht="12" customHeight="1">
      <c r="Z395" s="716"/>
    </row>
    <row r="396" spans="26:26" customFormat="false" ht="12" customHeight="1">
      <c r="Z396" s="716"/>
    </row>
    <row r="397" spans="26:26" customFormat="false" ht="12" customHeight="1">
      <c r="Z397" s="716"/>
    </row>
    <row r="398" spans="26:26" customFormat="false" ht="12" customHeight="1">
      <c r="Z398" s="716"/>
    </row>
    <row r="399" spans="26:26" customFormat="false" ht="12" customHeight="1">
      <c r="Z399" s="716"/>
    </row>
    <row r="400" spans="26:26" customFormat="false" ht="12" customHeight="1">
      <c r="Z400" s="716"/>
    </row>
    <row r="401" spans="26:26" customFormat="false" ht="12" customHeight="1">
      <c r="Z401" s="716"/>
    </row>
    <row r="402" spans="26:26" customFormat="false" ht="12" customHeight="1">
      <c r="Z402" s="716"/>
    </row>
    <row r="403" spans="26:26" customFormat="false" ht="12" customHeight="1">
      <c r="Z403" s="716"/>
    </row>
    <row r="404" spans="26:26" customFormat="false" ht="12" customHeight="1">
      <c r="Z404" s="716"/>
    </row>
    <row r="405" spans="26:26" customFormat="false" ht="12" customHeight="1">
      <c r="Z405" s="716"/>
    </row>
    <row r="406" spans="26:26" customFormat="false" ht="12" customHeight="1">
      <c r="Z406" s="716"/>
    </row>
    <row r="407" spans="26:26" customFormat="false" ht="12" customHeight="1">
      <c r="Z407" s="716"/>
    </row>
    <row r="408" spans="26:26" customFormat="false" ht="12" customHeight="1">
      <c r="Z408" s="716"/>
    </row>
    <row r="409" spans="26:26" customFormat="false" ht="12" customHeight="1">
      <c r="Z409" s="716"/>
    </row>
    <row r="410" spans="26:26" customFormat="false" ht="12" customHeight="1">
      <c r="Z410" s="716"/>
    </row>
    <row r="411" spans="26:26" customFormat="false" ht="12" customHeight="1">
      <c r="Z411" s="716"/>
    </row>
    <row r="412" spans="26:26" customFormat="false" ht="12" customHeight="1">
      <c r="Z412" s="716"/>
    </row>
    <row r="413" spans="26:26" customFormat="false" ht="12" customHeight="1">
      <c r="Z413" s="716"/>
    </row>
    <row r="414" spans="26:26" customFormat="false" ht="12" customHeight="1">
      <c r="Z414" s="716"/>
    </row>
    <row r="415" spans="26:26" customFormat="false" ht="12" customHeight="1">
      <c r="Z415" s="716"/>
    </row>
    <row r="416" spans="26:26" customFormat="false" ht="12" customHeight="1">
      <c r="Z416" s="716"/>
    </row>
    <row r="417" spans="26:26" customFormat="false" ht="12" customHeight="1">
      <c r="Z417" s="716"/>
    </row>
    <row r="418" spans="26:26" customFormat="false" ht="12" customHeight="1">
      <c r="Z418" s="716"/>
    </row>
    <row r="419" spans="26:26" customFormat="false" ht="12" customHeight="1">
      <c r="Z419" s="716"/>
    </row>
    <row r="420" spans="26:26" customFormat="false" ht="12" customHeight="1">
      <c r="Z420" s="716"/>
    </row>
    <row r="421" spans="26:26" customFormat="false" ht="12" customHeight="1">
      <c r="Z421" s="716"/>
    </row>
    <row r="422" spans="26:26" customFormat="false" ht="12" customHeight="1">
      <c r="Z422" s="716"/>
    </row>
    <row r="423" spans="26:26" customFormat="false" ht="12" customHeight="1">
      <c r="Z423" s="716"/>
    </row>
    <row r="424" spans="26:26" customFormat="false" ht="12" customHeight="1">
      <c r="Z424" s="716"/>
    </row>
    <row r="425" spans="26:26" customFormat="false" ht="12" customHeight="1">
      <c r="Z425" s="716"/>
    </row>
    <row r="426" spans="26:26" customFormat="false" ht="12" customHeight="1">
      <c r="Z426" s="716"/>
    </row>
    <row r="427" spans="26:26" customFormat="false" ht="12" customHeight="1">
      <c r="Z427" s="716"/>
    </row>
    <row r="428" spans="26:26" customFormat="false" ht="12" customHeight="1">
      <c r="Z428" s="716"/>
    </row>
    <row r="429" spans="26:26" customFormat="false" ht="12" customHeight="1">
      <c r="Z429" s="716"/>
    </row>
    <row r="430" spans="26:26" customFormat="false" ht="12" customHeight="1">
      <c r="Z430" s="716"/>
    </row>
    <row r="431" spans="26:26" customFormat="false" ht="12" customHeight="1">
      <c r="Z431" s="716"/>
    </row>
    <row r="432" spans="26:26" customFormat="false" ht="12" customHeight="1">
      <c r="Z432" s="716"/>
    </row>
    <row r="433" spans="26:26" customFormat="false" ht="12" customHeight="1">
      <c r="Z433" s="716"/>
    </row>
    <row r="434" spans="26:26" customFormat="false" ht="12" customHeight="1">
      <c r="Z434" s="716"/>
    </row>
    <row r="435" spans="26:26" customFormat="false" ht="12" customHeight="1">
      <c r="Z435" s="716"/>
    </row>
    <row r="436" spans="26:26" customFormat="false" ht="12" customHeight="1">
      <c r="Z436" s="716"/>
    </row>
    <row r="437" spans="26:26" customFormat="false" ht="12" customHeight="1">
      <c r="Z437" s="716"/>
    </row>
    <row r="438" spans="26:26" customFormat="false" ht="12" customHeight="1">
      <c r="Z438" s="716"/>
    </row>
    <row r="439" spans="26:26" customFormat="false" ht="12" customHeight="1">
      <c r="Z439" s="716"/>
    </row>
    <row r="440" spans="26:26" customFormat="false" ht="12" customHeight="1">
      <c r="Z440" s="716"/>
    </row>
    <row r="441" spans="26:26" customFormat="false" ht="12" customHeight="1">
      <c r="Z441" s="716"/>
    </row>
    <row r="442" spans="26:26" customFormat="false" ht="12" customHeight="1">
      <c r="Z442" s="716"/>
    </row>
    <row r="443" spans="26:26" customFormat="false" ht="12" customHeight="1">
      <c r="Z443" s="716"/>
    </row>
    <row r="444" spans="26:26" customFormat="false">
      <c r="Z444" s="716"/>
    </row>
    <row r="445" spans="26:26" customFormat="false">
      <c r="Z445" s="716"/>
    </row>
    <row r="446" spans="26:26" customFormat="false">
      <c r="Z446" s="716"/>
    </row>
    <row r="447" spans="26:26" customFormat="false">
      <c r="Z447" s="716"/>
    </row>
    <row r="448" spans="26:26" customFormat="false">
      <c r="Z448" s="716"/>
    </row>
    <row r="449" spans="26:26" customFormat="false">
      <c r="Z449" s="716"/>
    </row>
    <row r="450" spans="26:26" customFormat="false">
      <c r="Z450" s="716"/>
    </row>
    <row r="451" spans="26:26" customFormat="false">
      <c r="Z451" s="716"/>
    </row>
    <row r="452" spans="26:26" customFormat="false">
      <c r="Z452" s="716"/>
    </row>
    <row r="453" spans="26:26" customFormat="false">
      <c r="Z453" s="716"/>
    </row>
    <row r="454" spans="26:26" customFormat="false">
      <c r="Z454" s="716"/>
    </row>
    <row r="455" spans="26:26" customFormat="false">
      <c r="Z455" s="716"/>
    </row>
    <row r="456" spans="26:26" customFormat="false">
      <c r="Z456" s="716"/>
    </row>
    <row r="457" spans="26:26" customFormat="false">
      <c r="Z457" s="716"/>
    </row>
    <row r="458" spans="26:26" customFormat="false">
      <c r="Z458" s="716"/>
    </row>
    <row r="459" spans="26:26" customFormat="false">
      <c r="Z459" s="716"/>
    </row>
    <row r="460" spans="26:26" customFormat="false">
      <c r="Z460" s="716"/>
    </row>
    <row r="461" spans="26:26" customFormat="false">
      <c r="Z461" s="716"/>
    </row>
    <row r="462" spans="26:26" customFormat="false">
      <c r="Z462" s="716"/>
    </row>
    <row r="463" spans="26:26" customFormat="false">
      <c r="Z463" s="716"/>
    </row>
    <row r="464" spans="26:26" customFormat="false">
      <c r="Z464" s="716"/>
    </row>
    <row r="465" spans="26:26" customFormat="false">
      <c r="Z465" s="716"/>
    </row>
    <row r="466" spans="26:26" customFormat="false">
      <c r="Z466" s="716"/>
    </row>
    <row r="467" spans="26:26" customFormat="false">
      <c r="Z467" s="716"/>
    </row>
    <row r="468" spans="26:26" customFormat="false">
      <c r="Z468" s="716"/>
    </row>
    <row r="469" spans="26:26" customFormat="false">
      <c r="Z469" s="716"/>
    </row>
    <row r="470" spans="26:26" customFormat="false">
      <c r="Z470" s="716"/>
    </row>
    <row r="471" spans="26:26" customFormat="false">
      <c r="Z471" s="716"/>
    </row>
    <row r="472" spans="26:26" customFormat="false">
      <c r="Z472" s="716"/>
    </row>
    <row r="473" spans="26:26" customFormat="false">
      <c r="Z473" s="716"/>
    </row>
    <row r="474" spans="26:26" customFormat="false">
      <c r="Z474" s="716"/>
    </row>
    <row r="475" spans="26:26" customFormat="false">
      <c r="Z475" s="716"/>
    </row>
    <row r="476" spans="26:26" customFormat="false">
      <c r="Z476" s="716"/>
    </row>
    <row r="477" spans="26:26" customFormat="false">
      <c r="Z477" s="716"/>
    </row>
    <row r="478" spans="26:26" customFormat="false">
      <c r="Z478" s="716"/>
    </row>
    <row r="479" spans="26:26" customFormat="false">
      <c r="Z479" s="716"/>
    </row>
    <row r="480" spans="26:26" customFormat="false">
      <c r="Z480" s="716"/>
    </row>
    <row r="481" spans="26:26" customFormat="false">
      <c r="Z481" s="716"/>
    </row>
    <row r="482" spans="26:26" customFormat="false">
      <c r="Z482" s="716"/>
    </row>
    <row r="483" spans="26:26" customFormat="false">
      <c r="Z483" s="716"/>
    </row>
    <row r="484" spans="26:26" customFormat="false">
      <c r="Z484" s="716"/>
    </row>
    <row r="485" spans="26:26" customFormat="false">
      <c r="Z485" s="716"/>
    </row>
    <row r="486" spans="26:26" customFormat="false">
      <c r="Z486" s="716"/>
    </row>
    <row r="487" spans="26:26" customFormat="false">
      <c r="Z487" s="716"/>
    </row>
    <row r="488" spans="26:26" customFormat="false">
      <c r="Z488" s="716"/>
    </row>
    <row r="489" spans="26:26" customFormat="false">
      <c r="Z489" s="716"/>
    </row>
    <row r="490" spans="26:26" customFormat="false">
      <c r="Z490" s="716"/>
    </row>
    <row r="491" spans="26:26" customFormat="false">
      <c r="Z491" s="716"/>
    </row>
    <row r="492" spans="26:26" customFormat="false">
      <c r="Z492" s="716"/>
    </row>
    <row r="493" spans="26:26" customFormat="false">
      <c r="Z493" s="716"/>
    </row>
    <row r="494" spans="26:26" customFormat="false">
      <c r="Z494" s="716"/>
    </row>
    <row r="495" spans="26:26" customFormat="false">
      <c r="Z495" s="716"/>
    </row>
    <row r="496" spans="26:26" customFormat="false">
      <c r="Z496" s="716"/>
    </row>
    <row r="497" spans="26:26" customFormat="false">
      <c r="Z497" s="716"/>
    </row>
    <row r="498" spans="26:26" customFormat="false">
      <c r="Z498" s="716"/>
    </row>
    <row r="499" spans="26:26" customFormat="false">
      <c r="Z499" s="716"/>
    </row>
    <row r="500" spans="26:26" customFormat="false">
      <c r="Z500" s="716"/>
    </row>
    <row r="501" spans="26:26" customFormat="false">
      <c r="Z501" s="716"/>
    </row>
    <row r="502" spans="26:26" customFormat="false">
      <c r="Z502" s="716"/>
    </row>
    <row r="503" spans="26:26" customFormat="false">
      <c r="Z503" s="716"/>
    </row>
    <row r="504" spans="26:26" customFormat="false">
      <c r="Z504" s="716"/>
    </row>
    <row r="505" spans="26:26" customFormat="false">
      <c r="Z505" s="716"/>
    </row>
    <row r="506" spans="26:26" customFormat="false">
      <c r="Z506" s="716"/>
    </row>
    <row r="507" spans="26:26" customFormat="false">
      <c r="Z507" s="716"/>
    </row>
    <row r="508" spans="26:26" customFormat="false">
      <c r="Z508" s="716"/>
    </row>
    <row r="509" spans="26:26" customFormat="false">
      <c r="Z509" s="716"/>
    </row>
    <row r="510" spans="26:26" customFormat="false">
      <c r="Z510" s="716"/>
    </row>
    <row r="511" spans="26:26" customFormat="false">
      <c r="Z511" s="716"/>
    </row>
    <row r="512" spans="26:26" customFormat="false">
      <c r="Z512" s="716"/>
    </row>
    <row r="513" spans="26:26" customFormat="false">
      <c r="Z513" s="716"/>
    </row>
    <row r="514" spans="26:26" customFormat="false">
      <c r="Z514" s="716"/>
    </row>
    <row r="515" spans="26:26" customFormat="false">
      <c r="Z515" s="716"/>
    </row>
    <row r="516" spans="26:26" customFormat="false">
      <c r="Z516" s="716"/>
    </row>
    <row r="517" spans="26:26" customFormat="false">
      <c r="Z517" s="716"/>
    </row>
    <row r="518" spans="26:26" customFormat="false">
      <c r="Z518" s="716"/>
    </row>
    <row r="519" spans="26:26" customFormat="false">
      <c r="Z519" s="716"/>
    </row>
    <row r="520" spans="26:26" customFormat="false">
      <c r="Z520" s="716"/>
    </row>
    <row r="521" spans="26:26" customFormat="false">
      <c r="Z521" s="716"/>
    </row>
    <row r="522" spans="26:26" customFormat="false">
      <c r="Z522" s="716"/>
    </row>
    <row r="523" spans="26:26" customFormat="false">
      <c r="Z523" s="7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2022-05-09T21:28:56Z</dcterms:modified>
  <cp:lastModifiedBy>Microsoft Office User</cp:lastModifiedBy>
  <cp:lastPrinted>2017-11-14T16:21:31Z</cp:lastPrinted>
</cp:coreProperties>
</file>