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E46477CF-55C2-4893-8E1E-EC65D82895A2}" xr6:coauthVersionLast="45" xr6:coauthVersionMax="45" xr10:uidLastSave="{00000000-0000-0000-0000-000000000000}"/>
  <bookViews>
    <workbookView xWindow="-28920" yWindow="-120" windowWidth="29040" windowHeight="15840" xr2:uid="{52FF1DAF-20B3-4B57-8ABF-F1B0E2305FAE}"/>
  </bookViews>
  <sheets>
    <sheet name="DataCollection_General" sheetId="1" r:id="rId1"/>
    <sheet name="CLT to RCSteel frame" sheetId="3" r:id="rId2"/>
    <sheet name="Inventory" sheetId="2" r:id="rId3"/>
    <sheet name="Sheet2" sheetId="6" r:id="rId4"/>
    <sheet name="Outputs" sheetId="5" r:id="rId5"/>
    <sheet name="Timber speci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" i="4" l="1"/>
  <c r="O48" i="4"/>
  <c r="I4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tc={A591ECDC-751E-4246-BEBE-3A6865D0E736}</author>
    <author>tc={1DAE45CB-2C58-46AA-80A8-57CAF4AB91FC}</author>
    <author>tc={E669ACE1-C7F4-45C4-8EAB-2F6DE09B89EA}</author>
    <author>tc={028219CB-2226-4434-9E05-E171F358BF28}</author>
    <author>tc={2C10D52F-7E3A-4D74-A4A1-CED8C30EDE7B}</author>
    <author>tc={7173DAEF-557D-4971-B1BA-BBCF17AD33BB}</author>
    <author>tc={A85146A1-6563-4AF5-BC6C-300AB25ABABB}</author>
    <author>tc={642FB65A-0B52-4365-8F37-70023C00C67E}</author>
    <author>tc={C5F6550B-BB64-4A04-9CDA-02387A5FD63F}</author>
    <author>tc={60C6AEB0-8928-46AC-BBA7-3CBF10CE8427}</author>
    <author>tc={B5F22E0A-81DB-42CF-B697-C15CC7396E55}</author>
    <author>tc={66195060-65E4-44FF-98D5-AFE93C7E22A2}</author>
    <author>tc={94882E90-85AB-4485-AA39-D9B048A4B65B}</author>
    <author>tc={B60C575B-3BC3-46D2-BD30-5CEE8ECABBB4}</author>
    <author>tc={B92AE9DF-E6C6-46E8-93B2-1785908D3833}</author>
    <author>tc={65C209FD-E3B3-416B-BE6A-C551199D2A4C}</author>
    <author>tc={AF165288-8503-4913-ACF7-E6BBC90D4635}</author>
    <author>tc={C19FCBE3-630F-42AD-92D1-45678B41F055}</author>
    <author>tc={406721D9-46D3-4131-B2F1-10A97DC44528}</author>
    <author>tc={25CF1F2B-BC9E-44C9-BCC9-D6DC9CE9BA69}</author>
    <author>tc={411D2A8D-E5C2-4D48-A537-CF2AFBCCA238}</author>
    <author>tc={F5B992A5-B086-4D5D-AB98-2A56060BBCEF}</author>
    <author>tc={732A3303-C56C-4D06-A7F4-4DA9501EC81D}</author>
    <author>tc={863D05FB-17D3-43F7-B3A4-0AF5D02CDBC3}</author>
    <author>tc={2A703389-E435-4889-964A-EAEC60C46386}</author>
    <author>tc={AEE590C8-4ECE-4FDD-A22C-2962F23F4F87}</author>
    <author>tc={9F77F5C5-632C-4A75-B316-B5562A49DA3C}</author>
    <author>tc={C4DCA20E-3E05-401E-AA0E-972B0C684E1E}</author>
    <author>tc={2759BA7C-00AE-42C3-A2E6-541998E8FCCF}</author>
    <author>tc={BCB5059C-EBB5-430D-8F59-C7E782C23F9A}</author>
    <author>tc={96447BDC-D6F4-44CF-A09A-5A065ED3DD8C}</author>
    <author>tc={72F79C31-1E65-462C-959A-972C51D1A445}</author>
    <author>tc={FC601DF9-9FAB-4BC0-A851-794A27D9D2C4}</author>
    <author>tc={35A1D957-E3F4-4AE1-B12E-92B5E0F35716}</author>
    <author>tc={C4E128F5-D5B0-4A7E-80C5-ED1546B62800}</author>
    <author>tc={674FB3FA-CA6B-4101-B7AB-A1538AAB7370}</author>
    <author>tc={68593E63-58A1-4A72-BB44-6F1A06EB297D}</author>
    <author>tc={097F85B7-5BD6-47E9-9A29-ED83312DB531}</author>
    <author>tc={987C3020-2D77-4F19-A2DD-ED52C8AFBEBF}</author>
    <author>tc={F2F2A402-821E-4E7E-9931-8738DF2F0D4E}</author>
    <author>tc={9BD672AC-D190-494C-8BE7-156493870B39}</author>
    <author>tc={3AB3DFC0-49D2-4861-A405-1701CE3F9A20}</author>
    <author>tc={BAA9516E-EFBD-425D-A7DD-6B377307CCA1}</author>
    <author>tc={D5149A41-C880-4677-8304-56205BFF1C0D}</author>
    <author>tc={194495E4-6156-404D-B049-BCB86F112E9B}</author>
    <author>tc={6314C28B-DC97-40BB-9453-DB32A43727ED}</author>
    <author>tc={2D99591E-AC79-4E81-8F2B-D9F5328038A0}</author>
    <author>tc={A1D20B57-8B7A-4F74-B7F5-9AEA5E079275}</author>
    <author>tc={59F4A686-F0E1-4C2E-8C22-4A57ECF1A94E}</author>
    <author>tc={685F74D3-7AB6-4985-A51F-91AB38A7DDF1}</author>
  </authors>
  <commentList>
    <comment ref="L4" authorId="0" shapeId="0" xr:uid="{A591ECDC-751E-4246-BEBE-3A6865D0E736}">
      <text>
        <t>[Threaded comment]
Your version of Excel allows you to read this threaded comment; however, any edits to it will get removed if the file is opened in a newer version of Excel. Learn more: https://go.microsoft.com/fwlink/?linkid=870924
Comment:
    32%</t>
      </text>
    </comment>
    <comment ref="L5" authorId="1" shapeId="0" xr:uid="{1DAE45CB-2C58-46AA-80A8-57CAF4AB91FC}">
      <text>
        <t>[Threaded comment]
Your version of Excel allows you to read this threaded comment; however, any edits to it will get removed if the file is opened in a newer version of Excel. Learn more: https://go.microsoft.com/fwlink/?linkid=870924
Comment:
    40%</t>
      </text>
    </comment>
    <comment ref="L6" authorId="2" shapeId="0" xr:uid="{E669ACE1-C7F4-45C4-8EAB-2F6DE09B89EA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L7" authorId="3" shapeId="0" xr:uid="{028219CB-2226-4434-9E05-E171F358BF28}">
      <text>
        <t>[Threaded comment]
Your version of Excel allows you to read this threaded comment; however, any edits to it will get removed if the file is opened in a newer version of Excel. Learn more: https://go.microsoft.com/fwlink/?linkid=870924
Comment:
    33</t>
      </text>
    </comment>
    <comment ref="L8" authorId="4" shapeId="0" xr:uid="{2C10D52F-7E3A-4D74-A4A1-CED8C30EDE7B}">
      <text>
        <t>[Threaded comment]
Your version of Excel allows you to read this threaded comment; however, any edits to it will get removed if the file is opened in a newer version of Excel. Learn more: https://go.microsoft.com/fwlink/?linkid=870924
Comment:
    58</t>
      </text>
    </comment>
    <comment ref="L10" authorId="5" shapeId="0" xr:uid="{7173DAEF-557D-4971-B1BA-BBCF17AD33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given in table</t>
      </text>
    </comment>
    <comment ref="L12" authorId="6" shapeId="0" xr:uid="{A85146A1-6563-4AF5-BC6C-300AB25ABABB}">
      <text>
        <t>[Threaded comment]
Your version of Excel allows you to read this threaded comment; however, any edits to it will get removed if the file is opened in a newer version of Excel. Learn more: https://go.microsoft.com/fwlink/?linkid=870924
Comment:
    121</t>
      </text>
    </comment>
    <comment ref="J15" authorId="7" shapeId="0" xr:uid="{642FB65A-0B52-4365-8F37-70023C00C67E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properties fr ewns</t>
      </text>
    </comment>
    <comment ref="L18" authorId="8" shapeId="0" xr:uid="{C5F6550B-BB64-4A04-9CDA-02387A5FD63F}">
      <text>
        <t>[Threaded comment]
Your version of Excel allows you to read this threaded comment; however, any edits to it will get removed if the file is opened in a newer version of Excel. Learn more: https://go.microsoft.com/fwlink/?linkid=870924
Comment:
    88% density</t>
      </text>
    </comment>
    <comment ref="L20" authorId="9" shapeId="0" xr:uid="{60C6AEB0-8928-46AC-BBA7-3CBF10CE8427}">
      <text>
        <t>[Threaded comment]
Your version of Excel allows you to read this threaded comment; however, any edits to it will get removed if the file is opened in a newer version of Excel. Learn more: https://go.microsoft.com/fwlink/?linkid=870924
Comment:
    34%</t>
      </text>
    </comment>
    <comment ref="J21" authorId="10" shapeId="0" xr:uid="{B5F22E0A-81DB-42CF-B697-C15CC7396E5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Sub-alpine fir data av
Reply:
    or Pacific Silver Fir</t>
      </text>
    </comment>
    <comment ref="L22" authorId="11" shapeId="0" xr:uid="{66195060-65E4-44FF-98D5-AFE93C7E22A2}">
      <text>
        <t>[Threaded comment]
Your version of Excel allows you to read this threaded comment; however, any edits to it will get removed if the file is opened in a newer version of Excel. Learn more: https://go.microsoft.com/fwlink/?linkid=870924
Comment:
    198%</t>
      </text>
    </comment>
    <comment ref="L23" authorId="12" shapeId="0" xr:uid="{94882E90-85AB-4485-AA39-D9B048A4B65B}">
      <text>
        <t>[Threaded comment]
Your version of Excel allows you to read this threaded comment; however, any edits to it will get removed if the file is opened in a newer version of Excel. Learn more: https://go.microsoft.com/fwlink/?linkid=870924
Comment:
    91%</t>
      </text>
    </comment>
    <comment ref="J24" authorId="13" shapeId="0" xr:uid="{B60C575B-3BC3-46D2-BD30-5CEE8ECABBB4}">
      <text>
        <t>[Threaded comment]
Your version of Excel allows you to read this threaded comment; however, any edits to it will get removed if the file is opened in a newer version of Excel. Learn more: https://go.microsoft.com/fwlink/?linkid=870924
Comment:
    Pacific Silver Fir data av
Reply:
    grand fir or pacific silver fir</t>
      </text>
    </comment>
    <comment ref="L25" authorId="14" shapeId="0" xr:uid="{B92AE9DF-E6C6-46E8-93B2-1785908D3833}">
      <text>
        <t>[Threaded comment]
Your version of Excel allows you to read this threaded comment; however, any edits to it will get removed if the file is opened in a newer version of Excel. Learn more: https://go.microsoft.com/fwlink/?linkid=870924
Comment:
    98%</t>
      </text>
    </comment>
    <comment ref="L28" authorId="15" shapeId="0" xr:uid="{65C209FD-E3B3-416B-BE6A-C551199D2A4C}">
      <text>
        <t>[Threaded comment]
Your version of Excel allows you to read this threaded comment; however, any edits to it will get removed if the file is opened in a newer version of Excel. Learn more: https://go.microsoft.com/fwlink/?linkid=870924
Comment:
    97%</t>
      </text>
    </comment>
    <comment ref="L29" authorId="16" shapeId="0" xr:uid="{AF165288-8503-4913-ACF7-E6BBC90D4635}">
      <text>
        <t>[Threaded comment]
Your version of Excel allows you to read this threaded comment; however, any edits to it will get removed if the file is opened in a newer version of Excel. Learn more: https://go.microsoft.com/fwlink/?linkid=870924
Comment:
    NG</t>
      </text>
    </comment>
    <comment ref="L30" authorId="17" shapeId="0" xr:uid="{C19FCBE3-630F-42AD-92D1-45678B41F055}">
      <text>
        <t>[Threaded comment]
Your version of Excel allows you to read this threaded comment; however, any edits to it will get removed if the file is opened in a newer version of Excel. Learn more: https://go.microsoft.com/fwlink/?linkid=870924
Comment:
    85</t>
      </text>
    </comment>
    <comment ref="J32" authorId="18" shapeId="0" xr:uid="{406721D9-46D3-4131-B2F1-10A97DC44528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closest might be alligator juniper</t>
      </text>
    </comment>
    <comment ref="L34" authorId="19" shapeId="0" xr:uid="{25CF1F2B-BC9E-44C9-BCC9-D6DC9CE9BA69}">
      <text>
        <t>[Threaded comment]
Your version of Excel allows you to read this threaded comment; however, any edits to it will get removed if the file is opened in a newer version of Excel. Learn more: https://go.microsoft.com/fwlink/?linkid=870924
Comment:
    54</t>
      </text>
    </comment>
    <comment ref="L35" authorId="20" shapeId="0" xr:uid="{411D2A8D-E5C2-4D48-A537-CF2AFBCCA238}">
      <text>
        <t>[Threaded comment]
Your version of Excel allows you to read this threaded comment; however, any edits to it will get removed if the file is opened in a newer version of Excel. Learn more: https://go.microsoft.com/fwlink/?linkid=870924
Comment:
    49</t>
      </text>
    </comment>
    <comment ref="J37" authorId="21" shapeId="0" xr:uid="{F5B992A5-B086-4D5D-AB98-2A56060BBCEF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J38" authorId="22" shapeId="0" xr:uid="{732A3303-C56C-4D06-A7F4-4DA9501EC81D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J39" authorId="23" shapeId="0" xr:uid="{863D05FB-17D3-43F7-B3A4-0AF5D02CDBC3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J40" authorId="24" shapeId="0" xr:uid="{2A703389-E435-4889-964A-EAEC60C46386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L41" authorId="25" shapeId="0" xr:uid="{AEE590C8-4ECE-4FDD-A22C-2962F23F4F87}">
      <text>
        <t>[Threaded comment]
Your version of Excel allows you to read this threaded comment; however, any edits to it will get removed if the file is opened in a newer version of Excel. Learn more: https://go.microsoft.com/fwlink/?linkid=870924
Comment:
    NG</t>
      </text>
    </comment>
    <comment ref="J43" authorId="26" shapeId="0" xr:uid="{9F77F5C5-632C-4A75-B316-B5562A49DA3C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L44" authorId="27" shapeId="0" xr:uid="{C4DCA20E-3E05-401E-AA0E-972B0C684E1E}">
      <text>
        <t>[Threaded comment]
Your version of Excel allows you to read this threaded comment; however, any edits to it will get removed if the file is opened in a newer version of Excel. Learn more: https://go.microsoft.com/fwlink/?linkid=870924
Comment:
    41</t>
      </text>
    </comment>
    <comment ref="J45" authorId="28" shapeId="0" xr:uid="{2759BA7C-00AE-42C3-A2E6-541998E8FCCF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white/red</t>
      </text>
    </comment>
    <comment ref="E46" authorId="29" shapeId="0" xr:uid="{BCB5059C-EBB5-430D-8F59-C7E782C23F9A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L46" authorId="30" shapeId="0" xr:uid="{96447BDC-D6F4-44CF-A09A-5A065ED3DD8C}">
      <text>
        <t>[Threaded comment]
Your version of Excel allows you to read this threaded comment; however, any edits to it will get removed if the file is opened in a newer version of Excel. Learn more: https://go.microsoft.com/fwlink/?linkid=870924
Comment:
    NG</t>
      </text>
    </comment>
    <comment ref="L47" authorId="31" shapeId="0" xr:uid="{72F79C31-1E65-462C-959A-972C51D1A445}">
      <text>
        <t>[Threaded comment]
Your version of Excel allows you to read this threaded comment; however, any edits to it will get removed if the file is opened in a newer version of Excel. Learn more: https://go.microsoft.com/fwlink/?linkid=870924
Comment:
    40%</t>
      </text>
    </comment>
    <comment ref="L48" authorId="32" shapeId="0" xr:uid="{FC601DF9-9FAB-4BC0-A851-794A27D9D2C4}">
      <text>
        <t>[Threaded comment]
Your version of Excel allows you to read this threaded comment; however, any edits to it will get removed if the file is opened in a newer version of Excel. Learn more: https://go.microsoft.com/fwlink/?linkid=870924
Comment:
    NG</t>
      </text>
    </comment>
    <comment ref="D49" authorId="33" shapeId="0" xr:uid="{35A1D957-E3F4-4AE1-B12E-92B5E0F3571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suitable?</t>
      </text>
    </comment>
    <comment ref="L49" authorId="34" shapeId="0" xr:uid="{C4E128F5-D5B0-4A7E-80C5-ED1546B62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98%</t>
      </text>
    </comment>
    <comment ref="J50" authorId="35" shapeId="0" xr:uid="{674FB3FA-CA6B-4101-B7AB-A1538AAB7370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L51" authorId="36" shapeId="0" xr:uid="{68593E63-58A1-4A72-BB44-6F1A06EB297D}">
      <text>
        <t>[Threaded comment]
Your version of Excel allows you to read this threaded comment; however, any edits to it will get removed if the file is opened in a newer version of Excel. Learn more: https://go.microsoft.com/fwlink/?linkid=870924
Comment:
    62</t>
      </text>
    </comment>
    <comment ref="J52" authorId="37" shapeId="0" xr:uid="{097F85B7-5BD6-47E9-9A29-ED83312D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eastern white pine</t>
      </text>
    </comment>
    <comment ref="J53" authorId="38" shapeId="0" xr:uid="{987C3020-2D77-4F19-A2DD-ED52C8AFBEBF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pine?</t>
      </text>
    </comment>
    <comment ref="L53" authorId="39" shapeId="0" xr:uid="{F2F2A402-821E-4E7E-9931-8738DF2F0D4E}">
      <text>
        <t>[Threaded comment]
Your version of Excel allows you to read this threaded comment; however, any edits to it will get removed if the file is opened in a newer version of Excel. Learn more: https://go.microsoft.com/fwlink/?linkid=870924
Comment:
    31</t>
      </text>
    </comment>
    <comment ref="J54" authorId="40" shapeId="0" xr:uid="{9BD672AC-D190-494C-8BE7-156493870B39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 pine mentions "Southern"</t>
      </text>
    </comment>
    <comment ref="J57" authorId="41" shapeId="0" xr:uid="{3AB3DFC0-49D2-4861-A405-1701CE3F9A20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 for old growth and new growth</t>
      </text>
    </comment>
    <comment ref="L57" authorId="42" shapeId="0" xr:uid="{BAA9516E-EFBD-425D-A7DD-6B377307CCA1}">
      <text>
        <t>[Threaded comment]
Your version of Excel allows you to read this threaded comment; however, any edits to it will get removed if the file is opened in a newer version of Excel. Learn more: https://go.microsoft.com/fwlink/?linkid=870924
Comment:
    86%</t>
      </text>
    </comment>
    <comment ref="L59" authorId="43" shapeId="0" xr:uid="{D5149A41-C880-4677-8304-56205BFF1C0D}">
      <text>
        <t>[Threaded comment]
Your version of Excel allows you to read this threaded comment; however, any edits to it will get removed if the file is opened in a newer version of Excel. Learn more: https://go.microsoft.com/fwlink/?linkid=870924
Comment:
    52</t>
      </text>
    </comment>
    <comment ref="L60" authorId="44" shapeId="0" xr:uid="{194495E4-6156-404D-B049-BCB86F112E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given</t>
      </text>
    </comment>
    <comment ref="L61" authorId="45" shapeId="0" xr:uid="{6314C28B-DC97-40BB-9453-DB32A43727E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given</t>
      </text>
    </comment>
    <comment ref="J62" authorId="46" shapeId="0" xr:uid="{2D99591E-AC79-4E81-8F2B-D9F5328038A0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white/black/red</t>
      </text>
    </comment>
    <comment ref="L64" authorId="47" shapeId="0" xr:uid="{A1D20B57-8B7A-4F74-B7F5-9AEA5E079275}">
      <text>
        <t>[Threaded comment]
Your version of Excel allows you to read this threaded comment; however, any edits to it will get removed if the file is opened in a newer version of Excel. Learn more: https://go.microsoft.com/fwlink/?linkid=870924
Comment:
    41</t>
      </text>
    </comment>
    <comment ref="J65" authorId="48" shapeId="0" xr:uid="{59F4A686-F0E1-4C2E-8C22-4A57ECF1A9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guess</t>
      </text>
    </comment>
    <comment ref="L67" authorId="49" shapeId="0" xr:uid="{685F74D3-7AB6-4985-A51F-91AB38A7DDF1}">
      <text>
        <t>[Threaded comment]
Your version of Excel allows you to read this threaded comment; however, any edits to it will get removed if the file is opened in a newer version of Excel. Learn more: https://go.microsoft.com/fwlink/?linkid=870924
Comment:
    NG</t>
      </text>
    </comment>
  </commentList>
</comments>
</file>

<file path=xl/sharedStrings.xml><?xml version="1.0" encoding="utf-8"?>
<sst xmlns="http://schemas.openxmlformats.org/spreadsheetml/2006/main" count="594" uniqueCount="393">
  <si>
    <t>Source: LCA of CLT produced in Western Washington: The role of logistics and wood species</t>
  </si>
  <si>
    <t>Product</t>
  </si>
  <si>
    <t>m3</t>
  </si>
  <si>
    <t>odkg</t>
  </si>
  <si>
    <t>Wood portion</t>
  </si>
  <si>
    <t>Resin</t>
  </si>
  <si>
    <t>Energy Inputs</t>
  </si>
  <si>
    <t>For product: CLT</t>
  </si>
  <si>
    <t>Lumber prep</t>
  </si>
  <si>
    <t>Finger jointing</t>
  </si>
  <si>
    <t>Lay-up and Adhesive Application</t>
  </si>
  <si>
    <t>Pressing</t>
  </si>
  <si>
    <t>Panel finishing</t>
  </si>
  <si>
    <t>kWh</t>
  </si>
  <si>
    <t>m3 Natural Gas</t>
  </si>
  <si>
    <t>kg Resin</t>
  </si>
  <si>
    <t>Cradle to gate impact analysis of SE/NW glulam: CORRIM</t>
  </si>
  <si>
    <t>Resins used are phenol-resorcinol-formaldehyde, melamine urea formaldehyde</t>
  </si>
  <si>
    <t>This report has an inventory of electricity, natural gas, diesel, etc. transport, resins, lumber, wrapping material, etc.</t>
  </si>
  <si>
    <t>Source: https://corrim.org/wp-content/uploads/2018/03/cradle-to-gate-impact-analysis-glulam-pnw-se.pdf</t>
  </si>
  <si>
    <t>SE Glulam LCA report: 1/7/13</t>
  </si>
  <si>
    <t>This report has in depth information and assumptions about how timber is grown in the SE- including low, medium and high intensity inputs required for growing the timber</t>
  </si>
  <si>
    <t>Also quantitative inputs for fuel, electricity and diesel use in forest management processes</t>
  </si>
  <si>
    <t>https://corrim.org/wp-content/uploads/2018/06/SE-Glulam-LCA-report-1_7_13-final.pdf</t>
  </si>
  <si>
    <t>PNW Glulam LCA report: 1/7/13</t>
  </si>
  <si>
    <t>Same as above but for PNW</t>
  </si>
  <si>
    <t xml:space="preserve">LCA of Oregon CLT </t>
  </si>
  <si>
    <t>https://corrim.org/wp-content/uploads/2019/02/Life-Cycle-Assessment-of-Oregon-Cross-Laminated-Timber.pdf</t>
  </si>
  <si>
    <t>Not ver helpful quantitatively but goor source to know about the process of mfc CLT</t>
  </si>
  <si>
    <t>CORRIM Factsheet</t>
  </si>
  <si>
    <t>https://corrim.org/wp-content/uploads/2017/12/CORRIM_Factsheet_December_2013.pdf</t>
  </si>
  <si>
    <t>Timeline of the carbon cycle with trees</t>
  </si>
  <si>
    <t>Softwood Lumber SE (CORRIM)</t>
  </si>
  <si>
    <t>https://corrim.org/wp-content/uploads/2018/03/softwood-lumber-se.pdf</t>
  </si>
  <si>
    <t>Katerra LCA final report</t>
  </si>
  <si>
    <t>https://assets2.katerra.com/wp-content/uploads/2020/02/25111837/Katerra-LCA-Final-Report-2020-update.pdf</t>
  </si>
  <si>
    <t>Details on inputs to softwood production stage in the SE, same report for PNW is also available</t>
  </si>
  <si>
    <t>Has numbers for inventory for Katerra's CLT mfc process</t>
  </si>
  <si>
    <t>Building Construction at location</t>
  </si>
  <si>
    <t>Transport to the building location</t>
  </si>
  <si>
    <t>CLT Manufacturing</t>
  </si>
  <si>
    <t>Transportation to the CLT Mill</t>
  </si>
  <si>
    <t>Timber growth</t>
  </si>
  <si>
    <t>Stage</t>
  </si>
  <si>
    <t>Unit processes</t>
  </si>
  <si>
    <t>Greenhouse operations (Planting the seedling, growing the plant)</t>
  </si>
  <si>
    <t>Input</t>
  </si>
  <si>
    <t>Amount</t>
  </si>
  <si>
    <t>Upstream operations: Which to consider and where to cut-off?</t>
  </si>
  <si>
    <t>Seeds</t>
  </si>
  <si>
    <t>Electricity</t>
  </si>
  <si>
    <t>Water</t>
  </si>
  <si>
    <t>Fertilizers</t>
  </si>
  <si>
    <t>Site preparation (for planting sapplings from the greenhouse</t>
  </si>
  <si>
    <t>Fuel</t>
  </si>
  <si>
    <t>Lubricants</t>
  </si>
  <si>
    <t>Seeds?</t>
  </si>
  <si>
    <t>Prep equiment- eg tractors?</t>
  </si>
  <si>
    <t>Planting</t>
  </si>
  <si>
    <t>Forest management</t>
  </si>
  <si>
    <t>Pesticides</t>
  </si>
  <si>
    <t>Logging</t>
  </si>
  <si>
    <t xml:space="preserve">Fuel </t>
  </si>
  <si>
    <t>Transport to log yard</t>
  </si>
  <si>
    <t>Sawing</t>
  </si>
  <si>
    <t>Drying</t>
  </si>
  <si>
    <t>Planning</t>
  </si>
  <si>
    <t>??</t>
  </si>
  <si>
    <t>Transport</t>
  </si>
  <si>
    <t>Layup and Adhesives Application</t>
  </si>
  <si>
    <t>Finishing</t>
  </si>
  <si>
    <t>Packing</t>
  </si>
  <si>
    <t>Beams, columns (high chance they are made from GLT)</t>
  </si>
  <si>
    <t>Windows</t>
  </si>
  <si>
    <t>Paint</t>
  </si>
  <si>
    <t>Foundation and associated materials</t>
  </si>
  <si>
    <t>Primer</t>
  </si>
  <si>
    <t>Roof and associated material</t>
  </si>
  <si>
    <t>Notes</t>
  </si>
  <si>
    <t>Published year</t>
  </si>
  <si>
    <t>Geog</t>
  </si>
  <si>
    <t>Regionally specific to Western Washington</t>
  </si>
  <si>
    <t>Study focus</t>
  </si>
  <si>
    <t>Transportation logistics, mill location, relevant wood species- Douglas fir, Sitka Spruce</t>
  </si>
  <si>
    <t>Material Estimates taken from : Brandt, K.;Wolcott, M.; Bender, D.; Dolan, D.;Wilson, A. A Pilot Supply Chain for Advanced Manufacture of
CLT in the Pacific Northwest: Appendix C—Techno-Economic Analysis for Manufacturing Cross-Laminated Lumber;
USFS Final Report; 2018, in press.</t>
  </si>
  <si>
    <t>Material values from appendix C which cannot be found!</t>
  </si>
  <si>
    <t>Mfc of capital equipment, facility maintenance and labor costs were beyond the scope of the study</t>
  </si>
  <si>
    <t xml:space="preserve">Other assumptions about density for dry, timber requirement based on TEA, moisture content 12% +- 3% </t>
  </si>
  <si>
    <t>For the TEA, the CLT mills studied were from Europe</t>
  </si>
  <si>
    <t>For transportation: 5 mid to large sawmills were selected and CLT hypothetical mills were assumed</t>
  </si>
  <si>
    <t>Scope: Cradle (Seedling) to gate (packaged product)</t>
  </si>
  <si>
    <t>Data from: Manufacturer, gate to gate softwood lumber prod (Milota 2015), cradle to gate forest resources (Oneil and Puettmann 2017)</t>
  </si>
  <si>
    <t>Published in 2/19, specific to northwest; wood species used is Douglas Fir</t>
  </si>
  <si>
    <t>A comparison of energy saving and carbon reduction performance between reinforced concrete and CLT in residential building in the severe cold region of China</t>
  </si>
  <si>
    <t>No information about the amount of materials used in construction but aggragated results for all phases is available</t>
  </si>
  <si>
    <t>https://www.sciencedirect.com/science/article/pii/S0378778810003154</t>
  </si>
  <si>
    <t>An embodied carbon and energy analysis of modern methods of construction in housing: A case study using a lifecycle assessment framework</t>
  </si>
  <si>
    <t>Comparison of MMC timber construction vs traditional masonry</t>
  </si>
  <si>
    <t>Softwood Lumber species allowed for CLT Production (Source: CLT Handbook)</t>
  </si>
  <si>
    <t>Cedar, Alaska Yellow </t>
  </si>
  <si>
    <t>Cedar, Pacific Yellow </t>
  </si>
  <si>
    <t>Cedar, Port Orford </t>
  </si>
  <si>
    <t>Cedar, Western Red </t>
  </si>
  <si>
    <t>Cypress </t>
  </si>
  <si>
    <t>Douglas Fir </t>
  </si>
  <si>
    <t>Douglas Fir flooring, ¾ inch </t>
  </si>
  <si>
    <t>Fir, Amabilis (Pac Silver) </t>
  </si>
  <si>
    <t>Fir, White </t>
  </si>
  <si>
    <t>Hem-fir species group </t>
  </si>
  <si>
    <t>Larch, Western </t>
  </si>
  <si>
    <t>Pine, eastern white </t>
  </si>
  <si>
    <t>Pine, lodgepole </t>
  </si>
  <si>
    <t>Pine, Northern White </t>
  </si>
  <si>
    <t>Pine, Ponderosa </t>
  </si>
  <si>
    <t>Pine, red </t>
  </si>
  <si>
    <t>Pine, Southern Yellow </t>
  </si>
  <si>
    <t>Pine, sugar </t>
  </si>
  <si>
    <t>Redwood </t>
  </si>
  <si>
    <t>Spruce, Engelmann </t>
  </si>
  <si>
    <t>Spruce, Northern </t>
  </si>
  <si>
    <t>Spruce, Sitka </t>
  </si>
  <si>
    <t>What is present in GIS Data ?</t>
  </si>
  <si>
    <t>370 California Mixed Conifer Group </t>
  </si>
  <si>
    <t>400 Oak/Pine Group </t>
  </si>
  <si>
    <t>600 Oak/Gum/Cypress Group </t>
  </si>
  <si>
    <t>700 Elm/Ash/Cottonwood Group </t>
  </si>
  <si>
    <t>900 Aspen/Birch Group </t>
  </si>
  <si>
    <t>940 Tanoak/Laurel Group </t>
  </si>
  <si>
    <t>122 White spruce </t>
  </si>
  <si>
    <t>123 Red spruce </t>
  </si>
  <si>
    <t>124 Red spruce / balsam fir </t>
  </si>
  <si>
    <t>125 Black spruce </t>
  </si>
  <si>
    <t>127 Northern white-cedar </t>
  </si>
  <si>
    <t>141 Longleaf pine </t>
  </si>
  <si>
    <t>142 Slash pine </t>
  </si>
  <si>
    <t>161 Loblolly pine </t>
  </si>
  <si>
    <t>162 Shortleaf pine </t>
  </si>
  <si>
    <t>163 Virginia pine </t>
  </si>
  <si>
    <t>164 Sand pine </t>
  </si>
  <si>
    <t>165 Table-mountain pine </t>
  </si>
  <si>
    <t>166 Pond pine </t>
  </si>
  <si>
    <t>167 Pitch pine </t>
  </si>
  <si>
    <t>168 Spruce pine </t>
  </si>
  <si>
    <t>181 Eastern redcedar </t>
  </si>
  <si>
    <t>182 Rocky Mountain juniper </t>
  </si>
  <si>
    <t>183 Western juniper </t>
  </si>
  <si>
    <t>184 Juniper woodland </t>
  </si>
  <si>
    <t>185 Pinyon juniper woodland </t>
  </si>
  <si>
    <t>201 Douglas-fir </t>
  </si>
  <si>
    <t>202 Port-Orford-cedar </t>
  </si>
  <si>
    <t>221 Ponderosa pine </t>
  </si>
  <si>
    <t>222 Incense cedar </t>
  </si>
  <si>
    <t>223 Jeffrey pine / Coulter pine / bigcone Douglas-fir </t>
  </si>
  <si>
    <t>224 Sugar pine </t>
  </si>
  <si>
    <t>241 Western white pine </t>
  </si>
  <si>
    <t>261 White fir </t>
  </si>
  <si>
    <t>262 Red fir </t>
  </si>
  <si>
    <t>263 Noble fir </t>
  </si>
  <si>
    <t>264 Pacific silver fir </t>
  </si>
  <si>
    <t>265 Engelmann spruce </t>
  </si>
  <si>
    <t>266 Engelmann spruce / subalpine fir </t>
  </si>
  <si>
    <t>267 Grand fir </t>
  </si>
  <si>
    <t>268 Subalpine fir </t>
  </si>
  <si>
    <t>269 Blue spruce </t>
  </si>
  <si>
    <t>270 Mountain hemlock </t>
  </si>
  <si>
    <t>271 Alaska-yellow-cedar </t>
  </si>
  <si>
    <t>281 Lodgepole pine </t>
  </si>
  <si>
    <t>301 Western hemlock </t>
  </si>
  <si>
    <t>304 Western redcedar </t>
  </si>
  <si>
    <t>305 Sitka spruce </t>
  </si>
  <si>
    <t>321 Western larch </t>
  </si>
  <si>
    <t>341 Redwood </t>
  </si>
  <si>
    <t>342 Giant sequoia </t>
  </si>
  <si>
    <t>361 Knobcone pine </t>
  </si>
  <si>
    <t>362 Southwest white pine </t>
  </si>
  <si>
    <t>363 Bishop pine </t>
  </si>
  <si>
    <t>364 Monterey pine </t>
  </si>
  <si>
    <t>365 Foxtail pine / bristlecone pine </t>
  </si>
  <si>
    <t>366 Limber pine </t>
  </si>
  <si>
    <t>367 Whitebark pine </t>
  </si>
  <si>
    <t>368 Misc. western softwoods </t>
  </si>
  <si>
    <t>371 California mixed conifer </t>
  </si>
  <si>
    <t>381 Scotch pine </t>
  </si>
  <si>
    <t>382 Australian pine </t>
  </si>
  <si>
    <t>383 Other exotic softwoods </t>
  </si>
  <si>
    <t>384 Norway Spruce </t>
  </si>
  <si>
    <t>385 Introduced larch </t>
  </si>
  <si>
    <t>401 Eastern white pine / N. red oak / white ash </t>
  </si>
  <si>
    <t>402 Eastern redcedar / hardwood </t>
  </si>
  <si>
    <t>403 Longleaf pine / oak </t>
  </si>
  <si>
    <t>404 Shortleaf pine / oak </t>
  </si>
  <si>
    <t>405 Virginia pine / southern red oak </t>
  </si>
  <si>
    <t>406 Loblolly pine / hardwood </t>
  </si>
  <si>
    <t>407 Slash pine / hardwood </t>
  </si>
  <si>
    <t>409 Other pine / hardwood </t>
  </si>
  <si>
    <t>507 Sassafras / persimmon </t>
  </si>
  <si>
    <t>508 Sweetgum / yellow-poplar </t>
  </si>
  <si>
    <t>511 Yellow-poplar </t>
  </si>
  <si>
    <t>512 Black walnut </t>
  </si>
  <si>
    <t>513 Black locust </t>
  </si>
  <si>
    <t>606 Atlantic white-cedar </t>
  </si>
  <si>
    <t>702 River birch / sycamore </t>
  </si>
  <si>
    <t>703 Cottonwood </t>
  </si>
  <si>
    <t>704 Willow </t>
  </si>
  <si>
    <t>705 Sycamore / pecan / American elm </t>
  </si>
  <si>
    <t>706 Sugarberry / hackberry / elm / green ash </t>
  </si>
  <si>
    <t>707 Silver maple / American elm </t>
  </si>
  <si>
    <t>709 Cottonwood / willow </t>
  </si>
  <si>
    <t>722 Oregon ash </t>
  </si>
  <si>
    <t>801 Sugar maple / beech / yellow birch </t>
  </si>
  <si>
    <t>802 Black cherry </t>
  </si>
  <si>
    <t>803 Cherry / ash / yellow-poplar </t>
  </si>
  <si>
    <t>807 Elm / ash / locust </t>
  </si>
  <si>
    <t>901 Aspen </t>
  </si>
  <si>
    <t>902 Paper birch </t>
  </si>
  <si>
    <t>904 Balsam poplar </t>
  </si>
  <si>
    <t>911 Red alder </t>
  </si>
  <si>
    <t>921 Gray pine </t>
  </si>
  <si>
    <t>942 Califonia laurel </t>
  </si>
  <si>
    <t>943 Giant chinkapin </t>
  </si>
  <si>
    <t>951 Pacific madrone </t>
  </si>
  <si>
    <t>952 Mesquite Woodland </t>
  </si>
  <si>
    <t>953 Cercocarpus woodland </t>
  </si>
  <si>
    <t>981 Sabal palm </t>
  </si>
  <si>
    <t>982 Mangrove </t>
  </si>
  <si>
    <t>989 Other tropical </t>
  </si>
  <si>
    <t>991 Paulownia </t>
  </si>
  <si>
    <t>992 Melaluca </t>
  </si>
  <si>
    <t>993 Eucalyptus </t>
  </si>
  <si>
    <t>501 Post oak / blackjack oak </t>
  </si>
  <si>
    <t>502 Chestnut oak </t>
  </si>
  <si>
    <t>503 White oak / red oak / hickory </t>
  </si>
  <si>
    <t>504 White oak </t>
  </si>
  <si>
    <t>505 Northern red oak </t>
  </si>
  <si>
    <t>506 Yellow-poplar / white oak / N. red oak </t>
  </si>
  <si>
    <t>509 Bur oak </t>
  </si>
  <si>
    <t>510 Scarlet oak </t>
  </si>
  <si>
    <t>514 Southern scrub oak </t>
  </si>
  <si>
    <t>515 Chestnut oak / black oak / scarlet oak </t>
  </si>
  <si>
    <t>519 Red maple / oak </t>
  </si>
  <si>
    <t>520 Mixed upland hardwoods </t>
  </si>
  <si>
    <t>601 Swamp chestnut oak / cherrybark oak </t>
  </si>
  <si>
    <t>602 Sweetgum / Nuttall oak / willow oak </t>
  </si>
  <si>
    <t>605 Overcup oak / water hickory </t>
  </si>
  <si>
    <t>608 Sweetbay / swamp tupelo / red maple </t>
  </si>
  <si>
    <t>701 Black ash / American elm / red maple </t>
  </si>
  <si>
    <t>708 Red maple / lowland </t>
  </si>
  <si>
    <t>805 Hard maple / basswood </t>
  </si>
  <si>
    <t>809 Red maple / upland </t>
  </si>
  <si>
    <t>912 Bigleaf maple </t>
  </si>
  <si>
    <t>922 California black oak </t>
  </si>
  <si>
    <t>923 Oregon white oak </t>
  </si>
  <si>
    <t>924 Blue oak </t>
  </si>
  <si>
    <t>925 Deciduous oak woodland </t>
  </si>
  <si>
    <t>926 Evergreen oak woodland </t>
  </si>
  <si>
    <t>931 Coast live oak </t>
  </si>
  <si>
    <t>932 Canyon live oak / interior live oak </t>
  </si>
  <si>
    <t>941 Tanoak </t>
  </si>
  <si>
    <t>954 Intermountain maple woodland </t>
  </si>
  <si>
    <t>955 Misc. western hardwood woodlands </t>
  </si>
  <si>
    <t>995 Other exotic hardwoods </t>
  </si>
  <si>
    <t>500 Oak/Hickory Group </t>
  </si>
  <si>
    <t>800 Maple/Beech/Birch Group </t>
  </si>
  <si>
    <t>910 Alder/Maple Group </t>
  </si>
  <si>
    <t>920 Western Oak Group </t>
  </si>
  <si>
    <t>950 Other Western Hardwoods Group </t>
  </si>
  <si>
    <t>980 Tropical Hardwoods Group </t>
  </si>
  <si>
    <t>990 Exotic Hardwoods Group </t>
  </si>
  <si>
    <t>Finger Jointing Baseline</t>
  </si>
  <si>
    <t>kg CO2/m3</t>
  </si>
  <si>
    <t>CLT manufacturing</t>
  </si>
  <si>
    <t>Lumber Infeed</t>
  </si>
  <si>
    <t>Finger Jointing</t>
  </si>
  <si>
    <t>Board Sorting</t>
  </si>
  <si>
    <t>Layup + Adhesive Application</t>
  </si>
  <si>
    <t>Panel Finishing</t>
  </si>
  <si>
    <t>Packaging</t>
  </si>
  <si>
    <t>Katerra Baseline</t>
  </si>
  <si>
    <t>Electri</t>
  </si>
  <si>
    <t>Katerra (Baseline)</t>
  </si>
  <si>
    <t>Katerra (Conservative)</t>
  </si>
  <si>
    <t>Melamine Formaldehyde</t>
  </si>
  <si>
    <t>Hardner</t>
  </si>
  <si>
    <t>kg</t>
  </si>
  <si>
    <t>Polyurethane(Resin)</t>
  </si>
  <si>
    <t>Washington LCA</t>
  </si>
  <si>
    <t>Lumber</t>
  </si>
  <si>
    <t>Natural Gas</t>
  </si>
  <si>
    <t>(PUR)</t>
  </si>
  <si>
    <t>Acc to this paper, the type of resin will make a significant impact on the LCA results</t>
  </si>
  <si>
    <t>ALSC PS 20 Commercial Species listed</t>
  </si>
  <si>
    <t>Alaska Cedar</t>
  </si>
  <si>
    <t>Incense Cedar</t>
  </si>
  <si>
    <t>Port Orford Cedar</t>
  </si>
  <si>
    <t>Eastern Red Cedar</t>
  </si>
  <si>
    <t>Western Red Cedar</t>
  </si>
  <si>
    <t>Northern Red Cedar</t>
  </si>
  <si>
    <t>Southern Red Cedar</t>
  </si>
  <si>
    <t>Cedar</t>
  </si>
  <si>
    <t>Cypress</t>
  </si>
  <si>
    <t>Baldcypress</t>
  </si>
  <si>
    <t>Pond cypress</t>
  </si>
  <si>
    <t>Douglas Fir</t>
  </si>
  <si>
    <t>Bigcone Douglas fir</t>
  </si>
  <si>
    <t>Balsam Fir</t>
  </si>
  <si>
    <t>Fir</t>
  </si>
  <si>
    <t>Fraser Fir</t>
  </si>
  <si>
    <t>Noble Fir</t>
  </si>
  <si>
    <t>Alpine Fir</t>
  </si>
  <si>
    <t>California Red Fir</t>
  </si>
  <si>
    <t>Grand Fir</t>
  </si>
  <si>
    <t>Pacific Grand Fir</t>
  </si>
  <si>
    <t>White Fir</t>
  </si>
  <si>
    <t>Hemlock</t>
  </si>
  <si>
    <t>Carolina Hemlock</t>
  </si>
  <si>
    <t>Eastern Hemlock</t>
  </si>
  <si>
    <t>Mountain Hemlock</t>
  </si>
  <si>
    <t>Western Hemlock</t>
  </si>
  <si>
    <t>Juniper</t>
  </si>
  <si>
    <t>Western Juniper</t>
  </si>
  <si>
    <t>Larch</t>
  </si>
  <si>
    <t>Western Larch</t>
  </si>
  <si>
    <t>Tamarack</t>
  </si>
  <si>
    <t>Pine</t>
  </si>
  <si>
    <t>Bishop Pine</t>
  </si>
  <si>
    <t>Digger Pine</t>
  </si>
  <si>
    <t>Knobcone Pine</t>
  </si>
  <si>
    <t>Coulter Pine</t>
  </si>
  <si>
    <t>Jeffrey Pine</t>
  </si>
  <si>
    <t>Jack Pine</t>
  </si>
  <si>
    <t>Limber Pine</t>
  </si>
  <si>
    <t>Lodgepole Pine</t>
  </si>
  <si>
    <t>Norway Pine</t>
  </si>
  <si>
    <t>Pitch Pine</t>
  </si>
  <si>
    <t>Ponderosa Pine</t>
  </si>
  <si>
    <t>Radiata/Monterey Pine</t>
  </si>
  <si>
    <t>Sugar Pine</t>
  </si>
  <si>
    <t>Whitebark Pine</t>
  </si>
  <si>
    <t>Idaho White Pine</t>
  </si>
  <si>
    <t>Northern White Pine</t>
  </si>
  <si>
    <t>Longleaf Pine</t>
  </si>
  <si>
    <t>Southern Pine (Major)</t>
  </si>
  <si>
    <t>Southern Pine (Minor)</t>
  </si>
  <si>
    <t>Redwood</t>
  </si>
  <si>
    <t>Spruce</t>
  </si>
  <si>
    <t>Black Spruce</t>
  </si>
  <si>
    <t>Red Spruce</t>
  </si>
  <si>
    <t>White Spruce</t>
  </si>
  <si>
    <t>Blue Spruce</t>
  </si>
  <si>
    <t>Engelmann Spruce</t>
  </si>
  <si>
    <t>Sitka Spruce</t>
  </si>
  <si>
    <t>Yew</t>
  </si>
  <si>
    <t>Pacific Yew</t>
  </si>
  <si>
    <t>Specific Gravity</t>
  </si>
  <si>
    <t>Weight (kg/m3)</t>
  </si>
  <si>
    <t>Ovendry</t>
  </si>
  <si>
    <t>NA</t>
  </si>
  <si>
    <t>Green (%)</t>
  </si>
  <si>
    <t>Norway Spruce</t>
  </si>
  <si>
    <t>Mapped to ALSC species</t>
  </si>
  <si>
    <t>Jack pine </t>
  </si>
  <si>
    <t>Red pine </t>
  </si>
  <si>
    <t>Eastern white pine </t>
  </si>
  <si>
    <t>Eastern White pine / Eastern hemlock </t>
  </si>
  <si>
    <t>Eastern hemlock </t>
  </si>
  <si>
    <t>Balsam fir </t>
  </si>
  <si>
    <t>GIS Forest Type</t>
  </si>
  <si>
    <t>Douglas-Fir</t>
  </si>
  <si>
    <t>Orford-Cedar</t>
  </si>
  <si>
    <t>Knobcone Pine</t>
  </si>
  <si>
    <t>Whitebark Pine</t>
  </si>
  <si>
    <t xml:space="preserve">Engelmann Spruce </t>
  </si>
  <si>
    <t>White/Red/Jack/Pine Group</t>
  </si>
  <si>
    <t>Spruce/Fir Group</t>
  </si>
  <si>
    <t>Longleaf/Slash Pine Group</t>
  </si>
  <si>
    <t>Loblolly/Shortleaf Pine Group</t>
  </si>
  <si>
    <t>Pinyon/Juniper Group</t>
  </si>
  <si>
    <t>Douglas-fir Group</t>
  </si>
  <si>
    <t>Ponderosa Pine Group</t>
  </si>
  <si>
    <t>Western White Pine Group</t>
  </si>
  <si>
    <t>Lodgepole Pine Group</t>
  </si>
  <si>
    <t>Western Larch Group</t>
  </si>
  <si>
    <t>Redwood Group</t>
  </si>
  <si>
    <t>Fir/Spruce/Mountain Hemlock Group</t>
  </si>
  <si>
    <t>Hemlock/Sitka Spruce Group</t>
  </si>
  <si>
    <t>Other Western Softwood Group</t>
  </si>
  <si>
    <t>California Mixed Conifer Group</t>
  </si>
  <si>
    <t>Exotic Softwoods Group</t>
  </si>
  <si>
    <t>Oak/Gum/Cypress Group</t>
  </si>
  <si>
    <t>Western Oak Group</t>
  </si>
  <si>
    <t>Baldcypress / water tupelo </t>
  </si>
  <si>
    <t>Unsure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</si>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</sst>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50505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1" fillId="2" borderId="0" xfId="1" applyFill="1"/>
    <xf numFmtId="0" fontId="0" fillId="0" borderId="0" xfId="0" applyAlignment="1"/>
    <xf numFmtId="0" fontId="2" fillId="0" borderId="0" xfId="0" applyFont="1"/>
    <xf numFmtId="0" fontId="0" fillId="5" borderId="0" xfId="0" applyFill="1"/>
    <xf numFmtId="0" fontId="0" fillId="5" borderId="7" xfId="0" applyFill="1" applyBorder="1"/>
    <xf numFmtId="0" fontId="4" fillId="0" borderId="0" xfId="0" applyFont="1"/>
    <xf numFmtId="0" fontId="4" fillId="0" borderId="0" xfId="0" applyFont="1" applyFill="1"/>
    <xf numFmtId="0" fontId="0" fillId="6" borderId="0" xfId="0" applyFill="1"/>
    <xf numFmtId="0" fontId="3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23</xdr:row>
      <xdr:rowOff>1</xdr:rowOff>
    </xdr:from>
    <xdr:to>
      <xdr:col>3</xdr:col>
      <xdr:colOff>381001</xdr:colOff>
      <xdr:row>41</xdr:row>
      <xdr:rowOff>124188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E7792-E91B-4C50-A40D-B0B3D5AB5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023361"/>
          <a:ext cx="3429000" cy="34160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1</xdr:rowOff>
    </xdr:from>
    <xdr:to>
      <xdr:col>13</xdr:col>
      <xdr:colOff>386835</xdr:colOff>
      <xdr:row>41</xdr:row>
      <xdr:rowOff>137161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197848-BF57-453E-882A-650CBA3C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206241"/>
          <a:ext cx="5873235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8</xdr:col>
      <xdr:colOff>106680</xdr:colOff>
      <xdr:row>52</xdr:row>
      <xdr:rowOff>129311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2F2CF-1AB4-499D-B004-FD90233F2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63840"/>
          <a:ext cx="6202680" cy="1775231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43</xdr:row>
      <xdr:rowOff>0</xdr:rowOff>
    </xdr:from>
    <xdr:to>
      <xdr:col>19</xdr:col>
      <xdr:colOff>468983</xdr:colOff>
      <xdr:row>53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2F6DE3-0B50-4827-A4ED-4F9836254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1" y="7863840"/>
          <a:ext cx="6564982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0</xdr:rowOff>
    </xdr:from>
    <xdr:to>
      <xdr:col>3</xdr:col>
      <xdr:colOff>502921</xdr:colOff>
      <xdr:row>64</xdr:row>
      <xdr:rowOff>58402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2C6D2B-31DC-434B-A814-7781823D7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875520"/>
          <a:ext cx="3550920" cy="1887202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53</xdr:row>
      <xdr:rowOff>114301</xdr:rowOff>
    </xdr:from>
    <xdr:to>
      <xdr:col>17</xdr:col>
      <xdr:colOff>516746</xdr:colOff>
      <xdr:row>65</xdr:row>
      <xdr:rowOff>26369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711F34-D23A-455C-8900-B82F72245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29100" y="9806941"/>
          <a:ext cx="7870046" cy="21066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5</xdr:col>
      <xdr:colOff>30480</xdr:colOff>
      <xdr:row>82</xdr:row>
      <xdr:rowOff>74759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7EF75-83D5-4EF3-BE4D-B16AEC5F7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984480"/>
          <a:ext cx="4297680" cy="208643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152401</xdr:colOff>
      <xdr:row>71</xdr:row>
      <xdr:rowOff>60960</xdr:rowOff>
    </xdr:from>
    <xdr:to>
      <xdr:col>12</xdr:col>
      <xdr:colOff>230043</xdr:colOff>
      <xdr:row>92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3506A6-0EAB-4C57-A8E3-B4FE64AA8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19601" y="13045440"/>
          <a:ext cx="4344842" cy="3893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7620</xdr:rowOff>
    </xdr:from>
    <xdr:to>
      <xdr:col>4</xdr:col>
      <xdr:colOff>422094</xdr:colOff>
      <xdr:row>87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AD071B-2F81-42A9-86B5-7286D4359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86660"/>
          <a:ext cx="4079694" cy="868680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441961</xdr:colOff>
      <xdr:row>114</xdr:row>
      <xdr:rowOff>1</xdr:rowOff>
    </xdr:from>
    <xdr:to>
      <xdr:col>18</xdr:col>
      <xdr:colOff>399021</xdr:colOff>
      <xdr:row>139</xdr:row>
      <xdr:rowOff>106681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E79585-FA54-4488-8EC1-95B7A744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57161" y="20848321"/>
          <a:ext cx="4833860" cy="4678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4</xdr:col>
      <xdr:colOff>333509</xdr:colOff>
      <xdr:row>138</xdr:row>
      <xdr:rowOff>22860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847DD1A-DFFC-45C3-99A5-AD49F1304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665440"/>
          <a:ext cx="3991109" cy="4594860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113</xdr:row>
      <xdr:rowOff>175260</xdr:rowOff>
    </xdr:from>
    <xdr:to>
      <xdr:col>10</xdr:col>
      <xdr:colOff>411480</xdr:colOff>
      <xdr:row>140</xdr:row>
      <xdr:rowOff>161565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9C242B3-2229-4B3A-AD7D-1589254B2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23360" y="20840700"/>
          <a:ext cx="3703320" cy="4924065"/>
        </a:xfrm>
        <a:prstGeom prst="rect">
          <a:avLst/>
        </a:prstGeom>
      </xdr:spPr>
    </xdr:pic>
    <xdr:clientData/>
  </xdr:twoCellAnchor>
  <xdr:twoCellAnchor editAs="oneCell">
    <xdr:from>
      <xdr:col>18</xdr:col>
      <xdr:colOff>525780</xdr:colOff>
      <xdr:row>114</xdr:row>
      <xdr:rowOff>66676</xdr:rowOff>
    </xdr:from>
    <xdr:to>
      <xdr:col>27</xdr:col>
      <xdr:colOff>383217</xdr:colOff>
      <xdr:row>127</xdr:row>
      <xdr:rowOff>7555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C88A10-99D6-42BC-BC04-B4E7FE31D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17780" y="20697826"/>
          <a:ext cx="5343837" cy="2293554"/>
        </a:xfrm>
        <a:prstGeom prst="rect">
          <a:avLst/>
        </a:prstGeom>
      </xdr:spPr>
    </xdr:pic>
    <xdr:clientData/>
  </xdr:twoCellAnchor>
  <xdr:twoCellAnchor editAs="oneCell">
    <xdr:from>
      <xdr:col>19</xdr:col>
      <xdr:colOff>72390</xdr:colOff>
      <xdr:row>126</xdr:row>
      <xdr:rowOff>161925</xdr:rowOff>
    </xdr:from>
    <xdr:to>
      <xdr:col>27</xdr:col>
      <xdr:colOff>380</xdr:colOff>
      <xdr:row>139</xdr:row>
      <xdr:rowOff>112855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0D28F7-1782-48B3-8A5A-842ED7A2B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873990" y="22964775"/>
          <a:ext cx="4804790" cy="2303605"/>
        </a:xfrm>
        <a:prstGeom prst="rect">
          <a:avLst/>
        </a:prstGeom>
      </xdr:spPr>
    </xdr:pic>
    <xdr:clientData/>
  </xdr:twoCellAnchor>
  <xdr:twoCellAnchor editAs="oneCell">
    <xdr:from>
      <xdr:col>19</xdr:col>
      <xdr:colOff>76200</xdr:colOff>
      <xdr:row>139</xdr:row>
      <xdr:rowOff>133351</xdr:rowOff>
    </xdr:from>
    <xdr:to>
      <xdr:col>26</xdr:col>
      <xdr:colOff>600650</xdr:colOff>
      <xdr:row>153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0E11156-310E-4378-8F96-E6E5E5A75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877800" y="25288876"/>
          <a:ext cx="4791650" cy="2524124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</xdr:colOff>
      <xdr:row>7</xdr:row>
      <xdr:rowOff>45721</xdr:rowOff>
    </xdr:from>
    <xdr:to>
      <xdr:col>9</xdr:col>
      <xdr:colOff>370114</xdr:colOff>
      <xdr:row>17</xdr:row>
      <xdr:rowOff>152012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DF1578-B4E2-4598-90E2-ABEE48A41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90060" y="1325881"/>
          <a:ext cx="2785654" cy="19350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9936D49D-69D1-448F-A5F7-45CDAFB2D9D8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0-04-24T18:19:42.72" personId="{9936D49D-69D1-448F-A5F7-45CDAFB2D9D8}" id="{A591ECDC-751E-4246-BEBE-3A6865D0E736}">
    <text>32%</text>
  </threadedComment>
  <threadedComment ref="L5" dT="2020-04-24T18:31:29.67" personId="{9936D49D-69D1-448F-A5F7-45CDAFB2D9D8}" id="{1DAE45CB-2C58-46AA-80A8-57CAF4AB91FC}">
    <text>40%</text>
  </threadedComment>
  <threadedComment ref="L6" dT="2020-04-24T18:19:01.27" personId="{9936D49D-69D1-448F-A5F7-45CDAFB2D9D8}" id="{E669ACE1-C7F4-45C4-8EAB-2F6DE09B89EA}">
    <text>50%</text>
  </threadedComment>
  <threadedComment ref="L7" dT="2020-04-24T18:27:17.61" personId="{9936D49D-69D1-448F-A5F7-45CDAFB2D9D8}" id="{028219CB-2226-4434-9E05-E171F358BF28}">
    <text>33</text>
  </threadedComment>
  <threadedComment ref="L8" dT="2020-04-24T18:25:53.61" personId="{9936D49D-69D1-448F-A5F7-45CDAFB2D9D8}" id="{2C10D52F-7E3A-4D74-A4A1-CED8C30EDE7B}">
    <text>58</text>
  </threadedComment>
  <threadedComment ref="L10" dT="2020-04-24T18:29:27.35" personId="{9936D49D-69D1-448F-A5F7-45CDAFB2D9D8}" id="{7173DAEF-557D-4971-B1BA-BBCF17AD33BB}">
    <text>not given in table</text>
  </threadedComment>
  <threadedComment ref="L12" dT="2020-04-24T18:53:53.82" personId="{9936D49D-69D1-448F-A5F7-45CDAFB2D9D8}" id="{A85146A1-6563-4AF5-BC6C-300AB25ABABB}">
    <text>121</text>
  </threadedComment>
  <threadedComment ref="J15" dT="2020-04-24T18:52:07.86" personId="{9936D49D-69D1-448F-A5F7-45CDAFB2D9D8}" id="{642FB65A-0B52-4365-8F37-70023C00C67E}">
    <text>Different properties fr ewns</text>
  </threadedComment>
  <threadedComment ref="L18" dT="2020-04-24T18:12:55.08" personId="{9936D49D-69D1-448F-A5F7-45CDAFB2D9D8}" id="{C5F6550B-BB64-4A04-9CDA-02387A5FD63F}">
    <text>88% density</text>
  </threadedComment>
  <threadedComment ref="L20" dT="2020-04-24T18:16:42.75" personId="{9936D49D-69D1-448F-A5F7-45CDAFB2D9D8}" id="{60C6AEB0-8928-46AC-BBA7-3CBF10CE8427}">
    <text>34%</text>
  </threadedComment>
  <threadedComment ref="J21" dT="2020-04-24T18:15:10.38" personId="{9936D49D-69D1-448F-A5F7-45CDAFB2D9D8}" id="{B5F22E0A-81DB-42CF-B697-C15CC7396E55}">
    <text>Sub-alpine fir data av</text>
  </threadedComment>
  <threadedComment ref="J21" dT="2020-04-24T19:06:36.40" personId="{9936D49D-69D1-448F-A5F7-45CDAFB2D9D8}" id="{EBF16BB7-102D-4921-850C-C45065918CDD}" parentId="{B5F22E0A-81DB-42CF-B697-C15CC7396E55}">
    <text>or Pacific Silver Fir</text>
  </threadedComment>
  <threadedComment ref="L22" dT="2020-04-24T18:15:51.66" personId="{9936D49D-69D1-448F-A5F7-45CDAFB2D9D8}" id="{66195060-65E4-44FF-98D5-AFE93C7E22A2}">
    <text>198%</text>
  </threadedComment>
  <threadedComment ref="L23" dT="2020-04-24T18:14:35.57" personId="{9936D49D-69D1-448F-A5F7-45CDAFB2D9D8}" id="{94882E90-85AB-4485-AA39-D9B048A4B65B}">
    <text>91%</text>
  </threadedComment>
  <threadedComment ref="J24" dT="2020-04-24T18:11:50.09" personId="{9936D49D-69D1-448F-A5F7-45CDAFB2D9D8}" id="{B60C575B-3BC3-46D2-BD30-5CEE8ECABBB4}">
    <text>Pacific Silver Fir data av</text>
  </threadedComment>
  <threadedComment ref="J24" dT="2020-04-24T19:07:37.27" personId="{9936D49D-69D1-448F-A5F7-45CDAFB2D9D8}" id="{FAC2E947-AC45-4CB0-827A-9E57D83986E3}" parentId="{B60C575B-3BC3-46D2-BD30-5CEE8ECABBB4}">
    <text>grand fir or pacific silver fir</text>
  </threadedComment>
  <threadedComment ref="L25" dT="2020-04-24T18:13:37.19" personId="{9936D49D-69D1-448F-A5F7-45CDAFB2D9D8}" id="{B92AE9DF-E6C6-46E8-93B2-1785908D3833}">
    <text>98%</text>
  </threadedComment>
  <threadedComment ref="L28" dT="2020-04-24T18:56:52.46" personId="{9936D49D-69D1-448F-A5F7-45CDAFB2D9D8}" id="{65C209FD-E3B3-416B-BE6A-C551199D2A4C}">
    <text>97%</text>
  </threadedComment>
  <threadedComment ref="L29" dT="2020-04-24T18:57:54.31" personId="{9936D49D-69D1-448F-A5F7-45CDAFB2D9D8}" id="{AF165288-8503-4913-ACF7-E6BBC90D4635}">
    <text>NG</text>
  </threadedComment>
  <threadedComment ref="L30" dT="2020-04-24T18:57:23.27" personId="{9936D49D-69D1-448F-A5F7-45CDAFB2D9D8}" id="{C19FCBE3-630F-42AD-92D1-45678B41F055}">
    <text>85</text>
  </threadedComment>
  <threadedComment ref="J32" dT="2020-04-24T19:09:01.70" personId="{9936D49D-69D1-448F-A5F7-45CDAFB2D9D8}" id="{406721D9-46D3-4131-B2F1-10A97DC44528}">
    <text>closest might be alligator juniper</text>
  </threadedComment>
  <threadedComment ref="L34" dT="2020-04-24T18:29:37.96" personId="{9936D49D-69D1-448F-A5F7-45CDAFB2D9D8}" id="{25CF1F2B-BC9E-44C9-BCC9-D6DC9CE9BA69}">
    <text>54</text>
  </threadedComment>
  <threadedComment ref="L35" dT="2020-04-24T18:30:17.88" personId="{9936D49D-69D1-448F-A5F7-45CDAFB2D9D8}" id="{411D2A8D-E5C2-4D48-A537-CF2AFBCCA238}">
    <text>49</text>
  </threadedComment>
  <threadedComment ref="J37" dT="2020-04-24T19:09:43.51" personId="{9936D49D-69D1-448F-A5F7-45CDAFB2D9D8}" id="{F5B992A5-B086-4D5D-AB98-2A56060BBCEF}">
    <text>anatomical group: yellow</text>
  </threadedComment>
  <threadedComment ref="J38" dT="2020-04-24T19:09:56.76" personId="{9936D49D-69D1-448F-A5F7-45CDAFB2D9D8}" id="{732A3303-C56C-4D06-A7F4-4DA9501EC81D}">
    <text>anatomical group: yellow</text>
  </threadedComment>
  <threadedComment ref="J39" dT="2020-04-24T19:10:10.73" personId="{9936D49D-69D1-448F-A5F7-45CDAFB2D9D8}" id="{863D05FB-17D3-43F7-B3A4-0AF5D02CDBC3}">
    <text>anatomical group: yellow</text>
  </threadedComment>
  <threadedComment ref="J40" dT="2020-04-24T19:10:21.49" personId="{9936D49D-69D1-448F-A5F7-45CDAFB2D9D8}" id="{2A703389-E435-4889-964A-EAEC60C46386}">
    <text>anatomical group: yellow</text>
  </threadedComment>
  <threadedComment ref="L41" dT="2020-04-24T18:41:33.76" personId="{9936D49D-69D1-448F-A5F7-45CDAFB2D9D8}" id="{AEE590C8-4ECE-4FDD-A22C-2962F23F4F87}">
    <text>NG</text>
  </threadedComment>
  <threadedComment ref="J43" dT="2020-04-24T19:10:37.22" personId="{9936D49D-69D1-448F-A5F7-45CDAFB2D9D8}" id="{9F77F5C5-632C-4A75-B316-B5562A49DA3C}">
    <text>anatomical group: white</text>
  </threadedComment>
  <threadedComment ref="L44" dT="2020-04-24T18:37:56.83" personId="{9936D49D-69D1-448F-A5F7-45CDAFB2D9D8}" id="{C4DCA20E-3E05-401E-AA0E-972B0C684E1E}">
    <text>41</text>
  </threadedComment>
  <threadedComment ref="J45" dT="2020-04-24T19:11:08.70" personId="{9936D49D-69D1-448F-A5F7-45CDAFB2D9D8}" id="{2759BA7C-00AE-42C3-A2E6-541998E8FCCF}">
    <text>white/red</text>
  </threadedComment>
  <threadedComment ref="E46" dT="2020-04-24T20:16:17.95" personId="{9936D49D-69D1-448F-A5F7-45CDAFB2D9D8}" id="{BCB5059C-EBB5-430D-8F59-C7E782C23F9A}">
    <text>Check</text>
  </threadedComment>
  <threadedComment ref="L46" dT="2020-04-24T18:48:49.11" personId="{9936D49D-69D1-448F-A5F7-45CDAFB2D9D8}" id="{96447BDC-D6F4-44CF-A09A-5A065ED3DD8C}">
    <text>NG</text>
  </threadedComment>
  <threadedComment ref="L47" dT="2020-04-24T18:44:25.57" personId="{9936D49D-69D1-448F-A5F7-45CDAFB2D9D8}" id="{72F79C31-1E65-462C-959A-972C51D1A445}">
    <text>40%</text>
  </threadedComment>
  <threadedComment ref="L48" dT="2020-04-24T18:47:22.48" personId="{9936D49D-69D1-448F-A5F7-45CDAFB2D9D8}" id="{FC601DF9-9FAB-4BC0-A851-794A27D9D2C4}">
    <text>NG</text>
  </threadedComment>
  <threadedComment ref="D49" dT="2020-04-24T20:17:07.66" personId="{9936D49D-69D1-448F-A5F7-45CDAFB2D9D8}" id="{35A1D957-E3F4-4AE1-B12E-92B5E0F35716}">
    <text>Not suitable?</text>
  </threadedComment>
  <threadedComment ref="L49" dT="2020-04-24T18:42:19.17" personId="{9936D49D-69D1-448F-A5F7-45CDAFB2D9D8}" id="{C4E128F5-D5B0-4A7E-80C5-ED1546B62800}">
    <text>98%</text>
  </threadedComment>
  <threadedComment ref="J50" dT="2020-04-24T19:11:22.19" personId="{9936D49D-69D1-448F-A5F7-45CDAFB2D9D8}" id="{674FB3FA-CA6B-4101-B7AB-A1538AAB7370}">
    <text>anatomical group: white</text>
  </threadedComment>
  <threadedComment ref="L51" dT="2020-04-24T18:43:09.83" personId="{9936D49D-69D1-448F-A5F7-45CDAFB2D9D8}" id="{68593E63-58A1-4A72-BB44-6F1A06EB297D}">
    <text>62</text>
  </threadedComment>
  <threadedComment ref="J52" dT="2020-04-24T19:12:00.98" personId="{9936D49D-69D1-448F-A5F7-45CDAFB2D9D8}" id="{097F85B7-5BD6-47E9-9A29-ED83312DB531}">
    <text>might be eastern white pine</text>
  </threadedComment>
  <threadedComment ref="J53" dT="2020-04-24T18:39:40.71" personId="{9936D49D-69D1-448F-A5F7-45CDAFB2D9D8}" id="{987C3020-2D77-4F19-A2DD-ED52C8AFBEBF}">
    <text>Slash pine?</text>
  </threadedComment>
  <threadedComment ref="L53" dT="2020-04-24T18:43:48.78" personId="{9936D49D-69D1-448F-A5F7-45CDAFB2D9D8}" id="{F2F2A402-821E-4E7E-9931-8738DF2F0D4E}">
    <text>31</text>
  </threadedComment>
  <threadedComment ref="J54" dT="2020-04-24T18:36:51.11" personId="{9936D49D-69D1-448F-A5F7-45CDAFB2D9D8}" id="{9BD672AC-D190-494C-8BE7-156493870B39}">
    <text>Sand pine mentions "Southern"</text>
  </threadedComment>
  <threadedComment ref="J57" dT="2020-04-24T18:53:01.07" personId="{9936D49D-69D1-448F-A5F7-45CDAFB2D9D8}" id="{3AB3DFC0-49D2-4861-A405-1701CE3F9A20}">
    <text>Diff for old growth and new growth</text>
  </threadedComment>
  <threadedComment ref="L57" dT="2020-04-24T18:52:50.95" personId="{9936D49D-69D1-448F-A5F7-45CDAFB2D9D8}" id="{BAA9516E-EFBD-425D-A7DD-6B377307CCA1}">
    <text>86%</text>
  </threadedComment>
  <threadedComment ref="L59" dT="2020-04-24T18:34:05.48" personId="{9936D49D-69D1-448F-A5F7-45CDAFB2D9D8}" id="{D5149A41-C880-4677-8304-56205BFF1C0D}">
    <text>52</text>
  </threadedComment>
  <threadedComment ref="L60" dT="2020-04-24T18:34:45.72" personId="{9936D49D-69D1-448F-A5F7-45CDAFB2D9D8}" id="{194495E4-6156-404D-B049-BCB86F112E9B}">
    <text>Not given</text>
  </threadedComment>
  <threadedComment ref="L61" dT="2020-04-24T18:33:04.69" personId="{9936D49D-69D1-448F-A5F7-45CDAFB2D9D8}" id="{6314C28B-DC97-40BB-9453-DB32A43727ED}">
    <text>Not given</text>
  </threadedComment>
  <threadedComment ref="J62" dT="2020-04-24T19:13:57.48" personId="{9936D49D-69D1-448F-A5F7-45CDAFB2D9D8}" id="{2D99591E-AC79-4E81-8F2B-D9F5328038A0}">
    <text>white/black/red</text>
  </threadedComment>
  <threadedComment ref="L64" dT="2020-04-24T18:35:34.66" personId="{9936D49D-69D1-448F-A5F7-45CDAFB2D9D8}" id="{A1D20B57-8B7A-4F74-B7F5-9AEA5E079275}">
    <text>41</text>
  </threadedComment>
  <threadedComment ref="J65" dT="2020-04-24T19:14:36.29" personId="{9936D49D-69D1-448F-A5F7-45CDAFB2D9D8}" id="{59F4A686-F0E1-4C2E-8C22-4A57ECF1A94E}">
    <text>No guess</text>
  </threadedComment>
  <threadedComment ref="L67" dT="2020-04-24T18:54:51.50" personId="{9936D49D-69D1-448F-A5F7-45CDAFB2D9D8}" id="{685F74D3-7AB6-4985-A51F-91AB38A7DDF1}">
    <text>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2019/02/Life-Cycle-Assessment-of-Oregon-Cross-Laminated-Timber.pdf" TargetMode="External"/><Relationship Id="rId2" Type="http://schemas.openxmlformats.org/officeDocument/2006/relationships/hyperlink" Target="https://corrim.org/wp-content/uploads/2018/06/SE-Glulam-LCA-report-1_7_13-final.pdf" TargetMode="External"/><Relationship Id="rId1" Type="http://schemas.openxmlformats.org/officeDocument/2006/relationships/hyperlink" Target="https://assets2.katerra.com/wp-content/uploads/2020/02/25111837/Katerra-LCA-Final-Report-2020-update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04EB-146A-4B21-9829-38A5ABCA9C80}">
  <dimension ref="A1:O112"/>
  <sheetViews>
    <sheetView tabSelected="1" topLeftCell="A94" workbookViewId="0">
      <selection activeCell="A99" sqref="A99"/>
    </sheetView>
  </sheetViews>
  <sheetFormatPr defaultRowHeight="14.4" x14ac:dyDescent="0.3"/>
  <cols>
    <col min="1" max="1" width="26.664062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</row>
    <row r="3" spans="1:11" x14ac:dyDescent="0.3">
      <c r="A3" t="s">
        <v>1</v>
      </c>
      <c r="F3" t="s">
        <v>78</v>
      </c>
    </row>
    <row r="4" spans="1:11" x14ac:dyDescent="0.3">
      <c r="A4" t="s">
        <v>7</v>
      </c>
      <c r="B4">
        <v>1</v>
      </c>
      <c r="C4" t="s">
        <v>2</v>
      </c>
      <c r="F4" t="s">
        <v>79</v>
      </c>
      <c r="G4">
        <v>2019</v>
      </c>
    </row>
    <row r="5" spans="1:11" x14ac:dyDescent="0.3">
      <c r="B5">
        <v>472.44</v>
      </c>
      <c r="C5" t="s">
        <v>3</v>
      </c>
      <c r="F5" t="s">
        <v>80</v>
      </c>
      <c r="G5" t="s">
        <v>81</v>
      </c>
    </row>
    <row r="6" spans="1:11" x14ac:dyDescent="0.3">
      <c r="A6" t="s">
        <v>4</v>
      </c>
      <c r="B6">
        <v>466</v>
      </c>
      <c r="C6" t="s">
        <v>3</v>
      </c>
      <c r="F6" t="s">
        <v>82</v>
      </c>
      <c r="G6" t="s">
        <v>83</v>
      </c>
    </row>
    <row r="7" spans="1:11" x14ac:dyDescent="0.3">
      <c r="A7" t="s">
        <v>5</v>
      </c>
      <c r="B7">
        <v>72.06</v>
      </c>
      <c r="C7" t="s">
        <v>3</v>
      </c>
      <c r="F7" s="20" t="s">
        <v>84</v>
      </c>
    </row>
    <row r="8" spans="1:11" x14ac:dyDescent="0.3">
      <c r="K8" t="s">
        <v>85</v>
      </c>
    </row>
    <row r="9" spans="1:11" x14ac:dyDescent="0.3">
      <c r="A9" t="s">
        <v>6</v>
      </c>
      <c r="K9" t="s">
        <v>86</v>
      </c>
    </row>
    <row r="10" spans="1:11" x14ac:dyDescent="0.3">
      <c r="A10" t="s">
        <v>8</v>
      </c>
      <c r="B10">
        <v>44</v>
      </c>
      <c r="C10" t="s">
        <v>13</v>
      </c>
      <c r="K10" t="s">
        <v>87</v>
      </c>
    </row>
    <row r="11" spans="1:11" x14ac:dyDescent="0.3">
      <c r="B11">
        <v>2.63</v>
      </c>
      <c r="C11" t="s">
        <v>14</v>
      </c>
      <c r="K11" t="s">
        <v>88</v>
      </c>
    </row>
    <row r="12" spans="1:11" x14ac:dyDescent="0.3">
      <c r="A12" t="s">
        <v>9</v>
      </c>
      <c r="B12">
        <v>32</v>
      </c>
      <c r="C12" t="s">
        <v>13</v>
      </c>
      <c r="K12" t="s">
        <v>89</v>
      </c>
    </row>
    <row r="13" spans="1:11" x14ac:dyDescent="0.3">
      <c r="B13">
        <v>1.61</v>
      </c>
      <c r="C13" t="s">
        <v>15</v>
      </c>
    </row>
    <row r="14" spans="1:11" x14ac:dyDescent="0.3">
      <c r="A14" t="s">
        <v>10</v>
      </c>
      <c r="B14">
        <v>3</v>
      </c>
      <c r="C14" t="s">
        <v>13</v>
      </c>
    </row>
    <row r="15" spans="1:11" x14ac:dyDescent="0.3">
      <c r="B15">
        <v>4.83</v>
      </c>
      <c r="C15" t="s">
        <v>15</v>
      </c>
    </row>
    <row r="16" spans="1:11" x14ac:dyDescent="0.3">
      <c r="A16" t="s">
        <v>11</v>
      </c>
      <c r="B16">
        <v>18</v>
      </c>
      <c r="C16" t="s">
        <v>13</v>
      </c>
    </row>
    <row r="17" spans="1:15" x14ac:dyDescent="0.3">
      <c r="A17" t="s">
        <v>12</v>
      </c>
      <c r="B17">
        <v>31.75</v>
      </c>
      <c r="C17" t="s">
        <v>13</v>
      </c>
    </row>
    <row r="19" spans="1:15" x14ac:dyDescent="0.3">
      <c r="A19" s="1" t="s">
        <v>16</v>
      </c>
      <c r="B19" s="1"/>
      <c r="C19" s="1"/>
      <c r="D19" s="1"/>
      <c r="E19" s="1"/>
      <c r="F19" s="1"/>
      <c r="G19" s="1"/>
    </row>
    <row r="20" spans="1:15" x14ac:dyDescent="0.3">
      <c r="A20" s="1" t="s">
        <v>19</v>
      </c>
      <c r="B20" s="1"/>
      <c r="C20" s="1"/>
      <c r="D20" s="1"/>
      <c r="E20" s="1"/>
      <c r="F20" s="1"/>
      <c r="G20" s="1"/>
      <c r="O20" t="s">
        <v>90</v>
      </c>
    </row>
    <row r="21" spans="1:15" x14ac:dyDescent="0.3">
      <c r="A21" t="s">
        <v>17</v>
      </c>
    </row>
    <row r="22" spans="1:15" x14ac:dyDescent="0.3">
      <c r="A22" t="s">
        <v>18</v>
      </c>
    </row>
    <row r="68" spans="1:8" x14ac:dyDescent="0.3">
      <c r="A68" s="1" t="s">
        <v>20</v>
      </c>
      <c r="B68" s="1"/>
      <c r="C68" s="1"/>
      <c r="D68" s="1"/>
      <c r="E68" s="1"/>
      <c r="F68" s="1"/>
      <c r="G68" s="1"/>
      <c r="H68" s="1"/>
    </row>
    <row r="69" spans="1:8" x14ac:dyDescent="0.3">
      <c r="A69" s="19" t="s">
        <v>23</v>
      </c>
      <c r="B69" s="1"/>
      <c r="C69" s="1"/>
      <c r="D69" s="1"/>
      <c r="E69" s="1"/>
      <c r="F69" s="1"/>
      <c r="G69" s="1"/>
      <c r="H69" s="1"/>
    </row>
    <row r="70" spans="1:8" x14ac:dyDescent="0.3">
      <c r="A70" t="s">
        <v>21</v>
      </c>
    </row>
    <row r="71" spans="1:8" x14ac:dyDescent="0.3">
      <c r="A71" t="s">
        <v>22</v>
      </c>
    </row>
    <row r="94" spans="1:8" x14ac:dyDescent="0.3">
      <c r="A94" s="1" t="s">
        <v>24</v>
      </c>
      <c r="B94" s="1"/>
      <c r="C94" s="1"/>
      <c r="D94" s="1"/>
      <c r="E94" s="1"/>
      <c r="F94" s="1"/>
      <c r="G94" s="1"/>
      <c r="H94" s="1"/>
    </row>
    <row r="95" spans="1:8" x14ac:dyDescent="0.3">
      <c r="A95" s="1" t="s">
        <v>23</v>
      </c>
      <c r="B95" s="1"/>
      <c r="C95" s="1"/>
      <c r="D95" s="1"/>
      <c r="E95" s="1"/>
      <c r="F95" s="1"/>
      <c r="G95" s="1"/>
      <c r="H95" s="1"/>
    </row>
    <row r="96" spans="1:8" x14ac:dyDescent="0.3">
      <c r="A96" t="s">
        <v>25</v>
      </c>
    </row>
    <row r="98" spans="1:10" x14ac:dyDescent="0.3">
      <c r="A98" s="1" t="s">
        <v>26</v>
      </c>
      <c r="B98" s="1"/>
      <c r="C98" s="1"/>
      <c r="D98" s="1"/>
      <c r="E98" s="1"/>
      <c r="F98" s="1"/>
      <c r="G98" s="1"/>
      <c r="H98" s="1"/>
      <c r="J98" t="s">
        <v>91</v>
      </c>
    </row>
    <row r="99" spans="1:10" x14ac:dyDescent="0.3">
      <c r="A99" s="19" t="s">
        <v>27</v>
      </c>
      <c r="B99" s="1"/>
      <c r="C99" s="1"/>
      <c r="D99" s="1"/>
      <c r="E99" s="1"/>
      <c r="F99" s="1"/>
      <c r="G99" s="1"/>
      <c r="H99" s="1"/>
      <c r="J99" t="s">
        <v>92</v>
      </c>
    </row>
    <row r="100" spans="1:10" x14ac:dyDescent="0.3">
      <c r="A100" s="2" t="s">
        <v>28</v>
      </c>
    </row>
    <row r="102" spans="1:10" x14ac:dyDescent="0.3">
      <c r="A102" s="1" t="s">
        <v>29</v>
      </c>
      <c r="B102" s="1"/>
      <c r="C102" s="1"/>
      <c r="D102" s="1"/>
      <c r="E102" s="1"/>
      <c r="F102" s="1"/>
      <c r="G102" s="1"/>
      <c r="H102" s="1"/>
    </row>
    <row r="103" spans="1:10" x14ac:dyDescent="0.3">
      <c r="A103" s="1" t="s">
        <v>30</v>
      </c>
      <c r="B103" s="1"/>
      <c r="C103" s="1"/>
      <c r="D103" s="1"/>
      <c r="E103" s="1"/>
      <c r="F103" s="1"/>
      <c r="G103" s="1"/>
      <c r="H103" s="1"/>
    </row>
    <row r="104" spans="1:10" x14ac:dyDescent="0.3">
      <c r="A104" s="2" t="s">
        <v>31</v>
      </c>
    </row>
    <row r="106" spans="1:10" x14ac:dyDescent="0.3">
      <c r="A106" s="1" t="s">
        <v>32</v>
      </c>
      <c r="B106" s="1"/>
      <c r="C106" s="1"/>
      <c r="D106" s="1"/>
      <c r="E106" s="1"/>
      <c r="F106" s="1"/>
      <c r="G106" s="1"/>
      <c r="H106" s="1"/>
    </row>
    <row r="107" spans="1:10" x14ac:dyDescent="0.3">
      <c r="A107" s="1" t="s">
        <v>33</v>
      </c>
      <c r="B107" s="1"/>
      <c r="C107" s="1"/>
      <c r="D107" s="1"/>
      <c r="E107" s="1"/>
      <c r="F107" s="1"/>
      <c r="G107" s="1"/>
      <c r="H107" s="1"/>
    </row>
    <row r="108" spans="1:10" x14ac:dyDescent="0.3">
      <c r="A108" s="1" t="s">
        <v>36</v>
      </c>
    </row>
    <row r="110" spans="1:10" x14ac:dyDescent="0.3">
      <c r="A110" s="1" t="s">
        <v>34</v>
      </c>
      <c r="B110" s="1"/>
      <c r="C110" s="1"/>
      <c r="D110" s="1"/>
      <c r="E110" s="1"/>
      <c r="F110" s="1"/>
      <c r="G110" s="1"/>
      <c r="H110" s="1"/>
    </row>
    <row r="111" spans="1:10" x14ac:dyDescent="0.3">
      <c r="A111" s="19" t="s">
        <v>35</v>
      </c>
      <c r="B111" s="1"/>
      <c r="C111" s="1"/>
      <c r="D111" s="1"/>
      <c r="E111" s="1"/>
      <c r="F111" s="1"/>
      <c r="G111" s="1"/>
      <c r="H111" s="1"/>
    </row>
    <row r="112" spans="1:10" x14ac:dyDescent="0.3">
      <c r="A112" s="1" t="s">
        <v>37</v>
      </c>
    </row>
  </sheetData>
  <hyperlinks>
    <hyperlink ref="A111" r:id="rId1" xr:uid="{E49379DA-D839-4AC4-BE97-6A05C24FA455}"/>
    <hyperlink ref="A69" r:id="rId2" xr:uid="{DAAB698F-9303-4223-A167-3B24D7A85D08}"/>
    <hyperlink ref="A99" r:id="rId3" xr:uid="{22AC46BF-55EE-4946-8A56-58D531CFC929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83E8-4EC1-48A1-93D7-01EE4E58DABF}">
  <dimension ref="A1:A6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93</v>
      </c>
    </row>
    <row r="2" spans="1:1" x14ac:dyDescent="0.3">
      <c r="A2" t="s">
        <v>94</v>
      </c>
    </row>
    <row r="4" spans="1:1" ht="21" x14ac:dyDescent="0.35">
      <c r="A4" s="21" t="s">
        <v>96</v>
      </c>
    </row>
    <row r="5" spans="1:1" x14ac:dyDescent="0.3">
      <c r="A5" t="s">
        <v>95</v>
      </c>
    </row>
    <row r="6" spans="1:1" x14ac:dyDescent="0.3">
      <c r="A6" t="s">
        <v>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7469-9C9A-4326-B7CA-BCD734717214}">
  <dimension ref="A1:I63"/>
  <sheetViews>
    <sheetView topLeftCell="A22" workbookViewId="0">
      <selection activeCell="B33" sqref="B33:C45"/>
    </sheetView>
  </sheetViews>
  <sheetFormatPr defaultRowHeight="14.4" x14ac:dyDescent="0.3"/>
  <cols>
    <col min="1" max="1" width="15.88671875" customWidth="1"/>
    <col min="2" max="2" width="13.21875" customWidth="1"/>
    <col min="3" max="3" width="12" customWidth="1"/>
    <col min="4" max="4" width="11.77734375" customWidth="1"/>
  </cols>
  <sheetData>
    <row r="1" spans="1:8" x14ac:dyDescent="0.3">
      <c r="A1" t="s">
        <v>43</v>
      </c>
      <c r="B1" t="s">
        <v>42</v>
      </c>
      <c r="H1" t="s">
        <v>48</v>
      </c>
    </row>
    <row r="2" spans="1:8" x14ac:dyDescent="0.3">
      <c r="A2" t="s">
        <v>44</v>
      </c>
      <c r="B2" t="s">
        <v>46</v>
      </c>
      <c r="C2" t="s">
        <v>47</v>
      </c>
    </row>
    <row r="3" spans="1:8" x14ac:dyDescent="0.3">
      <c r="A3" s="3" t="s">
        <v>45</v>
      </c>
      <c r="B3" s="4" t="s">
        <v>49</v>
      </c>
      <c r="C3" s="4"/>
      <c r="D3" s="4"/>
      <c r="E3" s="5"/>
      <c r="H3" t="s">
        <v>56</v>
      </c>
    </row>
    <row r="4" spans="1:8" x14ac:dyDescent="0.3">
      <c r="A4" s="6"/>
      <c r="B4" s="7" t="s">
        <v>50</v>
      </c>
      <c r="C4" s="7"/>
      <c r="D4" s="7"/>
      <c r="E4" s="8"/>
    </row>
    <row r="5" spans="1:8" x14ac:dyDescent="0.3">
      <c r="A5" s="6"/>
      <c r="B5" s="7" t="s">
        <v>51</v>
      </c>
      <c r="C5" s="7"/>
      <c r="D5" s="7"/>
      <c r="E5" s="8"/>
    </row>
    <row r="6" spans="1:8" x14ac:dyDescent="0.3">
      <c r="A6" s="9"/>
      <c r="B6" s="10" t="s">
        <v>52</v>
      </c>
      <c r="C6" s="10"/>
      <c r="D6" s="10"/>
      <c r="E6" s="11"/>
    </row>
    <row r="7" spans="1:8" x14ac:dyDescent="0.3">
      <c r="A7" s="3" t="s">
        <v>53</v>
      </c>
      <c r="B7" s="4" t="s">
        <v>54</v>
      </c>
      <c r="C7" s="4"/>
      <c r="D7" s="4"/>
      <c r="E7" s="5"/>
      <c r="H7" t="s">
        <v>57</v>
      </c>
    </row>
    <row r="8" spans="1:8" x14ac:dyDescent="0.3">
      <c r="A8" s="9"/>
      <c r="B8" s="10" t="s">
        <v>55</v>
      </c>
      <c r="C8" s="10"/>
      <c r="D8" s="10"/>
      <c r="E8" s="11"/>
    </row>
    <row r="9" spans="1:8" x14ac:dyDescent="0.3">
      <c r="A9" s="3" t="s">
        <v>58</v>
      </c>
      <c r="B9" s="4" t="s">
        <v>54</v>
      </c>
      <c r="C9" s="4"/>
      <c r="D9" s="4"/>
      <c r="E9" s="5"/>
      <c r="H9" t="s">
        <v>57</v>
      </c>
    </row>
    <row r="10" spans="1:8" x14ac:dyDescent="0.3">
      <c r="A10" s="9"/>
      <c r="B10" s="10" t="s">
        <v>55</v>
      </c>
      <c r="C10" s="10"/>
      <c r="D10" s="10"/>
      <c r="E10" s="11"/>
    </row>
    <row r="11" spans="1:8" x14ac:dyDescent="0.3">
      <c r="A11" s="3" t="s">
        <v>59</v>
      </c>
      <c r="B11" s="4" t="s">
        <v>52</v>
      </c>
      <c r="C11" s="4"/>
      <c r="D11" s="4"/>
      <c r="E11" s="5"/>
    </row>
    <row r="12" spans="1:8" x14ac:dyDescent="0.3">
      <c r="A12" s="6"/>
      <c r="B12" s="7" t="s">
        <v>60</v>
      </c>
      <c r="C12" s="7"/>
      <c r="D12" s="7"/>
      <c r="E12" s="8"/>
    </row>
    <row r="13" spans="1:8" x14ac:dyDescent="0.3">
      <c r="A13" s="6"/>
      <c r="B13" s="7" t="s">
        <v>54</v>
      </c>
      <c r="C13" s="7"/>
      <c r="D13" s="7"/>
      <c r="E13" s="8"/>
    </row>
    <row r="14" spans="1:8" x14ac:dyDescent="0.3">
      <c r="A14" s="6"/>
      <c r="B14" s="7" t="s">
        <v>55</v>
      </c>
      <c r="C14" s="7"/>
      <c r="D14" s="7"/>
      <c r="E14" s="8"/>
    </row>
    <row r="15" spans="1:8" x14ac:dyDescent="0.3">
      <c r="A15" s="9"/>
      <c r="B15" s="10" t="s">
        <v>51</v>
      </c>
      <c r="C15" s="10"/>
      <c r="D15" s="10"/>
      <c r="E15" s="11"/>
    </row>
    <row r="16" spans="1:8" x14ac:dyDescent="0.3">
      <c r="A16" s="3" t="s">
        <v>61</v>
      </c>
      <c r="B16" s="13" t="s">
        <v>62</v>
      </c>
      <c r="C16" s="4"/>
      <c r="D16" s="4"/>
      <c r="E16" s="5"/>
    </row>
    <row r="17" spans="1:5" x14ac:dyDescent="0.3">
      <c r="A17" s="9"/>
      <c r="B17" s="14" t="s">
        <v>55</v>
      </c>
      <c r="C17" s="10"/>
      <c r="D17" s="10"/>
      <c r="E17" s="11"/>
    </row>
    <row r="18" spans="1:5" x14ac:dyDescent="0.3">
      <c r="A18" s="3" t="s">
        <v>63</v>
      </c>
      <c r="B18" s="13" t="s">
        <v>50</v>
      </c>
      <c r="C18" s="4"/>
      <c r="D18" s="4"/>
      <c r="E18" s="5"/>
    </row>
    <row r="19" spans="1:5" x14ac:dyDescent="0.3">
      <c r="A19" s="6"/>
      <c r="B19" s="12" t="s">
        <v>62</v>
      </c>
      <c r="C19" s="7"/>
      <c r="D19" s="7"/>
      <c r="E19" s="8"/>
    </row>
    <row r="20" spans="1:5" x14ac:dyDescent="0.3">
      <c r="A20" s="9"/>
      <c r="B20" s="14" t="s">
        <v>55</v>
      </c>
      <c r="C20" s="10"/>
      <c r="D20" s="10"/>
      <c r="E20" s="11"/>
    </row>
    <row r="21" spans="1:5" x14ac:dyDescent="0.3">
      <c r="A21" s="3" t="s">
        <v>64</v>
      </c>
      <c r="B21" s="13" t="s">
        <v>50</v>
      </c>
      <c r="C21" s="4"/>
      <c r="D21" s="4"/>
      <c r="E21" s="5"/>
    </row>
    <row r="22" spans="1:5" x14ac:dyDescent="0.3">
      <c r="A22" s="6"/>
      <c r="B22" s="12" t="s">
        <v>62</v>
      </c>
      <c r="C22" s="7"/>
      <c r="D22" s="7"/>
      <c r="E22" s="8"/>
    </row>
    <row r="23" spans="1:5" x14ac:dyDescent="0.3">
      <c r="A23" s="9"/>
      <c r="B23" s="14" t="s">
        <v>55</v>
      </c>
      <c r="C23" s="10"/>
      <c r="D23" s="10"/>
      <c r="E23" s="11"/>
    </row>
    <row r="24" spans="1:5" x14ac:dyDescent="0.3">
      <c r="A24" s="15" t="s">
        <v>65</v>
      </c>
      <c r="B24" s="16" t="s">
        <v>54</v>
      </c>
      <c r="C24" s="17"/>
      <c r="D24" s="17"/>
      <c r="E24" s="18"/>
    </row>
    <row r="25" spans="1:5" x14ac:dyDescent="0.3">
      <c r="A25" s="15" t="s">
        <v>66</v>
      </c>
      <c r="B25" s="16" t="s">
        <v>67</v>
      </c>
      <c r="C25" s="17"/>
      <c r="D25" s="17"/>
      <c r="E25" s="18"/>
    </row>
    <row r="26" spans="1:5" x14ac:dyDescent="0.3">
      <c r="B26" s="12"/>
    </row>
    <row r="27" spans="1:5" x14ac:dyDescent="0.3">
      <c r="A27" t="s">
        <v>43</v>
      </c>
      <c r="B27" t="s">
        <v>41</v>
      </c>
    </row>
    <row r="28" spans="1:5" x14ac:dyDescent="0.3">
      <c r="A28" t="s">
        <v>44</v>
      </c>
    </row>
    <row r="29" spans="1:5" x14ac:dyDescent="0.3">
      <c r="A29" s="3" t="s">
        <v>68</v>
      </c>
      <c r="B29" s="4" t="s">
        <v>54</v>
      </c>
      <c r="C29" s="4"/>
      <c r="D29" s="4"/>
      <c r="E29" s="5"/>
    </row>
    <row r="30" spans="1:5" x14ac:dyDescent="0.3">
      <c r="A30" s="9"/>
      <c r="B30" s="10" t="s">
        <v>55</v>
      </c>
      <c r="C30" s="10"/>
      <c r="D30" s="10"/>
      <c r="E30" s="11"/>
    </row>
    <row r="32" spans="1:5" x14ac:dyDescent="0.3">
      <c r="A32" t="s">
        <v>43</v>
      </c>
      <c r="B32" t="s">
        <v>40</v>
      </c>
    </row>
    <row r="33" spans="1:9" x14ac:dyDescent="0.3">
      <c r="A33" t="s">
        <v>44</v>
      </c>
      <c r="C33" s="4" t="s">
        <v>279</v>
      </c>
      <c r="D33" s="4" t="s">
        <v>280</v>
      </c>
      <c r="F33" t="s">
        <v>285</v>
      </c>
    </row>
    <row r="34" spans="1:9" x14ac:dyDescent="0.3">
      <c r="A34" t="s">
        <v>271</v>
      </c>
      <c r="B34" t="s">
        <v>286</v>
      </c>
      <c r="C34" s="4">
        <v>1.19</v>
      </c>
      <c r="D34" s="4"/>
      <c r="E34" t="s">
        <v>283</v>
      </c>
      <c r="G34" t="s">
        <v>283</v>
      </c>
    </row>
    <row r="35" spans="1:9" x14ac:dyDescent="0.3">
      <c r="A35" s="3" t="s">
        <v>271</v>
      </c>
      <c r="B35" t="s">
        <v>50</v>
      </c>
      <c r="C35" s="4">
        <v>30.97</v>
      </c>
      <c r="D35" s="4">
        <v>35.58</v>
      </c>
      <c r="E35" s="4" t="s">
        <v>13</v>
      </c>
      <c r="F35">
        <v>44</v>
      </c>
      <c r="G35" t="s">
        <v>13</v>
      </c>
    </row>
    <row r="36" spans="1:9" x14ac:dyDescent="0.3">
      <c r="A36" s="3"/>
      <c r="B36" t="s">
        <v>287</v>
      </c>
      <c r="C36" s="7">
        <v>2.6</v>
      </c>
      <c r="D36" s="4"/>
      <c r="E36" s="4" t="s">
        <v>2</v>
      </c>
      <c r="F36">
        <v>2.63</v>
      </c>
      <c r="G36" t="s">
        <v>2</v>
      </c>
    </row>
    <row r="37" spans="1:9" x14ac:dyDescent="0.3">
      <c r="A37" s="3" t="s">
        <v>9</v>
      </c>
      <c r="B37" t="s">
        <v>50</v>
      </c>
      <c r="C37">
        <v>17.79</v>
      </c>
      <c r="D37" s="4">
        <v>18.55</v>
      </c>
      <c r="E37" s="4" t="s">
        <v>13</v>
      </c>
      <c r="F37">
        <v>32</v>
      </c>
      <c r="G37" t="s">
        <v>13</v>
      </c>
    </row>
    <row r="38" spans="1:9" x14ac:dyDescent="0.3">
      <c r="A38" s="6"/>
      <c r="B38" s="7" t="s">
        <v>281</v>
      </c>
      <c r="C38" s="7">
        <v>0.72</v>
      </c>
      <c r="D38" s="7">
        <v>0.72</v>
      </c>
      <c r="E38" s="8" t="s">
        <v>283</v>
      </c>
      <c r="F38">
        <v>1.61</v>
      </c>
      <c r="G38" t="s">
        <v>283</v>
      </c>
      <c r="H38" t="s">
        <v>288</v>
      </c>
      <c r="I38" t="s">
        <v>289</v>
      </c>
    </row>
    <row r="39" spans="1:9" x14ac:dyDescent="0.3">
      <c r="A39" s="9"/>
      <c r="B39" s="14" t="s">
        <v>282</v>
      </c>
      <c r="C39" s="10">
        <v>0.24</v>
      </c>
      <c r="D39" s="10">
        <v>0.24</v>
      </c>
      <c r="E39" s="11" t="s">
        <v>283</v>
      </c>
    </row>
    <row r="40" spans="1:9" x14ac:dyDescent="0.3">
      <c r="A40" s="6" t="s">
        <v>273</v>
      </c>
      <c r="B40" s="12" t="s">
        <v>50</v>
      </c>
      <c r="C40" s="7">
        <v>17.64</v>
      </c>
      <c r="D40" s="7">
        <v>30.2</v>
      </c>
      <c r="E40" s="8" t="s">
        <v>13</v>
      </c>
    </row>
    <row r="41" spans="1:9" x14ac:dyDescent="0.3">
      <c r="A41" s="6" t="s">
        <v>69</v>
      </c>
      <c r="B41" s="7" t="s">
        <v>50</v>
      </c>
      <c r="C41" s="7">
        <v>1.1499999999999999</v>
      </c>
      <c r="D41" s="12">
        <v>1.1499999999999999</v>
      </c>
      <c r="E41" s="8" t="s">
        <v>13</v>
      </c>
      <c r="F41">
        <v>3</v>
      </c>
      <c r="G41" t="s">
        <v>13</v>
      </c>
    </row>
    <row r="42" spans="1:9" x14ac:dyDescent="0.3">
      <c r="A42" s="6"/>
      <c r="B42" s="7" t="s">
        <v>284</v>
      </c>
      <c r="C42" s="12">
        <v>3.06</v>
      </c>
      <c r="D42" s="12">
        <v>3.06</v>
      </c>
      <c r="E42" s="8" t="s">
        <v>283</v>
      </c>
      <c r="F42">
        <v>4.84</v>
      </c>
      <c r="G42" t="s">
        <v>283</v>
      </c>
      <c r="H42" t="s">
        <v>288</v>
      </c>
    </row>
    <row r="43" spans="1:9" x14ac:dyDescent="0.3">
      <c r="A43" s="9"/>
      <c r="B43" s="10" t="s">
        <v>76</v>
      </c>
      <c r="C43" s="10">
        <v>0.5</v>
      </c>
      <c r="D43" s="10">
        <v>0.5</v>
      </c>
      <c r="E43" s="11" t="s">
        <v>283</v>
      </c>
    </row>
    <row r="44" spans="1:9" x14ac:dyDescent="0.3">
      <c r="A44" s="15" t="s">
        <v>11</v>
      </c>
      <c r="B44" s="17" t="s">
        <v>50</v>
      </c>
      <c r="C44" s="17">
        <v>2.52</v>
      </c>
      <c r="D44" s="17">
        <v>6.19</v>
      </c>
      <c r="E44" s="18" t="s">
        <v>13</v>
      </c>
      <c r="F44">
        <v>18</v>
      </c>
      <c r="G44" t="s">
        <v>13</v>
      </c>
    </row>
    <row r="45" spans="1:9" x14ac:dyDescent="0.3">
      <c r="A45" s="15" t="s">
        <v>70</v>
      </c>
      <c r="B45" s="17" t="s">
        <v>50</v>
      </c>
      <c r="C45" s="17">
        <v>17.12</v>
      </c>
      <c r="D45" s="17">
        <v>37.83</v>
      </c>
      <c r="E45" s="18" t="s">
        <v>13</v>
      </c>
      <c r="F45">
        <v>31.75</v>
      </c>
      <c r="G45" t="s">
        <v>13</v>
      </c>
      <c r="I45">
        <f>C35+C37+C40+C41+C44+C45</f>
        <v>87.190000000000012</v>
      </c>
    </row>
    <row r="46" spans="1:9" x14ac:dyDescent="0.3">
      <c r="A46" s="15" t="s">
        <v>71</v>
      </c>
      <c r="B46" s="17"/>
      <c r="C46" s="17"/>
      <c r="D46" s="17"/>
      <c r="E46" s="18"/>
    </row>
    <row r="48" spans="1:9" x14ac:dyDescent="0.3">
      <c r="A48" t="s">
        <v>43</v>
      </c>
      <c r="B48" t="s">
        <v>39</v>
      </c>
    </row>
    <row r="49" spans="1:5" x14ac:dyDescent="0.3">
      <c r="A49" t="s">
        <v>44</v>
      </c>
    </row>
    <row r="50" spans="1:5" x14ac:dyDescent="0.3">
      <c r="A50" s="3" t="s">
        <v>68</v>
      </c>
      <c r="B50" s="4" t="s">
        <v>54</v>
      </c>
      <c r="C50" s="4"/>
      <c r="D50" s="4"/>
      <c r="E50" s="5"/>
    </row>
    <row r="51" spans="1:5" x14ac:dyDescent="0.3">
      <c r="A51" s="9"/>
      <c r="B51" s="10" t="s">
        <v>55</v>
      </c>
      <c r="C51" s="10"/>
      <c r="D51" s="10"/>
      <c r="E51" s="11"/>
    </row>
    <row r="52" spans="1:5" x14ac:dyDescent="0.3">
      <c r="A52" s="7"/>
      <c r="B52" s="7"/>
      <c r="C52" s="7"/>
      <c r="D52" s="7"/>
      <c r="E52" s="7"/>
    </row>
    <row r="53" spans="1:5" x14ac:dyDescent="0.3">
      <c r="A53" t="s">
        <v>43</v>
      </c>
      <c r="B53" t="s">
        <v>38</v>
      </c>
    </row>
    <row r="54" spans="1:5" x14ac:dyDescent="0.3">
      <c r="A54" t="s">
        <v>44</v>
      </c>
    </row>
    <row r="55" spans="1:5" x14ac:dyDescent="0.3">
      <c r="A55" t="s">
        <v>67</v>
      </c>
      <c r="B55" t="s">
        <v>77</v>
      </c>
    </row>
    <row r="56" spans="1:5" x14ac:dyDescent="0.3">
      <c r="B56" t="s">
        <v>72</v>
      </c>
    </row>
    <row r="57" spans="1:5" x14ac:dyDescent="0.3">
      <c r="B57" t="s">
        <v>73</v>
      </c>
    </row>
    <row r="58" spans="1:5" x14ac:dyDescent="0.3">
      <c r="B58" t="s">
        <v>74</v>
      </c>
    </row>
    <row r="59" spans="1:5" x14ac:dyDescent="0.3">
      <c r="B59" t="s">
        <v>75</v>
      </c>
    </row>
    <row r="60" spans="1:5" x14ac:dyDescent="0.3">
      <c r="B60" t="s">
        <v>51</v>
      </c>
    </row>
    <row r="61" spans="1:5" x14ac:dyDescent="0.3">
      <c r="B61" t="s">
        <v>50</v>
      </c>
    </row>
    <row r="62" spans="1:5" x14ac:dyDescent="0.3">
      <c r="B62" t="s">
        <v>54</v>
      </c>
    </row>
    <row r="63" spans="1:5" x14ac:dyDescent="0.3">
      <c r="B6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B03-8EDB-44BC-926B-400BE91EA015}">
  <dimension ref="A1:B17"/>
  <sheetViews>
    <sheetView workbookViewId="0">
      <selection activeCell="A4" sqref="A4"/>
    </sheetView>
  </sheetViews>
  <sheetFormatPr defaultRowHeight="14.4" x14ac:dyDescent="0.3"/>
  <cols>
    <col min="1" max="1" width="24.109375" customWidth="1"/>
  </cols>
  <sheetData>
    <row r="1" spans="1:2" x14ac:dyDescent="0.3">
      <c r="A1" t="s">
        <v>270</v>
      </c>
    </row>
    <row r="3" spans="1:2" x14ac:dyDescent="0.3">
      <c r="A3" t="s">
        <v>271</v>
      </c>
      <c r="B3" t="s">
        <v>277</v>
      </c>
    </row>
    <row r="4" spans="1:2" x14ac:dyDescent="0.3">
      <c r="A4" t="s">
        <v>278</v>
      </c>
    </row>
    <row r="7" spans="1:2" x14ac:dyDescent="0.3">
      <c r="A7" t="s">
        <v>272</v>
      </c>
    </row>
    <row r="9" spans="1:2" x14ac:dyDescent="0.3">
      <c r="A9" t="s">
        <v>273</v>
      </c>
    </row>
    <row r="11" spans="1:2" x14ac:dyDescent="0.3">
      <c r="A11" t="s">
        <v>274</v>
      </c>
    </row>
    <row r="13" spans="1:2" x14ac:dyDescent="0.3">
      <c r="A13" t="s">
        <v>11</v>
      </c>
    </row>
    <row r="15" spans="1:2" x14ac:dyDescent="0.3">
      <c r="A15" t="s">
        <v>275</v>
      </c>
    </row>
    <row r="17" spans="1:1" x14ac:dyDescent="0.3">
      <c r="A17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8BDC-D979-4444-9B6A-B329314A18D8}">
  <dimension ref="A3:B4"/>
  <sheetViews>
    <sheetView workbookViewId="0">
      <selection activeCell="F25" sqref="F25"/>
    </sheetView>
  </sheetViews>
  <sheetFormatPr defaultRowHeight="14.4" x14ac:dyDescent="0.3"/>
  <sheetData>
    <row r="3" spans="1:2" x14ac:dyDescent="0.3">
      <c r="B3" t="s">
        <v>269</v>
      </c>
    </row>
    <row r="4" spans="1:2" x14ac:dyDescent="0.3">
      <c r="A4" t="s">
        <v>268</v>
      </c>
      <c r="B4">
        <v>93.8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9462-B549-4D39-BAE8-D507D53DC10C}">
  <dimension ref="A1:T70"/>
  <sheetViews>
    <sheetView topLeftCell="A49" workbookViewId="0">
      <selection activeCell="C2" sqref="C2:G70"/>
    </sheetView>
  </sheetViews>
  <sheetFormatPr defaultRowHeight="25.05" customHeight="1" x14ac:dyDescent="0.3"/>
  <cols>
    <col min="1" max="1" width="21" style="7" customWidth="1"/>
    <col min="2" max="2" width="17.5546875" customWidth="1"/>
    <col min="3" max="3" width="16.109375" style="29" customWidth="1"/>
    <col min="4" max="4" width="27.109375" style="28" customWidth="1"/>
    <col min="5" max="5" width="17.88671875" style="29" customWidth="1"/>
    <col min="6" max="6" width="17.5546875" style="29" customWidth="1"/>
    <col min="7" max="7" width="8.88671875" style="29" customWidth="1"/>
    <col min="8" max="8" width="18.33203125" style="29" customWidth="1"/>
    <col min="9" max="9" width="18.33203125" customWidth="1"/>
    <col min="19" max="20" width="8.88671875" style="7"/>
  </cols>
  <sheetData>
    <row r="1" spans="1:20" ht="25.05" customHeight="1" x14ac:dyDescent="0.3">
      <c r="L1" s="36" t="s">
        <v>357</v>
      </c>
      <c r="M1" s="36"/>
      <c r="N1" s="37">
        <v>0.12</v>
      </c>
      <c r="O1" s="37"/>
      <c r="P1" s="36" t="s">
        <v>355</v>
      </c>
      <c r="Q1" s="36"/>
    </row>
    <row r="2" spans="1:20" ht="25.05" customHeight="1" x14ac:dyDescent="0.3">
      <c r="A2" s="7" t="s">
        <v>98</v>
      </c>
      <c r="C2" s="30" t="s">
        <v>121</v>
      </c>
      <c r="D2" s="28" t="s">
        <v>121</v>
      </c>
      <c r="E2" s="29" t="s">
        <v>359</v>
      </c>
      <c r="H2" s="29" t="s">
        <v>366</v>
      </c>
      <c r="J2" t="s">
        <v>290</v>
      </c>
      <c r="L2" t="s">
        <v>353</v>
      </c>
      <c r="M2" t="s">
        <v>354</v>
      </c>
      <c r="N2" t="s">
        <v>353</v>
      </c>
      <c r="O2" t="s">
        <v>354</v>
      </c>
      <c r="P2" t="s">
        <v>353</v>
      </c>
      <c r="Q2" t="s">
        <v>354</v>
      </c>
      <c r="S2" s="7" t="s">
        <v>391</v>
      </c>
      <c r="T2" s="12" t="s">
        <v>392</v>
      </c>
    </row>
    <row r="3" spans="1:20" ht="25.05" customHeight="1" x14ac:dyDescent="0.3">
      <c r="A3" s="32" t="s">
        <v>99</v>
      </c>
      <c r="C3" s="30">
        <v>101</v>
      </c>
      <c r="D3" s="27" t="s">
        <v>360</v>
      </c>
      <c r="E3" s="31" t="s">
        <v>329</v>
      </c>
      <c r="F3" s="29">
        <v>100</v>
      </c>
      <c r="G3" s="29" t="s">
        <v>372</v>
      </c>
      <c r="J3" s="1" t="s">
        <v>298</v>
      </c>
      <c r="K3" s="1"/>
      <c r="L3" s="1"/>
      <c r="M3" s="1"/>
      <c r="N3" s="1"/>
      <c r="O3" s="1"/>
      <c r="P3" s="1"/>
      <c r="Q3" s="1"/>
      <c r="S3" s="32" t="s">
        <v>123</v>
      </c>
      <c r="T3" s="33" t="s">
        <v>261</v>
      </c>
    </row>
    <row r="4" spans="1:20" ht="25.05" customHeight="1" x14ac:dyDescent="0.3">
      <c r="A4" s="32" t="s">
        <v>100</v>
      </c>
      <c r="C4" s="29">
        <v>102</v>
      </c>
      <c r="D4" s="27" t="s">
        <v>361</v>
      </c>
      <c r="F4" s="29">
        <v>100</v>
      </c>
      <c r="G4" s="29" t="s">
        <v>372</v>
      </c>
      <c r="J4" s="22" t="s">
        <v>291</v>
      </c>
      <c r="K4" s="22"/>
      <c r="L4">
        <v>0.42</v>
      </c>
      <c r="M4">
        <v>577</v>
      </c>
      <c r="N4">
        <v>0.44</v>
      </c>
      <c r="O4">
        <v>497</v>
      </c>
      <c r="P4">
        <v>0.46</v>
      </c>
      <c r="Q4" t="s">
        <v>356</v>
      </c>
      <c r="S4" s="32" t="s">
        <v>124</v>
      </c>
      <c r="T4" s="33" t="s">
        <v>262</v>
      </c>
    </row>
    <row r="5" spans="1:20" ht="25.05" customHeight="1" x14ac:dyDescent="0.3">
      <c r="A5" s="32" t="s">
        <v>101</v>
      </c>
      <c r="C5" s="29">
        <v>103</v>
      </c>
      <c r="D5" s="27" t="s">
        <v>362</v>
      </c>
      <c r="F5" s="29">
        <v>100</v>
      </c>
      <c r="G5" s="29" t="s">
        <v>372</v>
      </c>
      <c r="J5" s="22" t="s">
        <v>292</v>
      </c>
      <c r="K5" s="22"/>
      <c r="L5">
        <v>0.35</v>
      </c>
      <c r="M5">
        <v>721</v>
      </c>
      <c r="N5">
        <v>0.37</v>
      </c>
      <c r="O5">
        <v>384</v>
      </c>
      <c r="P5">
        <v>0.37</v>
      </c>
      <c r="Q5" t="s">
        <v>356</v>
      </c>
      <c r="S5" s="32" t="s">
        <v>125</v>
      </c>
      <c r="T5" s="33" t="s">
        <v>263</v>
      </c>
    </row>
    <row r="6" spans="1:20" ht="25.05" customHeight="1" x14ac:dyDescent="0.3">
      <c r="A6" s="32" t="s">
        <v>102</v>
      </c>
      <c r="C6" s="29">
        <v>104</v>
      </c>
      <c r="D6" s="27" t="s">
        <v>363</v>
      </c>
      <c r="E6" s="31" t="s">
        <v>315</v>
      </c>
      <c r="F6" s="29">
        <v>100</v>
      </c>
      <c r="G6" s="29" t="s">
        <v>372</v>
      </c>
      <c r="J6" s="22" t="s">
        <v>293</v>
      </c>
      <c r="K6" s="22"/>
      <c r="L6">
        <v>0.39</v>
      </c>
      <c r="M6">
        <v>577</v>
      </c>
      <c r="N6">
        <v>0.43</v>
      </c>
      <c r="O6">
        <v>465</v>
      </c>
      <c r="P6">
        <v>0.44</v>
      </c>
      <c r="Q6" t="s">
        <v>356</v>
      </c>
      <c r="S6" s="32" t="s">
        <v>126</v>
      </c>
      <c r="T6" s="33" t="s">
        <v>264</v>
      </c>
    </row>
    <row r="7" spans="1:20" ht="25.05" customHeight="1" x14ac:dyDescent="0.3">
      <c r="A7" s="32" t="s">
        <v>103</v>
      </c>
      <c r="C7" s="29">
        <v>105</v>
      </c>
      <c r="D7" s="27" t="s">
        <v>364</v>
      </c>
      <c r="E7" s="31" t="s">
        <v>315</v>
      </c>
      <c r="F7" s="29">
        <v>100</v>
      </c>
      <c r="G7" s="29" t="s">
        <v>372</v>
      </c>
      <c r="J7" s="22" t="s">
        <v>294</v>
      </c>
      <c r="K7" s="22"/>
      <c r="L7">
        <v>0.44</v>
      </c>
      <c r="M7">
        <v>593</v>
      </c>
      <c r="N7">
        <v>0.47</v>
      </c>
      <c r="O7">
        <v>529</v>
      </c>
      <c r="P7">
        <v>0.49</v>
      </c>
      <c r="Q7" t="s">
        <v>356</v>
      </c>
      <c r="S7" s="32" t="s">
        <v>127</v>
      </c>
      <c r="T7" s="33" t="s">
        <v>265</v>
      </c>
    </row>
    <row r="8" spans="1:20" ht="25.05" customHeight="1" x14ac:dyDescent="0.3">
      <c r="A8" s="32" t="s">
        <v>104</v>
      </c>
      <c r="C8" s="29">
        <v>121</v>
      </c>
      <c r="D8" s="27" t="s">
        <v>365</v>
      </c>
      <c r="E8" s="31" t="s">
        <v>304</v>
      </c>
      <c r="F8" s="29">
        <v>120</v>
      </c>
      <c r="G8" s="29" t="s">
        <v>373</v>
      </c>
      <c r="J8" s="26" t="s">
        <v>295</v>
      </c>
      <c r="K8" s="26"/>
      <c r="L8" s="2">
        <v>0.31</v>
      </c>
      <c r="M8" s="2">
        <v>433</v>
      </c>
      <c r="N8" s="2">
        <v>0.32</v>
      </c>
      <c r="O8" s="2">
        <v>368</v>
      </c>
      <c r="P8" s="2">
        <v>0.34</v>
      </c>
      <c r="Q8" s="2" t="s">
        <v>356</v>
      </c>
      <c r="S8" s="32"/>
      <c r="T8" s="33" t="s">
        <v>266</v>
      </c>
    </row>
    <row r="9" spans="1:20" ht="25.05" customHeight="1" x14ac:dyDescent="0.3">
      <c r="A9" s="32" t="s">
        <v>105</v>
      </c>
      <c r="C9" s="29">
        <v>122</v>
      </c>
      <c r="D9" s="27" t="s">
        <v>128</v>
      </c>
      <c r="E9" s="31" t="s">
        <v>347</v>
      </c>
      <c r="F9" s="29">
        <v>120</v>
      </c>
      <c r="G9" s="29" t="s">
        <v>373</v>
      </c>
      <c r="J9" s="24" t="s">
        <v>296</v>
      </c>
      <c r="K9" s="24"/>
      <c r="S9" s="32" t="s">
        <v>172</v>
      </c>
      <c r="T9" s="34" t="s">
        <v>267</v>
      </c>
    </row>
    <row r="10" spans="1:20" ht="25.05" customHeight="1" x14ac:dyDescent="0.3">
      <c r="A10" s="32" t="s">
        <v>106</v>
      </c>
      <c r="C10" s="29">
        <v>123</v>
      </c>
      <c r="D10" s="27" t="s">
        <v>129</v>
      </c>
      <c r="E10" s="31" t="s">
        <v>346</v>
      </c>
      <c r="F10" s="29">
        <v>120</v>
      </c>
      <c r="G10" s="29" t="s">
        <v>373</v>
      </c>
      <c r="J10" s="22" t="s">
        <v>297</v>
      </c>
      <c r="K10" s="22"/>
      <c r="L10">
        <v>0.42</v>
      </c>
      <c r="M10">
        <v>529</v>
      </c>
      <c r="N10">
        <v>0.44</v>
      </c>
      <c r="O10">
        <v>497</v>
      </c>
      <c r="P10">
        <v>0.45</v>
      </c>
      <c r="Q10" t="s">
        <v>356</v>
      </c>
      <c r="S10" s="32" t="s">
        <v>187</v>
      </c>
      <c r="T10" s="34"/>
    </row>
    <row r="11" spans="1:20" ht="25.05" customHeight="1" x14ac:dyDescent="0.3">
      <c r="A11" s="32" t="s">
        <v>107</v>
      </c>
      <c r="C11" s="29">
        <v>124</v>
      </c>
      <c r="D11" s="27" t="s">
        <v>130</v>
      </c>
      <c r="E11" s="31" t="s">
        <v>346</v>
      </c>
      <c r="F11" s="31">
        <v>120</v>
      </c>
      <c r="G11" s="29" t="s">
        <v>373</v>
      </c>
      <c r="J11" s="1" t="s">
        <v>299</v>
      </c>
      <c r="K11" s="1"/>
      <c r="L11" s="1"/>
      <c r="M11" s="1"/>
      <c r="N11" s="1"/>
      <c r="O11" s="1"/>
      <c r="P11" s="1"/>
      <c r="Q11" s="1"/>
      <c r="S11" s="35" t="s">
        <v>188</v>
      </c>
      <c r="T11" s="33" t="s">
        <v>229</v>
      </c>
    </row>
    <row r="12" spans="1:20" ht="25.05" customHeight="1" x14ac:dyDescent="0.3">
      <c r="A12" s="32" t="s">
        <v>108</v>
      </c>
      <c r="C12" s="29">
        <v>125</v>
      </c>
      <c r="D12" s="27" t="s">
        <v>131</v>
      </c>
      <c r="E12" s="31" t="s">
        <v>345</v>
      </c>
      <c r="F12" s="29">
        <v>120</v>
      </c>
      <c r="G12" s="29" t="s">
        <v>373</v>
      </c>
      <c r="J12" s="22" t="s">
        <v>300</v>
      </c>
      <c r="K12" s="22"/>
      <c r="L12">
        <v>0.42</v>
      </c>
      <c r="M12">
        <v>817</v>
      </c>
      <c r="N12">
        <v>0.46</v>
      </c>
      <c r="O12">
        <v>993</v>
      </c>
      <c r="P12">
        <v>0.48</v>
      </c>
      <c r="Q12" t="s">
        <v>356</v>
      </c>
      <c r="S12" s="35" t="s">
        <v>189</v>
      </c>
      <c r="T12" s="33" t="s">
        <v>230</v>
      </c>
    </row>
    <row r="13" spans="1:20" ht="25.05" customHeight="1" x14ac:dyDescent="0.3">
      <c r="A13" s="32" t="s">
        <v>109</v>
      </c>
      <c r="C13" s="29">
        <v>127</v>
      </c>
      <c r="D13" s="27" t="s">
        <v>132</v>
      </c>
      <c r="F13" s="29">
        <v>120</v>
      </c>
      <c r="G13" s="29" t="s">
        <v>373</v>
      </c>
      <c r="H13" s="27"/>
      <c r="I13" s="27"/>
      <c r="J13" s="24" t="s">
        <v>301</v>
      </c>
      <c r="K13" s="24"/>
      <c r="S13" s="35" t="s">
        <v>190</v>
      </c>
      <c r="T13" s="33" t="s">
        <v>231</v>
      </c>
    </row>
    <row r="14" spans="1:20" ht="25.05" customHeight="1" x14ac:dyDescent="0.3">
      <c r="A14" s="32" t="s">
        <v>110</v>
      </c>
      <c r="C14" s="29">
        <v>141</v>
      </c>
      <c r="D14" s="27" t="s">
        <v>133</v>
      </c>
      <c r="E14" s="31" t="s">
        <v>340</v>
      </c>
      <c r="F14" s="29">
        <v>140</v>
      </c>
      <c r="G14" s="29" t="s">
        <v>374</v>
      </c>
      <c r="J14" s="1" t="s">
        <v>302</v>
      </c>
      <c r="K14" s="1"/>
      <c r="L14" s="1"/>
      <c r="M14" s="1"/>
      <c r="N14" s="1"/>
      <c r="O14" s="1"/>
      <c r="P14" s="1"/>
      <c r="Q14" s="1"/>
      <c r="S14" s="35" t="s">
        <v>191</v>
      </c>
      <c r="T14" s="33" t="s">
        <v>232</v>
      </c>
    </row>
    <row r="15" spans="1:20" ht="25.05" customHeight="1" x14ac:dyDescent="0.3">
      <c r="A15" s="32"/>
      <c r="C15" s="29">
        <v>142</v>
      </c>
      <c r="D15" s="27" t="s">
        <v>134</v>
      </c>
      <c r="F15" s="29">
        <v>140</v>
      </c>
      <c r="G15" s="29" t="s">
        <v>374</v>
      </c>
      <c r="J15" s="22" t="s">
        <v>302</v>
      </c>
      <c r="K15" s="22"/>
      <c r="S15" s="35" t="s">
        <v>192</v>
      </c>
      <c r="T15" s="33" t="s">
        <v>233</v>
      </c>
    </row>
    <row r="16" spans="1:20" ht="25.05" customHeight="1" x14ac:dyDescent="0.3">
      <c r="A16" s="32" t="s">
        <v>111</v>
      </c>
      <c r="C16" s="29">
        <v>161</v>
      </c>
      <c r="D16" s="27" t="s">
        <v>135</v>
      </c>
      <c r="F16" s="29">
        <v>160</v>
      </c>
      <c r="G16" s="29" t="s">
        <v>375</v>
      </c>
      <c r="J16" s="24" t="s">
        <v>303</v>
      </c>
      <c r="S16" s="35" t="s">
        <v>193</v>
      </c>
      <c r="T16" s="33" t="s">
        <v>234</v>
      </c>
    </row>
    <row r="17" spans="1:20" ht="25.05" customHeight="1" x14ac:dyDescent="0.3">
      <c r="A17" s="32" t="s">
        <v>112</v>
      </c>
      <c r="C17" s="29">
        <v>162</v>
      </c>
      <c r="D17" s="27" t="s">
        <v>136</v>
      </c>
      <c r="F17" s="29">
        <v>160</v>
      </c>
      <c r="G17" s="29" t="s">
        <v>375</v>
      </c>
      <c r="J17" s="1" t="s">
        <v>305</v>
      </c>
      <c r="K17" s="1"/>
      <c r="L17" s="1"/>
      <c r="M17" s="1"/>
      <c r="N17" s="1"/>
      <c r="O17" s="1"/>
      <c r="P17" s="1"/>
      <c r="Q17" s="1"/>
      <c r="S17" s="32" t="s">
        <v>194</v>
      </c>
      <c r="T17" s="33" t="s">
        <v>235</v>
      </c>
    </row>
    <row r="18" spans="1:20" ht="25.05" customHeight="1" x14ac:dyDescent="0.3">
      <c r="A18" s="32" t="s">
        <v>113</v>
      </c>
      <c r="C18" s="29">
        <v>163</v>
      </c>
      <c r="D18" s="27" t="s">
        <v>137</v>
      </c>
      <c r="F18" s="29">
        <v>160</v>
      </c>
      <c r="G18" s="29" t="s">
        <v>375</v>
      </c>
      <c r="J18" s="22" t="s">
        <v>304</v>
      </c>
      <c r="L18">
        <v>0.33</v>
      </c>
      <c r="M18">
        <v>721</v>
      </c>
      <c r="N18">
        <v>0.35</v>
      </c>
      <c r="O18">
        <v>401</v>
      </c>
      <c r="P18">
        <v>0.41</v>
      </c>
      <c r="Q18" t="s">
        <v>356</v>
      </c>
      <c r="S18" s="32" t="s">
        <v>195</v>
      </c>
      <c r="T18" s="33" t="s">
        <v>236</v>
      </c>
    </row>
    <row r="19" spans="1:20" ht="25.05" customHeight="1" x14ac:dyDescent="0.3">
      <c r="A19" s="32" t="s">
        <v>114</v>
      </c>
      <c r="C19" s="29">
        <v>164</v>
      </c>
      <c r="D19" s="27" t="s">
        <v>138</v>
      </c>
      <c r="F19" s="29">
        <v>160</v>
      </c>
      <c r="G19" s="29" t="s">
        <v>375</v>
      </c>
      <c r="J19" s="24" t="s">
        <v>306</v>
      </c>
      <c r="S19" s="32" t="s">
        <v>196</v>
      </c>
      <c r="T19" s="33" t="s">
        <v>237</v>
      </c>
    </row>
    <row r="20" spans="1:20" ht="25.05" customHeight="1" x14ac:dyDescent="0.3">
      <c r="A20" s="32" t="s">
        <v>115</v>
      </c>
      <c r="C20" s="29">
        <v>165</v>
      </c>
      <c r="D20" s="27" t="s">
        <v>139</v>
      </c>
      <c r="F20" s="29">
        <v>160</v>
      </c>
      <c r="G20" s="29" t="s">
        <v>375</v>
      </c>
      <c r="J20" s="22" t="s">
        <v>307</v>
      </c>
      <c r="L20">
        <v>0.37</v>
      </c>
      <c r="M20">
        <v>481</v>
      </c>
      <c r="N20">
        <v>0.39</v>
      </c>
      <c r="O20">
        <v>417</v>
      </c>
      <c r="P20">
        <v>0.4</v>
      </c>
      <c r="Q20" t="s">
        <v>356</v>
      </c>
      <c r="S20" s="32" t="s">
        <v>197</v>
      </c>
      <c r="T20" s="33" t="s">
        <v>238</v>
      </c>
    </row>
    <row r="21" spans="1:20" ht="25.05" customHeight="1" x14ac:dyDescent="0.3">
      <c r="A21" s="32" t="s">
        <v>116</v>
      </c>
      <c r="C21" s="29">
        <v>166</v>
      </c>
      <c r="D21" s="27" t="s">
        <v>140</v>
      </c>
      <c r="F21" s="29">
        <v>160</v>
      </c>
      <c r="G21" s="29" t="s">
        <v>375</v>
      </c>
      <c r="J21" s="25" t="s">
        <v>308</v>
      </c>
      <c r="S21" s="32" t="s">
        <v>198</v>
      </c>
      <c r="T21" s="33" t="s">
        <v>239</v>
      </c>
    </row>
    <row r="22" spans="1:20" ht="25.05" customHeight="1" x14ac:dyDescent="0.3">
      <c r="A22" s="32" t="s">
        <v>117</v>
      </c>
      <c r="C22" s="29">
        <v>167</v>
      </c>
      <c r="D22" s="27" t="s">
        <v>141</v>
      </c>
      <c r="E22" s="31" t="s">
        <v>333</v>
      </c>
      <c r="F22" s="29">
        <v>160</v>
      </c>
      <c r="G22" s="29" t="s">
        <v>375</v>
      </c>
      <c r="J22" s="22" t="s">
        <v>309</v>
      </c>
      <c r="L22">
        <v>0.36</v>
      </c>
      <c r="M22">
        <v>769</v>
      </c>
      <c r="N22">
        <v>0.38</v>
      </c>
      <c r="O22">
        <v>433</v>
      </c>
      <c r="P22">
        <v>0.42</v>
      </c>
      <c r="Q22" t="s">
        <v>356</v>
      </c>
      <c r="S22" s="32" t="s">
        <v>199</v>
      </c>
      <c r="T22" s="33" t="s">
        <v>240</v>
      </c>
    </row>
    <row r="23" spans="1:20" ht="25.05" customHeight="1" x14ac:dyDescent="0.3">
      <c r="A23" s="32" t="s">
        <v>118</v>
      </c>
      <c r="C23" s="29">
        <v>168</v>
      </c>
      <c r="D23" s="27" t="s">
        <v>142</v>
      </c>
      <c r="F23" s="29">
        <v>160</v>
      </c>
      <c r="G23" s="29" t="s">
        <v>375</v>
      </c>
      <c r="J23" s="22" t="s">
        <v>310</v>
      </c>
      <c r="L23">
        <v>0.35</v>
      </c>
      <c r="M23">
        <v>721</v>
      </c>
      <c r="N23">
        <v>0.37</v>
      </c>
      <c r="O23">
        <v>449</v>
      </c>
      <c r="P23">
        <v>0.42</v>
      </c>
      <c r="Q23" t="s">
        <v>356</v>
      </c>
      <c r="T23" s="33" t="s">
        <v>241</v>
      </c>
    </row>
    <row r="24" spans="1:20" ht="25.05" customHeight="1" x14ac:dyDescent="0.3">
      <c r="A24" s="32" t="s">
        <v>119</v>
      </c>
      <c r="C24" s="29">
        <v>181</v>
      </c>
      <c r="D24" s="27" t="s">
        <v>143</v>
      </c>
      <c r="E24" s="31" t="s">
        <v>294</v>
      </c>
      <c r="F24" s="29">
        <v>180</v>
      </c>
      <c r="G24" s="29" t="s">
        <v>376</v>
      </c>
      <c r="J24" s="25" t="s">
        <v>311</v>
      </c>
      <c r="S24" s="32" t="s">
        <v>201</v>
      </c>
      <c r="T24" s="33" t="s">
        <v>242</v>
      </c>
    </row>
    <row r="25" spans="1:20" ht="25.05" customHeight="1" x14ac:dyDescent="0.3">
      <c r="A25" s="32" t="s">
        <v>120</v>
      </c>
      <c r="C25" s="29">
        <v>182</v>
      </c>
      <c r="D25" s="27" t="s">
        <v>144</v>
      </c>
      <c r="F25" s="29">
        <v>180</v>
      </c>
      <c r="G25" s="29" t="s">
        <v>376</v>
      </c>
      <c r="J25" s="23" t="s">
        <v>312</v>
      </c>
      <c r="L25">
        <v>0.37</v>
      </c>
      <c r="M25">
        <v>753</v>
      </c>
      <c r="N25">
        <v>0.39</v>
      </c>
      <c r="O25">
        <v>417</v>
      </c>
      <c r="P25">
        <v>0.4</v>
      </c>
      <c r="Q25" t="s">
        <v>356</v>
      </c>
      <c r="S25" s="32" t="s">
        <v>202</v>
      </c>
      <c r="T25" s="33" t="s">
        <v>243</v>
      </c>
    </row>
    <row r="26" spans="1:20" ht="25.05" customHeight="1" x14ac:dyDescent="0.3">
      <c r="C26" s="29">
        <v>183</v>
      </c>
      <c r="D26" s="27" t="s">
        <v>145</v>
      </c>
      <c r="E26" s="31" t="s">
        <v>319</v>
      </c>
      <c r="F26" s="29">
        <v>180</v>
      </c>
      <c r="G26" s="29" t="s">
        <v>376</v>
      </c>
      <c r="J26" s="1" t="s">
        <v>313</v>
      </c>
      <c r="K26" s="1"/>
      <c r="L26" s="1"/>
      <c r="M26" s="1"/>
      <c r="N26" s="1"/>
      <c r="O26" s="1"/>
      <c r="P26" s="1"/>
      <c r="Q26" s="1"/>
      <c r="S26" s="32" t="s">
        <v>203</v>
      </c>
      <c r="T26" s="33" t="s">
        <v>244</v>
      </c>
    </row>
    <row r="27" spans="1:20" ht="25.05" customHeight="1" x14ac:dyDescent="0.3">
      <c r="C27" s="29">
        <v>184</v>
      </c>
      <c r="D27" s="27" t="s">
        <v>146</v>
      </c>
      <c r="F27" s="29">
        <v>180</v>
      </c>
      <c r="G27" s="29" t="s">
        <v>376</v>
      </c>
      <c r="J27" s="24" t="s">
        <v>314</v>
      </c>
      <c r="S27" s="32" t="s">
        <v>204</v>
      </c>
      <c r="T27" s="33" t="s">
        <v>245</v>
      </c>
    </row>
    <row r="28" spans="1:20" ht="25.05" customHeight="1" x14ac:dyDescent="0.3">
      <c r="C28" s="29">
        <v>185</v>
      </c>
      <c r="D28" s="27" t="s">
        <v>147</v>
      </c>
      <c r="F28" s="29">
        <v>180</v>
      </c>
      <c r="G28" s="29" t="s">
        <v>376</v>
      </c>
      <c r="J28" s="22" t="s">
        <v>315</v>
      </c>
      <c r="K28" s="22"/>
      <c r="L28">
        <v>0.38</v>
      </c>
      <c r="M28">
        <v>801</v>
      </c>
      <c r="N28">
        <v>0.4</v>
      </c>
      <c r="O28">
        <v>449</v>
      </c>
      <c r="P28">
        <v>0.43</v>
      </c>
      <c r="Q28" t="s">
        <v>356</v>
      </c>
      <c r="S28" s="32" t="s">
        <v>205</v>
      </c>
      <c r="T28" s="33" t="s">
        <v>246</v>
      </c>
    </row>
    <row r="29" spans="1:20" ht="25.05" customHeight="1" x14ac:dyDescent="0.3">
      <c r="C29" s="29">
        <v>201</v>
      </c>
      <c r="D29" s="27" t="s">
        <v>148</v>
      </c>
      <c r="E29" s="31" t="s">
        <v>367</v>
      </c>
      <c r="F29" s="29">
        <v>200</v>
      </c>
      <c r="G29" s="29" t="s">
        <v>377</v>
      </c>
      <c r="J29" s="22" t="s">
        <v>316</v>
      </c>
      <c r="K29" s="22"/>
      <c r="L29">
        <v>0.42</v>
      </c>
      <c r="M29">
        <v>705</v>
      </c>
      <c r="N29">
        <v>0.45</v>
      </c>
      <c r="O29">
        <v>529</v>
      </c>
      <c r="P29">
        <v>0.51</v>
      </c>
      <c r="Q29" t="s">
        <v>356</v>
      </c>
      <c r="S29" s="32" t="s">
        <v>206</v>
      </c>
      <c r="T29" s="33" t="s">
        <v>247</v>
      </c>
    </row>
    <row r="30" spans="1:20" ht="25.05" customHeight="1" x14ac:dyDescent="0.3">
      <c r="C30" s="29">
        <v>202</v>
      </c>
      <c r="D30" s="27" t="s">
        <v>149</v>
      </c>
      <c r="E30" s="31" t="s">
        <v>368</v>
      </c>
      <c r="F30" s="29">
        <v>200</v>
      </c>
      <c r="G30" s="29" t="s">
        <v>377</v>
      </c>
      <c r="J30" s="22" t="s">
        <v>317</v>
      </c>
      <c r="K30" s="22"/>
      <c r="L30">
        <v>0.42</v>
      </c>
      <c r="M30">
        <v>657</v>
      </c>
      <c r="N30">
        <v>0.45</v>
      </c>
      <c r="O30">
        <v>465</v>
      </c>
      <c r="P30">
        <v>0.44</v>
      </c>
      <c r="Q30" t="s">
        <v>356</v>
      </c>
      <c r="S30" s="32" t="s">
        <v>207</v>
      </c>
      <c r="T30" s="33" t="s">
        <v>248</v>
      </c>
    </row>
    <row r="31" spans="1:20" ht="25.05" customHeight="1" x14ac:dyDescent="0.3">
      <c r="C31" s="29">
        <v>221</v>
      </c>
      <c r="D31" s="27" t="s">
        <v>150</v>
      </c>
      <c r="E31" s="31" t="s">
        <v>334</v>
      </c>
      <c r="F31" s="29">
        <v>220</v>
      </c>
      <c r="G31" s="29" t="s">
        <v>378</v>
      </c>
      <c r="J31" s="1" t="s">
        <v>318</v>
      </c>
      <c r="K31" s="1"/>
      <c r="L31" s="1"/>
      <c r="M31" s="1"/>
      <c r="N31" s="1"/>
      <c r="O31" s="1"/>
      <c r="P31" s="1"/>
      <c r="Q31" s="1"/>
      <c r="S31" s="32" t="s">
        <v>208</v>
      </c>
      <c r="T31" s="33" t="s">
        <v>249</v>
      </c>
    </row>
    <row r="32" spans="1:20" ht="25.05" customHeight="1" x14ac:dyDescent="0.3">
      <c r="C32" s="29">
        <v>222</v>
      </c>
      <c r="D32" s="27" t="s">
        <v>151</v>
      </c>
      <c r="E32" s="31" t="s">
        <v>292</v>
      </c>
      <c r="F32" s="29">
        <v>220</v>
      </c>
      <c r="G32" s="29" t="s">
        <v>378</v>
      </c>
      <c r="J32" s="24" t="s">
        <v>319</v>
      </c>
      <c r="S32" s="32" t="s">
        <v>209</v>
      </c>
      <c r="T32" s="33" t="s">
        <v>250</v>
      </c>
    </row>
    <row r="33" spans="3:20" ht="25.05" customHeight="1" x14ac:dyDescent="0.3">
      <c r="C33" s="29">
        <v>223</v>
      </c>
      <c r="D33" s="27" t="s">
        <v>152</v>
      </c>
      <c r="E33" s="31" t="s">
        <v>367</v>
      </c>
      <c r="F33" s="29">
        <v>220</v>
      </c>
      <c r="G33" s="29" t="s">
        <v>378</v>
      </c>
      <c r="J33" s="1" t="s">
        <v>320</v>
      </c>
      <c r="K33" s="1"/>
      <c r="L33" s="1"/>
      <c r="M33" s="1"/>
      <c r="N33" s="1"/>
      <c r="O33" s="1"/>
      <c r="P33" s="1"/>
      <c r="Q33" s="1"/>
      <c r="S33" s="32" t="s">
        <v>210</v>
      </c>
      <c r="T33" s="33" t="s">
        <v>251</v>
      </c>
    </row>
    <row r="34" spans="3:20" ht="25.05" customHeight="1" x14ac:dyDescent="0.3">
      <c r="C34" s="29">
        <v>224</v>
      </c>
      <c r="D34" s="27" t="s">
        <v>153</v>
      </c>
      <c r="E34" s="31" t="s">
        <v>336</v>
      </c>
      <c r="F34" s="29">
        <v>220</v>
      </c>
      <c r="G34" s="29" t="s">
        <v>378</v>
      </c>
      <c r="J34" s="22" t="s">
        <v>321</v>
      </c>
      <c r="K34" s="22"/>
      <c r="L34">
        <v>0.48</v>
      </c>
      <c r="M34">
        <v>769</v>
      </c>
      <c r="N34">
        <v>0.52</v>
      </c>
      <c r="O34">
        <v>577</v>
      </c>
      <c r="P34">
        <v>0.59</v>
      </c>
      <c r="Q34" t="s">
        <v>356</v>
      </c>
      <c r="S34" s="32" t="s">
        <v>211</v>
      </c>
      <c r="T34" s="33" t="s">
        <v>252</v>
      </c>
    </row>
    <row r="35" spans="3:20" ht="25.05" customHeight="1" x14ac:dyDescent="0.3">
      <c r="C35" s="29">
        <v>241</v>
      </c>
      <c r="D35" s="27" t="s">
        <v>154</v>
      </c>
      <c r="F35" s="29">
        <v>240</v>
      </c>
      <c r="G35" s="29" t="s">
        <v>379</v>
      </c>
      <c r="J35" s="22" t="s">
        <v>322</v>
      </c>
      <c r="K35" s="22"/>
      <c r="L35">
        <v>0.49</v>
      </c>
      <c r="M35">
        <v>753</v>
      </c>
      <c r="N35">
        <v>0.53</v>
      </c>
      <c r="O35">
        <v>593</v>
      </c>
      <c r="P35">
        <v>0.56999999999999995</v>
      </c>
      <c r="Q35" t="s">
        <v>356</v>
      </c>
      <c r="S35" s="32" t="s">
        <v>212</v>
      </c>
      <c r="T35" s="33" t="s">
        <v>253</v>
      </c>
    </row>
    <row r="36" spans="3:20" ht="25.05" customHeight="1" x14ac:dyDescent="0.3">
      <c r="C36" s="29">
        <v>261</v>
      </c>
      <c r="D36" s="27" t="s">
        <v>155</v>
      </c>
      <c r="E36" s="31" t="s">
        <v>312</v>
      </c>
      <c r="F36" s="29">
        <v>260</v>
      </c>
      <c r="G36" s="29" t="s">
        <v>383</v>
      </c>
      <c r="J36" s="1" t="s">
        <v>323</v>
      </c>
      <c r="K36" s="1"/>
      <c r="L36" s="1"/>
      <c r="M36" s="1"/>
      <c r="N36" s="1"/>
      <c r="O36" s="1"/>
      <c r="P36" s="1"/>
      <c r="Q36" s="1"/>
      <c r="S36" s="32" t="s">
        <v>213</v>
      </c>
      <c r="T36" s="33" t="s">
        <v>254</v>
      </c>
    </row>
    <row r="37" spans="3:20" ht="25.05" customHeight="1" x14ac:dyDescent="0.3">
      <c r="C37" s="29">
        <v>262</v>
      </c>
      <c r="D37" s="27" t="s">
        <v>156</v>
      </c>
      <c r="F37" s="29">
        <v>260</v>
      </c>
      <c r="G37" s="29" t="s">
        <v>383</v>
      </c>
      <c r="J37" s="24" t="s">
        <v>324</v>
      </c>
      <c r="S37" s="32" t="s">
        <v>214</v>
      </c>
      <c r="T37" s="33" t="s">
        <v>255</v>
      </c>
    </row>
    <row r="38" spans="3:20" ht="25.05" customHeight="1" x14ac:dyDescent="0.3">
      <c r="C38" s="29">
        <v>263</v>
      </c>
      <c r="D38" s="27" t="s">
        <v>157</v>
      </c>
      <c r="E38" s="31" t="s">
        <v>307</v>
      </c>
      <c r="F38" s="29">
        <v>260</v>
      </c>
      <c r="G38" s="29" t="s">
        <v>383</v>
      </c>
      <c r="J38" s="24" t="s">
        <v>325</v>
      </c>
      <c r="S38" s="32" t="s">
        <v>215</v>
      </c>
      <c r="T38" s="33" t="s">
        <v>256</v>
      </c>
    </row>
    <row r="39" spans="3:20" ht="25.05" customHeight="1" x14ac:dyDescent="0.3">
      <c r="C39" s="29">
        <v>264</v>
      </c>
      <c r="D39" s="27" t="s">
        <v>158</v>
      </c>
      <c r="F39" s="29">
        <v>260</v>
      </c>
      <c r="G39" s="29" t="s">
        <v>383</v>
      </c>
      <c r="J39" s="24" t="s">
        <v>326</v>
      </c>
      <c r="S39" s="32" t="s">
        <v>216</v>
      </c>
      <c r="T39" s="33" t="s">
        <v>257</v>
      </c>
    </row>
    <row r="40" spans="3:20" ht="25.05" customHeight="1" x14ac:dyDescent="0.3">
      <c r="C40" s="29">
        <v>265</v>
      </c>
      <c r="D40" s="27" t="s">
        <v>159</v>
      </c>
      <c r="E40" s="31" t="s">
        <v>349</v>
      </c>
      <c r="F40" s="29">
        <v>260</v>
      </c>
      <c r="G40" s="29" t="s">
        <v>383</v>
      </c>
      <c r="J40" s="24" t="s">
        <v>327</v>
      </c>
      <c r="S40" s="32" t="s">
        <v>218</v>
      </c>
      <c r="T40" s="33" t="s">
        <v>258</v>
      </c>
    </row>
    <row r="41" spans="3:20" ht="25.05" customHeight="1" x14ac:dyDescent="0.3">
      <c r="C41" s="29">
        <v>266</v>
      </c>
      <c r="D41" s="27" t="s">
        <v>160</v>
      </c>
      <c r="E41" s="31" t="s">
        <v>371</v>
      </c>
      <c r="F41" s="29">
        <v>260</v>
      </c>
      <c r="G41" s="29" t="s">
        <v>383</v>
      </c>
      <c r="J41" s="22" t="s">
        <v>328</v>
      </c>
      <c r="K41" s="22"/>
      <c r="L41">
        <v>0.37</v>
      </c>
      <c r="M41">
        <v>753</v>
      </c>
      <c r="N41">
        <v>0.4</v>
      </c>
      <c r="O41">
        <v>449</v>
      </c>
      <c r="P41">
        <v>0.42</v>
      </c>
      <c r="Q41" t="s">
        <v>356</v>
      </c>
      <c r="S41" s="32" t="s">
        <v>219</v>
      </c>
      <c r="T41" s="33" t="s">
        <v>259</v>
      </c>
    </row>
    <row r="42" spans="3:20" ht="25.05" customHeight="1" x14ac:dyDescent="0.3">
      <c r="C42" s="29">
        <v>267</v>
      </c>
      <c r="D42" s="27" t="s">
        <v>161</v>
      </c>
      <c r="E42" s="31" t="s">
        <v>310</v>
      </c>
      <c r="F42" s="29">
        <v>260</v>
      </c>
      <c r="G42" s="29" t="s">
        <v>383</v>
      </c>
      <c r="J42" s="22" t="s">
        <v>329</v>
      </c>
      <c r="K42" s="22"/>
      <c r="L42">
        <v>0.4</v>
      </c>
      <c r="M42">
        <v>801</v>
      </c>
      <c r="N42">
        <v>0.43</v>
      </c>
      <c r="O42">
        <v>625</v>
      </c>
      <c r="P42">
        <v>0.46</v>
      </c>
      <c r="Q42" t="s">
        <v>356</v>
      </c>
      <c r="S42" s="32" t="s">
        <v>220</v>
      </c>
      <c r="T42" s="33" t="s">
        <v>260</v>
      </c>
    </row>
    <row r="43" spans="3:20" ht="25.05" customHeight="1" x14ac:dyDescent="0.3">
      <c r="C43" s="29">
        <v>268</v>
      </c>
      <c r="D43" s="27" t="s">
        <v>162</v>
      </c>
      <c r="F43" s="29">
        <v>260</v>
      </c>
      <c r="G43" s="29" t="s">
        <v>383</v>
      </c>
      <c r="J43" s="24" t="s">
        <v>330</v>
      </c>
      <c r="S43" s="32" t="s">
        <v>221</v>
      </c>
    </row>
    <row r="44" spans="3:20" ht="25.05" customHeight="1" x14ac:dyDescent="0.3">
      <c r="C44" s="29">
        <v>269</v>
      </c>
      <c r="D44" s="27" t="s">
        <v>163</v>
      </c>
      <c r="E44" s="31" t="s">
        <v>348</v>
      </c>
      <c r="F44" s="29">
        <v>260</v>
      </c>
      <c r="G44" s="29" t="s">
        <v>383</v>
      </c>
      <c r="J44" s="22" t="s">
        <v>331</v>
      </c>
      <c r="K44" s="22"/>
      <c r="L44">
        <v>0.38</v>
      </c>
      <c r="M44">
        <v>625</v>
      </c>
      <c r="N44">
        <v>0.41</v>
      </c>
      <c r="O44">
        <v>465</v>
      </c>
      <c r="P44">
        <v>0.43</v>
      </c>
      <c r="Q44" t="s">
        <v>356</v>
      </c>
      <c r="S44" s="32" t="s">
        <v>222</v>
      </c>
    </row>
    <row r="45" spans="3:20" ht="25.05" customHeight="1" x14ac:dyDescent="0.3">
      <c r="C45" s="29">
        <v>270</v>
      </c>
      <c r="D45" s="27" t="s">
        <v>164</v>
      </c>
      <c r="E45" s="31" t="s">
        <v>316</v>
      </c>
      <c r="F45" s="29">
        <v>260</v>
      </c>
      <c r="G45" s="29" t="s">
        <v>383</v>
      </c>
      <c r="J45" s="24" t="s">
        <v>332</v>
      </c>
      <c r="S45" s="32" t="s">
        <v>223</v>
      </c>
    </row>
    <row r="46" spans="3:20" ht="25.05" customHeight="1" x14ac:dyDescent="0.3">
      <c r="C46" s="29">
        <v>271</v>
      </c>
      <c r="D46" s="27" t="s">
        <v>165</v>
      </c>
      <c r="E46" s="30" t="s">
        <v>291</v>
      </c>
      <c r="F46" s="29">
        <v>260</v>
      </c>
      <c r="G46" s="29" t="s">
        <v>383</v>
      </c>
      <c r="J46" s="22" t="s">
        <v>333</v>
      </c>
      <c r="K46" s="22"/>
      <c r="L46">
        <v>0.47</v>
      </c>
      <c r="M46">
        <v>801</v>
      </c>
      <c r="N46">
        <v>0.52</v>
      </c>
      <c r="O46">
        <v>545</v>
      </c>
      <c r="P46">
        <v>0.52</v>
      </c>
      <c r="Q46" t="s">
        <v>356</v>
      </c>
      <c r="S46" s="32" t="s">
        <v>224</v>
      </c>
    </row>
    <row r="47" spans="3:20" ht="25.05" customHeight="1" x14ac:dyDescent="0.3">
      <c r="C47" s="29">
        <v>281</v>
      </c>
      <c r="D47" s="27" t="s">
        <v>166</v>
      </c>
      <c r="E47" s="31" t="s">
        <v>331</v>
      </c>
      <c r="F47" s="29">
        <v>280</v>
      </c>
      <c r="G47" s="29" t="s">
        <v>380</v>
      </c>
      <c r="J47" s="22" t="s">
        <v>334</v>
      </c>
      <c r="K47" s="22"/>
      <c r="L47">
        <v>0.38</v>
      </c>
      <c r="M47">
        <v>721</v>
      </c>
      <c r="N47">
        <v>0.4</v>
      </c>
      <c r="O47">
        <v>449</v>
      </c>
      <c r="P47">
        <v>0.42</v>
      </c>
      <c r="Q47" t="s">
        <v>356</v>
      </c>
      <c r="S47" s="32" t="s">
        <v>225</v>
      </c>
    </row>
    <row r="48" spans="3:20" ht="25.05" customHeight="1" x14ac:dyDescent="0.3">
      <c r="C48" s="29">
        <v>301</v>
      </c>
      <c r="D48" s="27" t="s">
        <v>167</v>
      </c>
      <c r="E48" s="31" t="s">
        <v>317</v>
      </c>
      <c r="F48" s="29">
        <v>300</v>
      </c>
      <c r="G48" s="29" t="s">
        <v>384</v>
      </c>
      <c r="J48" s="22" t="s">
        <v>335</v>
      </c>
      <c r="K48" s="22"/>
      <c r="L48" t="s">
        <v>356</v>
      </c>
      <c r="M48">
        <v>401</v>
      </c>
      <c r="N48" t="s">
        <v>356</v>
      </c>
      <c r="O48">
        <f>(529+545+513+449)/4</f>
        <v>509</v>
      </c>
      <c r="P48">
        <f>(0.33+0.43+0.44+0.42+0.38)/5</f>
        <v>0.4</v>
      </c>
      <c r="Q48" t="s">
        <v>356</v>
      </c>
      <c r="S48" s="32" t="s">
        <v>226</v>
      </c>
    </row>
    <row r="49" spans="3:19" ht="25.05" customHeight="1" x14ac:dyDescent="0.3">
      <c r="C49" s="29">
        <v>304</v>
      </c>
      <c r="D49" s="27" t="s">
        <v>168</v>
      </c>
      <c r="E49" s="29" t="s">
        <v>295</v>
      </c>
      <c r="F49" s="29">
        <v>300</v>
      </c>
      <c r="G49" s="29" t="s">
        <v>384</v>
      </c>
      <c r="J49" s="22" t="s">
        <v>336</v>
      </c>
      <c r="K49" s="22"/>
      <c r="L49">
        <v>0.34</v>
      </c>
      <c r="M49">
        <v>833</v>
      </c>
      <c r="N49">
        <v>0.36</v>
      </c>
      <c r="O49">
        <v>401</v>
      </c>
      <c r="P49">
        <v>0.38</v>
      </c>
      <c r="Q49" t="s">
        <v>356</v>
      </c>
      <c r="S49" s="32" t="s">
        <v>227</v>
      </c>
    </row>
    <row r="50" spans="3:19" ht="25.05" customHeight="1" x14ac:dyDescent="0.3">
      <c r="C50" s="29">
        <v>305</v>
      </c>
      <c r="D50" s="27" t="s">
        <v>169</v>
      </c>
      <c r="E50" s="31" t="s">
        <v>350</v>
      </c>
      <c r="F50" s="29">
        <v>300</v>
      </c>
      <c r="G50" s="29" t="s">
        <v>384</v>
      </c>
      <c r="J50" s="24" t="s">
        <v>337</v>
      </c>
      <c r="S50" s="32" t="s">
        <v>228</v>
      </c>
    </row>
    <row r="51" spans="3:19" ht="25.05" customHeight="1" x14ac:dyDescent="0.3">
      <c r="C51" s="29">
        <v>321</v>
      </c>
      <c r="D51" s="27" t="s">
        <v>170</v>
      </c>
      <c r="E51" s="31" t="s">
        <v>321</v>
      </c>
      <c r="F51" s="29">
        <v>320</v>
      </c>
      <c r="G51" s="29" t="s">
        <v>381</v>
      </c>
      <c r="J51" s="22" t="s">
        <v>338</v>
      </c>
      <c r="K51" s="22"/>
      <c r="L51">
        <v>0.35</v>
      </c>
      <c r="M51">
        <v>561</v>
      </c>
      <c r="N51">
        <v>0.38</v>
      </c>
      <c r="O51">
        <v>433</v>
      </c>
      <c r="P51">
        <v>0.42</v>
      </c>
      <c r="Q51" t="s">
        <v>356</v>
      </c>
      <c r="S51" s="32" t="s">
        <v>122</v>
      </c>
    </row>
    <row r="52" spans="3:19" ht="25.05" customHeight="1" x14ac:dyDescent="0.3">
      <c r="C52" s="29">
        <v>341</v>
      </c>
      <c r="D52" s="27" t="s">
        <v>171</v>
      </c>
      <c r="E52" s="31" t="s">
        <v>343</v>
      </c>
      <c r="F52" s="29">
        <v>340</v>
      </c>
      <c r="G52" s="29" t="s">
        <v>382</v>
      </c>
      <c r="J52" s="24" t="s">
        <v>339</v>
      </c>
    </row>
    <row r="53" spans="3:19" ht="25.05" customHeight="1" x14ac:dyDescent="0.3">
      <c r="C53" s="29">
        <v>361</v>
      </c>
      <c r="D53" s="27" t="s">
        <v>173</v>
      </c>
      <c r="E53" s="31" t="s">
        <v>369</v>
      </c>
      <c r="F53" s="29">
        <v>360</v>
      </c>
      <c r="G53" s="29" t="s">
        <v>385</v>
      </c>
      <c r="J53" s="22" t="s">
        <v>340</v>
      </c>
      <c r="K53" s="22"/>
      <c r="L53">
        <v>0.54</v>
      </c>
      <c r="M53">
        <v>881</v>
      </c>
      <c r="N53">
        <v>0.59</v>
      </c>
      <c r="O53">
        <v>657</v>
      </c>
      <c r="P53">
        <v>0.62</v>
      </c>
      <c r="Q53" t="s">
        <v>356</v>
      </c>
    </row>
    <row r="54" spans="3:19" ht="25.05" customHeight="1" x14ac:dyDescent="0.3">
      <c r="C54" s="29">
        <v>362</v>
      </c>
      <c r="D54" s="27" t="s">
        <v>174</v>
      </c>
      <c r="F54" s="29">
        <v>360</v>
      </c>
      <c r="G54" s="29" t="s">
        <v>385</v>
      </c>
      <c r="J54" s="24" t="s">
        <v>341</v>
      </c>
    </row>
    <row r="55" spans="3:19" ht="25.05" customHeight="1" x14ac:dyDescent="0.3">
      <c r="C55" s="29">
        <v>363</v>
      </c>
      <c r="D55" s="27" t="s">
        <v>175</v>
      </c>
      <c r="E55" s="31" t="s">
        <v>324</v>
      </c>
      <c r="F55" s="29">
        <v>360</v>
      </c>
      <c r="G55" s="29" t="s">
        <v>385</v>
      </c>
      <c r="J55" s="24" t="s">
        <v>342</v>
      </c>
    </row>
    <row r="56" spans="3:19" ht="25.05" customHeight="1" x14ac:dyDescent="0.3">
      <c r="C56" s="29">
        <v>364</v>
      </c>
      <c r="D56" s="27" t="s">
        <v>176</v>
      </c>
      <c r="E56" s="31" t="s">
        <v>335</v>
      </c>
      <c r="F56" s="29">
        <v>360</v>
      </c>
      <c r="G56" s="29" t="s">
        <v>385</v>
      </c>
      <c r="J56" s="1" t="s">
        <v>343</v>
      </c>
      <c r="K56" s="1"/>
      <c r="L56" s="1"/>
      <c r="M56" s="1"/>
      <c r="N56" s="1"/>
      <c r="O56" s="1"/>
      <c r="P56" s="1"/>
      <c r="Q56" s="1"/>
    </row>
    <row r="57" spans="3:19" ht="25.05" customHeight="1" x14ac:dyDescent="0.3">
      <c r="C57" s="29">
        <v>365</v>
      </c>
      <c r="D57" s="27" t="s">
        <v>177</v>
      </c>
      <c r="F57" s="29">
        <v>360</v>
      </c>
      <c r="G57" s="29" t="s">
        <v>385</v>
      </c>
      <c r="J57" s="22" t="s">
        <v>343</v>
      </c>
      <c r="K57" s="22"/>
      <c r="L57">
        <v>0.38</v>
      </c>
      <c r="M57">
        <v>801</v>
      </c>
      <c r="N57">
        <v>0.4</v>
      </c>
      <c r="O57">
        <v>448</v>
      </c>
      <c r="P57">
        <v>0.42</v>
      </c>
      <c r="Q57" t="s">
        <v>356</v>
      </c>
    </row>
    <row r="58" spans="3:19" ht="25.05" customHeight="1" x14ac:dyDescent="0.3">
      <c r="C58" s="29">
        <v>366</v>
      </c>
      <c r="D58" s="27" t="s">
        <v>178</v>
      </c>
      <c r="E58" s="31" t="s">
        <v>330</v>
      </c>
      <c r="F58" s="29">
        <v>360</v>
      </c>
      <c r="G58" s="29" t="s">
        <v>385</v>
      </c>
      <c r="J58" t="s">
        <v>344</v>
      </c>
    </row>
    <row r="59" spans="3:19" ht="25.05" customHeight="1" x14ac:dyDescent="0.3">
      <c r="C59" s="29">
        <v>367</v>
      </c>
      <c r="D59" s="27" t="s">
        <v>179</v>
      </c>
      <c r="E59" s="31" t="s">
        <v>370</v>
      </c>
      <c r="F59" s="29">
        <v>360</v>
      </c>
      <c r="G59" s="29" t="s">
        <v>385</v>
      </c>
      <c r="J59" s="22" t="s">
        <v>345</v>
      </c>
      <c r="K59" s="22"/>
      <c r="L59">
        <v>0.38</v>
      </c>
      <c r="M59">
        <v>513</v>
      </c>
      <c r="N59">
        <v>0.42</v>
      </c>
      <c r="O59">
        <v>449</v>
      </c>
      <c r="P59">
        <v>0.43</v>
      </c>
      <c r="Q59" t="s">
        <v>356</v>
      </c>
    </row>
    <row r="60" spans="3:19" ht="25.05" customHeight="1" x14ac:dyDescent="0.3">
      <c r="C60" s="29">
        <v>368</v>
      </c>
      <c r="D60" s="27" t="s">
        <v>180</v>
      </c>
      <c r="F60" s="29">
        <v>360</v>
      </c>
      <c r="G60" s="29" t="s">
        <v>385</v>
      </c>
      <c r="J60" s="22" t="s">
        <v>346</v>
      </c>
      <c r="K60" s="22"/>
      <c r="L60">
        <v>0.37</v>
      </c>
      <c r="M60">
        <v>545</v>
      </c>
      <c r="N60">
        <v>0.4</v>
      </c>
      <c r="O60">
        <v>449</v>
      </c>
      <c r="P60">
        <v>0.41</v>
      </c>
      <c r="Q60" t="s">
        <v>356</v>
      </c>
    </row>
    <row r="61" spans="3:19" ht="25.05" customHeight="1" x14ac:dyDescent="0.3">
      <c r="C61" s="29">
        <v>371</v>
      </c>
      <c r="D61" s="27" t="s">
        <v>181</v>
      </c>
      <c r="F61" s="29">
        <v>370</v>
      </c>
      <c r="G61" s="29" t="s">
        <v>386</v>
      </c>
      <c r="J61" s="22" t="s">
        <v>347</v>
      </c>
      <c r="K61" s="22"/>
      <c r="L61">
        <v>0.33</v>
      </c>
      <c r="M61">
        <v>561</v>
      </c>
      <c r="N61">
        <v>0.36</v>
      </c>
      <c r="O61">
        <v>449</v>
      </c>
      <c r="P61">
        <v>0.45</v>
      </c>
      <c r="Q61" t="s">
        <v>356</v>
      </c>
    </row>
    <row r="62" spans="3:19" ht="25.05" customHeight="1" x14ac:dyDescent="0.3">
      <c r="C62" s="29">
        <v>381</v>
      </c>
      <c r="D62" s="27" t="s">
        <v>182</v>
      </c>
      <c r="F62" s="29">
        <v>380</v>
      </c>
      <c r="G62" s="29" t="s">
        <v>387</v>
      </c>
      <c r="J62" s="24" t="s">
        <v>348</v>
      </c>
    </row>
    <row r="63" spans="3:19" ht="25.05" customHeight="1" x14ac:dyDescent="0.3">
      <c r="C63" s="29">
        <v>382</v>
      </c>
      <c r="D63" s="27" t="s">
        <v>183</v>
      </c>
      <c r="F63" s="29">
        <v>380</v>
      </c>
      <c r="G63" s="29" t="s">
        <v>387</v>
      </c>
      <c r="J63" s="22" t="s">
        <v>349</v>
      </c>
      <c r="K63" s="22"/>
      <c r="L63">
        <v>0.33</v>
      </c>
      <c r="M63">
        <v>625</v>
      </c>
      <c r="N63">
        <v>0.35</v>
      </c>
      <c r="O63">
        <v>368</v>
      </c>
      <c r="P63">
        <v>0.35</v>
      </c>
      <c r="Q63" t="s">
        <v>356</v>
      </c>
    </row>
    <row r="64" spans="3:19" ht="25.05" customHeight="1" x14ac:dyDescent="0.3">
      <c r="C64" s="29">
        <v>383</v>
      </c>
      <c r="D64" s="27" t="s">
        <v>184</v>
      </c>
      <c r="F64" s="29">
        <v>380</v>
      </c>
      <c r="G64" s="29" t="s">
        <v>387</v>
      </c>
      <c r="J64" s="22" t="s">
        <v>350</v>
      </c>
      <c r="K64" s="22"/>
      <c r="L64">
        <v>0.37</v>
      </c>
      <c r="M64">
        <v>529</v>
      </c>
      <c r="N64">
        <v>0.4</v>
      </c>
      <c r="O64">
        <v>449</v>
      </c>
      <c r="P64">
        <v>0.42</v>
      </c>
      <c r="Q64" t="s">
        <v>356</v>
      </c>
    </row>
    <row r="65" spans="3:17" ht="25.05" customHeight="1" x14ac:dyDescent="0.3">
      <c r="C65" s="29">
        <v>384</v>
      </c>
      <c r="D65" s="27" t="s">
        <v>185</v>
      </c>
      <c r="E65" s="31" t="s">
        <v>358</v>
      </c>
      <c r="F65" s="29">
        <v>380</v>
      </c>
      <c r="G65" s="29" t="s">
        <v>387</v>
      </c>
      <c r="J65" s="24" t="s">
        <v>358</v>
      </c>
    </row>
    <row r="66" spans="3:17" ht="25.05" customHeight="1" x14ac:dyDescent="0.3">
      <c r="C66" s="29">
        <v>385</v>
      </c>
      <c r="D66" s="27" t="s">
        <v>186</v>
      </c>
      <c r="F66" s="29">
        <v>380</v>
      </c>
      <c r="G66" s="29" t="s">
        <v>387</v>
      </c>
      <c r="J66" s="1" t="s">
        <v>351</v>
      </c>
      <c r="K66" s="1"/>
      <c r="L66" s="1"/>
      <c r="M66" s="1"/>
      <c r="N66" s="1"/>
      <c r="O66" s="1"/>
      <c r="P66" s="1"/>
      <c r="Q66" s="1"/>
    </row>
    <row r="67" spans="3:17" ht="25.05" customHeight="1" x14ac:dyDescent="0.3">
      <c r="C67" s="29">
        <v>606</v>
      </c>
      <c r="D67" s="27" t="s">
        <v>200</v>
      </c>
      <c r="F67" s="29">
        <v>600</v>
      </c>
      <c r="G67" s="29" t="s">
        <v>388</v>
      </c>
      <c r="J67" s="22" t="s">
        <v>352</v>
      </c>
      <c r="K67" s="22"/>
      <c r="L67">
        <v>0.6</v>
      </c>
      <c r="M67">
        <v>865</v>
      </c>
      <c r="N67">
        <v>0.62</v>
      </c>
      <c r="O67">
        <v>705</v>
      </c>
      <c r="P67">
        <v>0.67</v>
      </c>
      <c r="Q67" t="s">
        <v>356</v>
      </c>
    </row>
    <row r="68" spans="3:17" ht="25.05" customHeight="1" x14ac:dyDescent="0.3">
      <c r="C68" s="29">
        <v>921</v>
      </c>
      <c r="D68" s="27" t="s">
        <v>217</v>
      </c>
      <c r="F68" s="29">
        <v>920</v>
      </c>
      <c r="G68" s="29" t="s">
        <v>389</v>
      </c>
    </row>
    <row r="69" spans="3:17" ht="25.05" customHeight="1" x14ac:dyDescent="0.3">
      <c r="C69" s="29">
        <v>126</v>
      </c>
      <c r="D69" s="28" t="s">
        <v>322</v>
      </c>
      <c r="E69" s="31" t="s">
        <v>322</v>
      </c>
      <c r="F69" s="29">
        <v>120</v>
      </c>
      <c r="G69" s="29" t="s">
        <v>373</v>
      </c>
    </row>
    <row r="70" spans="3:17" ht="25.05" customHeight="1" x14ac:dyDescent="0.3">
      <c r="C70" s="29">
        <v>607</v>
      </c>
      <c r="D70" s="27" t="s">
        <v>390</v>
      </c>
      <c r="E70" s="31" t="s">
        <v>300</v>
      </c>
      <c r="F70" s="29">
        <v>600</v>
      </c>
      <c r="G70" s="29" t="s">
        <v>388</v>
      </c>
    </row>
  </sheetData>
  <mergeCells count="3"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DataCollection_General</vt:lpstr>
      <vt:lpstr>CLT to RCSteel frame</vt:lpstr>
      <vt:lpstr>Inventory</vt:lpstr>
      <vt:lpstr>Sheet2</vt:lpstr>
      <vt:lpstr>Outputs</vt:lpstr>
      <vt:lpstr>Timber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2020-03-19T03:27:45Z</dcterms:created>
  <dcterms:modified xsi:type="dcterms:W3CDTF">2020-06-10T23:58:16Z</dcterms:modified>
</cp:coreProperties>
</file>