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ocuments\GitHub\CLT-LCA-Tool\"/>
    </mc:Choice>
  </mc:AlternateContent>
  <xr:revisionPtr revIDLastSave="0" documentId="13_ncr:1_{8DE04004-3341-459E-8C36-F1E64B420288}" xr6:coauthVersionLast="46" xr6:coauthVersionMax="46" xr10:uidLastSave="{00000000-0000-0000-0000-000000000000}"/>
  <bookViews>
    <workbookView xWindow="-108" yWindow="-108" windowWidth="23256" windowHeight="12576" xr2:uid="{4B413383-7D80-4A55-A275-D2B856FA8E62}"/>
  </bookViews>
  <sheets>
    <sheet name="ALSC PS 20 Lumber Species" sheetId="1" r:id="rId1"/>
    <sheet name="GIS Data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C15" i="1"/>
  <c r="E41" i="2" l="1"/>
  <c r="E40" i="2"/>
  <c r="E39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48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tc={C91C1294-B65F-4E15-AA93-AE2965AB475A}</author>
    <author>tc={90653787-85E6-42AC-B892-FAC8A6F1C290}</author>
    <author>tc={62AE68CD-0801-4EAB-85C3-58DEA431831E}</author>
    <author>tc={74AE859F-9024-4B65-8A76-B6ED5E595111}</author>
    <author>tc={5B24C114-7ABD-4565-A187-B00CD94060DA}</author>
    <author>tc={91925855-AA75-449B-AD55-972F6826DDA1}</author>
    <author>tc={CA56CE92-0BAA-45E5-ADEC-6BD74262E7ED}</author>
    <author>tc={739B39DC-5D0C-42A5-A270-0D17585A3217}</author>
    <author>tc={3CC5A27C-FE3A-4391-A26D-E0534B2D7815}</author>
    <author>tc={74C0BA8F-84B1-40DB-9700-F4F837441C39}</author>
    <author>tc={CD19AE67-F631-4F80-9625-E8AEFB8F0DD6}</author>
    <author>tc={21837094-D2DC-45B2-B88D-24EAB26F6C70}</author>
    <author>tc={9ED9AEB6-A0FF-4548-86DE-9A16F1C55BA1}</author>
    <author>tc={C2AA90BD-3685-437C-B2E3-456A0EFF9358}</author>
    <author>tc={CE00F1B3-F6FC-4886-BD73-9C6E36DFD2DB}</author>
    <author>tc={D0101905-D2BF-422F-AA9A-F3E247F73731}</author>
    <author>tc={8505703E-B200-49CD-87EC-13664260AB9E}</author>
  </authors>
  <commentList>
    <comment ref="B15" authorId="0" shapeId="0" xr:uid="{C91C1294-B65F-4E15-AA93-AE2965AB475A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
Reply:
    Placeholder values</t>
      </text>
    </comment>
    <comment ref="B21" authorId="1" shapeId="0" xr:uid="{90653787-85E6-42AC-B892-FAC8A6F1C29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B24" authorId="2" shapeId="0" xr:uid="{62AE68CD-0801-4EAB-85C3-58DEA431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B32" authorId="3" shapeId="0" xr:uid="{74AE859F-9024-4B65-8A76-B6ED5E595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B37" authorId="4" shapeId="0" xr:uid="{5B24C114-7ABD-4565-A187-B00CD94060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8" authorId="5" shapeId="0" xr:uid="{91925855-AA75-449B-AD55-972F6826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9" authorId="6" shapeId="0" xr:uid="{CA56CE92-0BAA-45E5-ADEC-6BD74262E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0" authorId="7" shapeId="0" xr:uid="{739B39DC-5D0C-42A5-A270-0D17585A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3" authorId="8" shapeId="0" xr:uid="{3CC5A27C-FE3A-4391-A26D-E0534B2D7815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45" authorId="9" shapeId="0" xr:uid="{74C0BA8F-84B1-40DB-9700-F4F837441C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B50" authorId="10" shapeId="0" xr:uid="{CD19AE67-F631-4F80-9625-E8AEFB8F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52" authorId="11" shapeId="0" xr:uid="{21837094-D2DC-45B2-B88D-24EAB2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B53" authorId="12" shapeId="0" xr:uid="{9ED9AEB6-A0FF-4548-86DE-9A16F1C5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B54" authorId="13" shapeId="0" xr:uid="{C2AA90BD-3685-437C-B2E3-456A0EFF9358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B57" authorId="14" shapeId="0" xr:uid="{CE00F1B3-F6FC-4886-BD73-9C6E36DFD2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B62" authorId="15" shapeId="0" xr:uid="{D0101905-D2BF-422F-AA9A-F3E247F73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B65" authorId="16" shapeId="0" xr:uid="{8505703E-B200-49CD-87EC-13664260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tc={27755464-BDBE-4E2B-8969-055D5F83069B}</author>
    <author>tc={77985408-0D6D-4778-900A-1E9FD84E5623}</author>
    <author>tc={B400645B-CC78-4C4C-839A-4F0C263258CD}</author>
    <author>tc={22BD3E0C-7F79-40E3-8BA6-FE5FD01F269C}</author>
  </authors>
  <commentList>
    <comment ref="B1" authorId="0" shapeId="0" xr:uid="{27755464-BDBE-4E2B-8969-055D5F8306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numbers from this column</t>
      </text>
    </comment>
    <comment ref="E27" authorId="1" shapeId="0" xr:uid="{77985408-0D6D-4778-900A-1E9FD84E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F27" authorId="2" shapeId="0" xr:uid="{B400645B-CC78-4C4C-839A-4F0C263258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B30" authorId="3" shapeId="0" xr:uid="{22BD3E0C-7F79-40E3-8BA6-FE5FD01F26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</commentList>
</comments>
</file>

<file path=xl/sharedStrings.xml><?xml version="1.0" encoding="utf-8"?>
<sst xmlns="http://schemas.openxmlformats.org/spreadsheetml/2006/main" count="212" uniqueCount="137">
  <si>
    <t>ALSC PS 20 Commercial Species</t>
  </si>
  <si>
    <t>Alaska Cedar</t>
  </si>
  <si>
    <t>NA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</si>
  <si>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</si>
  <si>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</si>
  <si>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</si>
  <si>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</si>
  <si>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</si>
  <si>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</si>
  <si>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Baldcypress</t>
  </si>
  <si>
    <t>Pond cypress</t>
  </si>
  <si>
    <t>Douglas Fir</t>
  </si>
  <si>
    <t>Bigcone Douglas fir</t>
  </si>
  <si>
    <t>Balsam 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</si>
  <si>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</si>
  <si>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</si>
  <si>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</si>
  <si>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</si>
  <si>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</si>
  <si>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</si>
  <si>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</si>
  <si>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Carolina Hemlock</t>
  </si>
  <si>
    <t>Eastern Hemlock</t>
  </si>
  <si>
    <t>Mountain Hemlock</t>
  </si>
  <si>
    <t>Western Hemlock</t>
  </si>
  <si>
    <t>Western Juniper</t>
  </si>
  <si>
    <t>Western Larch</t>
  </si>
  <si>
    <t>Tamarack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</si>
  <si>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</si>
  <si>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</si>
  <si>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</si>
  <si>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</si>
  <si>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</si>
  <si>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</si>
  <si>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</si>
  <si>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</si>
  <si>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</si>
  <si>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</si>
  <si>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</si>
  <si>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</si>
  <si>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</si>
  <si>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</si>
  <si>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</si>
  <si>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</si>
  <si>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</si>
  <si>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</si>
  <si>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</si>
  <si>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</si>
  <si>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</si>
  <si>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</si>
  <si>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</si>
  <si>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</si>
  <si>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</si>
  <si>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</si>
  <si>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</si>
  <si>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Norway Spruce</t>
  </si>
  <si>
    <t>Pacific Yew</t>
  </si>
  <si>
    <t>Type: Cedar</t>
  </si>
  <si>
    <t>Type: Cypress</t>
  </si>
  <si>
    <t>Type: Douglas Fir</t>
  </si>
  <si>
    <t>Type: Fir</t>
  </si>
  <si>
    <t>Type: Hemlock</t>
  </si>
  <si>
    <t>Type: Juniper</t>
  </si>
  <si>
    <t>Type: Larch</t>
  </si>
  <si>
    <t>Type: Pine</t>
  </si>
  <si>
    <t>Type: Redwood</t>
  </si>
  <si>
    <t>Type: Yew</t>
  </si>
  <si>
    <t>Green</t>
  </si>
  <si>
    <t>Ovendry</t>
  </si>
  <si>
    <t>Forest Type</t>
  </si>
  <si>
    <t>Forest Type Code</t>
  </si>
  <si>
    <t>Forest Group Code</t>
  </si>
  <si>
    <t>Forest Group</t>
  </si>
  <si>
    <t>ALSC Species Name</t>
  </si>
  <si>
    <t>Jack pine </t>
  </si>
  <si>
    <t>White/Red/Jack/Pine Group</t>
  </si>
  <si>
    <t>Eastern White pine / Eastern hemlock </t>
  </si>
  <si>
    <t>Eastern hemlock </t>
  </si>
  <si>
    <t>Balsam fir </t>
  </si>
  <si>
    <t>Spruce/Fir Group</t>
  </si>
  <si>
    <t>Longleaf/Slash Pine Group</t>
  </si>
  <si>
    <t>Pinyon/Juniper Group</t>
  </si>
  <si>
    <t>Douglas-fir Group</t>
  </si>
  <si>
    <t>Ponderosa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</si>
  <si>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</si>
  <si>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</si>
  <si>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</si>
  <si>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</si>
  <si>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</si>
  <si>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</si>
  <si>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Exotic Softwoods Group</t>
  </si>
  <si>
    <t>Oak/Gum/Cypress Group</t>
  </si>
  <si>
    <t>Baldcypress / water tupelo </t>
  </si>
  <si>
    <t>This sheet contains the list of timber suitable for CLT production per standards</t>
  </si>
  <si>
    <t>% Moisture : Green</t>
  </si>
  <si>
    <t>Specific Gravity : Green</t>
  </si>
  <si>
    <t>Weight (kg/m3) : Green</t>
  </si>
  <si>
    <t>Specific Gravity : 12%</t>
  </si>
  <si>
    <t>Weight (kg/m3) : 12%</t>
  </si>
  <si>
    <t>Specific Gravity : Ovendry</t>
  </si>
  <si>
    <t>Weight (kg/m3) : Ovendry</t>
  </si>
  <si>
    <t>White spruce </t>
  </si>
  <si>
    <t>Red spruce </t>
  </si>
  <si>
    <t>Red spruce / balsam fir </t>
  </si>
  <si>
    <t>Black spruce </t>
  </si>
  <si>
    <t>Longleaf pine </t>
  </si>
  <si>
    <t>Pitch pine </t>
  </si>
  <si>
    <t>Eastern redcedar </t>
  </si>
  <si>
    <t>Western juniper </t>
  </si>
  <si>
    <t>Douglas-fir </t>
  </si>
  <si>
    <t>Port-Orford-cedar </t>
  </si>
  <si>
    <t>Ponderosa pine </t>
  </si>
  <si>
    <t>Incense cedar </t>
  </si>
  <si>
    <t>Jeffrey pine / Coulter pine / bigcone Douglas-fir </t>
  </si>
  <si>
    <t>Sugar pine </t>
  </si>
  <si>
    <t>White fir </t>
  </si>
  <si>
    <t>Noble fir </t>
  </si>
  <si>
    <t>Engelmann spruce </t>
  </si>
  <si>
    <t>Engelmann spruce / subalpine fir </t>
  </si>
  <si>
    <t>Grand fir </t>
  </si>
  <si>
    <t>Blue spruce </t>
  </si>
  <si>
    <t>Mountain hemlock </t>
  </si>
  <si>
    <t>Alaska-yellow-cedar </t>
  </si>
  <si>
    <t>Lodgepole pine </t>
  </si>
  <si>
    <t>Western hemlock </t>
  </si>
  <si>
    <t>Western redcedar </t>
  </si>
  <si>
    <t>Sitka spruce </t>
  </si>
  <si>
    <t>Western larch </t>
  </si>
  <si>
    <t>Redwood </t>
  </si>
  <si>
    <t>Knobcone pine </t>
  </si>
  <si>
    <t>Bishop pine </t>
  </si>
  <si>
    <t>Monterey pine </t>
  </si>
  <si>
    <t>Limber pine </t>
  </si>
  <si>
    <t>Whitebark pine </t>
  </si>
  <si>
    <t>Norway Spruce </t>
  </si>
  <si>
    <t>?</t>
  </si>
  <si>
    <t>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</si>
</sst>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 wrapText="1"/>
    </xf>
    <xf numFmtId="0" fontId="0" fillId="5" borderId="0" xfId="0" applyFill="1"/>
    <xf numFmtId="3" fontId="0" fillId="0" borderId="0" xfId="0" applyNumberFormat="1"/>
    <xf numFmtId="10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D5373551-41D7-4163-8250-162B4D71453D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0-04-24T18:52:07.86" personId="{D5373551-41D7-4163-8250-162B4D71453D}" id="{C91C1294-B65F-4E15-AA93-AE2965AB475A}">
    <text>Different properties fr ewns</text>
  </threadedComment>
  <threadedComment ref="B15" dT="2020-05-14T22:45:19.87" personId="{D5373551-41D7-4163-8250-162B4D71453D}" id="{FDB5A6B1-C9D1-4ECD-8F7B-F9DE9DF2F327}" parentId="{C91C1294-B65F-4E15-AA93-AE2965AB475A}">
    <text>Placeholder values</text>
  </threadedComment>
  <threadedComment ref="B21" dT="2020-04-24T18:15:10.38" personId="{D5373551-41D7-4163-8250-162B4D71453D}" id="{90653787-85E6-42AC-B892-FAC8A6F1C290}">
    <text>Sub-alpine fir data av</text>
  </threadedComment>
  <threadedComment ref="B21" dT="2020-04-24T19:06:36.40" personId="{D5373551-41D7-4163-8250-162B4D71453D}" id="{53CC0160-40B1-404E-96F2-2A42EA91AA9C}" parentId="{90653787-85E6-42AC-B892-FAC8A6F1C290}">
    <text>or Pacific Silver Fir</text>
  </threadedComment>
  <threadedComment ref="B24" dT="2020-04-24T18:11:50.09" personId="{D5373551-41D7-4163-8250-162B4D71453D}" id="{62AE68CD-0801-4EAB-85C3-58DEA431831E}">
    <text>Pacific Silver Fir data av</text>
  </threadedComment>
  <threadedComment ref="B24" dT="2020-04-24T19:07:37.27" personId="{D5373551-41D7-4163-8250-162B4D71453D}" id="{32E3D190-6C58-494E-9343-94D43E05BEF9}" parentId="{62AE68CD-0801-4EAB-85C3-58DEA431831E}">
    <text>grand fir or pacific silver fir</text>
  </threadedComment>
  <threadedComment ref="B32" dT="2020-04-24T19:09:01.70" personId="{D5373551-41D7-4163-8250-162B4D71453D}" id="{74AE859F-9024-4B65-8A76-B6ED5E595111}">
    <text>closest might be alligator juniper</text>
  </threadedComment>
  <threadedComment ref="B37" dT="2020-04-24T19:09:43.51" personId="{D5373551-41D7-4163-8250-162B4D71453D}" id="{5B24C114-7ABD-4565-A187-B00CD94060DA}">
    <text>anatomical group: yellow</text>
  </threadedComment>
  <threadedComment ref="B38" dT="2020-04-24T19:09:56.76" personId="{D5373551-41D7-4163-8250-162B4D71453D}" id="{91925855-AA75-449B-AD55-972F6826DDA1}">
    <text>anatomical group: yellow</text>
  </threadedComment>
  <threadedComment ref="B39" dT="2020-04-24T19:10:10.73" personId="{D5373551-41D7-4163-8250-162B4D71453D}" id="{CA56CE92-0BAA-45E5-ADEC-6BD74262E7ED}">
    <text>anatomical group: yellow</text>
  </threadedComment>
  <threadedComment ref="B40" dT="2020-04-24T19:10:21.49" personId="{D5373551-41D7-4163-8250-162B4D71453D}" id="{739B39DC-5D0C-42A5-A270-0D17585A3217}">
    <text>anatomical group: yellow</text>
  </threadedComment>
  <threadedComment ref="B43" dT="2020-04-24T19:10:37.22" personId="{D5373551-41D7-4163-8250-162B4D71453D}" id="{3CC5A27C-FE3A-4391-A26D-E0534B2D7815}">
    <text>anatomical group: white</text>
  </threadedComment>
  <threadedComment ref="B45" dT="2020-04-24T19:11:08.70" personId="{D5373551-41D7-4163-8250-162B4D71453D}" id="{74C0BA8F-84B1-40DB-9700-F4F837441C39}">
    <text>white/red</text>
  </threadedComment>
  <threadedComment ref="B50" dT="2020-04-24T19:11:22.19" personId="{D5373551-41D7-4163-8250-162B4D71453D}" id="{CD19AE67-F631-4F80-9625-E8AEFB8F0DD6}">
    <text>anatomical group: white</text>
  </threadedComment>
  <threadedComment ref="B52" dT="2020-04-24T19:12:00.98" personId="{D5373551-41D7-4163-8250-162B4D71453D}" id="{21837094-D2DC-45B2-B88D-24EAB26F6C70}">
    <text>might be eastern white pine</text>
  </threadedComment>
  <threadedComment ref="B53" dT="2020-04-24T18:39:40.71" personId="{D5373551-41D7-4163-8250-162B4D71453D}" id="{9ED9AEB6-A0FF-4548-86DE-9A16F1C55BA1}">
    <text>Slash pine?</text>
  </threadedComment>
  <threadedComment ref="B54" dT="2020-04-24T18:36:51.11" personId="{D5373551-41D7-4163-8250-162B4D71453D}" id="{C2AA90BD-3685-437C-B2E3-456A0EFF9358}">
    <text>Sand pine mentions "Southern"</text>
  </threadedComment>
  <threadedComment ref="B57" dT="2020-04-24T18:53:01.07" personId="{D5373551-41D7-4163-8250-162B4D71453D}" id="{CE00F1B3-F6FC-4886-BD73-9C6E36DFD2DB}">
    <text>Diff for old growth and new growth</text>
  </threadedComment>
  <threadedComment ref="B62" dT="2020-04-24T19:13:57.48" personId="{D5373551-41D7-4163-8250-162B4D71453D}" id="{D0101905-D2BF-422F-AA9A-F3E247F73731}">
    <text>white/black/red</text>
  </threadedComment>
  <threadedComment ref="B65" dT="2020-04-24T19:14:36.29" personId="{D5373551-41D7-4163-8250-162B4D71453D}" id="{8505703E-B200-49CD-87EC-13664260AB9E}">
    <text>No guess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4-24T21:08:30.42" personId="{D5373551-41D7-4163-8250-162B4D71453D}" id="{27755464-BDBE-4E2B-8969-055D5F83069B}">
    <text>Remove numbers from this column</text>
  </threadedComment>
  <threadedComment ref="E27" dT="2020-04-24T20:16:17.95" personId="{D5373551-41D7-4163-8250-162B4D71453D}" id="{77985408-0D6D-4778-900A-1E9FD84E5623}">
    <text>Check</text>
  </threadedComment>
  <threadedComment ref="F27" dT="2020-04-24T20:16:17.95" personId="{D5373551-41D7-4163-8250-162B4D71453D}" id="{B400645B-CC78-4C4C-839A-4F0C263258CD}">
    <text>Check</text>
  </threadedComment>
  <threadedComment ref="B30" dT="2020-04-24T20:17:07.66" personId="{D5373551-41D7-4163-8250-162B4D71453D}" id="{22BD3E0C-7F79-40E3-8BA6-FE5FD01F269C}">
    <text>Not suitable?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738-5489-4828-8AEB-3F32D3BB7798}">
  <dimension ref="A1:I67"/>
  <sheetViews>
    <sheetView tabSelected="1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N20" sqref="N20"/>
    </sheetView>
  </sheetViews>
  <sheetFormatPr defaultRowHeight="14.4" x14ac:dyDescent="0.3"/>
  <cols>
    <col min="2" max="2" width="26.6640625" customWidth="1"/>
    <col min="3" max="3" width="11.109375" style="7" customWidth="1"/>
    <col min="4" max="4" width="13.33203125" customWidth="1"/>
    <col min="5" max="5" width="13.44140625" customWidth="1"/>
    <col min="6" max="6" width="13.109375" customWidth="1"/>
    <col min="7" max="7" width="13" customWidth="1"/>
    <col min="8" max="8" width="13.33203125" customWidth="1"/>
    <col min="9" max="9" width="13.109375" customWidth="1"/>
  </cols>
  <sheetData>
    <row r="1" spans="1:9" x14ac:dyDescent="0.3">
      <c r="A1" t="s">
        <v>93</v>
      </c>
      <c r="C1" s="20" t="s">
        <v>67</v>
      </c>
      <c r="D1" s="20"/>
      <c r="E1" s="20"/>
      <c r="F1" s="21">
        <v>0.12</v>
      </c>
      <c r="G1" s="20"/>
      <c r="H1" s="20" t="s">
        <v>68</v>
      </c>
      <c r="I1" s="20"/>
    </row>
    <row r="2" spans="1:9" x14ac:dyDescent="0.3">
      <c r="A2" t="s">
        <v>70</v>
      </c>
      <c r="B2" t="s">
        <v>0</v>
      </c>
      <c r="C2" s="7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</row>
    <row r="3" spans="1:9" x14ac:dyDescent="0.3">
      <c r="B3" s="1" t="s">
        <v>57</v>
      </c>
      <c r="C3" s="8"/>
      <c r="D3" s="1"/>
      <c r="E3" s="1"/>
      <c r="F3" s="1"/>
      <c r="G3" s="1"/>
      <c r="H3" s="1"/>
      <c r="I3" s="1"/>
    </row>
    <row r="4" spans="1:9" x14ac:dyDescent="0.3">
      <c r="A4">
        <v>271</v>
      </c>
      <c r="B4" s="2" t="s">
        <v>1</v>
      </c>
      <c r="C4" s="9">
        <v>0.32</v>
      </c>
      <c r="D4">
        <v>0.42</v>
      </c>
      <c r="E4">
        <v>577</v>
      </c>
      <c r="F4">
        <v>0.44</v>
      </c>
      <c r="G4">
        <v>497</v>
      </c>
      <c r="H4">
        <v>0.46</v>
      </c>
      <c r="I4" t="s">
        <v>2</v>
      </c>
    </row>
    <row r="5" spans="1:9" x14ac:dyDescent="0.3">
      <c r="A5">
        <v>222</v>
      </c>
      <c r="B5" s="2" t="s">
        <v>3</v>
      </c>
      <c r="C5" s="9">
        <v>0.4</v>
      </c>
      <c r="D5">
        <v>0.35</v>
      </c>
      <c r="E5">
        <v>721</v>
      </c>
      <c r="F5">
        <v>0.37</v>
      </c>
      <c r="G5">
        <v>384</v>
      </c>
      <c r="H5">
        <v>0.37</v>
      </c>
      <c r="I5" t="s">
        <v>2</v>
      </c>
    </row>
    <row r="6" spans="1:9" x14ac:dyDescent="0.3">
      <c r="A6">
        <v>202</v>
      </c>
      <c r="B6" s="2" t="s">
        <v>4</v>
      </c>
      <c r="C6" s="9">
        <v>0.5</v>
      </c>
      <c r="D6">
        <v>0.39</v>
      </c>
      <c r="E6">
        <v>577</v>
      </c>
      <c r="F6">
        <v>0.43</v>
      </c>
      <c r="G6">
        <v>465</v>
      </c>
      <c r="H6">
        <v>0.44</v>
      </c>
      <c r="I6" t="s">
        <v>2</v>
      </c>
    </row>
    <row r="7" spans="1:9" x14ac:dyDescent="0.3">
      <c r="A7">
        <v>181</v>
      </c>
      <c r="B7" s="2" t="s">
        <v>5</v>
      </c>
      <c r="C7" s="9">
        <v>0.33</v>
      </c>
      <c r="D7">
        <v>0.44</v>
      </c>
      <c r="E7">
        <v>593</v>
      </c>
      <c r="F7">
        <v>0.47</v>
      </c>
      <c r="G7">
        <v>529</v>
      </c>
      <c r="H7">
        <v>0.49</v>
      </c>
      <c r="I7" t="s">
        <v>2</v>
      </c>
    </row>
    <row r="8" spans="1:9" x14ac:dyDescent="0.3">
      <c r="A8">
        <v>304</v>
      </c>
      <c r="B8" s="3" t="s">
        <v>6</v>
      </c>
      <c r="C8" s="9">
        <v>0.57999999999999996</v>
      </c>
      <c r="D8">
        <v>0.31</v>
      </c>
      <c r="E8">
        <v>433</v>
      </c>
      <c r="F8">
        <v>0.32</v>
      </c>
      <c r="G8">
        <v>368</v>
      </c>
      <c r="H8">
        <v>0.34</v>
      </c>
      <c r="I8" t="s">
        <v>2</v>
      </c>
    </row>
    <row r="9" spans="1:9" x14ac:dyDescent="0.3">
      <c r="A9" t="s">
        <v>135</v>
      </c>
      <c r="B9" s="4" t="s">
        <v>7</v>
      </c>
      <c r="C9" s="10"/>
    </row>
    <row r="10" spans="1:9" x14ac:dyDescent="0.3">
      <c r="A10" t="s">
        <v>135</v>
      </c>
      <c r="B10" s="2" t="s">
        <v>8</v>
      </c>
      <c r="C10" s="9"/>
      <c r="D10">
        <v>0.42</v>
      </c>
      <c r="E10">
        <v>529</v>
      </c>
      <c r="F10">
        <v>0.44</v>
      </c>
      <c r="G10">
        <v>497</v>
      </c>
      <c r="H10">
        <v>0.45</v>
      </c>
      <c r="I10" t="s">
        <v>2</v>
      </c>
    </row>
    <row r="11" spans="1:9" x14ac:dyDescent="0.3">
      <c r="B11" s="1" t="s">
        <v>58</v>
      </c>
      <c r="C11" s="8"/>
      <c r="D11" s="1"/>
      <c r="E11" s="1"/>
      <c r="F11" s="1"/>
      <c r="G11" s="1"/>
      <c r="H11" s="1"/>
      <c r="I11" s="1"/>
    </row>
    <row r="12" spans="1:9" x14ac:dyDescent="0.3">
      <c r="A12">
        <v>607</v>
      </c>
      <c r="B12" s="2" t="s">
        <v>9</v>
      </c>
      <c r="C12" s="9">
        <v>1.21</v>
      </c>
      <c r="D12">
        <v>0.42</v>
      </c>
      <c r="E12">
        <v>817</v>
      </c>
      <c r="F12">
        <v>0.46</v>
      </c>
      <c r="G12">
        <v>993</v>
      </c>
      <c r="H12">
        <v>0.48</v>
      </c>
      <c r="I12" t="s">
        <v>2</v>
      </c>
    </row>
    <row r="13" spans="1:9" x14ac:dyDescent="0.3">
      <c r="A13" t="s">
        <v>135</v>
      </c>
      <c r="B13" s="4" t="s">
        <v>10</v>
      </c>
      <c r="C13" s="10"/>
    </row>
    <row r="14" spans="1:9" x14ac:dyDescent="0.3">
      <c r="B14" s="1" t="s">
        <v>59</v>
      </c>
      <c r="C14" s="8"/>
      <c r="D14" s="1"/>
      <c r="E14" s="1"/>
      <c r="F14" s="1"/>
      <c r="G14" s="1"/>
      <c r="H14" s="1"/>
      <c r="I14" s="1"/>
    </row>
    <row r="15" spans="1:9" x14ac:dyDescent="0.3">
      <c r="A15" s="16">
        <v>201223</v>
      </c>
      <c r="B15" s="2" t="s">
        <v>11</v>
      </c>
      <c r="C15" s="17">
        <f>C4</f>
        <v>0.32</v>
      </c>
      <c r="D15" s="18">
        <f t="shared" ref="D15:I15" si="0">D4</f>
        <v>0.42</v>
      </c>
      <c r="E15" s="18">
        <f t="shared" si="0"/>
        <v>577</v>
      </c>
      <c r="F15" s="18">
        <f t="shared" si="0"/>
        <v>0.44</v>
      </c>
      <c r="G15" s="18">
        <f t="shared" si="0"/>
        <v>497</v>
      </c>
      <c r="H15" s="18">
        <f t="shared" si="0"/>
        <v>0.46</v>
      </c>
      <c r="I15" s="9" t="str">
        <f t="shared" si="0"/>
        <v>NA</v>
      </c>
    </row>
    <row r="16" spans="1:9" x14ac:dyDescent="0.3">
      <c r="A16">
        <v>223</v>
      </c>
      <c r="B16" s="4" t="s">
        <v>12</v>
      </c>
    </row>
    <row r="17" spans="1:9" x14ac:dyDescent="0.3">
      <c r="B17" s="1" t="s">
        <v>60</v>
      </c>
      <c r="C17" s="8"/>
      <c r="D17" s="1"/>
      <c r="E17" s="1"/>
      <c r="F17" s="1"/>
      <c r="G17" s="1"/>
      <c r="H17" s="1"/>
      <c r="I17" s="1"/>
    </row>
    <row r="18" spans="1:9" x14ac:dyDescent="0.3">
      <c r="A18">
        <v>121</v>
      </c>
      <c r="B18" s="2" t="s">
        <v>13</v>
      </c>
      <c r="C18" s="7">
        <v>0.88</v>
      </c>
      <c r="D18">
        <v>0.33</v>
      </c>
      <c r="E18">
        <v>721</v>
      </c>
      <c r="F18">
        <v>0.35</v>
      </c>
      <c r="G18">
        <v>401</v>
      </c>
      <c r="H18">
        <v>0.41</v>
      </c>
      <c r="I18" t="s">
        <v>2</v>
      </c>
    </row>
    <row r="19" spans="1:9" x14ac:dyDescent="0.3">
      <c r="A19" t="s">
        <v>135</v>
      </c>
      <c r="B19" s="4" t="s">
        <v>14</v>
      </c>
    </row>
    <row r="20" spans="1:9" x14ac:dyDescent="0.3">
      <c r="A20">
        <v>263</v>
      </c>
      <c r="B20" s="2" t="s">
        <v>15</v>
      </c>
      <c r="C20" s="7">
        <v>0.34</v>
      </c>
      <c r="D20">
        <v>0.37</v>
      </c>
      <c r="E20">
        <v>481</v>
      </c>
      <c r="F20">
        <v>0.39</v>
      </c>
      <c r="G20">
        <v>417</v>
      </c>
      <c r="H20">
        <v>0.4</v>
      </c>
      <c r="I20" t="s">
        <v>2</v>
      </c>
    </row>
    <row r="21" spans="1:9" x14ac:dyDescent="0.3">
      <c r="A21" t="s">
        <v>135</v>
      </c>
      <c r="B21" s="4" t="s">
        <v>16</v>
      </c>
    </row>
    <row r="22" spans="1:9" x14ac:dyDescent="0.3">
      <c r="A22" t="s">
        <v>135</v>
      </c>
      <c r="B22" s="2" t="s">
        <v>17</v>
      </c>
      <c r="C22" s="7">
        <v>1.98</v>
      </c>
      <c r="D22">
        <v>0.36</v>
      </c>
      <c r="E22">
        <v>769</v>
      </c>
      <c r="F22">
        <v>0.38</v>
      </c>
      <c r="G22">
        <v>433</v>
      </c>
      <c r="H22">
        <v>0.42</v>
      </c>
      <c r="I22" t="s">
        <v>2</v>
      </c>
    </row>
    <row r="23" spans="1:9" x14ac:dyDescent="0.3">
      <c r="A23">
        <v>267</v>
      </c>
      <c r="B23" s="2" t="s">
        <v>18</v>
      </c>
      <c r="C23" s="7">
        <v>0.91</v>
      </c>
      <c r="D23">
        <v>0.35</v>
      </c>
      <c r="E23">
        <v>721</v>
      </c>
      <c r="F23">
        <v>0.37</v>
      </c>
      <c r="G23">
        <v>449</v>
      </c>
      <c r="H23">
        <v>0.42</v>
      </c>
      <c r="I23" t="s">
        <v>2</v>
      </c>
    </row>
    <row r="24" spans="1:9" x14ac:dyDescent="0.3">
      <c r="A24" t="s">
        <v>135</v>
      </c>
      <c r="B24" s="4" t="s">
        <v>19</v>
      </c>
    </row>
    <row r="25" spans="1:9" x14ac:dyDescent="0.3">
      <c r="A25">
        <v>261</v>
      </c>
      <c r="B25" s="5" t="s">
        <v>20</v>
      </c>
      <c r="C25" s="7">
        <v>0.98</v>
      </c>
      <c r="D25">
        <v>0.37</v>
      </c>
      <c r="E25">
        <v>753</v>
      </c>
      <c r="F25">
        <v>0.39</v>
      </c>
      <c r="G25">
        <v>417</v>
      </c>
      <c r="H25">
        <v>0.4</v>
      </c>
      <c r="I25" t="s">
        <v>2</v>
      </c>
    </row>
    <row r="26" spans="1:9" x14ac:dyDescent="0.3">
      <c r="B26" s="1" t="s">
        <v>61</v>
      </c>
      <c r="C26" s="8"/>
      <c r="D26" s="1"/>
      <c r="E26" s="1"/>
      <c r="F26" s="1"/>
      <c r="G26" s="1"/>
      <c r="H26" s="1"/>
      <c r="I26" s="1"/>
    </row>
    <row r="27" spans="1:9" x14ac:dyDescent="0.3">
      <c r="A27" t="s">
        <v>135</v>
      </c>
      <c r="B27" s="4" t="s">
        <v>21</v>
      </c>
    </row>
    <row r="28" spans="1:9" x14ac:dyDescent="0.3">
      <c r="A28" s="16">
        <v>104105</v>
      </c>
      <c r="B28" s="2" t="s">
        <v>22</v>
      </c>
      <c r="C28" s="9">
        <v>0.97</v>
      </c>
      <c r="D28">
        <v>0.38</v>
      </c>
      <c r="E28">
        <v>801</v>
      </c>
      <c r="F28">
        <v>0.4</v>
      </c>
      <c r="G28">
        <v>449</v>
      </c>
      <c r="H28">
        <v>0.43</v>
      </c>
      <c r="I28" t="s">
        <v>2</v>
      </c>
    </row>
    <row r="29" spans="1:9" x14ac:dyDescent="0.3">
      <c r="A29">
        <v>270</v>
      </c>
      <c r="B29" s="2" t="s">
        <v>23</v>
      </c>
      <c r="C29" s="9"/>
      <c r="D29">
        <v>0.42</v>
      </c>
      <c r="E29">
        <v>705</v>
      </c>
      <c r="F29">
        <v>0.45</v>
      </c>
      <c r="G29">
        <v>529</v>
      </c>
      <c r="H29">
        <v>0.51</v>
      </c>
      <c r="I29" t="s">
        <v>2</v>
      </c>
    </row>
    <row r="30" spans="1:9" x14ac:dyDescent="0.3">
      <c r="A30">
        <v>301</v>
      </c>
      <c r="B30" s="2" t="s">
        <v>24</v>
      </c>
      <c r="C30" s="9">
        <v>0.85</v>
      </c>
      <c r="D30">
        <v>0.42</v>
      </c>
      <c r="E30">
        <v>657</v>
      </c>
      <c r="F30">
        <v>0.45</v>
      </c>
      <c r="G30">
        <v>465</v>
      </c>
      <c r="H30">
        <v>0.44</v>
      </c>
      <c r="I30" t="s">
        <v>2</v>
      </c>
    </row>
    <row r="31" spans="1:9" x14ac:dyDescent="0.3">
      <c r="B31" s="1" t="s">
        <v>62</v>
      </c>
      <c r="C31" s="8"/>
      <c r="D31" s="1"/>
      <c r="E31" s="1"/>
      <c r="F31" s="1"/>
      <c r="G31" s="1"/>
      <c r="H31" s="1"/>
      <c r="I31" s="1"/>
    </row>
    <row r="32" spans="1:9" x14ac:dyDescent="0.3">
      <c r="A32">
        <v>183</v>
      </c>
      <c r="B32" s="4" t="s">
        <v>25</v>
      </c>
    </row>
    <row r="33" spans="1:9" x14ac:dyDescent="0.3">
      <c r="B33" s="1" t="s">
        <v>63</v>
      </c>
      <c r="C33" s="8"/>
      <c r="D33" s="1"/>
      <c r="E33" s="1"/>
      <c r="F33" s="1"/>
      <c r="G33" s="1"/>
      <c r="H33" s="1"/>
      <c r="I33" s="1"/>
    </row>
    <row r="34" spans="1:9" x14ac:dyDescent="0.3">
      <c r="A34">
        <v>321</v>
      </c>
      <c r="B34" s="2" t="s">
        <v>26</v>
      </c>
      <c r="C34" s="9">
        <v>0.54</v>
      </c>
      <c r="D34">
        <v>0.48</v>
      </c>
      <c r="E34">
        <v>769</v>
      </c>
      <c r="F34">
        <v>0.52</v>
      </c>
      <c r="G34">
        <v>577</v>
      </c>
      <c r="H34">
        <v>0.59</v>
      </c>
      <c r="I34" t="s">
        <v>2</v>
      </c>
    </row>
    <row r="35" spans="1:9" x14ac:dyDescent="0.3">
      <c r="A35">
        <v>126</v>
      </c>
      <c r="B35" s="2" t="s">
        <v>27</v>
      </c>
      <c r="C35" s="9">
        <v>0.49</v>
      </c>
      <c r="D35">
        <v>0.49</v>
      </c>
      <c r="E35">
        <v>753</v>
      </c>
      <c r="F35">
        <v>0.53</v>
      </c>
      <c r="G35">
        <v>593</v>
      </c>
      <c r="H35">
        <v>0.56999999999999995</v>
      </c>
      <c r="I35" t="s">
        <v>2</v>
      </c>
    </row>
    <row r="36" spans="1:9" x14ac:dyDescent="0.3">
      <c r="B36" s="1" t="s">
        <v>64</v>
      </c>
      <c r="C36" s="8"/>
      <c r="D36" s="1"/>
      <c r="E36" s="1"/>
      <c r="F36" s="1"/>
      <c r="G36" s="1"/>
      <c r="H36" s="1"/>
      <c r="I36" s="1"/>
    </row>
    <row r="37" spans="1:9" x14ac:dyDescent="0.3">
      <c r="A37">
        <v>363</v>
      </c>
      <c r="B37" s="4" t="s">
        <v>28</v>
      </c>
    </row>
    <row r="38" spans="1:9" x14ac:dyDescent="0.3">
      <c r="B38" s="4" t="s">
        <v>29</v>
      </c>
    </row>
    <row r="39" spans="1:9" x14ac:dyDescent="0.3">
      <c r="A39">
        <v>261</v>
      </c>
      <c r="B39" s="4" t="s">
        <v>30</v>
      </c>
    </row>
    <row r="40" spans="1:9" x14ac:dyDescent="0.3">
      <c r="A40">
        <v>223</v>
      </c>
      <c r="B40" s="4" t="s">
        <v>31</v>
      </c>
    </row>
    <row r="41" spans="1:9" x14ac:dyDescent="0.3">
      <c r="A41">
        <v>223</v>
      </c>
      <c r="B41" s="2" t="s">
        <v>32</v>
      </c>
      <c r="C41" s="9"/>
      <c r="D41">
        <v>0.37</v>
      </c>
      <c r="E41">
        <v>753</v>
      </c>
      <c r="F41">
        <v>0.4</v>
      </c>
      <c r="G41">
        <v>449</v>
      </c>
      <c r="H41">
        <v>0.42</v>
      </c>
      <c r="I41" t="s">
        <v>2</v>
      </c>
    </row>
    <row r="42" spans="1:9" x14ac:dyDescent="0.3">
      <c r="A42">
        <v>101</v>
      </c>
      <c r="B42" s="2" t="s">
        <v>33</v>
      </c>
      <c r="C42" s="9"/>
      <c r="D42">
        <v>0.4</v>
      </c>
      <c r="E42">
        <v>801</v>
      </c>
      <c r="F42">
        <v>0.43</v>
      </c>
      <c r="G42">
        <v>625</v>
      </c>
      <c r="H42">
        <v>0.46</v>
      </c>
      <c r="I42" t="s">
        <v>2</v>
      </c>
    </row>
    <row r="43" spans="1:9" x14ac:dyDescent="0.3">
      <c r="A43">
        <v>366</v>
      </c>
      <c r="B43" s="4" t="s">
        <v>34</v>
      </c>
      <c r="C43" s="9"/>
    </row>
    <row r="44" spans="1:9" x14ac:dyDescent="0.3">
      <c r="A44">
        <v>281</v>
      </c>
      <c r="B44" s="2" t="s">
        <v>35</v>
      </c>
      <c r="C44" s="9">
        <v>0.41</v>
      </c>
      <c r="D44">
        <v>0.38</v>
      </c>
      <c r="E44">
        <v>625</v>
      </c>
      <c r="F44">
        <v>0.41</v>
      </c>
      <c r="G44">
        <v>465</v>
      </c>
      <c r="H44">
        <v>0.43</v>
      </c>
      <c r="I44" t="s">
        <v>2</v>
      </c>
    </row>
    <row r="45" spans="1:9" x14ac:dyDescent="0.3">
      <c r="A45" t="s">
        <v>135</v>
      </c>
      <c r="B45" s="4" t="s">
        <v>36</v>
      </c>
      <c r="C45" s="9"/>
    </row>
    <row r="46" spans="1:9" x14ac:dyDescent="0.3">
      <c r="A46">
        <v>167</v>
      </c>
      <c r="B46" s="2" t="s">
        <v>37</v>
      </c>
      <c r="C46" s="9"/>
      <c r="D46">
        <v>0.47</v>
      </c>
      <c r="E46">
        <v>801</v>
      </c>
      <c r="F46">
        <v>0.52</v>
      </c>
      <c r="G46">
        <v>545</v>
      </c>
      <c r="H46">
        <v>0.52</v>
      </c>
      <c r="I46" t="s">
        <v>2</v>
      </c>
    </row>
    <row r="47" spans="1:9" x14ac:dyDescent="0.3">
      <c r="A47">
        <v>221</v>
      </c>
      <c r="B47" s="2" t="s">
        <v>38</v>
      </c>
      <c r="C47" s="9">
        <v>0.4</v>
      </c>
      <c r="D47">
        <v>0.38</v>
      </c>
      <c r="E47">
        <v>721</v>
      </c>
      <c r="F47">
        <v>0.4</v>
      </c>
      <c r="G47">
        <v>449</v>
      </c>
      <c r="H47">
        <v>0.42</v>
      </c>
      <c r="I47" t="s">
        <v>2</v>
      </c>
    </row>
    <row r="48" spans="1:9" x14ac:dyDescent="0.3">
      <c r="A48">
        <v>364</v>
      </c>
      <c r="B48" s="2" t="s">
        <v>39</v>
      </c>
      <c r="C48" s="9"/>
      <c r="D48" t="s">
        <v>2</v>
      </c>
      <c r="E48">
        <v>401</v>
      </c>
      <c r="F48" t="s">
        <v>2</v>
      </c>
      <c r="G48">
        <f>(529+545+513+449)/4</f>
        <v>509</v>
      </c>
      <c r="H48">
        <f>(0.33+0.43+0.44+0.42+0.38)/5</f>
        <v>0.4</v>
      </c>
      <c r="I48" t="s">
        <v>2</v>
      </c>
    </row>
    <row r="49" spans="1:9" x14ac:dyDescent="0.3">
      <c r="A49">
        <v>224</v>
      </c>
      <c r="B49" s="2" t="s">
        <v>40</v>
      </c>
      <c r="C49" s="9">
        <v>0.98</v>
      </c>
      <c r="D49">
        <v>0.34</v>
      </c>
      <c r="E49">
        <v>833</v>
      </c>
      <c r="F49">
        <v>0.36</v>
      </c>
      <c r="G49">
        <v>401</v>
      </c>
      <c r="H49">
        <v>0.38</v>
      </c>
      <c r="I49" t="s">
        <v>2</v>
      </c>
    </row>
    <row r="50" spans="1:9" x14ac:dyDescent="0.3">
      <c r="A50">
        <v>367</v>
      </c>
      <c r="B50" s="4" t="s">
        <v>41</v>
      </c>
      <c r="C50" s="9"/>
    </row>
    <row r="51" spans="1:9" x14ac:dyDescent="0.3">
      <c r="A51" t="s">
        <v>135</v>
      </c>
      <c r="B51" s="2" t="s">
        <v>42</v>
      </c>
      <c r="C51" s="9">
        <v>0.62</v>
      </c>
      <c r="D51">
        <v>0.35</v>
      </c>
      <c r="E51">
        <v>561</v>
      </c>
      <c r="F51">
        <v>0.38</v>
      </c>
      <c r="G51">
        <v>433</v>
      </c>
      <c r="H51">
        <v>0.42</v>
      </c>
      <c r="I51" t="s">
        <v>2</v>
      </c>
    </row>
    <row r="52" spans="1:9" x14ac:dyDescent="0.3">
      <c r="A52" t="s">
        <v>135</v>
      </c>
      <c r="B52" s="4" t="s">
        <v>43</v>
      </c>
      <c r="C52" s="9"/>
    </row>
    <row r="53" spans="1:9" x14ac:dyDescent="0.3">
      <c r="A53">
        <v>141</v>
      </c>
      <c r="B53" s="2" t="s">
        <v>44</v>
      </c>
      <c r="C53" s="17">
        <v>0.31</v>
      </c>
      <c r="D53" s="19">
        <v>0.54</v>
      </c>
      <c r="E53" s="19">
        <v>881</v>
      </c>
      <c r="F53" s="19">
        <v>0.59</v>
      </c>
      <c r="G53" s="19">
        <v>657</v>
      </c>
      <c r="H53" s="19">
        <v>0.62</v>
      </c>
      <c r="I53" t="s">
        <v>2</v>
      </c>
    </row>
    <row r="54" spans="1:9" x14ac:dyDescent="0.3">
      <c r="A54" t="s">
        <v>135</v>
      </c>
      <c r="B54" s="4" t="s">
        <v>45</v>
      </c>
      <c r="C54" s="9"/>
    </row>
    <row r="55" spans="1:9" x14ac:dyDescent="0.3">
      <c r="A55" t="s">
        <v>135</v>
      </c>
      <c r="B55" s="4" t="s">
        <v>46</v>
      </c>
      <c r="C55" s="9"/>
    </row>
    <row r="56" spans="1:9" x14ac:dyDescent="0.3">
      <c r="B56" s="1" t="s">
        <v>65</v>
      </c>
      <c r="C56" s="8"/>
      <c r="D56" s="1"/>
      <c r="E56" s="1"/>
      <c r="F56" s="1"/>
      <c r="G56" s="1"/>
      <c r="H56" s="1"/>
      <c r="I56" s="1"/>
    </row>
    <row r="57" spans="1:9" x14ac:dyDescent="0.3">
      <c r="A57">
        <v>341</v>
      </c>
      <c r="B57" s="2" t="s">
        <v>47</v>
      </c>
      <c r="C57" s="9">
        <v>0.86</v>
      </c>
      <c r="D57">
        <v>0.38</v>
      </c>
      <c r="E57">
        <v>801</v>
      </c>
      <c r="F57">
        <v>0.4</v>
      </c>
      <c r="G57">
        <v>448</v>
      </c>
      <c r="H57">
        <v>0.42</v>
      </c>
      <c r="I57" t="s">
        <v>2</v>
      </c>
    </row>
    <row r="58" spans="1:9" x14ac:dyDescent="0.3">
      <c r="A58" t="s">
        <v>135</v>
      </c>
      <c r="B58" t="s">
        <v>48</v>
      </c>
      <c r="C58" s="9"/>
    </row>
    <row r="59" spans="1:9" x14ac:dyDescent="0.3">
      <c r="A59">
        <v>125</v>
      </c>
      <c r="B59" s="2" t="s">
        <v>49</v>
      </c>
      <c r="C59" s="9">
        <v>0.52</v>
      </c>
      <c r="D59">
        <v>0.38</v>
      </c>
      <c r="E59">
        <v>513</v>
      </c>
      <c r="F59">
        <v>0.42</v>
      </c>
      <c r="G59">
        <v>449</v>
      </c>
      <c r="H59">
        <v>0.43</v>
      </c>
      <c r="I59" t="s">
        <v>2</v>
      </c>
    </row>
    <row r="60" spans="1:9" x14ac:dyDescent="0.3">
      <c r="A60">
        <v>123</v>
      </c>
      <c r="B60" s="2" t="s">
        <v>50</v>
      </c>
      <c r="C60" s="9"/>
      <c r="D60">
        <v>0.37</v>
      </c>
      <c r="E60">
        <v>545</v>
      </c>
      <c r="F60">
        <v>0.4</v>
      </c>
      <c r="G60">
        <v>449</v>
      </c>
      <c r="H60">
        <v>0.41</v>
      </c>
      <c r="I60" t="s">
        <v>2</v>
      </c>
    </row>
    <row r="61" spans="1:9" x14ac:dyDescent="0.3">
      <c r="A61">
        <v>122</v>
      </c>
      <c r="B61" s="2" t="s">
        <v>51</v>
      </c>
      <c r="C61" s="9"/>
      <c r="D61">
        <v>0.33</v>
      </c>
      <c r="E61">
        <v>561</v>
      </c>
      <c r="F61">
        <v>0.36</v>
      </c>
      <c r="G61">
        <v>449</v>
      </c>
      <c r="H61">
        <v>0.45</v>
      </c>
      <c r="I61" t="s">
        <v>2</v>
      </c>
    </row>
    <row r="62" spans="1:9" x14ac:dyDescent="0.3">
      <c r="A62">
        <v>269</v>
      </c>
      <c r="B62" s="4" t="s">
        <v>52</v>
      </c>
      <c r="C62" s="9"/>
    </row>
    <row r="63" spans="1:9" x14ac:dyDescent="0.3">
      <c r="A63" s="16">
        <v>265266</v>
      </c>
      <c r="B63" s="2" t="s">
        <v>53</v>
      </c>
      <c r="C63" s="9"/>
      <c r="D63">
        <v>0.33</v>
      </c>
      <c r="E63">
        <v>625</v>
      </c>
      <c r="F63">
        <v>0.35</v>
      </c>
      <c r="G63">
        <v>368</v>
      </c>
      <c r="H63">
        <v>0.35</v>
      </c>
      <c r="I63" t="s">
        <v>2</v>
      </c>
    </row>
    <row r="64" spans="1:9" x14ac:dyDescent="0.3">
      <c r="A64">
        <v>305</v>
      </c>
      <c r="B64" s="2" t="s">
        <v>54</v>
      </c>
      <c r="C64" s="9">
        <v>0.41</v>
      </c>
      <c r="D64">
        <v>0.37</v>
      </c>
      <c r="E64">
        <v>529</v>
      </c>
      <c r="F64">
        <v>0.4</v>
      </c>
      <c r="G64">
        <v>449</v>
      </c>
      <c r="H64">
        <v>0.42</v>
      </c>
      <c r="I64" t="s">
        <v>2</v>
      </c>
    </row>
    <row r="65" spans="1:9" x14ac:dyDescent="0.3">
      <c r="A65">
        <v>384</v>
      </c>
      <c r="B65" s="4" t="s">
        <v>55</v>
      </c>
    </row>
    <row r="66" spans="1:9" x14ac:dyDescent="0.3">
      <c r="B66" s="1" t="s">
        <v>66</v>
      </c>
      <c r="C66" s="8"/>
      <c r="D66" s="1"/>
      <c r="E66" s="1"/>
      <c r="F66" s="1"/>
      <c r="G66" s="1"/>
      <c r="H66" s="1"/>
      <c r="I66" s="1"/>
    </row>
    <row r="67" spans="1:9" x14ac:dyDescent="0.3">
      <c r="A67" t="s">
        <v>135</v>
      </c>
      <c r="B67" s="2" t="s">
        <v>56</v>
      </c>
      <c r="C67" s="9"/>
      <c r="D67">
        <v>0.6</v>
      </c>
      <c r="E67">
        <v>865</v>
      </c>
      <c r="F67">
        <v>0.62</v>
      </c>
      <c r="G67">
        <v>705</v>
      </c>
      <c r="H67">
        <v>0.67</v>
      </c>
      <c r="I67" t="s">
        <v>2</v>
      </c>
    </row>
  </sheetData>
  <mergeCells count="3">
    <mergeCell ref="C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AA4-4C7E-4DF9-8DE2-BF6A16CD799A}">
  <dimension ref="A1:F41"/>
  <sheetViews>
    <sheetView workbookViewId="0">
      <selection activeCell="B39" sqref="B39"/>
    </sheetView>
  </sheetViews>
  <sheetFormatPr defaultColWidth="8.88671875" defaultRowHeight="14.4" x14ac:dyDescent="0.3"/>
  <cols>
    <col min="1" max="1" width="15" style="6" customWidth="1"/>
    <col min="2" max="2" width="24" style="6" customWidth="1"/>
    <col min="3" max="3" width="19.33203125" style="6" customWidth="1"/>
    <col min="4" max="4" width="25" style="6" customWidth="1"/>
    <col min="5" max="5" width="25.44140625" style="6" customWidth="1"/>
    <col min="6" max="16384" width="8.88671875" style="6"/>
  </cols>
  <sheetData>
    <row r="1" spans="1:6" x14ac:dyDescent="0.3">
      <c r="A1" s="6" t="s">
        <v>70</v>
      </c>
      <c r="B1" s="6" t="s">
        <v>69</v>
      </c>
      <c r="C1" s="6" t="s">
        <v>71</v>
      </c>
      <c r="D1" s="6" t="s">
        <v>72</v>
      </c>
      <c r="E1" s="6" t="s">
        <v>73</v>
      </c>
    </row>
    <row r="2" spans="1:6" x14ac:dyDescent="0.3">
      <c r="A2" s="11">
        <v>101</v>
      </c>
      <c r="B2" s="12" t="s">
        <v>74</v>
      </c>
      <c r="C2" s="11">
        <v>100</v>
      </c>
      <c r="D2" s="11" t="s">
        <v>75</v>
      </c>
      <c r="E2" s="11" t="str">
        <f>'ALSC PS 20 Lumber Species'!B42</f>
        <v>Jack Pine</v>
      </c>
      <c r="F2" s="11"/>
    </row>
    <row r="3" spans="1:6" ht="28.8" x14ac:dyDescent="0.3">
      <c r="A3" s="11">
        <v>104</v>
      </c>
      <c r="B3" s="12" t="s">
        <v>76</v>
      </c>
      <c r="C3" s="11">
        <v>100</v>
      </c>
      <c r="D3" s="11" t="s">
        <v>75</v>
      </c>
      <c r="E3" s="11" t="str">
        <f>'ALSC PS 20 Lumber Species'!B28</f>
        <v>Eastern Hemlock</v>
      </c>
      <c r="F3" s="11"/>
    </row>
    <row r="4" spans="1:6" x14ac:dyDescent="0.3">
      <c r="A4" s="11">
        <v>105</v>
      </c>
      <c r="B4" s="12" t="s">
        <v>77</v>
      </c>
      <c r="C4" s="11">
        <v>100</v>
      </c>
      <c r="D4" s="11" t="s">
        <v>75</v>
      </c>
      <c r="E4" s="11" t="str">
        <f>'ALSC PS 20 Lumber Species'!B28</f>
        <v>Eastern Hemlock</v>
      </c>
      <c r="F4" s="11"/>
    </row>
    <row r="5" spans="1:6" s="15" customFormat="1" x14ac:dyDescent="0.3">
      <c r="A5" s="13">
        <v>121</v>
      </c>
      <c r="B5" s="14" t="s">
        <v>78</v>
      </c>
      <c r="C5" s="13">
        <v>120</v>
      </c>
      <c r="D5" s="13" t="s">
        <v>79</v>
      </c>
      <c r="E5" s="13" t="str">
        <f>'ALSC PS 20 Lumber Species'!B18</f>
        <v>Balsam Fir</v>
      </c>
      <c r="F5" s="13"/>
    </row>
    <row r="6" spans="1:6" x14ac:dyDescent="0.3">
      <c r="A6" s="11">
        <v>122</v>
      </c>
      <c r="B6" s="12" t="s">
        <v>101</v>
      </c>
      <c r="C6" s="11">
        <v>120</v>
      </c>
      <c r="D6" s="11" t="s">
        <v>79</v>
      </c>
      <c r="E6" s="11" t="str">
        <f>'ALSC PS 20 Lumber Species'!B61</f>
        <v>White Spruce</v>
      </c>
      <c r="F6" s="11"/>
    </row>
    <row r="7" spans="1:6" x14ac:dyDescent="0.3">
      <c r="A7" s="11">
        <v>123</v>
      </c>
      <c r="B7" s="12" t="s">
        <v>102</v>
      </c>
      <c r="C7" s="11">
        <v>120</v>
      </c>
      <c r="D7" s="11" t="s">
        <v>79</v>
      </c>
      <c r="E7" s="11" t="str">
        <f>'ALSC PS 20 Lumber Species'!B60</f>
        <v>Red Spruce</v>
      </c>
      <c r="F7" s="11"/>
    </row>
    <row r="8" spans="1:6" x14ac:dyDescent="0.3">
      <c r="A8" s="11">
        <v>124</v>
      </c>
      <c r="B8" s="12" t="s">
        <v>103</v>
      </c>
      <c r="C8" s="11">
        <v>120</v>
      </c>
      <c r="D8" s="11" t="s">
        <v>79</v>
      </c>
      <c r="E8" s="11" t="str">
        <f>'ALSC PS 20 Lumber Species'!B60</f>
        <v>Red Spruce</v>
      </c>
      <c r="F8" s="11"/>
    </row>
    <row r="9" spans="1:6" x14ac:dyDescent="0.3">
      <c r="A9" s="11">
        <v>125</v>
      </c>
      <c r="B9" s="12" t="s">
        <v>104</v>
      </c>
      <c r="C9" s="11">
        <v>120</v>
      </c>
      <c r="D9" s="11" t="s">
        <v>79</v>
      </c>
      <c r="E9" s="11" t="str">
        <f>'ALSC PS 20 Lumber Species'!B59</f>
        <v>Black Spruce</v>
      </c>
      <c r="F9" s="11"/>
    </row>
    <row r="10" spans="1:6" x14ac:dyDescent="0.3">
      <c r="A10" s="11">
        <v>141</v>
      </c>
      <c r="B10" s="12" t="s">
        <v>105</v>
      </c>
      <c r="C10" s="11">
        <v>140</v>
      </c>
      <c r="D10" s="11" t="s">
        <v>80</v>
      </c>
      <c r="E10" s="11" t="str">
        <f>'ALSC PS 20 Lumber Species'!B53</f>
        <v>Longleaf Pine</v>
      </c>
      <c r="F10" s="11"/>
    </row>
    <row r="11" spans="1:6" x14ac:dyDescent="0.3">
      <c r="A11" s="11">
        <v>167</v>
      </c>
      <c r="B11" s="12" t="s">
        <v>106</v>
      </c>
      <c r="C11" s="11">
        <v>160</v>
      </c>
      <c r="D11" s="11" t="s">
        <v>136</v>
      </c>
      <c r="E11" s="11" t="str">
        <f>'ALSC PS 20 Lumber Species'!B46</f>
        <v>Pitch Pine</v>
      </c>
      <c r="F11" s="11"/>
    </row>
    <row r="12" spans="1:6" s="15" customFormat="1" x14ac:dyDescent="0.3">
      <c r="A12" s="13">
        <v>181</v>
      </c>
      <c r="B12" s="14" t="s">
        <v>107</v>
      </c>
      <c r="C12" s="13">
        <v>180</v>
      </c>
      <c r="D12" s="13" t="s">
        <v>81</v>
      </c>
      <c r="E12" s="13" t="str">
        <f>'ALSC PS 20 Lumber Species'!B7</f>
        <v>Eastern Red Cedar</v>
      </c>
      <c r="F12" s="13"/>
    </row>
    <row r="13" spans="1:6" x14ac:dyDescent="0.3">
      <c r="A13" s="11">
        <v>183</v>
      </c>
      <c r="B13" s="12" t="s">
        <v>108</v>
      </c>
      <c r="C13" s="11">
        <v>180</v>
      </c>
      <c r="D13" s="11" t="s">
        <v>81</v>
      </c>
      <c r="E13" s="11" t="str">
        <f>'ALSC PS 20 Lumber Species'!B32</f>
        <v>Western Juniper</v>
      </c>
      <c r="F13" s="11"/>
    </row>
    <row r="14" spans="1:6" s="15" customFormat="1" x14ac:dyDescent="0.3">
      <c r="A14" s="13">
        <v>201</v>
      </c>
      <c r="B14" s="14" t="s">
        <v>109</v>
      </c>
      <c r="C14" s="13">
        <v>200</v>
      </c>
      <c r="D14" s="13" t="s">
        <v>82</v>
      </c>
      <c r="E14" s="13" t="str">
        <f>'ALSC PS 20 Lumber Species'!B15</f>
        <v>Douglas Fir</v>
      </c>
      <c r="F14" s="13"/>
    </row>
    <row r="15" spans="1:6" s="15" customFormat="1" x14ac:dyDescent="0.3">
      <c r="A15" s="13">
        <v>202</v>
      </c>
      <c r="B15" s="14" t="s">
        <v>110</v>
      </c>
      <c r="C15" s="13">
        <v>200</v>
      </c>
      <c r="D15" s="13" t="s">
        <v>82</v>
      </c>
      <c r="E15" s="13" t="str">
        <f>'ALSC PS 20 Lumber Species'!B6</f>
        <v>Port Orford Cedar</v>
      </c>
      <c r="F15" s="13"/>
    </row>
    <row r="16" spans="1:6" x14ac:dyDescent="0.3">
      <c r="A16" s="11">
        <v>221</v>
      </c>
      <c r="B16" s="12" t="s">
        <v>111</v>
      </c>
      <c r="C16" s="11">
        <v>220</v>
      </c>
      <c r="D16" s="11" t="s">
        <v>83</v>
      </c>
      <c r="E16" s="11" t="str">
        <f>'ALSC PS 20 Lumber Species'!B47</f>
        <v>Ponderosa Pine</v>
      </c>
      <c r="F16" s="11"/>
    </row>
    <row r="17" spans="1:6" s="15" customFormat="1" x14ac:dyDescent="0.3">
      <c r="A17" s="13">
        <v>222</v>
      </c>
      <c r="B17" s="14" t="s">
        <v>112</v>
      </c>
      <c r="C17" s="13">
        <v>220</v>
      </c>
      <c r="D17" s="13" t="s">
        <v>83</v>
      </c>
      <c r="E17" s="13" t="str">
        <f>'ALSC PS 20 Lumber Species'!B5</f>
        <v>Incense Cedar</v>
      </c>
      <c r="F17" s="13"/>
    </row>
    <row r="18" spans="1:6" s="15" customFormat="1" ht="28.8" x14ac:dyDescent="0.3">
      <c r="A18" s="13">
        <v>223</v>
      </c>
      <c r="B18" s="14" t="s">
        <v>113</v>
      </c>
      <c r="C18" s="13">
        <v>220</v>
      </c>
      <c r="D18" s="13" t="s">
        <v>83</v>
      </c>
      <c r="E18" s="13" t="str">
        <f>'ALSC PS 20 Lumber Species'!B15</f>
        <v>Douglas Fir</v>
      </c>
      <c r="F18" s="13"/>
    </row>
    <row r="19" spans="1:6" x14ac:dyDescent="0.3">
      <c r="A19" s="11">
        <v>224</v>
      </c>
      <c r="B19" s="12" t="s">
        <v>114</v>
      </c>
      <c r="C19" s="11">
        <v>220</v>
      </c>
      <c r="D19" s="11" t="s">
        <v>83</v>
      </c>
      <c r="E19" s="11" t="str">
        <f>'ALSC PS 20 Lumber Species'!B49</f>
        <v>Sugar Pine</v>
      </c>
      <c r="F19" s="11"/>
    </row>
    <row r="20" spans="1:6" x14ac:dyDescent="0.3">
      <c r="A20" s="11">
        <v>261</v>
      </c>
      <c r="B20" s="12" t="s">
        <v>115</v>
      </c>
      <c r="C20" s="11">
        <v>260</v>
      </c>
      <c r="D20" s="11" t="s">
        <v>84</v>
      </c>
      <c r="E20" s="11" t="str">
        <f>'ALSC PS 20 Lumber Species'!B25</f>
        <v>White Fir</v>
      </c>
      <c r="F20" s="11"/>
    </row>
    <row r="21" spans="1:6" x14ac:dyDescent="0.3">
      <c r="A21" s="11">
        <v>263</v>
      </c>
      <c r="B21" s="12" t="s">
        <v>116</v>
      </c>
      <c r="C21" s="11">
        <v>260</v>
      </c>
      <c r="D21" s="11" t="s">
        <v>84</v>
      </c>
      <c r="E21" s="11" t="str">
        <f>'ALSC PS 20 Lumber Species'!B20</f>
        <v>Noble Fir</v>
      </c>
      <c r="F21" s="11"/>
    </row>
    <row r="22" spans="1:6" x14ac:dyDescent="0.3">
      <c r="A22" s="11">
        <v>265</v>
      </c>
      <c r="B22" s="12" t="s">
        <v>117</v>
      </c>
      <c r="C22" s="11">
        <v>260</v>
      </c>
      <c r="D22" s="11" t="s">
        <v>84</v>
      </c>
      <c r="E22" s="11" t="str">
        <f>'ALSC PS 20 Lumber Species'!B63</f>
        <v>Engelmann Spruce</v>
      </c>
      <c r="F22" s="11"/>
    </row>
    <row r="23" spans="1:6" ht="28.8" x14ac:dyDescent="0.3">
      <c r="A23" s="11">
        <v>266</v>
      </c>
      <c r="B23" s="12" t="s">
        <v>118</v>
      </c>
      <c r="C23" s="11">
        <v>260</v>
      </c>
      <c r="D23" s="11" t="s">
        <v>84</v>
      </c>
      <c r="E23" s="11" t="str">
        <f>'ALSC PS 20 Lumber Species'!B63</f>
        <v>Engelmann Spruce</v>
      </c>
      <c r="F23" s="11"/>
    </row>
    <row r="24" spans="1:6" x14ac:dyDescent="0.3">
      <c r="A24" s="11">
        <v>267</v>
      </c>
      <c r="B24" s="12" t="s">
        <v>119</v>
      </c>
      <c r="C24" s="11">
        <v>260</v>
      </c>
      <c r="D24" s="11" t="s">
        <v>84</v>
      </c>
      <c r="E24" s="11" t="str">
        <f>'ALSC PS 20 Lumber Species'!B23</f>
        <v>Grand Fir</v>
      </c>
      <c r="F24" s="11"/>
    </row>
    <row r="25" spans="1:6" x14ac:dyDescent="0.3">
      <c r="A25" s="11">
        <v>269</v>
      </c>
      <c r="B25" s="12" t="s">
        <v>120</v>
      </c>
      <c r="C25" s="11">
        <v>260</v>
      </c>
      <c r="D25" s="11" t="s">
        <v>84</v>
      </c>
      <c r="E25" s="11" t="str">
        <f>'ALSC PS 20 Lumber Species'!B62</f>
        <v>Blue Spruce</v>
      </c>
      <c r="F25" s="11"/>
    </row>
    <row r="26" spans="1:6" x14ac:dyDescent="0.3">
      <c r="A26" s="11">
        <v>270</v>
      </c>
      <c r="B26" s="12" t="s">
        <v>121</v>
      </c>
      <c r="C26" s="11">
        <v>260</v>
      </c>
      <c r="D26" s="11" t="s">
        <v>84</v>
      </c>
      <c r="E26" s="11" t="str">
        <f>'ALSC PS 20 Lumber Species'!B29</f>
        <v>Mountain Hemlock</v>
      </c>
      <c r="F26" s="11"/>
    </row>
    <row r="27" spans="1:6" s="15" customFormat="1" x14ac:dyDescent="0.3">
      <c r="A27" s="13">
        <v>271</v>
      </c>
      <c r="B27" s="14" t="s">
        <v>122</v>
      </c>
      <c r="C27" s="13">
        <v>260</v>
      </c>
      <c r="D27" s="13" t="s">
        <v>84</v>
      </c>
      <c r="E27" s="13" t="str">
        <f>'ALSC PS 20 Lumber Species'!B4</f>
        <v>Alaska Cedar</v>
      </c>
      <c r="F27" s="13"/>
    </row>
    <row r="28" spans="1:6" x14ac:dyDescent="0.3">
      <c r="A28" s="11">
        <v>281</v>
      </c>
      <c r="B28" s="12" t="s">
        <v>123</v>
      </c>
      <c r="C28" s="11">
        <v>280</v>
      </c>
      <c r="D28" s="11" t="s">
        <v>85</v>
      </c>
      <c r="E28" s="11" t="str">
        <f>'ALSC PS 20 Lumber Species'!B44</f>
        <v>Lodgepole Pine</v>
      </c>
      <c r="F28" s="11"/>
    </row>
    <row r="29" spans="1:6" x14ac:dyDescent="0.3">
      <c r="A29" s="11">
        <v>301</v>
      </c>
      <c r="B29" s="12" t="s">
        <v>124</v>
      </c>
      <c r="C29" s="11">
        <v>300</v>
      </c>
      <c r="D29" s="11" t="s">
        <v>86</v>
      </c>
      <c r="E29" s="11" t="str">
        <f>'ALSC PS 20 Lumber Species'!B30</f>
        <v>Western Hemlock</v>
      </c>
      <c r="F29" s="11"/>
    </row>
    <row r="30" spans="1:6" s="15" customFormat="1" x14ac:dyDescent="0.3">
      <c r="A30" s="13">
        <v>304</v>
      </c>
      <c r="B30" s="14" t="s">
        <v>125</v>
      </c>
      <c r="C30" s="13">
        <v>300</v>
      </c>
      <c r="D30" s="13" t="s">
        <v>86</v>
      </c>
      <c r="E30" s="13" t="str">
        <f>'ALSC PS 20 Lumber Species'!B8</f>
        <v>Western Red Cedar</v>
      </c>
      <c r="F30" s="13"/>
    </row>
    <row r="31" spans="1:6" x14ac:dyDescent="0.3">
      <c r="A31" s="11">
        <v>305</v>
      </c>
      <c r="B31" s="12" t="s">
        <v>126</v>
      </c>
      <c r="C31" s="11">
        <v>300</v>
      </c>
      <c r="D31" s="11" t="s">
        <v>86</v>
      </c>
      <c r="E31" s="11" t="str">
        <f>'ALSC PS 20 Lumber Species'!B64</f>
        <v>Sitka Spruce</v>
      </c>
      <c r="F31" s="11"/>
    </row>
    <row r="32" spans="1:6" x14ac:dyDescent="0.3">
      <c r="A32" s="11">
        <v>321</v>
      </c>
      <c r="B32" s="12" t="s">
        <v>127</v>
      </c>
      <c r="C32" s="11">
        <v>320</v>
      </c>
      <c r="D32" s="11" t="s">
        <v>87</v>
      </c>
      <c r="E32" s="11" t="str">
        <f>'ALSC PS 20 Lumber Species'!B34</f>
        <v>Western Larch</v>
      </c>
      <c r="F32" s="11"/>
    </row>
    <row r="33" spans="1:6" x14ac:dyDescent="0.3">
      <c r="A33" s="11">
        <v>341</v>
      </c>
      <c r="B33" s="12" t="s">
        <v>128</v>
      </c>
      <c r="C33" s="11">
        <v>340</v>
      </c>
      <c r="D33" s="11" t="s">
        <v>88</v>
      </c>
      <c r="E33" s="11" t="str">
        <f>'ALSC PS 20 Lumber Species'!B57</f>
        <v>Redwood</v>
      </c>
      <c r="F33" s="11"/>
    </row>
    <row r="34" spans="1:6" x14ac:dyDescent="0.3">
      <c r="A34" s="11">
        <v>361</v>
      </c>
      <c r="B34" s="12" t="s">
        <v>129</v>
      </c>
      <c r="C34" s="11">
        <v>360</v>
      </c>
      <c r="D34" s="11" t="s">
        <v>89</v>
      </c>
      <c r="E34" s="11" t="str">
        <f>'ALSC PS 20 Lumber Species'!B39</f>
        <v>Knobcone Pine</v>
      </c>
      <c r="F34" s="11"/>
    </row>
    <row r="35" spans="1:6" x14ac:dyDescent="0.3">
      <c r="A35" s="11">
        <v>363</v>
      </c>
      <c r="B35" s="12" t="s">
        <v>130</v>
      </c>
      <c r="C35" s="11">
        <v>360</v>
      </c>
      <c r="D35" s="11" t="s">
        <v>89</v>
      </c>
      <c r="E35" s="11" t="str">
        <f>'ALSC PS 20 Lumber Species'!B37</f>
        <v>Bishop Pine</v>
      </c>
      <c r="F35" s="11"/>
    </row>
    <row r="36" spans="1:6" x14ac:dyDescent="0.3">
      <c r="A36" s="11">
        <v>364</v>
      </c>
      <c r="B36" s="12" t="s">
        <v>131</v>
      </c>
      <c r="C36" s="11">
        <v>360</v>
      </c>
      <c r="D36" s="11" t="s">
        <v>89</v>
      </c>
      <c r="E36" s="11" t="str">
        <f>'ALSC PS 20 Lumber Species'!B48</f>
        <v>Radiata/Monterey Pine</v>
      </c>
      <c r="F36" s="11"/>
    </row>
    <row r="37" spans="1:6" x14ac:dyDescent="0.3">
      <c r="A37" s="11">
        <v>366</v>
      </c>
      <c r="B37" s="12" t="s">
        <v>132</v>
      </c>
      <c r="C37" s="11">
        <v>360</v>
      </c>
      <c r="D37" s="11" t="s">
        <v>89</v>
      </c>
      <c r="E37" s="11" t="str">
        <f>'ALSC PS 20 Lumber Species'!B43</f>
        <v>Limber Pine</v>
      </c>
      <c r="F37" s="11"/>
    </row>
    <row r="38" spans="1:6" x14ac:dyDescent="0.3">
      <c r="A38" s="11">
        <v>367</v>
      </c>
      <c r="B38" s="12" t="s">
        <v>133</v>
      </c>
      <c r="C38" s="11">
        <v>360</v>
      </c>
      <c r="D38" s="11" t="s">
        <v>89</v>
      </c>
      <c r="E38" s="11" t="str">
        <f>'ALSC PS 20 Lumber Species'!B50</f>
        <v>Whitebark Pine</v>
      </c>
      <c r="F38" s="11"/>
    </row>
    <row r="39" spans="1:6" x14ac:dyDescent="0.3">
      <c r="A39" s="11">
        <v>384</v>
      </c>
      <c r="B39" s="12" t="s">
        <v>134</v>
      </c>
      <c r="C39" s="11">
        <v>380</v>
      </c>
      <c r="D39" s="11" t="s">
        <v>90</v>
      </c>
      <c r="E39" s="11" t="str">
        <f>'ALSC PS 20 Lumber Species'!B65</f>
        <v>Norway Spruce</v>
      </c>
      <c r="F39" s="11"/>
    </row>
    <row r="40" spans="1:6" x14ac:dyDescent="0.3">
      <c r="A40" s="11">
        <v>126</v>
      </c>
      <c r="B40" s="11" t="s">
        <v>27</v>
      </c>
      <c r="C40" s="11">
        <v>120</v>
      </c>
      <c r="D40" s="11" t="s">
        <v>79</v>
      </c>
      <c r="E40" s="11" t="str">
        <f>'ALSC PS 20 Lumber Species'!B35</f>
        <v>Tamarack</v>
      </c>
      <c r="F40" s="11"/>
    </row>
    <row r="41" spans="1:6" s="15" customFormat="1" x14ac:dyDescent="0.3">
      <c r="A41" s="13">
        <v>607</v>
      </c>
      <c r="B41" s="14" t="s">
        <v>92</v>
      </c>
      <c r="C41" s="13">
        <v>600</v>
      </c>
      <c r="D41" s="13" t="s">
        <v>91</v>
      </c>
      <c r="E41" s="13" t="str">
        <f>'ALSC PS 20 Lumber Species'!B12</f>
        <v>Baldcypress</v>
      </c>
      <c r="F4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 PS 20 Lumber Species</vt:lpstr>
      <vt:lpstr>GIS 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2020-04-24T20:47:00Z</dcterms:created>
  <dcterms:modified xsi:type="dcterms:W3CDTF">2021-02-11T18:32:02Z</dcterms:modified>
</cp:coreProperties>
</file>