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arroqu\Documents\Projects\Solar_Dynamics_transfer_07_18_2025\Scripts\Results\"/>
    </mc:Choice>
  </mc:AlternateContent>
  <xr:revisionPtr revIDLastSave="0" documentId="13_ncr:1_{9F962104-0D15-420E-A76C-9CC970F5AD73}" xr6:coauthVersionLast="47" xr6:coauthVersionMax="47" xr10:uidLastSave="{00000000-0000-0000-0000-000000000000}"/>
  <bookViews>
    <workbookView xWindow="27360" yWindow="3600" windowWidth="38700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C42" i="1"/>
  <c r="D42" i="1"/>
  <c r="E42" i="1"/>
  <c r="F42" i="1"/>
  <c r="G42" i="1"/>
  <c r="H42" i="1"/>
  <c r="I42" i="1"/>
  <c r="J42" i="1"/>
  <c r="C41" i="1"/>
  <c r="D41" i="1"/>
  <c r="E41" i="1"/>
  <c r="F41" i="1"/>
  <c r="G41" i="1"/>
  <c r="H41" i="1"/>
  <c r="I41" i="1"/>
  <c r="J41" i="1"/>
  <c r="B41" i="1"/>
  <c r="C39" i="1"/>
  <c r="D39" i="1"/>
  <c r="E39" i="1"/>
  <c r="F39" i="1"/>
  <c r="G39" i="1"/>
  <c r="H39" i="1"/>
  <c r="I39" i="1"/>
  <c r="J39" i="1"/>
  <c r="B39" i="1"/>
  <c r="C38" i="1"/>
  <c r="D38" i="1"/>
  <c r="E38" i="1"/>
  <c r="F38" i="1"/>
  <c r="G38" i="1"/>
  <c r="H38" i="1"/>
  <c r="I38" i="1"/>
  <c r="J38" i="1"/>
  <c r="B38" i="1"/>
  <c r="C40" i="1"/>
  <c r="D40" i="1"/>
  <c r="E40" i="1"/>
  <c r="F40" i="1"/>
  <c r="G40" i="1"/>
  <c r="H40" i="1"/>
  <c r="I40" i="1"/>
  <c r="J40" i="1"/>
  <c r="B40" i="1"/>
  <c r="C34" i="1"/>
  <c r="C35" i="1" s="1"/>
  <c r="D34" i="1"/>
  <c r="D35" i="1" s="1"/>
  <c r="E34" i="1"/>
  <c r="E35" i="1" s="1"/>
  <c r="F34" i="1"/>
  <c r="F35" i="1" s="1"/>
  <c r="G34" i="1"/>
  <c r="G35" i="1" s="1"/>
  <c r="H34" i="1"/>
  <c r="H35" i="1" s="1"/>
  <c r="I34" i="1"/>
  <c r="I35" i="1" s="1"/>
  <c r="J34" i="1"/>
  <c r="J35" i="1" s="1"/>
  <c r="B34" i="1"/>
  <c r="B35" i="1" s="1"/>
  <c r="B36" i="1" l="1"/>
  <c r="J36" i="1"/>
  <c r="I36" i="1"/>
  <c r="H36" i="1"/>
  <c r="G36" i="1"/>
  <c r="F36" i="1"/>
  <c r="E36" i="1"/>
  <c r="D36" i="1"/>
  <c r="C36" i="1"/>
</calcChain>
</file>

<file path=xl/sharedStrings.xml><?xml version="1.0" encoding="utf-8"?>
<sst xmlns="http://schemas.openxmlformats.org/spreadsheetml/2006/main" count="16" uniqueCount="16">
  <si>
    <t>Year</t>
  </si>
  <si>
    <t>Global Warming Potential (Gwp1000)</t>
  </si>
  <si>
    <t>Freshwater Ecotoxicity Potential (Fetp)</t>
  </si>
  <si>
    <t>Human Toxicity Potential (Htpc)</t>
  </si>
  <si>
    <t>Marine Eutrophication Potential (Mep)</t>
  </si>
  <si>
    <t>Terrestrial Acidification Potential (Tap)</t>
  </si>
  <si>
    <t>Particulate Matter Formation Potential (Pmfp)</t>
  </si>
  <si>
    <t>Surplus Ore Potential (Sop)</t>
  </si>
  <si>
    <t>Water Consumption Potential (Wcp)</t>
  </si>
  <si>
    <t>Agricultural Land Occupation (Lop)</t>
  </si>
  <si>
    <t>TOTAL</t>
  </si>
  <si>
    <t>avg no 2020 or 2040</t>
  </si>
  <si>
    <t>2020%up</t>
  </si>
  <si>
    <t>2020%tot</t>
  </si>
  <si>
    <t>2040%tot</t>
  </si>
  <si>
    <t>2040%up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</si>
</sst>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9" fontId="1" fillId="0" borderId="0" xfId="0" applyNumberFormat="1" applyFont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9" fontId="1" fillId="0" borderId="1" xfId="0" applyNumberFormat="1" applyFont="1" applyBorder="1"/>
    <xf numFmtId="9" fontId="1" fillId="0" borderId="3" xfId="0" applyNumberFormat="1" applyFont="1" applyBorder="1"/>
    <xf numFmtId="0" fontId="1" fillId="0" borderId="7" xfId="0" applyNumberFormat="1" applyFont="1" applyBorder="1"/>
    <xf numFmtId="0" fontId="1" fillId="0" borderId="7" xfId="0" applyFont="1" applyBorder="1" applyAlignment="1">
      <alignment wrapText="1"/>
    </xf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16" workbookViewId="0">
      <selection activeCell="O30" sqref="O30"/>
    </sheetView>
  </sheetViews>
  <sheetFormatPr defaultRowHeight="15" x14ac:dyDescent="0.25"/>
  <cols>
    <col min="1" max="1" width="9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2020</v>
      </c>
      <c r="B2">
        <v>648152.56161119801</v>
      </c>
      <c r="C2">
        <v>38717.685047252497</v>
      </c>
      <c r="D2">
        <v>479373.94171839108</v>
      </c>
      <c r="E2">
        <v>20.255316918715611</v>
      </c>
      <c r="F2">
        <v>1900.2690694541909</v>
      </c>
      <c r="G2">
        <v>1329.1618950662839</v>
      </c>
      <c r="H2">
        <v>112399.6541516476</v>
      </c>
      <c r="I2">
        <v>3127.913942972848</v>
      </c>
      <c r="J2">
        <v>20312.617511348661</v>
      </c>
    </row>
    <row r="3" spans="1:10" x14ac:dyDescent="0.25">
      <c r="A3">
        <v>2021</v>
      </c>
      <c r="B3">
        <v>179358.58774412799</v>
      </c>
      <c r="C3">
        <v>6591.598335378726</v>
      </c>
      <c r="D3">
        <v>11836.98506043723</v>
      </c>
      <c r="E3">
        <v>5.133792055610499</v>
      </c>
      <c r="F3">
        <v>391.40020665195681</v>
      </c>
      <c r="G3">
        <v>236.8105718930284</v>
      </c>
      <c r="H3">
        <v>3342.3415344351101</v>
      </c>
      <c r="I3">
        <v>345.0744047500163</v>
      </c>
      <c r="J3">
        <v>10964.756930797959</v>
      </c>
    </row>
    <row r="4" spans="1:10" x14ac:dyDescent="0.25">
      <c r="A4">
        <v>2022</v>
      </c>
      <c r="B4">
        <v>179165.3970896416</v>
      </c>
      <c r="C4">
        <v>6589.4379621417374</v>
      </c>
      <c r="D4">
        <v>11830.137246288219</v>
      </c>
      <c r="E4">
        <v>5.125534726695915</v>
      </c>
      <c r="F4">
        <v>378.65658346416058</v>
      </c>
      <c r="G4">
        <v>232.52725695590581</v>
      </c>
      <c r="H4">
        <v>3333.6024301339339</v>
      </c>
      <c r="I4">
        <v>345.26555654960032</v>
      </c>
      <c r="J4">
        <v>10973.284629086709</v>
      </c>
    </row>
    <row r="5" spans="1:10" x14ac:dyDescent="0.25">
      <c r="A5">
        <v>2023</v>
      </c>
      <c r="B5">
        <v>178972.20643515541</v>
      </c>
      <c r="C5">
        <v>6587.277588904748</v>
      </c>
      <c r="D5">
        <v>11823.28943213921</v>
      </c>
      <c r="E5">
        <v>5.1172773977813293</v>
      </c>
      <c r="F5">
        <v>365.9129602762136</v>
      </c>
      <c r="G5">
        <v>228.2439420187832</v>
      </c>
      <c r="H5">
        <v>3324.8633258329091</v>
      </c>
      <c r="I5">
        <v>345.4567083490324</v>
      </c>
      <c r="J5">
        <v>10981.81232737545</v>
      </c>
    </row>
    <row r="6" spans="1:10" x14ac:dyDescent="0.25">
      <c r="A6">
        <v>2024</v>
      </c>
      <c r="B6">
        <v>178779.015780669</v>
      </c>
      <c r="C6">
        <v>6585.1172156677594</v>
      </c>
      <c r="D6">
        <v>11816.4416179902</v>
      </c>
      <c r="E6">
        <v>5.1090200688667444</v>
      </c>
      <c r="F6">
        <v>353.16933708841731</v>
      </c>
      <c r="G6">
        <v>223.9606270816607</v>
      </c>
      <c r="H6">
        <v>3316.1242215317329</v>
      </c>
      <c r="I6">
        <v>345.64786014861647</v>
      </c>
      <c r="J6">
        <v>10990.340025664191</v>
      </c>
    </row>
    <row r="7" spans="1:10" x14ac:dyDescent="0.25">
      <c r="A7">
        <v>2025</v>
      </c>
      <c r="B7">
        <v>178585.82512618281</v>
      </c>
      <c r="C7">
        <v>6582.9568424307681</v>
      </c>
      <c r="D7">
        <v>11809.59380384119</v>
      </c>
      <c r="E7">
        <v>5.1007627399521596</v>
      </c>
      <c r="F7">
        <v>340.42571390062102</v>
      </c>
      <c r="G7">
        <v>219.67731214468881</v>
      </c>
      <c r="H7">
        <v>3307.3851172307091</v>
      </c>
      <c r="I7">
        <v>345.83901194820038</v>
      </c>
      <c r="J7">
        <v>10998.867723953081</v>
      </c>
    </row>
    <row r="8" spans="1:10" x14ac:dyDescent="0.25">
      <c r="A8">
        <v>2026</v>
      </c>
      <c r="B8">
        <v>178336.6948672758</v>
      </c>
      <c r="C8">
        <v>6579.3795085323063</v>
      </c>
      <c r="D8">
        <v>11868.14720327298</v>
      </c>
      <c r="E8">
        <v>5.0917497226699142</v>
      </c>
      <c r="F8">
        <v>335.94028627367157</v>
      </c>
      <c r="G8">
        <v>218.11576972914131</v>
      </c>
      <c r="H8">
        <v>3291.4044155499669</v>
      </c>
      <c r="I8">
        <v>345.14559806639988</v>
      </c>
      <c r="J8">
        <v>11004.37468041805</v>
      </c>
    </row>
    <row r="9" spans="1:10" x14ac:dyDescent="0.25">
      <c r="A9">
        <v>2027</v>
      </c>
      <c r="B9">
        <v>178087.56460836879</v>
      </c>
      <c r="C9">
        <v>6575.8021746339937</v>
      </c>
      <c r="D9">
        <v>11926.700602704621</v>
      </c>
      <c r="E9">
        <v>5.0827367053876698</v>
      </c>
      <c r="F9">
        <v>331.45485864672361</v>
      </c>
      <c r="G9">
        <v>216.55422731374449</v>
      </c>
      <c r="H9">
        <v>3275.423713869227</v>
      </c>
      <c r="I9">
        <v>344.45218418475019</v>
      </c>
      <c r="J9">
        <v>11009.881636882999</v>
      </c>
    </row>
    <row r="10" spans="1:10" x14ac:dyDescent="0.25">
      <c r="A10">
        <v>2028</v>
      </c>
      <c r="B10">
        <v>177838.4343494619</v>
      </c>
      <c r="C10">
        <v>6572.2248407356828</v>
      </c>
      <c r="D10">
        <v>11985.25400213656</v>
      </c>
      <c r="E10">
        <v>5.0737236881054244</v>
      </c>
      <c r="F10">
        <v>326.96943101992611</v>
      </c>
      <c r="G10">
        <v>214.99268489819701</v>
      </c>
      <c r="H10">
        <v>3259.4430121884852</v>
      </c>
      <c r="I10">
        <v>343.75877030310039</v>
      </c>
      <c r="J10">
        <v>11015.38859334812</v>
      </c>
    </row>
    <row r="11" spans="1:10" x14ac:dyDescent="0.25">
      <c r="A11">
        <v>2029</v>
      </c>
      <c r="B11">
        <v>177589.30409055491</v>
      </c>
      <c r="C11">
        <v>6568.6475068373702</v>
      </c>
      <c r="D11">
        <v>12043.807401568351</v>
      </c>
      <c r="E11">
        <v>5.0647106708231799</v>
      </c>
      <c r="F11">
        <v>322.48400339297802</v>
      </c>
      <c r="G11">
        <v>213.43114248280031</v>
      </c>
      <c r="H11">
        <v>3243.462310507744</v>
      </c>
      <c r="I11">
        <v>343.06535642145059</v>
      </c>
      <c r="J11">
        <v>11020.895549813071</v>
      </c>
    </row>
    <row r="12" spans="1:10" x14ac:dyDescent="0.25">
      <c r="A12">
        <v>2030</v>
      </c>
      <c r="B12">
        <v>177340.17383164799</v>
      </c>
      <c r="C12">
        <v>6565.0701729390576</v>
      </c>
      <c r="D12">
        <v>12102.360801000141</v>
      </c>
      <c r="E12">
        <v>5.0556976535409346</v>
      </c>
      <c r="F12">
        <v>317.99857576618058</v>
      </c>
      <c r="G12">
        <v>211.8696000674035</v>
      </c>
      <c r="H12">
        <v>3227.4816088270031</v>
      </c>
      <c r="I12">
        <v>342.37194253980078</v>
      </c>
      <c r="J12">
        <v>11026.402506278189</v>
      </c>
    </row>
    <row r="13" spans="1:10" x14ac:dyDescent="0.25">
      <c r="A13">
        <v>2031</v>
      </c>
      <c r="B13">
        <v>177289.88427558131</v>
      </c>
      <c r="C13">
        <v>6565.7979716883456</v>
      </c>
      <c r="D13">
        <v>12092.20822686817</v>
      </c>
      <c r="E13">
        <v>5.0586604013561436</v>
      </c>
      <c r="F13">
        <v>316.32449940748091</v>
      </c>
      <c r="G13">
        <v>211.28614062519611</v>
      </c>
      <c r="H13">
        <v>3221.883673663554</v>
      </c>
      <c r="I13">
        <v>340.78331017833131</v>
      </c>
      <c r="J13">
        <v>11078.66058252139</v>
      </c>
    </row>
    <row r="14" spans="1:10" x14ac:dyDescent="0.25">
      <c r="A14">
        <v>2032</v>
      </c>
      <c r="B14">
        <v>177239.59471951451</v>
      </c>
      <c r="C14">
        <v>6566.5257704376354</v>
      </c>
      <c r="D14">
        <v>12082.05565273621</v>
      </c>
      <c r="E14">
        <v>5.0616231491713526</v>
      </c>
      <c r="F14">
        <v>314.65042304878108</v>
      </c>
      <c r="G14">
        <v>210.7026811831405</v>
      </c>
      <c r="H14">
        <v>3216.2857385001039</v>
      </c>
      <c r="I14">
        <v>339.19467781671227</v>
      </c>
      <c r="J14">
        <v>11130.91865876474</v>
      </c>
    </row>
    <row r="15" spans="1:10" x14ac:dyDescent="0.25">
      <c r="A15">
        <v>2033</v>
      </c>
      <c r="B15">
        <v>177189.3051634478</v>
      </c>
      <c r="C15">
        <v>6567.2535691870744</v>
      </c>
      <c r="D15">
        <v>12071.90307860439</v>
      </c>
      <c r="E15">
        <v>5.0645858969865616</v>
      </c>
      <c r="F15">
        <v>312.97634668993192</v>
      </c>
      <c r="G15">
        <v>210.11922174108491</v>
      </c>
      <c r="H15">
        <v>3210.6878033368071</v>
      </c>
      <c r="I15">
        <v>337.60604545539343</v>
      </c>
      <c r="J15">
        <v>11183.176735007941</v>
      </c>
    </row>
    <row r="16" spans="1:10" x14ac:dyDescent="0.25">
      <c r="A16">
        <v>2034</v>
      </c>
      <c r="B16">
        <v>177139.01560738109</v>
      </c>
      <c r="C16">
        <v>6567.9813679363624</v>
      </c>
      <c r="D16">
        <v>12061.75050447242</v>
      </c>
      <c r="E16">
        <v>5.0675486448017706</v>
      </c>
      <c r="F16">
        <v>311.30227033138289</v>
      </c>
      <c r="G16">
        <v>209.5357622990293</v>
      </c>
      <c r="H16">
        <v>3205.089868173357</v>
      </c>
      <c r="I16">
        <v>336.01741309392509</v>
      </c>
      <c r="J16">
        <v>11235.434811251291</v>
      </c>
    </row>
    <row r="17" spans="1:10" x14ac:dyDescent="0.25">
      <c r="A17">
        <v>2035</v>
      </c>
      <c r="B17">
        <v>177088.72605131459</v>
      </c>
      <c r="C17">
        <v>6568.7091666858032</v>
      </c>
      <c r="D17">
        <v>12051.5979303406</v>
      </c>
      <c r="E17">
        <v>5.0705113926169796</v>
      </c>
      <c r="F17">
        <v>309.62819397268441</v>
      </c>
      <c r="G17">
        <v>208.9523028569738</v>
      </c>
      <c r="H17">
        <v>3199.4919330100588</v>
      </c>
      <c r="I17">
        <v>334.4287807324568</v>
      </c>
      <c r="J17">
        <v>11287.692887494641</v>
      </c>
    </row>
    <row r="18" spans="1:10" x14ac:dyDescent="0.25">
      <c r="A18">
        <v>2036</v>
      </c>
      <c r="B18">
        <v>177182.51490187299</v>
      </c>
      <c r="C18">
        <v>6575.1950720852101</v>
      </c>
      <c r="D18">
        <v>12022.029268990131</v>
      </c>
      <c r="E18">
        <v>5.0814241684209858</v>
      </c>
      <c r="F18">
        <v>309.22150916776769</v>
      </c>
      <c r="G18">
        <v>208.7919037949689</v>
      </c>
      <c r="H18">
        <v>3197.6134454288658</v>
      </c>
      <c r="I18">
        <v>333.23758660231618</v>
      </c>
      <c r="J18">
        <v>11352.79596569426</v>
      </c>
    </row>
    <row r="19" spans="1:10" x14ac:dyDescent="0.25">
      <c r="A19">
        <v>2037</v>
      </c>
      <c r="B19">
        <v>177276.3037524315</v>
      </c>
      <c r="C19">
        <v>6581.680977484617</v>
      </c>
      <c r="D19">
        <v>11992.460607639659</v>
      </c>
      <c r="E19">
        <v>5.0923369442249911</v>
      </c>
      <c r="F19">
        <v>308.81482436285239</v>
      </c>
      <c r="G19">
        <v>208.631504732964</v>
      </c>
      <c r="H19">
        <v>3195.7349578475241</v>
      </c>
      <c r="I19">
        <v>332.04639247232637</v>
      </c>
      <c r="J19">
        <v>11417.89904389404</v>
      </c>
    </row>
    <row r="20" spans="1:10" x14ac:dyDescent="0.25">
      <c r="A20">
        <v>2038</v>
      </c>
      <c r="B20">
        <v>177370.0926029899</v>
      </c>
      <c r="C20">
        <v>6588.1668828841757</v>
      </c>
      <c r="D20">
        <v>11962.891946289339</v>
      </c>
      <c r="E20">
        <v>5.1032497200289946</v>
      </c>
      <c r="F20">
        <v>308.40813955793698</v>
      </c>
      <c r="G20">
        <v>208.47110567095919</v>
      </c>
      <c r="H20">
        <v>3193.856470266483</v>
      </c>
      <c r="I20">
        <v>330.85519834233759</v>
      </c>
      <c r="J20">
        <v>11483.002122093671</v>
      </c>
    </row>
    <row r="21" spans="1:10" x14ac:dyDescent="0.25">
      <c r="A21">
        <v>2039</v>
      </c>
      <c r="B21">
        <v>177463.88145354841</v>
      </c>
      <c r="C21">
        <v>6594.6527882835817</v>
      </c>
      <c r="D21">
        <v>11933.323284938881</v>
      </c>
      <c r="E21">
        <v>5.1141624958330008</v>
      </c>
      <c r="F21">
        <v>308.00145475302162</v>
      </c>
      <c r="G21">
        <v>208.31070660895429</v>
      </c>
      <c r="H21">
        <v>3191.977982685291</v>
      </c>
      <c r="I21">
        <v>329.66400421234778</v>
      </c>
      <c r="J21">
        <v>11548.105200293439</v>
      </c>
    </row>
    <row r="22" spans="1:10" x14ac:dyDescent="0.25">
      <c r="A22">
        <v>2040</v>
      </c>
      <c r="B22">
        <v>605668.06176776381</v>
      </c>
      <c r="C22">
        <v>37829.094134646803</v>
      </c>
      <c r="D22">
        <v>450593.46652813151</v>
      </c>
      <c r="E22">
        <v>18.142964871773611</v>
      </c>
      <c r="F22">
        <v>1841.7972746801399</v>
      </c>
      <c r="G22">
        <v>1252.5559244935951</v>
      </c>
      <c r="H22">
        <v>112122.9769796404</v>
      </c>
      <c r="I22">
        <v>2939.7176157852609</v>
      </c>
      <c r="J22">
        <v>21639.053593375229</v>
      </c>
    </row>
    <row r="23" spans="1:10" x14ac:dyDescent="0.25">
      <c r="A23">
        <v>2041</v>
      </c>
      <c r="B23">
        <v>177820.95678115109</v>
      </c>
      <c r="C23">
        <v>6612.5783608341508</v>
      </c>
      <c r="D23">
        <v>11909.822931340719</v>
      </c>
      <c r="E23">
        <v>5.1464448368464382</v>
      </c>
      <c r="F23">
        <v>307.79343597115968</v>
      </c>
      <c r="G23">
        <v>208.19120675166201</v>
      </c>
      <c r="H23">
        <v>3187.4979083690209</v>
      </c>
      <c r="I23">
        <v>327.25428939177772</v>
      </c>
      <c r="J23">
        <v>11722.201430329191</v>
      </c>
    </row>
    <row r="24" spans="1:10" x14ac:dyDescent="0.25">
      <c r="A24">
        <v>2042</v>
      </c>
      <c r="B24">
        <v>178084.24325819541</v>
      </c>
      <c r="C24">
        <v>6624.0180279851611</v>
      </c>
      <c r="D24">
        <v>11915.89123909288</v>
      </c>
      <c r="E24">
        <v>5.1678144020558738</v>
      </c>
      <c r="F24">
        <v>307.99210199421321</v>
      </c>
      <c r="G24">
        <v>208.23210595637349</v>
      </c>
      <c r="H24">
        <v>3184.896321634094</v>
      </c>
      <c r="I24">
        <v>326.03576870134799</v>
      </c>
      <c r="J24">
        <v>11831.194582165161</v>
      </c>
    </row>
    <row r="25" spans="1:10" x14ac:dyDescent="0.25">
      <c r="A25">
        <v>2043</v>
      </c>
      <c r="B25">
        <v>178347.52973523969</v>
      </c>
      <c r="C25">
        <v>6635.4576951363206</v>
      </c>
      <c r="D25">
        <v>11921.959546845041</v>
      </c>
      <c r="E25">
        <v>5.1891839672653068</v>
      </c>
      <c r="F25">
        <v>308.19076801741738</v>
      </c>
      <c r="G25">
        <v>208.27300516093419</v>
      </c>
      <c r="H25">
        <v>3182.2947348991652</v>
      </c>
      <c r="I25">
        <v>324.81724801091832</v>
      </c>
      <c r="J25">
        <v>11940.18773400112</v>
      </c>
    </row>
    <row r="26" spans="1:10" x14ac:dyDescent="0.25">
      <c r="A26">
        <v>2044</v>
      </c>
      <c r="B26">
        <v>178610.816212284</v>
      </c>
      <c r="C26">
        <v>6646.8973622873309</v>
      </c>
      <c r="D26">
        <v>11928.027854597191</v>
      </c>
      <c r="E26">
        <v>5.2105535324747416</v>
      </c>
      <c r="F26">
        <v>308.38943404047092</v>
      </c>
      <c r="G26">
        <v>208.31390436564561</v>
      </c>
      <c r="H26">
        <v>3179.6931481642382</v>
      </c>
      <c r="I26">
        <v>323.59872732048871</v>
      </c>
      <c r="J26">
        <v>12049.180885837101</v>
      </c>
    </row>
    <row r="27" spans="1:10" x14ac:dyDescent="0.25">
      <c r="A27">
        <v>2045</v>
      </c>
      <c r="B27">
        <v>178874.10268932831</v>
      </c>
      <c r="C27">
        <v>6658.337029438494</v>
      </c>
      <c r="D27">
        <v>11934.09616234936</v>
      </c>
      <c r="E27">
        <v>5.2319230976841746</v>
      </c>
      <c r="F27">
        <v>308.58810006367628</v>
      </c>
      <c r="G27">
        <v>208.35480357035701</v>
      </c>
      <c r="H27">
        <v>3177.0915614293108</v>
      </c>
      <c r="I27">
        <v>322.38020663005898</v>
      </c>
      <c r="J27">
        <v>12158.17403767306</v>
      </c>
    </row>
    <row r="28" spans="1:10" x14ac:dyDescent="0.25">
      <c r="A28">
        <v>2046</v>
      </c>
      <c r="B28">
        <v>178862.979951941</v>
      </c>
      <c r="C28">
        <v>6658.7829924072739</v>
      </c>
      <c r="D28">
        <v>11934.622951920221</v>
      </c>
      <c r="E28">
        <v>5.2281400782424097</v>
      </c>
      <c r="F28">
        <v>307.89200286242698</v>
      </c>
      <c r="G28">
        <v>208.0710033750054</v>
      </c>
      <c r="H28">
        <v>3174.502703741292</v>
      </c>
      <c r="I28">
        <v>320.96495191496052</v>
      </c>
      <c r="J28">
        <v>12253.09954005189</v>
      </c>
    </row>
    <row r="29" spans="1:10" x14ac:dyDescent="0.25">
      <c r="A29">
        <v>2047</v>
      </c>
      <c r="B29">
        <v>178851.85721455369</v>
      </c>
      <c r="C29">
        <v>6659.2289553760538</v>
      </c>
      <c r="D29">
        <v>11935.149741491079</v>
      </c>
      <c r="E29">
        <v>5.2243570588006456</v>
      </c>
      <c r="F29">
        <v>307.19590566132962</v>
      </c>
      <c r="G29">
        <v>207.78720317995629</v>
      </c>
      <c r="H29">
        <v>3171.9138460534241</v>
      </c>
      <c r="I29">
        <v>319.54969720001378</v>
      </c>
      <c r="J29">
        <v>12348.025042430711</v>
      </c>
    </row>
    <row r="30" spans="1:10" x14ac:dyDescent="0.25">
      <c r="A30">
        <v>2048</v>
      </c>
      <c r="B30">
        <v>178840.73447716649</v>
      </c>
      <c r="C30">
        <v>6659.6749183448364</v>
      </c>
      <c r="D30">
        <v>11935.67653106195</v>
      </c>
      <c r="E30">
        <v>5.2205740393588789</v>
      </c>
      <c r="F30">
        <v>306.49980846023101</v>
      </c>
      <c r="G30">
        <v>207.5034029847553</v>
      </c>
      <c r="H30">
        <v>3169.3249883654062</v>
      </c>
      <c r="I30">
        <v>318.1344424850671</v>
      </c>
      <c r="J30">
        <v>12442.950544809541</v>
      </c>
    </row>
    <row r="31" spans="1:10" x14ac:dyDescent="0.25">
      <c r="A31">
        <v>2049</v>
      </c>
      <c r="B31">
        <v>178829.61173977921</v>
      </c>
      <c r="C31">
        <v>6660.1208813136154</v>
      </c>
      <c r="D31">
        <v>11936.203320632811</v>
      </c>
      <c r="E31">
        <v>5.2167910199171139</v>
      </c>
      <c r="F31">
        <v>305.80371125913359</v>
      </c>
      <c r="G31">
        <v>207.21960278955549</v>
      </c>
      <c r="H31">
        <v>3166.736130677536</v>
      </c>
      <c r="I31">
        <v>316.71918777012041</v>
      </c>
      <c r="J31">
        <v>12537.87604718836</v>
      </c>
    </row>
    <row r="32" spans="1:10" x14ac:dyDescent="0.25">
      <c r="A32">
        <v>2050</v>
      </c>
      <c r="B32">
        <v>178818.4890023921</v>
      </c>
      <c r="C32">
        <v>6660.5668442825472</v>
      </c>
      <c r="D32">
        <v>11936.730110203829</v>
      </c>
      <c r="E32">
        <v>5.2130080004753498</v>
      </c>
      <c r="F32">
        <v>305.10761405803618</v>
      </c>
      <c r="G32">
        <v>206.93580259435569</v>
      </c>
      <c r="H32">
        <v>3164.14727298967</v>
      </c>
      <c r="I32">
        <v>315.30393305517367</v>
      </c>
      <c r="J32">
        <v>12632.801549567341</v>
      </c>
    </row>
    <row r="34" spans="1:10" ht="15.75" thickBot="1" x14ac:dyDescent="0.3">
      <c r="A34" s="8" t="s">
        <v>10</v>
      </c>
      <c r="B34" s="2">
        <f>SUM(B2:B32)</f>
        <v>6419054.4668921614</v>
      </c>
      <c r="C34" s="2">
        <f t="shared" ref="C34:J34" si="0">SUM(C2:C32)</f>
        <v>267995.91796418</v>
      </c>
      <c r="D34" s="2">
        <f t="shared" si="0"/>
        <v>1276568.5263083163</v>
      </c>
      <c r="E34" s="2">
        <f t="shared" si="0"/>
        <v>187.1161800664847</v>
      </c>
      <c r="F34" s="2">
        <f t="shared" si="0"/>
        <v>13079.258844295115</v>
      </c>
      <c r="G34" s="2">
        <f t="shared" si="0"/>
        <v>8761.5843243871059</v>
      </c>
      <c r="H34" s="2">
        <f t="shared" si="0"/>
        <v>318034.88331062999</v>
      </c>
      <c r="I34" s="2">
        <f t="shared" si="0"/>
        <v>15742.300813405147</v>
      </c>
      <c r="J34" s="2">
        <f t="shared" si="0"/>
        <v>375571.05310941057</v>
      </c>
    </row>
    <row r="35" spans="1:10" x14ac:dyDescent="0.25">
      <c r="A35" s="9" t="s">
        <v>13</v>
      </c>
      <c r="B35" s="6">
        <f>(B2/B34)*100</f>
        <v>10.097321419442737</v>
      </c>
      <c r="C35" s="6">
        <f t="shared" ref="C35:J35" si="1">(C2/C34)*100</f>
        <v>14.447117456627625</v>
      </c>
      <c r="D35" s="7">
        <f t="shared" si="1"/>
        <v>37.551759411199278</v>
      </c>
      <c r="E35" s="6">
        <f t="shared" si="1"/>
        <v>10.824994883669946</v>
      </c>
      <c r="F35" s="6">
        <f t="shared" si="1"/>
        <v>14.528874243383038</v>
      </c>
      <c r="G35" s="6">
        <f t="shared" si="1"/>
        <v>15.170337302657439</v>
      </c>
      <c r="H35" s="6">
        <f t="shared" si="1"/>
        <v>35.341926326322195</v>
      </c>
      <c r="I35" s="6">
        <f t="shared" si="1"/>
        <v>19.869484010299907</v>
      </c>
      <c r="J35" s="7">
        <f t="shared" si="1"/>
        <v>5.40846195231964</v>
      </c>
    </row>
    <row r="36" spans="1:10" ht="15.75" thickBot="1" x14ac:dyDescent="0.3">
      <c r="A36" s="10" t="s">
        <v>14</v>
      </c>
      <c r="B36" s="4">
        <f>(B22/B34)*100</f>
        <v>9.4354716086558312</v>
      </c>
      <c r="C36" s="4">
        <f t="shared" ref="C36:J36" si="2">(C22/C34)*100</f>
        <v>14.115548632984398</v>
      </c>
      <c r="D36" s="5">
        <f t="shared" si="2"/>
        <v>35.297240785905473</v>
      </c>
      <c r="E36" s="4">
        <f t="shared" si="2"/>
        <v>9.6960962249909066</v>
      </c>
      <c r="F36" s="4">
        <f t="shared" si="2"/>
        <v>14.081816841506209</v>
      </c>
      <c r="G36" s="4">
        <f t="shared" si="2"/>
        <v>14.295998053767683</v>
      </c>
      <c r="H36" s="4">
        <f t="shared" si="2"/>
        <v>35.254930469412692</v>
      </c>
      <c r="I36" s="4">
        <f t="shared" si="2"/>
        <v>18.674002298837941</v>
      </c>
      <c r="J36" s="5">
        <f t="shared" si="2"/>
        <v>5.7616404177644078</v>
      </c>
    </row>
    <row r="37" spans="1:10" x14ac:dyDescent="0.25">
      <c r="A37" s="3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11">
        <v>2020</v>
      </c>
      <c r="B38" s="2">
        <f>B2</f>
        <v>648152.56161119801</v>
      </c>
      <c r="C38" s="2">
        <f t="shared" ref="C38:J38" si="3">C2</f>
        <v>38717.685047252497</v>
      </c>
      <c r="D38" s="2">
        <f t="shared" si="3"/>
        <v>479373.94171839108</v>
      </c>
      <c r="E38" s="2">
        <f t="shared" si="3"/>
        <v>20.255316918715611</v>
      </c>
      <c r="F38" s="2">
        <f t="shared" si="3"/>
        <v>1900.2690694541909</v>
      </c>
      <c r="G38" s="2">
        <f t="shared" si="3"/>
        <v>1329.1618950662839</v>
      </c>
      <c r="H38" s="2">
        <f t="shared" si="3"/>
        <v>112399.6541516476</v>
      </c>
      <c r="I38" s="2">
        <f t="shared" si="3"/>
        <v>3127.913942972848</v>
      </c>
      <c r="J38" s="2">
        <f t="shared" si="3"/>
        <v>20312.617511348661</v>
      </c>
    </row>
    <row r="39" spans="1:10" x14ac:dyDescent="0.25">
      <c r="A39" s="11">
        <v>2040</v>
      </c>
      <c r="B39" s="2">
        <f>B22</f>
        <v>605668.06176776381</v>
      </c>
      <c r="C39" s="2">
        <f t="shared" ref="C39:J39" si="4">C22</f>
        <v>37829.094134646803</v>
      </c>
      <c r="D39" s="2">
        <f t="shared" si="4"/>
        <v>450593.46652813151</v>
      </c>
      <c r="E39" s="2">
        <f t="shared" si="4"/>
        <v>18.142964871773611</v>
      </c>
      <c r="F39" s="2">
        <f t="shared" si="4"/>
        <v>1841.7972746801399</v>
      </c>
      <c r="G39" s="2">
        <f t="shared" si="4"/>
        <v>1252.5559244935951</v>
      </c>
      <c r="H39" s="2">
        <f t="shared" si="4"/>
        <v>112122.9769796404</v>
      </c>
      <c r="I39" s="2">
        <f t="shared" si="4"/>
        <v>2939.7176157852609</v>
      </c>
      <c r="J39" s="2">
        <f t="shared" si="4"/>
        <v>21639.053593375229</v>
      </c>
    </row>
    <row r="40" spans="1:10" ht="45.75" thickBot="1" x14ac:dyDescent="0.3">
      <c r="A40" s="12" t="s">
        <v>11</v>
      </c>
      <c r="B40" s="2">
        <f>AVERAGE(B3:B21,B23:B32)</f>
        <v>178111.51184528272</v>
      </c>
      <c r="C40" s="2">
        <f t="shared" ref="C40:J40" si="5">AVERAGE(C3:C21,C23:C32)</f>
        <v>6601.6944407683004</v>
      </c>
      <c r="D40" s="2">
        <f t="shared" si="5"/>
        <v>11951.762691785983</v>
      </c>
      <c r="E40" s="2">
        <f t="shared" si="5"/>
        <v>5.1282033888274308</v>
      </c>
      <c r="F40" s="2">
        <f t="shared" si="5"/>
        <v>321.97215517795803</v>
      </c>
      <c r="G40" s="2">
        <f t="shared" si="5"/>
        <v>213.09884499404228</v>
      </c>
      <c r="H40" s="2">
        <f t="shared" si="5"/>
        <v>3224.5604199773111</v>
      </c>
      <c r="I40" s="2">
        <f t="shared" si="5"/>
        <v>333.60928464300139</v>
      </c>
      <c r="J40" s="2">
        <f t="shared" si="5"/>
        <v>11504.116620851262</v>
      </c>
    </row>
    <row r="41" spans="1:10" x14ac:dyDescent="0.25">
      <c r="A41" s="13" t="s">
        <v>12</v>
      </c>
      <c r="B41" s="6">
        <f>(B38-B$40)/B$40</f>
        <v>2.6390267810101928</v>
      </c>
      <c r="C41" s="6">
        <f t="shared" ref="C41:J42" si="6">(C38-C$40)/C$40</f>
        <v>4.8648102232896679</v>
      </c>
      <c r="D41" s="7">
        <f t="shared" si="6"/>
        <v>39.109057892175819</v>
      </c>
      <c r="E41" s="6">
        <f t="shared" si="6"/>
        <v>2.9497881388333571</v>
      </c>
      <c r="F41" s="6">
        <f t="shared" si="6"/>
        <v>4.9019671076956595</v>
      </c>
      <c r="G41" s="6">
        <f t="shared" si="6"/>
        <v>5.2373022017244812</v>
      </c>
      <c r="H41" s="6">
        <f t="shared" si="6"/>
        <v>33.857357131623687</v>
      </c>
      <c r="I41" s="6">
        <f t="shared" si="6"/>
        <v>8.3759798871307183</v>
      </c>
      <c r="J41" s="7">
        <f t="shared" si="6"/>
        <v>0.76568251007921384</v>
      </c>
    </row>
    <row r="42" spans="1:10" ht="15.75" thickBot="1" x14ac:dyDescent="0.3">
      <c r="A42" s="14" t="s">
        <v>15</v>
      </c>
      <c r="B42" s="4">
        <f>(B39-B$40)/B$40</f>
        <v>2.400499246190666</v>
      </c>
      <c r="C42" s="4">
        <f t="shared" si="6"/>
        <v>4.7302097929640441</v>
      </c>
      <c r="D42" s="5">
        <f t="shared" si="6"/>
        <v>36.701005127704569</v>
      </c>
      <c r="E42" s="4">
        <f t="shared" si="6"/>
        <v>2.5378793499689998</v>
      </c>
      <c r="F42" s="4">
        <f t="shared" si="6"/>
        <v>4.7203619787001632</v>
      </c>
      <c r="G42" s="4">
        <f t="shared" si="6"/>
        <v>4.8778165809796548</v>
      </c>
      <c r="H42" s="4">
        <f t="shared" si="6"/>
        <v>33.771554065167535</v>
      </c>
      <c r="I42" s="4">
        <f t="shared" si="6"/>
        <v>7.8118579161580648</v>
      </c>
      <c r="J42" s="5">
        <f t="shared" si="6"/>
        <v>0.88098350412706605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Marroquin, Isaias</cp:lastModifiedBy>
  <dcterms:created xsi:type="dcterms:W3CDTF">2025-07-19T23:59:59Z</dcterms:created>
  <dcterms:modified xsi:type="dcterms:W3CDTF">2025-07-20T00:36:42Z</dcterms:modified>
</cp:coreProperties>
</file>