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barter/devel/nrel_libs/LandBOSSE/project_input_template/"/>
    </mc:Choice>
  </mc:AlternateContent>
  <xr:revisionPtr revIDLastSave="0" documentId="13_ncr:1_{9980DDCC-80DB-DC4F-9F61-C68709B32976}" xr6:coauthVersionLast="46" xr6:coauthVersionMax="46" xr10:uidLastSave="{00000000-0000-0000-0000-000000000000}"/>
  <bookViews>
    <workbookView xWindow="0" yWindow="460" windowWidth="28800" windowHeight="14360" xr2:uid="{CA848B2B-50AD-1141-9E6B-5049DCE50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4" i="1" l="1"/>
  <c r="AL3" i="1"/>
  <c r="AL2" i="1"/>
</calcChain>
</file>

<file path=xl/sharedStrings.xml><?xml version="1.0" encoding="utf-8"?>
<sst xmlns="http://schemas.openxmlformats.org/spreadsheetml/2006/main" count="81" uniqueCount="60">
  <si>
    <t>Project ID</t>
  </si>
  <si>
    <t>Turbine rating MW</t>
  </si>
  <si>
    <t>Hub height m</t>
  </si>
  <si>
    <t>Rotor diameter m</t>
  </si>
  <si>
    <t>Turbine spacing (times rotor diameter)</t>
  </si>
  <si>
    <t>Number of turbines</t>
  </si>
  <si>
    <t>Breakpoint between base and topping (percent)</t>
  </si>
  <si>
    <t>Fuel cost USD per gal</t>
  </si>
  <si>
    <t>Rate of deliveries (turbines per week)</t>
  </si>
  <si>
    <t>Wind shear exponent</t>
  </si>
  <si>
    <t>Foundation depth m</t>
  </si>
  <si>
    <t>Rated Thrust (N)</t>
  </si>
  <si>
    <t>Bearing Pressure (n/m2)</t>
  </si>
  <si>
    <t>Line Frequency (Hz)</t>
  </si>
  <si>
    <t>Row spacing (times rotor diameter)</t>
  </si>
  <si>
    <t>Flag for user-defined home run trench length (0 = no; 1 = yes)</t>
  </si>
  <si>
    <t>Combined Homerun Trench Length to Substation (km)</t>
  </si>
  <si>
    <t>50-year Gust Velocity (m/s)</t>
  </si>
  <si>
    <t>Total project construction time (months)</t>
  </si>
  <si>
    <t>Non-Erection Wind Delay Critical Height (m)</t>
  </si>
  <si>
    <t>Non-Erection Wind Delay Critical Speed (m/s)</t>
  </si>
  <si>
    <t>Distance to interconnect (miles)</t>
  </si>
  <si>
    <t>Interconnect Voltage (kV)</t>
  </si>
  <si>
    <t>New Switchyard (y/n)</t>
  </si>
  <si>
    <t>Road length adder (m)</t>
  </si>
  <si>
    <t>Road Quality (0-1)</t>
  </si>
  <si>
    <t>Percent of roads that will be constructed</t>
  </si>
  <si>
    <t>Road width (ft)</t>
  </si>
  <si>
    <t>Road thickness (in)</t>
  </si>
  <si>
    <t>Crane width (m)</t>
  </si>
  <si>
    <t>Number of highway permits</t>
  </si>
  <si>
    <t>Number of access roads</t>
  </si>
  <si>
    <t>Overtime multiplier</t>
  </si>
  <si>
    <t>Allow same flag</t>
  </si>
  <si>
    <t>Markup contingency</t>
  </si>
  <si>
    <t>Markup warranty management</t>
  </si>
  <si>
    <t>Markup sales and use tax</t>
  </si>
  <si>
    <t>Markup overhead</t>
  </si>
  <si>
    <t>Markup profit margin</t>
  </si>
  <si>
    <t>Project data file</t>
  </si>
  <si>
    <t>n</t>
  </si>
  <si>
    <t>Calculate road cost for distributed wind? (y/n)</t>
  </si>
  <si>
    <t>y</t>
  </si>
  <si>
    <t>Site prep area for Distributed wind (m2)</t>
  </si>
  <si>
    <t>Override total management cost for distributed (0 does not override)</t>
  </si>
  <si>
    <t>Utility Interconnection Fees (Small DW only)</t>
  </si>
  <si>
    <t>Labor cost multiplier</t>
  </si>
  <si>
    <t>Crane breakdown fraction</t>
  </si>
  <si>
    <t>clipper_25_public</t>
  </si>
  <si>
    <t>ge15_public</t>
  </si>
  <si>
    <t>iea36_85_project_data</t>
  </si>
  <si>
    <t>iea36_120_project_data</t>
  </si>
  <si>
    <t>ge15_dist_01</t>
  </si>
  <si>
    <t>ge15_dist_05</t>
  </si>
  <si>
    <t>ge15_dist_10</t>
  </si>
  <si>
    <t>foundation_validation_ge15</t>
  </si>
  <si>
    <t>foundation_validation_clipper25</t>
  </si>
  <si>
    <t>foundation_validation_iea36_85</t>
  </si>
  <si>
    <t>foundation_validation_iea36_120</t>
  </si>
  <si>
    <t>ge15_public_dist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</si>
</sst>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11" fontId="0" fillId="0" borderId="0" xfId="0" applyNumberFormat="1" applyFill="1"/>
    <xf numFmtId="9" fontId="1" fillId="0" borderId="0" xfId="2" applyFont="1" applyFill="1"/>
    <xf numFmtId="44" fontId="0" fillId="0" borderId="0" xfId="1" applyFont="1" applyFill="1"/>
    <xf numFmtId="9" fontId="0" fillId="0" borderId="0" xfId="0" applyNumberFormat="1" applyFill="1"/>
    <xf numFmtId="0" fontId="1" fillId="0" borderId="0" xfId="0" applyFont="1"/>
    <xf numFmtId="44" fontId="1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2AE7-DAF9-A64F-82B2-BFC05FEB6151}">
  <dimension ref="A1:AT8"/>
  <sheetViews>
    <sheetView tabSelected="1" zoomScale="126" zoomScaleNormal="126" workbookViewId="0">
      <selection activeCell="A12" sqref="A12"/>
    </sheetView>
  </sheetViews>
  <sheetFormatPr baseColWidth="10" defaultColWidth="11.1640625" defaultRowHeight="16" x14ac:dyDescent="0.2"/>
  <cols>
    <col min="1" max="1" width="36.6640625" style="1" customWidth="1"/>
    <col min="2" max="3" width="28.1640625" style="1" customWidth="1"/>
    <col min="4" max="4" width="16.6640625" style="1" bestFit="1" customWidth="1"/>
    <col min="5" max="5" width="12.1640625" style="1" bestFit="1" customWidth="1"/>
    <col min="6" max="6" width="15.6640625" style="1" bestFit="1" customWidth="1"/>
    <col min="7" max="7" width="33.6640625" style="1" bestFit="1" customWidth="1"/>
    <col min="8" max="8" width="33.6640625" style="1" customWidth="1"/>
    <col min="9" max="9" width="17.1640625" style="1" bestFit="1" customWidth="1"/>
    <col min="10" max="10" width="41" style="1" bestFit="1" customWidth="1"/>
    <col min="11" max="11" width="18.6640625" style="1" bestFit="1" customWidth="1"/>
    <col min="12" max="12" width="32.6640625" style="1" bestFit="1" customWidth="1"/>
    <col min="13" max="13" width="18.6640625" style="1" bestFit="1" customWidth="1"/>
    <col min="14" max="14" width="17.6640625" style="1" bestFit="1" customWidth="1"/>
    <col min="15" max="15" width="20" style="1" customWidth="1"/>
    <col min="16" max="16" width="22.6640625" style="1" customWidth="1"/>
    <col min="17" max="17" width="18" style="1" customWidth="1"/>
    <col min="18" max="18" width="27.1640625" style="1" customWidth="1"/>
    <col min="19" max="19" width="52.6640625" style="1" bestFit="1" customWidth="1"/>
    <col min="20" max="20" width="46" style="1" bestFit="1" customWidth="1"/>
    <col min="21" max="21" width="44.5" style="1" customWidth="1"/>
    <col min="22" max="22" width="39.1640625" style="1" bestFit="1" customWidth="1"/>
    <col min="23" max="23" width="27.6640625" style="1" bestFit="1" customWidth="1"/>
    <col min="24" max="24" width="22.1640625" style="1" bestFit="1" customWidth="1"/>
    <col min="25" max="25" width="19.1640625" style="1" bestFit="1" customWidth="1"/>
    <col min="26" max="26" width="20" style="1" customWidth="1"/>
    <col min="27" max="27" width="16.1640625" style="1" bestFit="1" customWidth="1"/>
    <col min="28" max="28" width="35" style="1" bestFit="1" customWidth="1"/>
    <col min="29" max="29" width="28.1640625" style="1" customWidth="1"/>
    <col min="30" max="30" width="25.5" style="1" customWidth="1"/>
    <col min="31" max="31" width="39.6640625" style="1" bestFit="1" customWidth="1"/>
    <col min="32" max="32" width="39.6640625" style="1" customWidth="1"/>
    <col min="33" max="33" width="23" style="1" customWidth="1"/>
    <col min="34" max="34" width="27.5" style="1" customWidth="1"/>
    <col min="35" max="35" width="22.1640625" style="1" customWidth="1"/>
    <col min="36" max="36" width="24.6640625" style="1" customWidth="1"/>
    <col min="37" max="37" width="26.6640625" style="1" customWidth="1"/>
    <col min="38" max="38" width="60.33203125" style="5" bestFit="1" customWidth="1"/>
    <col min="39" max="39" width="32" style="1" customWidth="1"/>
    <col min="40" max="40" width="27.1640625" style="1" customWidth="1"/>
    <col min="41" max="41" width="22.6640625" style="1" customWidth="1"/>
    <col min="42" max="42" width="34" style="1" customWidth="1"/>
    <col min="43" max="43" width="24.6640625" style="1" customWidth="1"/>
    <col min="44" max="44" width="38.33203125" style="1" bestFit="1" customWidth="1"/>
    <col min="45" max="45" width="18.1640625" style="1" bestFit="1" customWidth="1"/>
    <col min="46" max="46" width="22.5" style="1" bestFit="1" customWidth="1"/>
    <col min="47" max="16384" width="11.1640625" style="1"/>
  </cols>
  <sheetData>
    <row r="1" spans="1:46" x14ac:dyDescent="0.2">
      <c r="A1" t="s">
        <v>0</v>
      </c>
      <c r="B1" t="s">
        <v>39</v>
      </c>
      <c r="C1" t="s">
        <v>18</v>
      </c>
      <c r="D1" t="s">
        <v>1</v>
      </c>
      <c r="E1" t="s">
        <v>2</v>
      </c>
      <c r="F1" t="s">
        <v>3</v>
      </c>
      <c r="G1" t="s">
        <v>4</v>
      </c>
      <c r="H1" t="s">
        <v>14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17</v>
      </c>
      <c r="R1" t="s">
        <v>13</v>
      </c>
      <c r="S1" t="s">
        <v>15</v>
      </c>
      <c r="T1" t="s">
        <v>16</v>
      </c>
      <c r="U1" t="s">
        <v>19</v>
      </c>
      <c r="V1" t="s">
        <v>20</v>
      </c>
      <c r="W1" s="7" t="s">
        <v>21</v>
      </c>
      <c r="X1" s="7" t="s">
        <v>22</v>
      </c>
      <c r="Y1" s="7" t="s">
        <v>23</v>
      </c>
      <c r="Z1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41</v>
      </c>
      <c r="AF1" s="7" t="s">
        <v>43</v>
      </c>
      <c r="AG1" s="7" t="s">
        <v>29</v>
      </c>
      <c r="AH1" s="7" t="s">
        <v>30</v>
      </c>
      <c r="AI1" s="7" t="s">
        <v>31</v>
      </c>
      <c r="AJ1" s="7" t="s">
        <v>32</v>
      </c>
      <c r="AK1" s="7" t="s">
        <v>33</v>
      </c>
      <c r="AL1" s="8" t="s">
        <v>44</v>
      </c>
      <c r="AM1" s="7" t="s">
        <v>34</v>
      </c>
      <c r="AN1" s="7" t="s">
        <v>35</v>
      </c>
      <c r="AO1" s="7" t="s">
        <v>36</v>
      </c>
      <c r="AP1" s="7" t="s">
        <v>37</v>
      </c>
      <c r="AQ1" s="7" t="s">
        <v>38</v>
      </c>
      <c r="AR1" s="7" t="s">
        <v>45</v>
      </c>
      <c r="AS1" t="s">
        <v>46</v>
      </c>
      <c r="AT1" t="s">
        <v>47</v>
      </c>
    </row>
    <row r="2" spans="1:46" x14ac:dyDescent="0.2">
      <c r="A2" s="1" t="s">
        <v>52</v>
      </c>
      <c r="B2" s="1" t="s">
        <v>59</v>
      </c>
      <c r="C2" s="1">
        <v>1</v>
      </c>
      <c r="D2" s="1">
        <v>1.5</v>
      </c>
      <c r="E2" s="1">
        <v>80</v>
      </c>
      <c r="F2" s="1">
        <v>77</v>
      </c>
      <c r="G2" s="1">
        <v>4</v>
      </c>
      <c r="H2" s="1">
        <v>10</v>
      </c>
      <c r="I2" s="1">
        <v>1</v>
      </c>
      <c r="J2" s="1">
        <v>0</v>
      </c>
      <c r="K2" s="1">
        <v>1.5</v>
      </c>
      <c r="L2" s="1">
        <v>10</v>
      </c>
      <c r="M2" s="1">
        <v>0.2</v>
      </c>
      <c r="N2" s="1">
        <v>2.36</v>
      </c>
      <c r="O2" s="3">
        <v>589000</v>
      </c>
      <c r="P2" s="1">
        <v>191521</v>
      </c>
      <c r="Q2" s="1">
        <v>59.5</v>
      </c>
      <c r="R2" s="1">
        <v>60</v>
      </c>
      <c r="S2" s="1">
        <v>0</v>
      </c>
      <c r="T2" s="1">
        <v>1</v>
      </c>
      <c r="U2" s="1">
        <v>10</v>
      </c>
      <c r="V2" s="1">
        <v>15</v>
      </c>
      <c r="W2" s="1">
        <v>0</v>
      </c>
      <c r="X2" s="1">
        <v>15</v>
      </c>
      <c r="Y2" s="1" t="s">
        <v>40</v>
      </c>
      <c r="Z2" s="1">
        <v>500</v>
      </c>
      <c r="AA2" s="1">
        <v>0</v>
      </c>
      <c r="AB2" s="6">
        <v>1</v>
      </c>
      <c r="AC2" s="1">
        <v>20</v>
      </c>
      <c r="AD2" s="1">
        <v>8</v>
      </c>
      <c r="AE2" s="1" t="s">
        <v>42</v>
      </c>
      <c r="AF2" s="1">
        <v>4500</v>
      </c>
      <c r="AG2" s="1">
        <v>12.2</v>
      </c>
      <c r="AH2" s="1">
        <v>4</v>
      </c>
      <c r="AI2" s="1">
        <v>2</v>
      </c>
      <c r="AJ2" s="1">
        <v>1.4</v>
      </c>
      <c r="AK2" s="1" t="s">
        <v>40</v>
      </c>
      <c r="AL2" s="5">
        <f>231750+1287500</f>
        <v>1519250</v>
      </c>
      <c r="AM2" s="1">
        <v>0.03</v>
      </c>
      <c r="AN2" s="1">
        <v>2.0000000000000001E-4</v>
      </c>
      <c r="AO2" s="1">
        <v>0</v>
      </c>
      <c r="AP2" s="1">
        <v>0.05</v>
      </c>
      <c r="AQ2" s="1">
        <v>0.05</v>
      </c>
      <c r="AR2" s="1">
        <v>0</v>
      </c>
      <c r="AS2" s="1">
        <v>1</v>
      </c>
      <c r="AT2" s="1">
        <v>0</v>
      </c>
    </row>
    <row r="3" spans="1:46" x14ac:dyDescent="0.2">
      <c r="A3" s="1" t="s">
        <v>53</v>
      </c>
      <c r="B3" s="1" t="s">
        <v>59</v>
      </c>
      <c r="C3" s="1">
        <v>1</v>
      </c>
      <c r="D3" s="1">
        <v>1.5</v>
      </c>
      <c r="E3" s="1">
        <v>80</v>
      </c>
      <c r="F3" s="1">
        <v>77</v>
      </c>
      <c r="G3" s="1">
        <v>4</v>
      </c>
      <c r="H3" s="1">
        <v>10</v>
      </c>
      <c r="I3" s="1">
        <v>5</v>
      </c>
      <c r="J3" s="1">
        <v>0</v>
      </c>
      <c r="K3" s="1">
        <v>1.5</v>
      </c>
      <c r="L3" s="1">
        <v>10</v>
      </c>
      <c r="M3" s="1">
        <v>0.2</v>
      </c>
      <c r="N3" s="1">
        <v>2.36</v>
      </c>
      <c r="O3" s="3">
        <v>589000</v>
      </c>
      <c r="P3" s="1">
        <v>191521</v>
      </c>
      <c r="Q3" s="1">
        <v>59.5</v>
      </c>
      <c r="R3" s="1">
        <v>60</v>
      </c>
      <c r="S3" s="1">
        <v>0</v>
      </c>
      <c r="T3" s="1">
        <v>1</v>
      </c>
      <c r="U3" s="1">
        <v>10</v>
      </c>
      <c r="V3" s="1">
        <v>15</v>
      </c>
      <c r="W3" s="1">
        <v>0</v>
      </c>
      <c r="X3" s="1">
        <v>15</v>
      </c>
      <c r="Y3" s="1" t="s">
        <v>40</v>
      </c>
      <c r="Z3" s="1">
        <v>2500</v>
      </c>
      <c r="AA3" s="1">
        <v>0</v>
      </c>
      <c r="AB3" s="6">
        <v>1</v>
      </c>
      <c r="AC3" s="1">
        <v>20</v>
      </c>
      <c r="AD3" s="1">
        <v>8</v>
      </c>
      <c r="AE3" s="1" t="s">
        <v>42</v>
      </c>
      <c r="AF3" s="1">
        <v>22500</v>
      </c>
      <c r="AG3" s="1">
        <v>12.2</v>
      </c>
      <c r="AH3" s="1">
        <v>4</v>
      </c>
      <c r="AI3" s="1">
        <v>2</v>
      </c>
      <c r="AJ3" s="1">
        <v>1.4</v>
      </c>
      <c r="AK3" s="1" t="s">
        <v>40</v>
      </c>
      <c r="AL3" s="5">
        <f t="shared" ref="AL3:AL4" si="0">231750+1287500</f>
        <v>1519250</v>
      </c>
      <c r="AM3" s="1">
        <v>0.03</v>
      </c>
      <c r="AN3" s="1">
        <v>2.0000000000000001E-4</v>
      </c>
      <c r="AO3" s="1">
        <v>0</v>
      </c>
      <c r="AP3" s="1">
        <v>0.05</v>
      </c>
      <c r="AQ3" s="1">
        <v>0.05</v>
      </c>
      <c r="AR3" s="1">
        <v>0</v>
      </c>
      <c r="AS3" s="2">
        <v>1</v>
      </c>
      <c r="AT3" s="2">
        <v>0</v>
      </c>
    </row>
    <row r="4" spans="1:46" x14ac:dyDescent="0.2">
      <c r="A4" s="1" t="s">
        <v>54</v>
      </c>
      <c r="B4" s="1" t="s">
        <v>59</v>
      </c>
      <c r="C4" s="1">
        <v>1</v>
      </c>
      <c r="D4" s="1">
        <v>1.5</v>
      </c>
      <c r="E4" s="1">
        <v>80</v>
      </c>
      <c r="F4" s="1">
        <v>77</v>
      </c>
      <c r="G4" s="1">
        <v>4</v>
      </c>
      <c r="H4" s="1">
        <v>10</v>
      </c>
      <c r="I4" s="1">
        <v>10</v>
      </c>
      <c r="J4" s="1">
        <v>0</v>
      </c>
      <c r="K4" s="1">
        <v>1.5</v>
      </c>
      <c r="L4" s="1">
        <v>10</v>
      </c>
      <c r="M4" s="1">
        <v>0.2</v>
      </c>
      <c r="N4" s="1">
        <v>2.36</v>
      </c>
      <c r="O4" s="3">
        <v>589000</v>
      </c>
      <c r="P4" s="1">
        <v>191521</v>
      </c>
      <c r="Q4" s="1">
        <v>59.5</v>
      </c>
      <c r="R4" s="1">
        <v>60</v>
      </c>
      <c r="S4" s="1">
        <v>0</v>
      </c>
      <c r="T4" s="1">
        <v>1</v>
      </c>
      <c r="U4" s="1">
        <v>10</v>
      </c>
      <c r="V4" s="1">
        <v>15</v>
      </c>
      <c r="W4" s="1">
        <v>0</v>
      </c>
      <c r="X4" s="1">
        <v>15</v>
      </c>
      <c r="Y4" s="1" t="s">
        <v>40</v>
      </c>
      <c r="Z4" s="1">
        <v>5000</v>
      </c>
      <c r="AA4" s="1">
        <v>0</v>
      </c>
      <c r="AB4" s="6">
        <v>1</v>
      </c>
      <c r="AC4" s="1">
        <v>20</v>
      </c>
      <c r="AD4" s="1">
        <v>8</v>
      </c>
      <c r="AE4" s="1" t="s">
        <v>42</v>
      </c>
      <c r="AF4" s="1">
        <v>45000</v>
      </c>
      <c r="AG4" s="1">
        <v>12.2</v>
      </c>
      <c r="AH4" s="1">
        <v>4</v>
      </c>
      <c r="AI4" s="1">
        <v>2</v>
      </c>
      <c r="AJ4" s="1">
        <v>1.4</v>
      </c>
      <c r="AK4" s="1" t="s">
        <v>40</v>
      </c>
      <c r="AL4" s="5">
        <f t="shared" si="0"/>
        <v>1519250</v>
      </c>
      <c r="AM4" s="1">
        <v>0.03</v>
      </c>
      <c r="AN4" s="1">
        <v>2.0000000000000001E-4</v>
      </c>
      <c r="AO4" s="1">
        <v>0</v>
      </c>
      <c r="AP4" s="1">
        <v>0.05</v>
      </c>
      <c r="AQ4" s="1">
        <v>0.05</v>
      </c>
      <c r="AR4" s="1">
        <v>0</v>
      </c>
      <c r="AS4" s="2">
        <v>1</v>
      </c>
      <c r="AT4" s="2">
        <v>0</v>
      </c>
    </row>
    <row r="5" spans="1:46" x14ac:dyDescent="0.2">
      <c r="A5" t="s">
        <v>55</v>
      </c>
      <c r="B5" s="1" t="s">
        <v>49</v>
      </c>
      <c r="C5" s="1">
        <v>9</v>
      </c>
      <c r="D5" s="1">
        <v>1.5</v>
      </c>
      <c r="E5" s="1">
        <v>80</v>
      </c>
      <c r="F5" s="1">
        <v>77</v>
      </c>
      <c r="G5" s="1">
        <v>4</v>
      </c>
      <c r="H5" s="1">
        <v>10</v>
      </c>
      <c r="I5" s="1">
        <v>100</v>
      </c>
      <c r="J5" s="1">
        <v>0.8</v>
      </c>
      <c r="K5" s="1">
        <v>1.5</v>
      </c>
      <c r="L5" s="1">
        <v>10</v>
      </c>
      <c r="M5" s="1">
        <v>0.2</v>
      </c>
      <c r="N5" s="1">
        <v>2.36</v>
      </c>
      <c r="O5" s="3">
        <v>589000</v>
      </c>
      <c r="P5" s="1">
        <v>191521</v>
      </c>
      <c r="Q5" s="1">
        <v>59.5</v>
      </c>
      <c r="R5" s="1">
        <v>60</v>
      </c>
      <c r="S5" s="1">
        <v>0</v>
      </c>
      <c r="T5" s="1">
        <v>50</v>
      </c>
      <c r="U5" s="1">
        <v>10</v>
      </c>
      <c r="V5" s="1">
        <v>15</v>
      </c>
      <c r="W5" s="2">
        <v>5</v>
      </c>
      <c r="X5" s="2">
        <v>130</v>
      </c>
      <c r="Y5" s="2" t="s">
        <v>42</v>
      </c>
      <c r="Z5" s="2">
        <v>5000</v>
      </c>
      <c r="AA5" s="2">
        <v>0.6</v>
      </c>
      <c r="AB5" s="4">
        <v>0.33</v>
      </c>
      <c r="AC5" s="2">
        <v>20</v>
      </c>
      <c r="AD5" s="2">
        <v>8</v>
      </c>
      <c r="AE5" s="1" t="s">
        <v>40</v>
      </c>
      <c r="AF5" s="1">
        <v>0</v>
      </c>
      <c r="AG5" s="2">
        <v>12.2</v>
      </c>
      <c r="AH5" s="2">
        <v>10</v>
      </c>
      <c r="AI5" s="2">
        <v>2</v>
      </c>
      <c r="AJ5" s="2">
        <v>1.4</v>
      </c>
      <c r="AK5" s="1" t="s">
        <v>40</v>
      </c>
      <c r="AL5" s="5">
        <v>0</v>
      </c>
      <c r="AM5" s="2">
        <v>0.03</v>
      </c>
      <c r="AN5" s="2">
        <v>2.0000000000000001E-4</v>
      </c>
      <c r="AO5" s="2">
        <v>0</v>
      </c>
      <c r="AP5" s="2">
        <v>0.05</v>
      </c>
      <c r="AQ5" s="2">
        <v>0.05</v>
      </c>
      <c r="AR5" s="2">
        <v>0</v>
      </c>
      <c r="AS5" s="2">
        <v>1</v>
      </c>
      <c r="AT5" s="2">
        <v>0</v>
      </c>
    </row>
    <row r="6" spans="1:46" x14ac:dyDescent="0.2">
      <c r="A6" t="s">
        <v>56</v>
      </c>
      <c r="B6" s="1" t="s">
        <v>48</v>
      </c>
      <c r="C6" s="1">
        <v>9</v>
      </c>
      <c r="D6" s="1">
        <v>2.5</v>
      </c>
      <c r="E6" s="1">
        <v>80</v>
      </c>
      <c r="F6" s="1">
        <v>96</v>
      </c>
      <c r="G6" s="1">
        <v>4</v>
      </c>
      <c r="H6" s="1">
        <v>10</v>
      </c>
      <c r="I6" s="1">
        <v>60</v>
      </c>
      <c r="J6" s="1">
        <v>0.7</v>
      </c>
      <c r="K6" s="1">
        <v>1.5</v>
      </c>
      <c r="L6" s="1">
        <v>8</v>
      </c>
      <c r="M6" s="1">
        <v>0.2</v>
      </c>
      <c r="N6" s="1">
        <v>2.44</v>
      </c>
      <c r="O6" s="3">
        <v>1009000</v>
      </c>
      <c r="P6" s="1">
        <v>191521</v>
      </c>
      <c r="Q6" s="1">
        <v>59.5</v>
      </c>
      <c r="R6" s="1">
        <v>60</v>
      </c>
      <c r="S6" s="1">
        <v>0</v>
      </c>
      <c r="T6" s="1">
        <v>50</v>
      </c>
      <c r="U6" s="1">
        <v>10</v>
      </c>
      <c r="V6" s="1">
        <v>15</v>
      </c>
      <c r="W6" s="2">
        <v>5</v>
      </c>
      <c r="X6" s="2">
        <v>130</v>
      </c>
      <c r="Y6" s="2" t="s">
        <v>42</v>
      </c>
      <c r="Z6" s="2">
        <v>5000</v>
      </c>
      <c r="AA6" s="2">
        <v>0.6</v>
      </c>
      <c r="AB6" s="4">
        <v>0.33</v>
      </c>
      <c r="AC6" s="2">
        <v>20</v>
      </c>
      <c r="AD6" s="2">
        <v>8</v>
      </c>
      <c r="AE6" s="1" t="s">
        <v>40</v>
      </c>
      <c r="AF6" s="1">
        <v>0</v>
      </c>
      <c r="AG6" s="2">
        <v>12.2</v>
      </c>
      <c r="AH6" s="2">
        <v>10</v>
      </c>
      <c r="AI6" s="2">
        <v>2</v>
      </c>
      <c r="AJ6" s="2">
        <v>1.4</v>
      </c>
      <c r="AK6" s="1" t="s">
        <v>40</v>
      </c>
      <c r="AL6" s="5">
        <v>0</v>
      </c>
      <c r="AM6" s="2">
        <v>0.03</v>
      </c>
      <c r="AN6" s="2">
        <v>2.0000000000000001E-4</v>
      </c>
      <c r="AO6" s="2">
        <v>0</v>
      </c>
      <c r="AP6" s="2">
        <v>0.05</v>
      </c>
      <c r="AQ6" s="2">
        <v>0.05</v>
      </c>
      <c r="AR6" s="2">
        <v>0</v>
      </c>
      <c r="AS6" s="2">
        <v>1</v>
      </c>
      <c r="AT6" s="2">
        <v>0</v>
      </c>
    </row>
    <row r="7" spans="1:46" x14ac:dyDescent="0.2">
      <c r="A7" t="s">
        <v>57</v>
      </c>
      <c r="B7" s="1" t="s">
        <v>50</v>
      </c>
      <c r="C7" s="1">
        <v>9</v>
      </c>
      <c r="D7" s="1">
        <v>3.6</v>
      </c>
      <c r="E7" s="1">
        <v>85</v>
      </c>
      <c r="F7" s="1">
        <v>130</v>
      </c>
      <c r="G7" s="1">
        <v>4</v>
      </c>
      <c r="H7" s="1">
        <v>10</v>
      </c>
      <c r="I7" s="1">
        <v>28</v>
      </c>
      <c r="J7" s="1">
        <v>0.7</v>
      </c>
      <c r="K7" s="1">
        <v>1.5</v>
      </c>
      <c r="L7" s="1">
        <v>6</v>
      </c>
      <c r="M7" s="1">
        <v>0.2</v>
      </c>
      <c r="N7" s="1">
        <v>3.1</v>
      </c>
      <c r="O7" s="3">
        <v>1261000</v>
      </c>
      <c r="P7" s="1">
        <v>191521</v>
      </c>
      <c r="Q7" s="1">
        <v>52.5</v>
      </c>
      <c r="R7" s="1">
        <v>60</v>
      </c>
      <c r="S7" s="1">
        <v>0</v>
      </c>
      <c r="T7" s="1">
        <v>50</v>
      </c>
      <c r="U7" s="1">
        <v>10</v>
      </c>
      <c r="V7" s="1">
        <v>15</v>
      </c>
      <c r="W7" s="2">
        <v>5</v>
      </c>
      <c r="X7" s="2">
        <v>130</v>
      </c>
      <c r="Y7" s="2" t="s">
        <v>42</v>
      </c>
      <c r="Z7" s="2">
        <v>5000</v>
      </c>
      <c r="AA7" s="2">
        <v>0.6</v>
      </c>
      <c r="AB7" s="4">
        <v>0.33</v>
      </c>
      <c r="AC7" s="2">
        <v>20</v>
      </c>
      <c r="AD7" s="2">
        <v>8</v>
      </c>
      <c r="AE7" s="1" t="s">
        <v>40</v>
      </c>
      <c r="AF7" s="1">
        <v>0</v>
      </c>
      <c r="AG7" s="2">
        <v>12.2</v>
      </c>
      <c r="AH7" s="2">
        <v>10</v>
      </c>
      <c r="AI7" s="2">
        <v>2</v>
      </c>
      <c r="AJ7" s="2">
        <v>1.4</v>
      </c>
      <c r="AK7" s="1" t="s">
        <v>40</v>
      </c>
      <c r="AL7" s="5">
        <v>0</v>
      </c>
      <c r="AM7" s="2">
        <v>0.03</v>
      </c>
      <c r="AN7" s="2">
        <v>2.0000000000000001E-4</v>
      </c>
      <c r="AO7" s="2">
        <v>0</v>
      </c>
      <c r="AP7" s="2">
        <v>0.05</v>
      </c>
      <c r="AQ7" s="2">
        <v>0.05</v>
      </c>
      <c r="AR7" s="2">
        <v>0</v>
      </c>
      <c r="AS7" s="2">
        <v>1</v>
      </c>
      <c r="AT7" s="2">
        <v>0</v>
      </c>
    </row>
    <row r="8" spans="1:46" x14ac:dyDescent="0.2">
      <c r="A8" t="s">
        <v>58</v>
      </c>
      <c r="B8" s="1" t="s">
        <v>51</v>
      </c>
      <c r="C8" s="1">
        <v>9</v>
      </c>
      <c r="D8" s="1">
        <v>3.6</v>
      </c>
      <c r="E8" s="1">
        <v>120</v>
      </c>
      <c r="F8" s="1">
        <v>130</v>
      </c>
      <c r="G8" s="1">
        <v>4</v>
      </c>
      <c r="H8" s="1">
        <v>10</v>
      </c>
      <c r="I8" s="1">
        <v>28</v>
      </c>
      <c r="J8" s="1">
        <v>0.5</v>
      </c>
      <c r="K8" s="1">
        <v>1.5</v>
      </c>
      <c r="L8" s="1">
        <v>6</v>
      </c>
      <c r="M8" s="1">
        <v>0.2</v>
      </c>
      <c r="N8" s="1">
        <v>3.1</v>
      </c>
      <c r="O8" s="3">
        <v>1780000</v>
      </c>
      <c r="P8" s="1">
        <v>191521</v>
      </c>
      <c r="Q8" s="1">
        <v>52.5</v>
      </c>
      <c r="R8" s="1">
        <v>60</v>
      </c>
      <c r="S8" s="1">
        <v>0</v>
      </c>
      <c r="T8" s="1">
        <v>50</v>
      </c>
      <c r="U8" s="1">
        <v>10</v>
      </c>
      <c r="V8" s="1">
        <v>15</v>
      </c>
      <c r="W8" s="2">
        <v>5</v>
      </c>
      <c r="X8" s="2">
        <v>130</v>
      </c>
      <c r="Y8" s="2" t="s">
        <v>42</v>
      </c>
      <c r="Z8" s="2">
        <v>5000</v>
      </c>
      <c r="AA8" s="2">
        <v>0.6</v>
      </c>
      <c r="AB8" s="4">
        <v>0.33</v>
      </c>
      <c r="AC8" s="2">
        <v>20</v>
      </c>
      <c r="AD8" s="2">
        <v>8</v>
      </c>
      <c r="AE8" s="1" t="s">
        <v>40</v>
      </c>
      <c r="AF8" s="1">
        <v>0</v>
      </c>
      <c r="AG8" s="2">
        <v>12.2</v>
      </c>
      <c r="AH8" s="2">
        <v>10</v>
      </c>
      <c r="AI8" s="2">
        <v>2</v>
      </c>
      <c r="AJ8" s="2">
        <v>1.4</v>
      </c>
      <c r="AK8" s="1" t="s">
        <v>40</v>
      </c>
      <c r="AL8" s="5">
        <v>0</v>
      </c>
      <c r="AM8" s="2">
        <v>0.03</v>
      </c>
      <c r="AN8" s="2">
        <v>2.0000000000000001E-4</v>
      </c>
      <c r="AO8" s="2">
        <v>0</v>
      </c>
      <c r="AP8" s="2">
        <v>0.05</v>
      </c>
      <c r="AQ8" s="2">
        <v>0.05</v>
      </c>
      <c r="AR8" s="2">
        <v>0</v>
      </c>
      <c r="AS8" s="2">
        <v>1</v>
      </c>
      <c r="AT8" s="2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Key</dc:creator>
  <cp:lastModifiedBy>Microsoft Office User</cp:lastModifiedBy>
  <dcterms:created xsi:type="dcterms:W3CDTF">2019-05-29T15:00:22Z</dcterms:created>
  <dcterms:modified xsi:type="dcterms:W3CDTF">2020-12-24T00:41:56Z</dcterms:modified>
</cp:coreProperties>
</file>