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2940" windowWidth="21210" windowHeight="283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2" l="1"/>
  <c r="N20" i="2"/>
  <c r="N30" i="2"/>
  <c r="N25" i="2"/>
  <c r="N85" i="2" l="1"/>
  <c r="N86" i="2"/>
  <c r="N84" i="2"/>
  <c r="N83" i="2"/>
  <c r="N69" i="2"/>
  <c r="N67" i="2"/>
  <c r="N65" i="2"/>
  <c r="N63" i="2"/>
  <c r="N61" i="2"/>
  <c r="N47" i="2"/>
  <c r="N45" i="2"/>
  <c r="N43" i="2"/>
  <c r="N41" i="2"/>
  <c r="N4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<sst xmlns="http://schemas.openxmlformats.org/spreadsheetml/2006/main" count="2540" uniqueCount="919">
  <si>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</si>
  <si>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</si>
  <si>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</si>
  <si>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</si>
  <si>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</si>
  <si>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</si>
  <si>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</si>
  <si>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</si>
  <si>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</si>
  <si>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</si>
  <si>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</si>
  <si>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</si>
  <si>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</si>
  <si>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</si>
  <si>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</si>
  <si>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</si>
  <si>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</si>
  <si>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</si>
  <si>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</si>
  <si>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</si>
  <si>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</si>
  <si>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</si>
  <si>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</si>
  <si>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</si>
  <si>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</si>
  <si>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</si>
  <si>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</si>
  <si>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</si>
  <si>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</si>
  <si>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</si>
  <si>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</si>
  <si>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</si>
  <si>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</si>
  <si>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</si>
  <si>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</si>
  <si>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</si>
  <si>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</si>
  <si>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</si>
  <si>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</si>
  <si>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</si>
  <si>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</si>
  <si>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</si>
  <si>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</si>
  <si>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</si>
  <si>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</si>
  <si>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</si>
  <si>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</si>
  <si>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</si>
  <si>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</si>
  <si>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</si>
  <si>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</si>
  <si>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</si>
  <si>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</si>
  <si>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</si>
  <si>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</si>
  <si>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</si>
  <si>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</si>
  <si>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</si>
  <si>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</si>
  <si>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</si>
  <si>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</si>
  <si>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</si>
  <si>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</si>
  <si>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</si>
  <si>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</si>
  <si>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</si>
  <si>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</si>
  <si>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</si>
  <si>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</si>
  <si>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</si>
  <si>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</si>
  <si>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</si>
  <si>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</si>
  <si>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</si>
  <si>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</si>
  <si>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</si>
  <si>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</si>
  <si>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</si>
  <si>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</si>
  <si>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</si>
  <si>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</si>
  <si>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</si>
  <si>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</si>
  <si>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</si>
  <si>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</si>
  <si>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</si>
  <si>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</si>
  <si>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</si>
  <si>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</si>
  <si>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</si>
  <si>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</si>
  <si>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</si>
  <si>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</si>
  <si>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</si>
  <si>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</si>
  <si>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</si>
  <si>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</si>
  <si>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</si>
  <si>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</si>
  <si>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</si>
  <si>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</si>
  <si>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</si>
  <si>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</si>
  <si>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</si>
  <si>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</si>
  <si>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</si>
  <si>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</si>
  <si>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</si>
  <si>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</si>
  <si>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</si>
  <si>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</si>
  <si>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</si>
  <si>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</si>
  <si>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</si>
  <si>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</si>
  <si>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</si>
  <si>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</si>
  <si>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</si>
  <si>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</si>
  <si>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</si>
  <si>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</si>
  <si>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</si>
  <si>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</si>
  <si>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</si>
  <si>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</si>
  <si>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</si>
  <si>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</si>
  <si>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</si>
  <si>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</si>
  <si>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</si>
  <si>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</si>
  <si>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</si>
  <si>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</si>
  <si>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</si>
  <si>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</si>
  <si>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</si>
  <si>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</si>
  <si>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</si>
  <si>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</si>
  <si>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</si>
  <si>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</si>
  <si>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</si>
  <si>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</si>
  <si>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</si>
  <si>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</si>
  <si>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</si>
  <si>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</si>
  <si>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</si>
  <si>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</si>
  <si>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</si>
  <si>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</si>
  <si>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</si>
  <si>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</si>
  <si>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</si>
  <si>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</si>
  <si>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</si>
  <si>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</si>
  <si>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</si>
  <si>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</si>
  <si>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</si>
  <si>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</si>
  <si>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</si>
  <si>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</si>
  <si>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</si>
  <si>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</si>
  <si>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</si>
  <si>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</si>
  <si>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</si>
  <si>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</si>
  <si>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</si>
  <si>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</si>
  <si>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</si>
  <si>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</si>
  <si>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</si>
  <si>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</si>
  <si>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</si>
  <si>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</si>
  <si>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</si>
  <si>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</si>
  <si>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</si>
  <si>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</si>
  <si>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</si>
  <si>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</si>
  <si>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</si>
  <si>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</si>
  <si>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</si>
  <si>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</si>
  <si>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</si>
  <si>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</si>
  <si>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</si>
  <si>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</si>
  <si>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</si>
  <si>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</si>
  <si>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</si>
  <si>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</si>
  <si>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</si>
  <si>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</si>
  <si>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</si>
  <si>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</si>
  <si>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</si>
  <si>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</si>
  <si>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</si>
  <si>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</si>
  <si>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</si>
  <si>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</si>
  <si>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</si>
  <si>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</si>
  <si>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</si>
  <si>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</si>
  <si>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</si>
  <si>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</si>
  <si>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</si>
  <si>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</si>
  <si>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</si>
  <si>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</si>
  <si>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</si>
  <si>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</si>
  <si>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</si>
  <si>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</si>
  <si>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</si>
  <si>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</si>
  <si>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</si>
  <si>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</si>
  <si>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</si>
  <si>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</si>
  <si>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</si>
  <si>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</si>
  <si>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</si>
  <si>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</si>
  <si>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</si>
  <si>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</si>
  <si>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</si>
  <si>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</si>
  <si>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</si>
  <si>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</si>
  <si>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</si>
  <si>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</si>
  <si>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</si>
  <si>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</si>
  <si>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</si>
  <si>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</si>
  <si>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</si>
  <si>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</si>
  <si>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</si>
  <si>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</si>
  <si>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</si>
  <si>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</si>
  <si>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</si>
  <si>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</si>
  <si>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</si>
  <si>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</si>
  <si>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</si>
  <si>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</si>
  <si>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</si>
  <si>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</si>
  <si>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</si>
  <si>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</si>
  <si>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</si>
  <si>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</si>
  <si>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</si>
  <si>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</si>
  <si>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</si>
  <si>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</si>
  <si>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</si>
  <si>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</si>
  <si>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</si>
  <si>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</si>
  <si>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</si>
  <si>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</si>
  <si>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</si>
  <si>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</si>
  <si>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</si>
  <si>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</si>
  <si>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</si>
  <si>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</si>
  <si>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</si>
  <si>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</si>
  <si>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</si>
  <si>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</si>
  <si>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</si>
  <si>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</si>
  <si>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</si>
  <si>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</si>
  <si>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</si>
  <si>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</si>
  <si>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</si>
  <si>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</si>
  <si>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</si>
  <si>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</si>
  <si>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</si>
  <si>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</si>
  <si>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</si>
  <si>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</si>
  <si>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</si>
  <si>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</si>
  <si>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</si>
  <si>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</si>
  <si>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</si>
  <si>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</si>
  <si>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</si>
  <si>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</si>
  <si>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</si>
  <si>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</si>
  <si>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</si>
  <si>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</si>
  <si>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</si>
  <si>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</si>
  <si>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</si>
  <si>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</si>
  <si>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</si>
  <si>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</si>
  <si>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</si>
  <si>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</si>
  <si>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</si>
  <si>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</si>
  <si>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</si>
  <si>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</si>
  <si>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</si>
  <si>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</si>
  <si>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</si>
  <si>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</si>
  <si>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</si>
  <si>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</si>
  <si>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</si>
  <si>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</si>
  <si>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</si>
  <si>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</si>
  <si>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</si>
  <si>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</si>
  <si>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</si>
  <si>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</si>
  <si>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</si>
  <si>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</si>
  <si>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</si>
  <si>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</si>
  <si>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</si>
  <si>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</si>
  <si>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</si>
  <si>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</si>
  <si>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</si>
  <si>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</si>
  <si>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</si>
  <si>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</si>
  <si>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</si>
  <si>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</si>
  <si>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</si>
  <si>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</si>
  <si>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</si>
  <si>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</si>
  <si>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</si>
  <si>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</si>
  <si>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</si>
  <si>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</si>
  <si>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</si>
  <si>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</si>
  <si>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</si>
  <si>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</si>
  <si>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</si>
  <si>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</si>
  <si>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</si>
  <si>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</si>
  <si>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</si>
  <si>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</si>
  <si>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</si>
  <si>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</si>
  <si>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</si>
  <si>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</si>
  <si>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</si>
  <si>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</si>
  <si>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</si>
  <si>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</si>
  <si>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</si>
  <si>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</si>
  <si>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</si>
  <si>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</si>
  <si>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</si>
  <si>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</si>
  <si>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</si>
  <si>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</si>
  <si>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</si>
  <si>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</si>
  <si>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</si>
  <si>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</si>
  <si>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</si>
  <si>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</si>
  <si>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</si>
  <si>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</si>
  <si>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</si>
  <si>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</si>
  <si>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</si>
  <si>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</si>
  <si>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</si>
  <si>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</si>
  <si>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</si>
  <si>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</si>
  <si>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</si>
  <si>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</si>
  <si>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</si>
  <si>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</si>
  <si>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</si>
  <si>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</si>
  <si>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</si>
  <si>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</si>
  <si>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</si>
  <si>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</si>
  <si>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</si>
  <si>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</si>
  <si>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</si>
  <si>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</si>
  <si>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</si>
  <si>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</si>
  <si>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</si>
  <si>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</si>
  <si>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</si>
  <si>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</si>
  <si>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</si>
  <si>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</si>
  <si>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</si>
  <si>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</si>
  <si>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</si>
  <si>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</si>
  <si>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</si>
  <si>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</si>
  <si>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</si>
  <si>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</si>
  <si>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</si>
  <si>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</si>
  <si>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</si>
  <si>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</si>
  <si>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</si>
  <si>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</si>
  <si>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</si>
  <si>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</si>
  <si>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</si>
  <si>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</si>
  <si>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</si>
  <si>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</si>
  <si>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</si>
  <si>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</si>
  <si>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</si>
  <si>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</si>
  <si>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</si>
  <si>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</si>
  <si>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</si>
  <si>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</si>
  <si>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</si>
  <si>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</si>
  <si>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</si>
  <si>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</si>
  <si>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</si>
  <si>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</si>
  <si>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</si>
  <si>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</si>
  <si>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</si>
  <si>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</si>
  <si>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</si>
  <si>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</si>
  <si>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</si>
  <si>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</si>
  <si>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</si>
  <si>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</si>
  <si>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</si>
  <si>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</si>
  <si>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</si>
  <si>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</si>
  <si>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</si>
  <si>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</si>
  <si>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</si>
  <si>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</si>
  <si>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</si>
  <si>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</si>
  <si>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</si>
  <si>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</si>
  <si>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</si>
  <si>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</si>
  <si>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</si>
  <si>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</si>
  <si>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</si>
  <si>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</si>
  <si>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</si>
  <si>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</si>
  <si>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</si>
  <si>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</si>
  <si>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</si>
  <si>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</si>
  <si>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</si>
  <si>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</si>
  <si>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</si>
  <si>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</si>
  <si>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</si>
  <si>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</si>
  <si>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</si>
  <si>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</si>
  <si>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</si>
  <si>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</si>
  <si>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</si>
  <si>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</si>
  <si>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</si>
  <si>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</si>
  <si>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</si>
  <si>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</si>
  <si>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</si>
  <si>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</si>
  <si>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</si>
  <si>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</si>
  <si>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</si>
  <si>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</si>
  <si>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</si>
  <si>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</si>
  <si>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</si>
  <si>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</si>
  <si>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</si>
  <si>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</si>
  <si>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</si>
  <si>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</si>
  <si>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</si>
  <si>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</si>
  <si>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</si>
  <si>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</si>
  <si>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</si>
  <si>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</si>
  <si>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</si>
  <si>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</si>
  <si>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</si>
  <si>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</si>
  <si>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</si>
  <si>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</si>
  <si>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</si>
  <si>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</si>
  <si>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</si>
  <si>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</si>
  <si>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</si>
  <si>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</si>
  <si>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</si>
  <si>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</si>
  <si>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</si>
  <si>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</si>
  <si>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</si>
  <si>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</si>
  <si>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</si>
  <si>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</si>
  <si>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</si>
  <si>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</si>
  <si>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</si>
  <si>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</si>
  <si>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</si>
  <si>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</si>
  <si>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</si>
  <si>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</si>
  <si>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</si>
  <si>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</si>
  <si>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</si>
  <si>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</si>
  <si>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</si>
  <si>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</si>
  <si>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</si>
  <si>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</si>
  <si>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</si>
  <si>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</si>
  <si>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</si>
  <si>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</si>
  <si>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</si>
  <si>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</si>
  <si>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</si>
  <si>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</si>
  <si>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</si>
  <si>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</si>
  <si>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</si>
  <si>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</si>
  <si>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</si>
  <si>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</si>
  <si>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</si>
  <si>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</si>
  <si>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</si>
  <si>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</si>
  <si>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</si>
  <si>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</si>
  <si>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</si>
  <si>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</si>
  <si>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</si>
  <si>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</si>
  <si>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</si>
  <si>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</si>
  <si>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</si>
  <si>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</si>
  <si>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</si>
  <si>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</si>
  <si>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</si>
  <si>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</si>
  <si>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</si>
  <si>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</si>
  <si>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</si>
  <si>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</si>
  <si>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</si>
  <si>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</si>
  <si>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</si>
  <si>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</si>
  <si>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</si>
  <si>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</si>
  <si>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</si>
  <si>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</si>
  <si>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</si>
  <si>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</si>
  <si>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</si>
  <si>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</si>
  <si>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</si>
  <si>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</si>
  <si>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</si>
  <si>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</si>
  <si>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</si>
  <si>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</si>
  <si>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</si>
  <si>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</si>
  <si>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</si>
  <si>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</si>
  <si>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</si>
  <si>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</si>
  <si>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</si>
  <si>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</si>
  <si>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</si>
  <si>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</si>
  <si>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</si>
  <si>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</si>
  <si>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</si>
  <si>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</si>
  <si>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</si>
  <si>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</si>
  <si>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</si>
  <si>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</si>
  <si>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</si>
  <si>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</si>
  <si>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</si>
  <si>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</si>
  <si>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</si>
  <si>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</si>
  <si>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</si>
  <si>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</si>
  <si>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</si>
  <si>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</si>
  <si>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</si>
  <si>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</si>
  <si>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</si>
  <si>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</si>
  <si>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</si>
  <si>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</si>
  <si>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</si>
  <si>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</si>
  <si>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</si>
  <si>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</si>
  <si>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</si>
  <si>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</si>
  <si>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</si>
  <si>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</si>
  <si>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</si>
  <si>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</si>
  <si>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</si>
  <si>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</si>
  <si>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</si>
  <si>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</si>
  <si>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</si>
  <si>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</si>
  <si>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</si>
  <si>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</si>
  <si>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</si>
  <si>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</si>
  <si>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</si>
  <si>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</si>
  <si>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</si>
  <si>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</si>
  <si>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</si>
  <si>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</si>
  <si>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</si>
  <si>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</si>
  <si>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</si>
  <si>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</si>
  <si>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</si>
  <si>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</si>
  <si>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</si>
  <si>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</si>
  <si>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</si>
  <si>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</si>
  <si>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</si>
  <si>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</si>
  <si>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</si>
  <si>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</si>
  <si>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</si>
  <si>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</si>
  <si>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</si>
  <si>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</si>
  <si>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</si>
  <si>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</si>
  <si>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</si>
  <si>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</si>
  <si>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</si>
  <si>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</si>
  <si>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</si>
  <si>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</si>
  <si>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</si>
  <si>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</si>
  <si>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</si>
  <si>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</si>
  <si>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</si>
  <si>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</si>
  <si>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</si>
  <si>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</si>
  <si>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</si>
  <si>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</si>
  <si>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</si>
  <si>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</si>
  <si>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</si>
  <si>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</si>
  <si>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</si>
  <si>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</si>
  <si>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</si>
  <si>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</si>
  <si>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</si>
  <si>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</si>
  <si>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</si>
  <si>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</si>
  <si>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</si>
  <si>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</si>
  <si>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</si>
  <si>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</si>
  <si>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</si>
  <si>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</si>
  <si>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</si>
  <si>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</si>
  <si>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</si>
  <si>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</si>
  <si>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</si>
  <si>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</si>
  <si>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</si>
  <si>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</si>
  <si>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</si>
  <si>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</si>
  <si>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</si>
  <si>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</si>
  <si>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</si>
  <si>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</si>
  <si>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</si>
  <si>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</si>
  <si>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</si>
  <si>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</si>
  <si>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</si>
  <si>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</si>
  <si>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</si>
  <si>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</si>
  <si>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</si>
  <si>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</si>
  <si>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</si>
  <si>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</si>
  <si>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</si>
  <si>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</si>
  <si>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</si>
  <si>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</si>
  <si>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</si>
  <si>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</si>
  <si>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</si>
  <si>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</si>
  <si>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</si>
  <si>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</si>
  <si>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</si>
  <si>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</si>
  <si>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</si>
  <si>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</si>
  <si>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</si>
  <si>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</si>
  <si>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</si>
  <si>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</si>
  <si>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</si>
  <si>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</si>
  <si>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</si>
  <si>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</si>
  <si>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</si>
  <si>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</si>
  <si>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</si>
  <si>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</si>
  <si>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</si>
  <si>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</si>
  <si>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</si>
  <si>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</si>
  <si>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</si>
  <si>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</si>
  <si>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</si>
  <si>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</si>
  <si>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</si>
  <si>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</si>
  <si>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</si>
  <si>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</si>
  <si>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</si>
  <si>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</si>
  <si>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</si>
  <si>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</si>
  <si>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</si>
  <si>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</si>
  <si>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</si>
  <si>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</si>
  <si>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</si>
  <si>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</si>
  <si>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</si>
  <si>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</si>
  <si>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</si>
  <si>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</si>
  <si>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</si>
  <si>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</si>
  <si>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</si>
  <si>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</si>
  <si>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</si>
  <si>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</si>
  <si>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</si>
  <si>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</si>
  <si>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</si>
  <si>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</si>
  <si>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</si>
  <si>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</si>
  <si>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</si>
  <si>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</si>
  <si>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</si>
  <si>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</si>
  <si>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</si>
  <si>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</si>
  <si>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</si>
  <si>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</si>
  <si>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</si>
  <si>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</si>
  <si>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</si>
  <si>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</si>
  <si>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</si>
  <si>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</si>
  <si>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</si>
  <si>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</si>
  <si>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</si>
  <si>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</si>
  <si>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</si>
  <si>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</si>
  <si>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</si>
  <si>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</si>
  <si>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</si>
  <si>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</si>
  <si>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</si>
  <si>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</si>
  <si>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</si>
  <si>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</si>
  <si>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</si>
  <si>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</si>
  <si>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</si>
  <si>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</si>
  <si>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</si>
  <si>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</si>
  <si>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</si>
  <si>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</si>
  <si>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</si>
  <si>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</si>
  <si>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</si>
  <si>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</si>
  <si>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</si>
  <si>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</si>
  <si>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</si>
  <si>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</si>
  <si>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</si>
  <si>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</si>
  <si>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</si>
  <si>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</si>
  <si>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</si>
  <si>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</si>
  <si>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</si>
  <si>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</si>
  <si>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</si>
  <si>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</si>
  <si>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</si>
  <si>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</si>
  <si>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</si>
  <si>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</si>
  <si>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</si>
  <si>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</si>
  <si>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</si>
  <si>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</si>
  <si>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</si>
  <si>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</si>
  <si>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</si>
  <si>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</si>
  <si>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</si>
  <si>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</si>
  <si>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</si>
  <si>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</si>
  <si>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</si>
  <si>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</si>
  <si>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</si>
  <si>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</si>
  <si>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</si>
  <si>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</si>
  <si>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</si>
  <si>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</si>
  <si>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</si>
  <si>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</si>
  <si>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</si>
  <si>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single_run</t>
  </si>
  <si>
    <t>dgoldwas</t>
  </si>
  <si>
    <t>../../../GitHub/cofee-measures/model0</t>
  </si>
  <si>
    <t>../../../GitHub/cofee-measures/lib/</t>
  </si>
  <si>
    <t>Office BlendA</t>
  </si>
  <si>
    <t>Office BlendB</t>
  </si>
  <si>
    <t>Office BlendC</t>
  </si>
  <si>
    <t>Envelope Zoning Logic</t>
  </si>
  <si>
    <t>zoning_logic</t>
  </si>
  <si>
    <t>Each SpaceType on at Least One Story</t>
  </si>
  <si>
    <t>NationalGrid office blend</t>
  </si>
  <si>
    <t>Gather Space Type Ratio Data-b</t>
  </si>
  <si>
    <t>Gather Space Type Ratio Data-d</t>
  </si>
  <si>
    <t>Primary space type-b</t>
  </si>
  <si>
    <t>Primary space type-d</t>
  </si>
  <si>
    <t>Fraction of a</t>
  </si>
  <si>
    <t>Fraction of b</t>
  </si>
  <si>
    <t>Fraction of c</t>
  </si>
  <si>
    <t>Fraction of d</t>
  </si>
  <si>
    <t>area B</t>
  </si>
  <si>
    <t>area D</t>
  </si>
  <si>
    <t>Floor to Floor Height Multiplier</t>
  </si>
  <si>
    <t>floor_to_floor_multiplier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</si>
</sst>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C18" sqref="C18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852</v>
      </c>
      <c r="E3" s="1" t="s">
        <v>437</v>
      </c>
    </row>
    <row r="4" spans="1:5" ht="30" x14ac:dyDescent="0.25">
      <c r="A4" s="1" t="s">
        <v>456</v>
      </c>
      <c r="B4" s="25" t="s">
        <v>897</v>
      </c>
      <c r="E4" s="2" t="s">
        <v>457</v>
      </c>
    </row>
    <row r="5" spans="1:5" ht="75" x14ac:dyDescent="0.25">
      <c r="A5" s="1" t="s">
        <v>469</v>
      </c>
      <c r="B5" s="26" t="s">
        <v>834</v>
      </c>
      <c r="E5" s="2" t="s">
        <v>614</v>
      </c>
    </row>
    <row r="6" spans="1:5" ht="45.95" customHeight="1" x14ac:dyDescent="0.3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906</v>
      </c>
      <c r="E12" s="1" t="s">
        <v>471</v>
      </c>
    </row>
    <row r="13" spans="1:5" x14ac:dyDescent="0.25">
      <c r="A13" s="1" t="s">
        <v>25</v>
      </c>
      <c r="B13" s="25" t="s">
        <v>898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896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B24" s="29"/>
      <c r="C24" s="31"/>
      <c r="D24" s="34"/>
    </row>
    <row r="25" spans="1:5" x14ac:dyDescent="0.25">
      <c r="A25" s="31"/>
      <c r="B25" s="29"/>
      <c r="C25" s="30"/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809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730</v>
      </c>
      <c r="C43" s="25" t="s">
        <v>899</v>
      </c>
    </row>
    <row r="44" spans="1:5" s="31" customFormat="1" x14ac:dyDescent="0.25">
      <c r="A44" s="31" t="s">
        <v>649</v>
      </c>
      <c r="B44" s="26" t="s">
        <v>864</v>
      </c>
      <c r="C44" s="31" t="s">
        <v>865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80" zoomScaleNormal="80" zoomScalePageLayoutView="120" workbookViewId="0">
      <pane ySplit="3" topLeftCell="A4" activePane="bottomLeft" state="frozen"/>
      <selection pane="bottomLeft" activeCell="D36" sqref="D36:I36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3" t="s">
        <v>61</v>
      </c>
      <c r="V1" s="53"/>
      <c r="W1" s="53"/>
      <c r="X1" s="53"/>
      <c r="Y1" s="53"/>
      <c r="Z1" s="53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853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866</v>
      </c>
      <c r="C4" s="37" t="s">
        <v>867</v>
      </c>
      <c r="D4" s="37" t="s">
        <v>867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868</v>
      </c>
      <c r="E5" s="31" t="s">
        <v>869</v>
      </c>
      <c r="G5" s="31" t="s">
        <v>618</v>
      </c>
      <c r="I5" s="31" t="s">
        <v>881</v>
      </c>
      <c r="J5" s="31"/>
    </row>
    <row r="6" spans="1:26" ht="14.45" x14ac:dyDescent="0.3">
      <c r="B6" s="31" t="s">
        <v>21</v>
      </c>
      <c r="D6" s="31" t="s">
        <v>870</v>
      </c>
      <c r="E6" s="31" t="s">
        <v>871</v>
      </c>
      <c r="G6" s="31" t="s">
        <v>618</v>
      </c>
      <c r="I6" s="31" t="s">
        <v>882</v>
      </c>
      <c r="J6" s="31"/>
    </row>
    <row r="7" spans="1:26" ht="14.45" x14ac:dyDescent="0.3">
      <c r="B7" s="31" t="s">
        <v>21</v>
      </c>
      <c r="D7" s="31" t="s">
        <v>872</v>
      </c>
      <c r="E7" s="31" t="s">
        <v>873</v>
      </c>
      <c r="G7" s="31" t="s">
        <v>618</v>
      </c>
      <c r="I7" s="52" t="s">
        <v>874</v>
      </c>
      <c r="J7" s="31"/>
    </row>
    <row r="8" spans="1:26" ht="14.45" x14ac:dyDescent="0.3">
      <c r="B8" s="31" t="s">
        <v>21</v>
      </c>
      <c r="D8" s="31" t="s">
        <v>875</v>
      </c>
      <c r="E8" s="31" t="s">
        <v>876</v>
      </c>
      <c r="G8" s="31" t="s">
        <v>618</v>
      </c>
      <c r="I8" s="52" t="s">
        <v>877</v>
      </c>
      <c r="J8" s="31"/>
    </row>
    <row r="9" spans="1:26" s="37" customFormat="1" ht="14.45" x14ac:dyDescent="0.3">
      <c r="A9" s="37" t="b">
        <v>1</v>
      </c>
      <c r="B9" s="37" t="s">
        <v>878</v>
      </c>
      <c r="C9" s="37" t="s">
        <v>879</v>
      </c>
      <c r="D9" s="37" t="s">
        <v>879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31" t="s">
        <v>880</v>
      </c>
    </row>
    <row r="13" spans="1:26" s="37" customFormat="1" x14ac:dyDescent="0.25">
      <c r="A13" s="37" t="b">
        <v>1</v>
      </c>
      <c r="B13" s="37" t="s">
        <v>776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900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911</v>
      </c>
      <c r="E15" s="31" t="s">
        <v>719</v>
      </c>
      <c r="F15" s="31" t="s">
        <v>861</v>
      </c>
      <c r="G15" s="31" t="s">
        <v>619</v>
      </c>
      <c r="I15" s="4">
        <v>0.54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862</v>
      </c>
    </row>
    <row r="16" spans="1:26" x14ac:dyDescent="0.25">
      <c r="B16" s="31" t="s">
        <v>21</v>
      </c>
      <c r="D16" s="31" t="s">
        <v>778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804</v>
      </c>
      <c r="E17" s="31" t="s">
        <v>805</v>
      </c>
      <c r="F17" s="30"/>
      <c r="G17" s="30" t="s">
        <v>104</v>
      </c>
      <c r="I17" s="31" t="s">
        <v>839</v>
      </c>
      <c r="J17" s="31"/>
    </row>
    <row r="18" spans="1:18" s="37" customFormat="1" x14ac:dyDescent="0.25">
      <c r="A18" s="37" t="b">
        <v>1</v>
      </c>
      <c r="B18" s="37" t="s">
        <v>907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901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21</v>
      </c>
      <c r="D20" s="31" t="s">
        <v>912</v>
      </c>
      <c r="E20" s="31" t="s">
        <v>719</v>
      </c>
      <c r="F20" s="31" t="s">
        <v>915</v>
      </c>
      <c r="G20" s="31" t="s">
        <v>619</v>
      </c>
      <c r="I20" s="4">
        <v>0.35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862</v>
      </c>
    </row>
    <row r="21" spans="1:18" x14ac:dyDescent="0.25">
      <c r="B21" s="31" t="s">
        <v>21</v>
      </c>
      <c r="D21" s="31" t="s">
        <v>909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804</v>
      </c>
      <c r="E22" s="31" t="s">
        <v>805</v>
      </c>
      <c r="F22" s="30"/>
      <c r="G22" s="30" t="s">
        <v>104</v>
      </c>
      <c r="I22" s="31" t="s">
        <v>839</v>
      </c>
      <c r="J22" s="31"/>
    </row>
    <row r="23" spans="1:18" s="37" customFormat="1" x14ac:dyDescent="0.25">
      <c r="A23" s="37" t="b">
        <v>1</v>
      </c>
      <c r="B23" s="37" t="s">
        <v>777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902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21</v>
      </c>
      <c r="D25" s="31" t="s">
        <v>913</v>
      </c>
      <c r="E25" s="31" t="s">
        <v>719</v>
      </c>
      <c r="F25" s="31" t="s">
        <v>860</v>
      </c>
      <c r="G25" s="31" t="s">
        <v>619</v>
      </c>
      <c r="I25" s="4">
        <v>7.0000000000000007E-2</v>
      </c>
      <c r="J25" s="3"/>
      <c r="K25" s="3">
        <v>0.05</v>
      </c>
      <c r="L25" s="3">
        <v>0.3</v>
      </c>
      <c r="M25" s="3">
        <v>0.1</v>
      </c>
      <c r="N25" s="31">
        <f>(K25+L25)/6</f>
        <v>5.8333333333333327E-2</v>
      </c>
      <c r="P25" s="4"/>
      <c r="Q25" s="3"/>
      <c r="R25" s="31" t="s">
        <v>862</v>
      </c>
    </row>
    <row r="26" spans="1:18" x14ac:dyDescent="0.25">
      <c r="B26" s="31" t="s">
        <v>21</v>
      </c>
      <c r="D26" s="31" t="s">
        <v>779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804</v>
      </c>
      <c r="E27" s="31" t="s">
        <v>805</v>
      </c>
      <c r="F27" s="30"/>
      <c r="G27" s="30" t="s">
        <v>104</v>
      </c>
      <c r="I27" s="31" t="s">
        <v>839</v>
      </c>
      <c r="J27" s="31"/>
    </row>
    <row r="28" spans="1:18" s="37" customFormat="1" x14ac:dyDescent="0.25">
      <c r="A28" s="37" t="b">
        <v>1</v>
      </c>
      <c r="B28" s="37" t="s">
        <v>908</v>
      </c>
      <c r="C28" s="37" t="s">
        <v>717</v>
      </c>
      <c r="D28" s="37" t="s">
        <v>716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721</v>
      </c>
      <c r="E29" s="31" t="s">
        <v>718</v>
      </c>
      <c r="F29" s="30"/>
      <c r="G29" s="31" t="s">
        <v>618</v>
      </c>
      <c r="I29" s="31" t="s">
        <v>851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21</v>
      </c>
      <c r="D30" s="31" t="s">
        <v>914</v>
      </c>
      <c r="E30" s="31" t="s">
        <v>719</v>
      </c>
      <c r="F30" s="31" t="s">
        <v>916</v>
      </c>
      <c r="G30" s="31" t="s">
        <v>619</v>
      </c>
      <c r="I30" s="4">
        <v>0.04</v>
      </c>
      <c r="J30" s="3"/>
      <c r="K30" s="3">
        <v>0.02</v>
      </c>
      <c r="L30" s="3">
        <v>0.1</v>
      </c>
      <c r="M30" s="3">
        <v>0.04</v>
      </c>
      <c r="N30" s="31">
        <f>(K30+L30)/6</f>
        <v>0.02</v>
      </c>
      <c r="P30" s="4"/>
      <c r="Q30" s="3"/>
      <c r="R30" s="31" t="s">
        <v>862</v>
      </c>
    </row>
    <row r="31" spans="1:18" x14ac:dyDescent="0.25">
      <c r="B31" s="31" t="s">
        <v>21</v>
      </c>
      <c r="D31" s="31" t="s">
        <v>910</v>
      </c>
      <c r="E31" s="31" t="s">
        <v>720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804</v>
      </c>
      <c r="E32" s="31" t="s">
        <v>805</v>
      </c>
      <c r="F32" s="30"/>
      <c r="G32" s="30" t="s">
        <v>104</v>
      </c>
      <c r="I32" s="31" t="s">
        <v>839</v>
      </c>
      <c r="J32" s="31"/>
    </row>
    <row r="33" spans="1:18" s="37" customFormat="1" x14ac:dyDescent="0.25">
      <c r="A33" s="37" t="b">
        <v>1</v>
      </c>
      <c r="B33" s="37" t="s">
        <v>724</v>
      </c>
      <c r="C33" s="37" t="s">
        <v>722</v>
      </c>
      <c r="D33" s="37" t="s">
        <v>723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780</v>
      </c>
      <c r="E34" s="31" t="s">
        <v>725</v>
      </c>
      <c r="G34" s="31" t="s">
        <v>629</v>
      </c>
      <c r="I34" s="31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727</v>
      </c>
      <c r="E35" s="31" t="s">
        <v>726</v>
      </c>
      <c r="G35" s="31" t="s">
        <v>619</v>
      </c>
      <c r="H35" s="31" t="s">
        <v>658</v>
      </c>
      <c r="I35" s="4">
        <v>10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917</v>
      </c>
      <c r="E36" s="31" t="s">
        <v>918</v>
      </c>
      <c r="G36" s="31" t="s">
        <v>619</v>
      </c>
      <c r="I36" s="4">
        <v>1</v>
      </c>
      <c r="J36" s="31"/>
    </row>
    <row r="37" spans="1:18" x14ac:dyDescent="0.25">
      <c r="B37" s="31" t="s">
        <v>21</v>
      </c>
      <c r="D37" s="31" t="s">
        <v>729</v>
      </c>
      <c r="E37" s="31" t="s">
        <v>728</v>
      </c>
      <c r="G37" s="31" t="s">
        <v>619</v>
      </c>
      <c r="I37" s="4">
        <v>2</v>
      </c>
      <c r="J37" s="31"/>
    </row>
    <row r="38" spans="1:18" x14ac:dyDescent="0.25">
      <c r="B38" s="31" t="s">
        <v>21</v>
      </c>
      <c r="D38" s="31" t="s">
        <v>903</v>
      </c>
      <c r="E38" s="31" t="s">
        <v>904</v>
      </c>
      <c r="G38" s="31" t="s">
        <v>618</v>
      </c>
      <c r="I38" s="4" t="s">
        <v>905</v>
      </c>
      <c r="J38" s="31"/>
    </row>
    <row r="39" spans="1:18" s="37" customFormat="1" x14ac:dyDescent="0.25">
      <c r="A39" s="37" t="b">
        <v>1</v>
      </c>
      <c r="B39" s="37" t="s">
        <v>835</v>
      </c>
      <c r="C39" s="37" t="s">
        <v>836</v>
      </c>
      <c r="D39" s="37" t="s">
        <v>837</v>
      </c>
      <c r="E39" s="37" t="s">
        <v>68</v>
      </c>
      <c r="H39" s="38"/>
      <c r="I39" s="38"/>
    </row>
    <row r="40" spans="1:18" x14ac:dyDescent="0.25">
      <c r="B40" s="31" t="s">
        <v>21</v>
      </c>
      <c r="D40" s="46" t="s">
        <v>757</v>
      </c>
      <c r="E40" s="46" t="s">
        <v>759</v>
      </c>
      <c r="G40" s="31" t="s">
        <v>619</v>
      </c>
      <c r="I40" s="4">
        <v>8</v>
      </c>
      <c r="J40" s="31"/>
      <c r="K40" s="31">
        <v>7</v>
      </c>
      <c r="L40" s="31">
        <v>10</v>
      </c>
      <c r="M40" s="31">
        <v>8</v>
      </c>
      <c r="N40" s="31">
        <f>(K40+L40)/6</f>
        <v>2.8333333333333335</v>
      </c>
      <c r="O40" s="31">
        <v>0.5</v>
      </c>
      <c r="R40" s="31" t="s">
        <v>862</v>
      </c>
    </row>
    <row r="41" spans="1:18" x14ac:dyDescent="0.25">
      <c r="B41" s="31" t="s">
        <v>21</v>
      </c>
      <c r="D41" s="46" t="s">
        <v>758</v>
      </c>
      <c r="E41" s="46" t="s">
        <v>760</v>
      </c>
      <c r="G41" s="31" t="s">
        <v>619</v>
      </c>
      <c r="I41" s="4">
        <v>17</v>
      </c>
      <c r="J41" s="31"/>
      <c r="K41" s="31">
        <v>16</v>
      </c>
      <c r="L41" s="31">
        <v>20</v>
      </c>
      <c r="M41" s="31">
        <v>17</v>
      </c>
      <c r="N41" s="31">
        <f>(K41+L41)/6</f>
        <v>6</v>
      </c>
      <c r="O41" s="31">
        <v>0.5</v>
      </c>
      <c r="R41" s="31" t="s">
        <v>862</v>
      </c>
    </row>
    <row r="42" spans="1:18" s="37" customFormat="1" x14ac:dyDescent="0.25">
      <c r="A42" s="37" t="b">
        <v>1</v>
      </c>
      <c r="B42" s="37" t="s">
        <v>740</v>
      </c>
      <c r="C42" s="37" t="s">
        <v>739</v>
      </c>
      <c r="D42" s="37" t="s">
        <v>731</v>
      </c>
      <c r="E42" s="37" t="s">
        <v>68</v>
      </c>
      <c r="H42" s="38"/>
      <c r="I42" s="38"/>
    </row>
    <row r="43" spans="1:18" x14ac:dyDescent="0.25">
      <c r="B43" s="31" t="s">
        <v>22</v>
      </c>
      <c r="D43" s="31" t="s">
        <v>742</v>
      </c>
      <c r="E43" s="31" t="s">
        <v>741</v>
      </c>
      <c r="G43" s="31" t="s">
        <v>619</v>
      </c>
      <c r="I43" s="31">
        <v>1</v>
      </c>
      <c r="J43" s="3"/>
      <c r="K43" s="3">
        <v>0.1</v>
      </c>
      <c r="L43" s="3">
        <v>3</v>
      </c>
      <c r="M43" s="3">
        <v>1</v>
      </c>
      <c r="N43" s="31">
        <f>(K43+L43)/6</f>
        <v>0.51666666666666672</v>
      </c>
      <c r="O43" s="3"/>
      <c r="Q43" s="39"/>
      <c r="R43" s="2" t="s">
        <v>862</v>
      </c>
    </row>
    <row r="44" spans="1:18" s="37" customFormat="1" x14ac:dyDescent="0.25">
      <c r="A44" s="37" t="b">
        <v>1</v>
      </c>
      <c r="B44" s="37" t="s">
        <v>746</v>
      </c>
      <c r="C44" s="37" t="s">
        <v>748</v>
      </c>
      <c r="D44" s="37" t="s">
        <v>732</v>
      </c>
      <c r="E44" s="37" t="s">
        <v>68</v>
      </c>
      <c r="H44" s="38"/>
      <c r="I44" s="38"/>
    </row>
    <row r="45" spans="1:18" x14ac:dyDescent="0.25">
      <c r="B45" s="31" t="s">
        <v>22</v>
      </c>
      <c r="D45" s="31" t="s">
        <v>744</v>
      </c>
      <c r="E45" s="31" t="s">
        <v>743</v>
      </c>
      <c r="G45" s="31" t="s">
        <v>619</v>
      </c>
      <c r="I45" s="31">
        <v>1</v>
      </c>
      <c r="J45" s="3"/>
      <c r="K45" s="3">
        <v>0.1</v>
      </c>
      <c r="L45" s="3">
        <v>3</v>
      </c>
      <c r="M45" s="3">
        <v>1</v>
      </c>
      <c r="N45" s="31">
        <f>(K45+L45)/6</f>
        <v>0.51666666666666672</v>
      </c>
      <c r="O45" s="3"/>
      <c r="Q45" s="39"/>
      <c r="R45" s="2" t="s">
        <v>862</v>
      </c>
    </row>
    <row r="46" spans="1:18" s="37" customFormat="1" x14ac:dyDescent="0.25">
      <c r="A46" s="37" t="b">
        <v>1</v>
      </c>
      <c r="B46" s="37" t="s">
        <v>745</v>
      </c>
      <c r="C46" s="37" t="s">
        <v>747</v>
      </c>
      <c r="D46" s="37" t="s">
        <v>733</v>
      </c>
      <c r="E46" s="37" t="s">
        <v>68</v>
      </c>
      <c r="H46" s="38"/>
      <c r="I46" s="38"/>
    </row>
    <row r="47" spans="1:18" x14ac:dyDescent="0.25">
      <c r="B47" s="31" t="s">
        <v>22</v>
      </c>
      <c r="D47" s="31" t="s">
        <v>755</v>
      </c>
      <c r="E47" s="31" t="s">
        <v>754</v>
      </c>
      <c r="G47" s="31" t="s">
        <v>619</v>
      </c>
      <c r="I47" s="31">
        <v>1</v>
      </c>
      <c r="J47" s="3"/>
      <c r="K47" s="3">
        <v>0.1</v>
      </c>
      <c r="L47" s="3">
        <v>3</v>
      </c>
      <c r="M47" s="3">
        <v>1</v>
      </c>
      <c r="N47" s="31">
        <f>(K47+L47)/6</f>
        <v>0.51666666666666672</v>
      </c>
      <c r="O47" s="3"/>
      <c r="Q47" s="39"/>
      <c r="R47" s="2" t="s">
        <v>862</v>
      </c>
    </row>
    <row r="48" spans="1:18" s="47" customFormat="1" x14ac:dyDescent="0.25">
      <c r="A48" s="47" t="b">
        <v>1</v>
      </c>
      <c r="B48" s="47" t="s">
        <v>802</v>
      </c>
      <c r="C48" s="47" t="s">
        <v>800</v>
      </c>
      <c r="D48" s="47" t="s">
        <v>801</v>
      </c>
      <c r="E48" s="47" t="s">
        <v>68</v>
      </c>
      <c r="F48" s="37"/>
      <c r="H48" s="48"/>
      <c r="I48" s="48"/>
    </row>
    <row r="49" spans="1:18" s="37" customFormat="1" x14ac:dyDescent="0.25">
      <c r="A49" s="37" t="b">
        <v>1</v>
      </c>
      <c r="B49" s="37" t="s">
        <v>803</v>
      </c>
      <c r="C49" s="37" t="s">
        <v>799</v>
      </c>
      <c r="D49" s="37" t="s">
        <v>798</v>
      </c>
      <c r="E49" s="37" t="s">
        <v>68</v>
      </c>
      <c r="H49" s="38"/>
      <c r="I49" s="38"/>
    </row>
    <row r="50" spans="1:18" s="37" customFormat="1" x14ac:dyDescent="0.25">
      <c r="A50" s="37" t="b">
        <v>1</v>
      </c>
      <c r="B50" s="37" t="s">
        <v>756</v>
      </c>
      <c r="C50" s="37" t="s">
        <v>838</v>
      </c>
      <c r="D50" s="37" t="s">
        <v>734</v>
      </c>
      <c r="E50" s="37" t="s">
        <v>68</v>
      </c>
      <c r="H50" s="38"/>
      <c r="I50" s="38"/>
    </row>
    <row r="51" spans="1:18" s="37" customFormat="1" x14ac:dyDescent="0.25">
      <c r="A51" s="37" t="b">
        <v>1</v>
      </c>
      <c r="B51" s="37" t="s">
        <v>666</v>
      </c>
      <c r="C51" s="37" t="s">
        <v>74</v>
      </c>
      <c r="D51" s="37" t="s">
        <v>74</v>
      </c>
      <c r="E51" s="37" t="s">
        <v>68</v>
      </c>
      <c r="H51" s="38"/>
      <c r="I51" s="38"/>
    </row>
    <row r="52" spans="1:18" x14ac:dyDescent="0.25">
      <c r="B52" s="31" t="s">
        <v>21</v>
      </c>
      <c r="D52" s="31" t="s">
        <v>341</v>
      </c>
      <c r="E52" s="31" t="s">
        <v>75</v>
      </c>
      <c r="G52" s="31" t="s">
        <v>619</v>
      </c>
      <c r="H52" s="31" t="s">
        <v>761</v>
      </c>
      <c r="I52" s="31">
        <v>0</v>
      </c>
      <c r="J52" s="3"/>
      <c r="K52" s="3"/>
      <c r="L52" s="3"/>
      <c r="M52" s="3"/>
      <c r="N52" s="3"/>
      <c r="O52" s="3"/>
      <c r="Q52" s="39"/>
      <c r="R52" s="2"/>
    </row>
    <row r="53" spans="1:18" s="47" customFormat="1" x14ac:dyDescent="0.25">
      <c r="A53" s="47" t="b">
        <v>1</v>
      </c>
      <c r="B53" s="47" t="s">
        <v>762</v>
      </c>
      <c r="C53" s="47" t="s">
        <v>749</v>
      </c>
      <c r="D53" s="47" t="s">
        <v>763</v>
      </c>
      <c r="E53" s="47" t="s">
        <v>68</v>
      </c>
      <c r="F53" s="37"/>
      <c r="H53" s="48"/>
      <c r="I53" s="48"/>
    </row>
    <row r="54" spans="1:18" x14ac:dyDescent="0.25">
      <c r="B54" s="31" t="s">
        <v>21</v>
      </c>
      <c r="D54" s="31" t="s">
        <v>841</v>
      </c>
      <c r="E54" s="31" t="s">
        <v>840</v>
      </c>
      <c r="G54" s="31" t="s">
        <v>619</v>
      </c>
      <c r="I54" s="31">
        <v>1</v>
      </c>
      <c r="J54" s="3"/>
      <c r="K54" s="3"/>
      <c r="L54" s="3"/>
      <c r="M54" s="3"/>
      <c r="N54" s="3"/>
      <c r="O54" s="3"/>
      <c r="Q54" s="39"/>
      <c r="R54" s="2"/>
    </row>
    <row r="55" spans="1:18" x14ac:dyDescent="0.25">
      <c r="B55" s="31" t="s">
        <v>21</v>
      </c>
      <c r="D55" s="31" t="s">
        <v>846</v>
      </c>
      <c r="E55" s="31" t="s">
        <v>845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25">
      <c r="B56" s="31" t="s">
        <v>21</v>
      </c>
      <c r="D56" s="31" t="s">
        <v>848</v>
      </c>
      <c r="E56" s="31" t="s">
        <v>847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x14ac:dyDescent="0.25">
      <c r="B57" s="31" t="s">
        <v>21</v>
      </c>
      <c r="D57" s="31" t="s">
        <v>850</v>
      </c>
      <c r="E57" s="31" t="s">
        <v>849</v>
      </c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25">
      <c r="A58" s="37" t="b">
        <v>1</v>
      </c>
      <c r="B58" s="37" t="s">
        <v>764</v>
      </c>
      <c r="C58" s="37" t="s">
        <v>750</v>
      </c>
      <c r="D58" s="37" t="s">
        <v>735</v>
      </c>
      <c r="E58" s="37" t="s">
        <v>68</v>
      </c>
      <c r="H58" s="38"/>
      <c r="I58" s="38"/>
    </row>
    <row r="59" spans="1:18" x14ac:dyDescent="0.25">
      <c r="B59" s="31" t="s">
        <v>21</v>
      </c>
      <c r="D59" s="31" t="s">
        <v>765</v>
      </c>
      <c r="E59" s="31" t="s">
        <v>766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25">
      <c r="A60" s="37" t="b">
        <v>1</v>
      </c>
      <c r="B60" s="37" t="s">
        <v>767</v>
      </c>
      <c r="C60" s="37" t="s">
        <v>751</v>
      </c>
      <c r="D60" s="37" t="s">
        <v>736</v>
      </c>
      <c r="E60" s="37" t="s">
        <v>68</v>
      </c>
      <c r="H60" s="38"/>
      <c r="I60" s="38"/>
    </row>
    <row r="61" spans="1:18" x14ac:dyDescent="0.25">
      <c r="B61" s="31" t="s">
        <v>22</v>
      </c>
      <c r="D61" s="31" t="s">
        <v>768</v>
      </c>
      <c r="E61" s="31" t="s">
        <v>769</v>
      </c>
      <c r="G61" s="31" t="s">
        <v>619</v>
      </c>
      <c r="I61" s="31">
        <v>1</v>
      </c>
      <c r="J61" s="3"/>
      <c r="K61" s="3">
        <v>0.1</v>
      </c>
      <c r="L61" s="3">
        <v>3</v>
      </c>
      <c r="M61" s="3">
        <v>1</v>
      </c>
      <c r="N61" s="31">
        <f>(K61+L61)/6</f>
        <v>0.51666666666666672</v>
      </c>
      <c r="O61" s="3"/>
      <c r="Q61" s="39"/>
      <c r="R61" s="2" t="s">
        <v>862</v>
      </c>
    </row>
    <row r="62" spans="1:18" s="37" customFormat="1" x14ac:dyDescent="0.25">
      <c r="A62" s="37" t="b">
        <v>1</v>
      </c>
      <c r="B62" s="37" t="s">
        <v>772</v>
      </c>
      <c r="C62" s="37" t="s">
        <v>752</v>
      </c>
      <c r="D62" s="37" t="s">
        <v>737</v>
      </c>
      <c r="E62" s="37" t="s">
        <v>68</v>
      </c>
      <c r="H62" s="38"/>
      <c r="I62" s="38"/>
    </row>
    <row r="63" spans="1:18" x14ac:dyDescent="0.25">
      <c r="B63" s="31" t="s">
        <v>22</v>
      </c>
      <c r="D63" s="31" t="s">
        <v>771</v>
      </c>
      <c r="E63" s="31" t="s">
        <v>770</v>
      </c>
      <c r="G63" s="31" t="s">
        <v>619</v>
      </c>
      <c r="I63" s="31">
        <v>1</v>
      </c>
      <c r="J63" s="3"/>
      <c r="K63" s="3">
        <v>0.1</v>
      </c>
      <c r="L63" s="3">
        <v>3</v>
      </c>
      <c r="M63" s="3">
        <v>1</v>
      </c>
      <c r="N63" s="31">
        <f>(K63+L63)/6</f>
        <v>0.51666666666666672</v>
      </c>
      <c r="O63" s="3"/>
      <c r="Q63" s="39"/>
      <c r="R63" s="2" t="s">
        <v>862</v>
      </c>
    </row>
    <row r="64" spans="1:18" s="37" customFormat="1" x14ac:dyDescent="0.25">
      <c r="A64" s="37" t="b">
        <v>1</v>
      </c>
      <c r="B64" s="37" t="s">
        <v>773</v>
      </c>
      <c r="C64" s="37" t="s">
        <v>753</v>
      </c>
      <c r="D64" s="37" t="s">
        <v>738</v>
      </c>
      <c r="E64" s="37" t="s">
        <v>68</v>
      </c>
      <c r="H64" s="38"/>
      <c r="I64" s="38"/>
    </row>
    <row r="65" spans="1:18" x14ac:dyDescent="0.25">
      <c r="B65" s="31" t="s">
        <v>22</v>
      </c>
      <c r="D65" s="31" t="s">
        <v>775</v>
      </c>
      <c r="E65" s="31" t="s">
        <v>774</v>
      </c>
      <c r="G65" s="31" t="s">
        <v>619</v>
      </c>
      <c r="I65" s="31">
        <v>1</v>
      </c>
      <c r="J65" s="3"/>
      <c r="K65" s="3">
        <v>0.1</v>
      </c>
      <c r="L65" s="3">
        <v>3</v>
      </c>
      <c r="M65" s="3">
        <v>1</v>
      </c>
      <c r="N65" s="31">
        <f>(K65+L65)/6</f>
        <v>0.51666666666666672</v>
      </c>
      <c r="O65" s="3"/>
      <c r="Q65" s="39"/>
      <c r="R65" s="2" t="s">
        <v>862</v>
      </c>
    </row>
    <row r="66" spans="1:18" s="37" customFormat="1" x14ac:dyDescent="0.25">
      <c r="A66" s="37" t="b">
        <v>1</v>
      </c>
      <c r="B66" s="37" t="s">
        <v>794</v>
      </c>
      <c r="C66" s="37" t="s">
        <v>795</v>
      </c>
      <c r="D66" s="37" t="s">
        <v>793</v>
      </c>
      <c r="E66" s="37" t="s">
        <v>68</v>
      </c>
      <c r="H66" s="38"/>
      <c r="I66" s="38"/>
    </row>
    <row r="67" spans="1:18" x14ac:dyDescent="0.25">
      <c r="B67" s="31" t="s">
        <v>22</v>
      </c>
      <c r="D67" s="31" t="s">
        <v>797</v>
      </c>
      <c r="E67" s="31" t="s">
        <v>796</v>
      </c>
      <c r="G67" s="31" t="s">
        <v>619</v>
      </c>
      <c r="I67" s="31">
        <v>1</v>
      </c>
      <c r="J67" s="3"/>
      <c r="K67" s="3">
        <v>0.1</v>
      </c>
      <c r="L67" s="3">
        <v>3</v>
      </c>
      <c r="M67" s="3">
        <v>1</v>
      </c>
      <c r="N67" s="31">
        <f>(K67+L67)/6</f>
        <v>0.51666666666666672</v>
      </c>
      <c r="O67" s="3"/>
      <c r="Q67" s="39"/>
      <c r="R67" s="2" t="s">
        <v>862</v>
      </c>
    </row>
    <row r="68" spans="1:18" s="37" customFormat="1" x14ac:dyDescent="0.25">
      <c r="A68" s="37" t="b">
        <v>1</v>
      </c>
      <c r="B68" s="37" t="s">
        <v>788</v>
      </c>
      <c r="C68" s="37" t="s">
        <v>790</v>
      </c>
      <c r="D68" s="37" t="s">
        <v>789</v>
      </c>
      <c r="E68" s="37" t="s">
        <v>68</v>
      </c>
      <c r="H68" s="38"/>
      <c r="I68" s="38"/>
    </row>
    <row r="69" spans="1:18" x14ac:dyDescent="0.25">
      <c r="B69" s="31" t="s">
        <v>22</v>
      </c>
      <c r="D69" s="31" t="s">
        <v>792</v>
      </c>
      <c r="E69" s="31" t="s">
        <v>791</v>
      </c>
      <c r="G69" s="31" t="s">
        <v>619</v>
      </c>
      <c r="I69" s="31">
        <v>1</v>
      </c>
      <c r="J69" s="3"/>
      <c r="K69" s="3">
        <v>0.1</v>
      </c>
      <c r="L69" s="3">
        <v>3</v>
      </c>
      <c r="M69" s="3">
        <v>1</v>
      </c>
      <c r="N69" s="31">
        <f>(K69+L69)/6</f>
        <v>0.51666666666666672</v>
      </c>
      <c r="O69" s="3"/>
      <c r="Q69" s="39"/>
      <c r="R69" s="2" t="s">
        <v>862</v>
      </c>
    </row>
    <row r="70" spans="1:18" s="37" customFormat="1" x14ac:dyDescent="0.25">
      <c r="A70" s="37" t="b">
        <v>1</v>
      </c>
      <c r="B70" s="37" t="s">
        <v>781</v>
      </c>
      <c r="C70" s="37" t="s">
        <v>783</v>
      </c>
      <c r="D70" s="37" t="s">
        <v>782</v>
      </c>
      <c r="E70" s="37" t="s">
        <v>68</v>
      </c>
      <c r="H70" s="38"/>
      <c r="I70" s="38"/>
    </row>
    <row r="71" spans="1:18" x14ac:dyDescent="0.25">
      <c r="B71" s="31" t="s">
        <v>21</v>
      </c>
      <c r="D71" s="31" t="s">
        <v>786</v>
      </c>
      <c r="E71" s="31" t="s">
        <v>784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x14ac:dyDescent="0.25">
      <c r="B72" s="31" t="s">
        <v>21</v>
      </c>
      <c r="D72" s="31" t="s">
        <v>787</v>
      </c>
      <c r="E72" s="31" t="s">
        <v>785</v>
      </c>
      <c r="G72" s="31" t="s">
        <v>619</v>
      </c>
      <c r="I72" s="31">
        <v>1</v>
      </c>
      <c r="J72" s="3"/>
      <c r="K72" s="3"/>
      <c r="L72" s="3"/>
      <c r="M72" s="3"/>
      <c r="N72" s="3"/>
      <c r="O72" s="3"/>
      <c r="Q72" s="39"/>
      <c r="R72" s="2"/>
    </row>
    <row r="73" spans="1:18" s="37" customFormat="1" x14ac:dyDescent="0.25">
      <c r="A73" s="37" t="b">
        <v>1</v>
      </c>
      <c r="B73" s="37" t="s">
        <v>818</v>
      </c>
      <c r="C73" s="37" t="s">
        <v>826</v>
      </c>
      <c r="D73" s="37" t="s">
        <v>810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819</v>
      </c>
      <c r="C74" s="37" t="s">
        <v>827</v>
      </c>
      <c r="D74" s="37" t="s">
        <v>811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820</v>
      </c>
      <c r="C75" s="37" t="s">
        <v>828</v>
      </c>
      <c r="D75" s="37" t="s">
        <v>812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821</v>
      </c>
      <c r="C76" s="37" t="s">
        <v>829</v>
      </c>
      <c r="D76" s="37" t="s">
        <v>813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822</v>
      </c>
      <c r="C77" s="37" t="s">
        <v>830</v>
      </c>
      <c r="D77" s="37" t="s">
        <v>814</v>
      </c>
      <c r="E77" s="37" t="s">
        <v>68</v>
      </c>
      <c r="H77" s="38"/>
      <c r="I77" s="38"/>
    </row>
    <row r="78" spans="1:18" s="37" customFormat="1" x14ac:dyDescent="0.25">
      <c r="A78" s="37" t="b">
        <v>1</v>
      </c>
      <c r="B78" s="37" t="s">
        <v>823</v>
      </c>
      <c r="C78" s="37" t="s">
        <v>831</v>
      </c>
      <c r="D78" s="37" t="s">
        <v>815</v>
      </c>
      <c r="E78" s="37" t="s">
        <v>68</v>
      </c>
      <c r="H78" s="38"/>
      <c r="I78" s="38"/>
    </row>
    <row r="79" spans="1:18" s="37" customFormat="1" x14ac:dyDescent="0.25">
      <c r="A79" s="37" t="b">
        <v>1</v>
      </c>
      <c r="B79" s="37" t="s">
        <v>824</v>
      </c>
      <c r="C79" s="37" t="s">
        <v>832</v>
      </c>
      <c r="D79" s="37" t="s">
        <v>816</v>
      </c>
      <c r="E79" s="37" t="s">
        <v>68</v>
      </c>
      <c r="H79" s="38"/>
      <c r="I79" s="38"/>
    </row>
    <row r="80" spans="1:18" s="37" customFormat="1" x14ac:dyDescent="0.25">
      <c r="A80" s="37" t="b">
        <v>1</v>
      </c>
      <c r="B80" s="37" t="s">
        <v>825</v>
      </c>
      <c r="C80" s="37" t="s">
        <v>833</v>
      </c>
      <c r="D80" s="37" t="s">
        <v>817</v>
      </c>
      <c r="E80" s="37" t="s">
        <v>68</v>
      </c>
      <c r="H80" s="38"/>
      <c r="I80" s="38"/>
    </row>
    <row r="81" spans="1:18" s="37" customFormat="1" x14ac:dyDescent="0.25">
      <c r="A81" s="37" t="b">
        <v>1</v>
      </c>
      <c r="B81" s="37" t="s">
        <v>806</v>
      </c>
      <c r="C81" s="37" t="s">
        <v>807</v>
      </c>
      <c r="D81" s="37" t="s">
        <v>808</v>
      </c>
      <c r="E81" s="37" t="s">
        <v>68</v>
      </c>
      <c r="H81" s="38"/>
      <c r="I81" s="38"/>
    </row>
    <row r="82" spans="1:18" s="37" customFormat="1" x14ac:dyDescent="0.25">
      <c r="A82" s="37" t="b">
        <v>1</v>
      </c>
      <c r="B82" s="37" t="s">
        <v>887</v>
      </c>
      <c r="C82" s="37" t="s">
        <v>886</v>
      </c>
      <c r="D82" s="37" t="s">
        <v>885</v>
      </c>
      <c r="E82" s="37" t="s">
        <v>68</v>
      </c>
      <c r="H82" s="38"/>
      <c r="I82" s="38"/>
    </row>
    <row r="83" spans="1:18" x14ac:dyDescent="0.25">
      <c r="B83" s="31" t="s">
        <v>21</v>
      </c>
      <c r="D83" s="46" t="s">
        <v>890</v>
      </c>
      <c r="E83" s="46" t="s">
        <v>888</v>
      </c>
      <c r="G83" s="31" t="s">
        <v>619</v>
      </c>
      <c r="I83" s="4">
        <v>8</v>
      </c>
      <c r="J83" s="31"/>
      <c r="K83" s="31">
        <v>7</v>
      </c>
      <c r="L83" s="31">
        <v>10</v>
      </c>
      <c r="M83" s="31">
        <v>8</v>
      </c>
      <c r="N83" s="31">
        <f>(K83+L83)/6</f>
        <v>2.8333333333333335</v>
      </c>
      <c r="O83" s="31">
        <v>0.5</v>
      </c>
      <c r="R83" s="31" t="s">
        <v>862</v>
      </c>
    </row>
    <row r="84" spans="1:18" x14ac:dyDescent="0.25">
      <c r="B84" s="31" t="s">
        <v>21</v>
      </c>
      <c r="D84" s="46" t="s">
        <v>891</v>
      </c>
      <c r="E84" s="46" t="s">
        <v>889</v>
      </c>
      <c r="G84" s="31" t="s">
        <v>619</v>
      </c>
      <c r="I84" s="4">
        <v>17</v>
      </c>
      <c r="J84" s="31"/>
      <c r="K84" s="31">
        <v>16</v>
      </c>
      <c r="L84" s="31">
        <v>20</v>
      </c>
      <c r="M84" s="31">
        <v>17</v>
      </c>
      <c r="N84" s="31">
        <f>(K84+L84)/6</f>
        <v>6</v>
      </c>
      <c r="O84" s="31">
        <v>0.5</v>
      </c>
      <c r="R84" s="31" t="s">
        <v>862</v>
      </c>
    </row>
    <row r="85" spans="1:18" x14ac:dyDescent="0.25">
      <c r="B85" s="31" t="s">
        <v>22</v>
      </c>
      <c r="D85" s="46" t="s">
        <v>893</v>
      </c>
      <c r="E85" s="46" t="s">
        <v>892</v>
      </c>
      <c r="G85" s="31" t="s">
        <v>619</v>
      </c>
      <c r="I85" s="4">
        <v>0</v>
      </c>
      <c r="J85" s="31"/>
      <c r="K85" s="31">
        <v>-2</v>
      </c>
      <c r="L85" s="31">
        <v>2</v>
      </c>
      <c r="M85" s="31">
        <v>0</v>
      </c>
      <c r="N85" s="31">
        <f t="shared" ref="N85:N86" si="0">(K85+L85)/6</f>
        <v>0</v>
      </c>
      <c r="O85" s="31">
        <v>0.5</v>
      </c>
      <c r="R85" s="31" t="s">
        <v>862</v>
      </c>
    </row>
    <row r="86" spans="1:18" x14ac:dyDescent="0.25">
      <c r="B86" s="31" t="s">
        <v>22</v>
      </c>
      <c r="D86" s="46" t="s">
        <v>895</v>
      </c>
      <c r="E86" s="46" t="s">
        <v>894</v>
      </c>
      <c r="G86" s="31" t="s">
        <v>619</v>
      </c>
      <c r="I86" s="4">
        <v>0</v>
      </c>
      <c r="J86" s="31"/>
      <c r="K86" s="31">
        <v>-2</v>
      </c>
      <c r="L86" s="31">
        <v>2</v>
      </c>
      <c r="M86" s="31">
        <v>0</v>
      </c>
      <c r="N86" s="31">
        <f t="shared" si="0"/>
        <v>0</v>
      </c>
      <c r="O86" s="31">
        <v>0.5</v>
      </c>
      <c r="R86" s="31" t="s">
        <v>862</v>
      </c>
    </row>
    <row r="87" spans="1:18" s="37" customFormat="1" x14ac:dyDescent="0.25">
      <c r="A87" s="37" t="b">
        <v>1</v>
      </c>
      <c r="B87" s="37" t="s">
        <v>843</v>
      </c>
      <c r="C87" s="37" t="s">
        <v>842</v>
      </c>
      <c r="D87" s="37" t="s">
        <v>844</v>
      </c>
      <c r="E87" s="37" t="s">
        <v>233</v>
      </c>
      <c r="H87" s="38"/>
      <c r="I87" s="38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  <row r="141" spans="9:10" x14ac:dyDescent="0.25">
      <c r="I141" s="31"/>
      <c r="J141" s="31"/>
    </row>
  </sheetData>
  <autoFilter ref="A2:AA65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854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855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856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857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858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859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883</v>
      </c>
      <c r="B32" s="30" t="s">
        <v>883</v>
      </c>
      <c r="C32" s="40"/>
      <c r="D32" s="40" t="s">
        <v>884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4" sqref="A24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2015-01-09T16:08:11Z</dcterms:modified>
</cp:coreProperties>
</file>