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680" yWindow="1480" windowWidth="25600" windowHeight="16060" tabRatio="500"/>
  </bookViews>
  <sheets>
    <sheet name="pric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D38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2" i="1"/>
  <c r="H30" i="1"/>
  <c r="H29" i="1"/>
  <c r="H26" i="1"/>
  <c r="H25" i="1"/>
  <c r="H24" i="1"/>
  <c r="H22" i="1"/>
  <c r="H20" i="1"/>
  <c r="H17" i="1"/>
  <c r="H16" i="1"/>
  <c r="H12" i="1"/>
  <c r="H11" i="1"/>
  <c r="H10" i="1"/>
  <c r="H8" i="1"/>
  <c r="H7" i="1"/>
  <c r="H6" i="1"/>
  <c r="H5" i="1"/>
  <c r="H3" i="1"/>
  <c r="H2" i="1"/>
</calcChain>
</file>

<file path=xl/sharedStrings.xml><?xml version="1.0" encoding="utf-8"?>
<sst xmlns="http://schemas.openxmlformats.org/spreadsheetml/2006/main" count="211" uniqueCount="83">
  <si>
    <t>General Purpose - Current Generation</t>
  </si>
  <si>
    <t>m3.xlarge</t>
  </si>
  <si>
    <t>m3.2xlarge</t>
  </si>
  <si>
    <t>General Purpose - Previous Generation</t>
  </si>
  <si>
    <t>m1.small</t>
  </si>
  <si>
    <t>m1.medium</t>
  </si>
  <si>
    <t>m1.large</t>
  </si>
  <si>
    <t>m1.xlarge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</si>
  <si>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</si>
  <si>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</si>
  <si>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</si>
  <si>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</si>
  <si>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</si>
  <si>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</si>
  <si>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</si>
  <si>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c1.medium</t>
  </si>
  <si>
    <t>c1.xlarge</t>
  </si>
  <si>
    <t>cc2.8xlarge</t>
  </si>
  <si>
    <t>GPU Instances - Current Generation</t>
  </si>
  <si>
    <t>g2.2xlarge</t>
  </si>
  <si>
    <t>GPU Instances - Previous Generation</t>
  </si>
  <si>
    <t>cg1.4xlarge</t>
  </si>
  <si>
    <t>Memory Optimized - Current Generation</t>
  </si>
  <si>
    <t>m2.xlarge</t>
  </si>
  <si>
    <t>m2.2xlarge</t>
  </si>
  <si>
    <t>m2.4xlarge</t>
  </si>
  <si>
    <t>cr1.8xlarge</t>
  </si>
  <si>
    <t>Storage Optimized - Current Generation</t>
  </si>
  <si>
    <t>hi1.4xlarge</t>
  </si>
  <si>
    <t>hs1.8xlarge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</si>
  <si>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</si>
  <si>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</si>
  <si>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</si>
  <si>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</si>
  <si>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</si>
  <si>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</si>
  <si>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</si>
  <si>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</si>
  <si>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</si>
  <si>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EBS-optimized Available</t>
  </si>
  <si>
    <t>Network Performance</t>
  </si>
  <si>
    <t>General purpose</t>
  </si>
  <si>
    <t>64-bit</t>
  </si>
  <si>
    <t>EBS only</t>
  </si>
  <si>
    <t>Yes</t>
  </si>
  <si>
    <t>Moderate</t>
  </si>
  <si>
    <t>High</t>
  </si>
  <si>
    <t>1 x 160</t>
  </si>
  <si>
    <t>-</t>
  </si>
  <si>
    <t>Low</t>
  </si>
  <si>
    <t>1 x 410</t>
  </si>
  <si>
    <t>2 x 420</t>
  </si>
  <si>
    <t>4 x 420</t>
  </si>
  <si>
    <t>Compute optimized</t>
  </si>
  <si>
    <t>2 x 16 SSD</t>
  </si>
  <si>
    <t>2 x 40 SSD</t>
  </si>
  <si>
    <t>2 x 80 SSD</t>
  </si>
  <si>
    <t>2 x 160 SSD</t>
  </si>
  <si>
    <t>2 x 320 SSD</t>
  </si>
  <si>
    <t>1 x 350</t>
  </si>
  <si>
    <t>4 x 840</t>
  </si>
  <si>
    <r>
      <t>10 Gigabit</t>
    </r>
    <r>
      <rPr>
        <sz val="8.4"/>
        <color rgb="FF000000"/>
        <rFont val="Verdana"/>
      </rPr>
      <t>4</t>
    </r>
  </si>
  <si>
    <t>GPU instances</t>
  </si>
  <si>
    <t>1 x 60 SSD</t>
  </si>
  <si>
    <t>GPU Instances</t>
  </si>
  <si>
    <t>2 x 840</t>
  </si>
  <si>
    <t>Memory optimized</t>
  </si>
  <si>
    <t>1 x 420</t>
  </si>
  <si>
    <t>1 x 850</t>
  </si>
  <si>
    <t>2 x 120 </t>
  </si>
  <si>
    <t>SSD</t>
  </si>
  <si>
    <t>Storage optimized</t>
  </si>
  <si>
    <t>2 x 1,024</t>
  </si>
  <si>
    <r>
      <t>24 x 2,048</t>
    </r>
    <r>
      <rPr>
        <sz val="8.4"/>
        <color rgb="FF000000"/>
        <rFont val="Verdana"/>
      </rPr>
      <t>3</t>
    </r>
  </si>
  <si>
    <t>Micro instances</t>
  </si>
  <si>
    <r>
      <t>Variable</t>
    </r>
    <r>
      <rPr>
        <sz val="8.4"/>
        <color rgb="FF000000"/>
        <rFont val="Verdana"/>
      </rPr>
      <t>5</t>
    </r>
  </si>
  <si>
    <t>Very Low</t>
  </si>
  <si>
    <t>Cost per hour per core</t>
  </si>
  <si>
    <t>per Hour</t>
  </si>
  <si>
    <t>Hyperthreaded?</t>
  </si>
  <si>
    <t>Less Hyperthreading</t>
  </si>
  <si>
    <t>Map for AWS Gem</t>
  </si>
  <si>
    <t>Prices as of 01/02/2014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</si>
</sst>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sz val="8.4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2" fillId="0" borderId="0" xfId="0" applyNumberFormat="1" applyFont="1"/>
    <xf numFmtId="8" fontId="0" fillId="0" borderId="0" xfId="0" applyNumberFormat="1"/>
    <xf numFmtId="0" fontId="2" fillId="2" borderId="0" xfId="0" applyFont="1" applyFill="1"/>
    <xf numFmtId="8" fontId="2" fillId="2" borderId="0" xfId="0" applyNumberFormat="1" applyFont="1" applyFill="1"/>
    <xf numFmtId="0" fontId="0" fillId="2" borderId="0" xfId="0" applyFill="1"/>
    <xf numFmtId="0" fontId="1" fillId="2" borderId="0" xfId="0" applyFon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H14" sqref="H14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</cols>
  <sheetData>
    <row r="1" spans="1:16" ht="16">
      <c r="A1" s="1" t="s">
        <v>0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80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77</v>
      </c>
      <c r="P1" s="1" t="s">
        <v>81</v>
      </c>
    </row>
    <row r="2" spans="1:16" ht="16">
      <c r="A2" s="2" t="s">
        <v>1</v>
      </c>
      <c r="B2" s="4">
        <v>0.45</v>
      </c>
      <c r="C2" t="s">
        <v>78</v>
      </c>
      <c r="D2" s="2" t="s">
        <v>41</v>
      </c>
      <c r="E2" s="2" t="s">
        <v>1</v>
      </c>
      <c r="F2" s="2" t="s">
        <v>42</v>
      </c>
      <c r="G2" s="2">
        <v>4</v>
      </c>
      <c r="H2" s="2">
        <f>G2</f>
        <v>4</v>
      </c>
      <c r="I2" s="2">
        <v>13</v>
      </c>
      <c r="J2" s="2">
        <v>15</v>
      </c>
      <c r="K2" s="2" t="s">
        <v>43</v>
      </c>
      <c r="L2" s="2" t="s">
        <v>44</v>
      </c>
      <c r="M2" s="2" t="s">
        <v>45</v>
      </c>
      <c r="N2" s="5">
        <f>IF(H2&lt;&gt;"",B2/H2,"")</f>
        <v>0.1125</v>
      </c>
      <c r="P2" t="str">
        <f>""""&amp;E2&amp;""" =&gt; "&amp;H2&amp;","</f>
        <v>"m3.xlarge" =&gt; 4,</v>
      </c>
    </row>
    <row r="3" spans="1:16" ht="16">
      <c r="A3" s="6" t="s">
        <v>2</v>
      </c>
      <c r="B3" s="7">
        <v>0.9</v>
      </c>
      <c r="C3" s="8" t="s">
        <v>78</v>
      </c>
      <c r="D3" s="6" t="s">
        <v>41</v>
      </c>
      <c r="E3" s="6" t="s">
        <v>2</v>
      </c>
      <c r="F3" s="6" t="s">
        <v>42</v>
      </c>
      <c r="G3" s="6">
        <v>8</v>
      </c>
      <c r="H3" s="6">
        <f>G3</f>
        <v>8</v>
      </c>
      <c r="I3" s="6">
        <v>26</v>
      </c>
      <c r="J3" s="6">
        <v>30</v>
      </c>
      <c r="K3" s="6" t="s">
        <v>43</v>
      </c>
      <c r="L3" s="6" t="s">
        <v>44</v>
      </c>
      <c r="M3" s="6" t="s">
        <v>46</v>
      </c>
      <c r="N3" s="5">
        <f>IF(H3&lt;&gt;"",B3/H3,"")</f>
        <v>0.1125</v>
      </c>
      <c r="P3" t="str">
        <f t="shared" ref="P3:P32" si="0">""""&amp;E3&amp;""" =&gt; "&amp;H3&amp;","</f>
        <v>"m3.2xlarge" =&gt; 8,</v>
      </c>
    </row>
    <row r="4" spans="1:16" ht="16">
      <c r="A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5" t="str">
        <f>IF(H4&lt;&gt;"",B4/H4,"")</f>
        <v/>
      </c>
      <c r="P4" t="str">
        <f t="shared" si="0"/>
        <v>"" =&gt; ,</v>
      </c>
    </row>
    <row r="5" spans="1:16" ht="16">
      <c r="A5" s="2" t="s">
        <v>4</v>
      </c>
      <c r="B5" s="4">
        <v>0.06</v>
      </c>
      <c r="C5" t="s">
        <v>78</v>
      </c>
      <c r="D5" s="2" t="s">
        <v>41</v>
      </c>
      <c r="E5" s="2" t="s">
        <v>4</v>
      </c>
      <c r="F5" s="2" t="s">
        <v>42</v>
      </c>
      <c r="G5" s="3">
        <v>1</v>
      </c>
      <c r="H5" s="2">
        <f>G5</f>
        <v>1</v>
      </c>
      <c r="I5" s="3">
        <v>1</v>
      </c>
      <c r="J5" s="3">
        <v>1.7</v>
      </c>
      <c r="K5" s="3" t="s">
        <v>47</v>
      </c>
      <c r="L5" s="3" t="s">
        <v>48</v>
      </c>
      <c r="M5" s="3" t="s">
        <v>49</v>
      </c>
      <c r="N5" s="5">
        <f t="shared" ref="N5:N32" si="1">IF(H5&lt;&gt;"",B5/H5,"")</f>
        <v>0.06</v>
      </c>
      <c r="P5" t="str">
        <f t="shared" si="0"/>
        <v>"m1.small" =&gt; 1,</v>
      </c>
    </row>
    <row r="6" spans="1:16" ht="16">
      <c r="A6" s="2" t="s">
        <v>5</v>
      </c>
      <c r="B6" s="4">
        <v>0.12</v>
      </c>
      <c r="C6" t="s">
        <v>78</v>
      </c>
      <c r="D6" s="3" t="s">
        <v>41</v>
      </c>
      <c r="E6" s="3" t="s">
        <v>5</v>
      </c>
      <c r="F6" s="2" t="s">
        <v>42</v>
      </c>
      <c r="G6" s="3">
        <v>1</v>
      </c>
      <c r="H6" s="2">
        <f>G6</f>
        <v>1</v>
      </c>
      <c r="I6" s="3">
        <v>2</v>
      </c>
      <c r="J6" s="3">
        <v>3.75</v>
      </c>
      <c r="K6" s="3" t="s">
        <v>50</v>
      </c>
      <c r="L6" s="3" t="s">
        <v>48</v>
      </c>
      <c r="M6" s="3" t="s">
        <v>45</v>
      </c>
      <c r="N6" s="5">
        <f t="shared" si="1"/>
        <v>0.12</v>
      </c>
      <c r="P6" t="str">
        <f t="shared" si="0"/>
        <v>"m1.medium" =&gt; 1,</v>
      </c>
    </row>
    <row r="7" spans="1:16" ht="16">
      <c r="A7" s="2" t="s">
        <v>6</v>
      </c>
      <c r="B7" s="4">
        <v>0.24</v>
      </c>
      <c r="C7" t="s">
        <v>78</v>
      </c>
      <c r="D7" s="2" t="s">
        <v>41</v>
      </c>
      <c r="E7" s="2" t="s">
        <v>6</v>
      </c>
      <c r="F7" s="2" t="s">
        <v>42</v>
      </c>
      <c r="G7" s="2">
        <v>2</v>
      </c>
      <c r="H7" s="2">
        <f>G7</f>
        <v>2</v>
      </c>
      <c r="I7" s="2">
        <v>4</v>
      </c>
      <c r="J7" s="2">
        <v>7.5</v>
      </c>
      <c r="K7" s="2" t="s">
        <v>51</v>
      </c>
      <c r="L7" s="2" t="s">
        <v>44</v>
      </c>
      <c r="M7" s="2" t="s">
        <v>45</v>
      </c>
      <c r="N7" s="5">
        <f t="shared" si="1"/>
        <v>0.12</v>
      </c>
      <c r="P7" t="str">
        <f t="shared" si="0"/>
        <v>"m1.large" =&gt; 2,</v>
      </c>
    </row>
    <row r="8" spans="1:16" ht="16">
      <c r="A8" s="6" t="s">
        <v>7</v>
      </c>
      <c r="B8" s="7">
        <v>0.48</v>
      </c>
      <c r="C8" s="8" t="s">
        <v>78</v>
      </c>
      <c r="D8" s="6" t="s">
        <v>41</v>
      </c>
      <c r="E8" s="6" t="s">
        <v>7</v>
      </c>
      <c r="F8" s="6" t="s">
        <v>42</v>
      </c>
      <c r="G8" s="6">
        <v>4</v>
      </c>
      <c r="H8" s="6">
        <f>G8</f>
        <v>4</v>
      </c>
      <c r="I8" s="6">
        <v>8</v>
      </c>
      <c r="J8" s="6">
        <v>15</v>
      </c>
      <c r="K8" s="6" t="s">
        <v>52</v>
      </c>
      <c r="L8" s="6" t="s">
        <v>44</v>
      </c>
      <c r="M8" s="6" t="s">
        <v>46</v>
      </c>
      <c r="N8" s="5">
        <f t="shared" si="1"/>
        <v>0.12</v>
      </c>
      <c r="P8" t="str">
        <f t="shared" si="0"/>
        <v>"m1.xlarge" =&gt; 4,</v>
      </c>
    </row>
    <row r="9" spans="1:16" ht="16">
      <c r="A9" s="1" t="s">
        <v>8</v>
      </c>
      <c r="N9" s="5" t="str">
        <f t="shared" si="1"/>
        <v/>
      </c>
      <c r="P9" t="str">
        <f t="shared" si="0"/>
        <v>"" =&gt; ,</v>
      </c>
    </row>
    <row r="10" spans="1:16" ht="16">
      <c r="A10" s="2" t="s">
        <v>9</v>
      </c>
      <c r="B10" s="4">
        <v>0.15</v>
      </c>
      <c r="C10" t="s">
        <v>78</v>
      </c>
      <c r="D10" s="2" t="s">
        <v>53</v>
      </c>
      <c r="E10" s="2" t="s">
        <v>9</v>
      </c>
      <c r="F10" s="2" t="s">
        <v>42</v>
      </c>
      <c r="G10" s="2">
        <v>2</v>
      </c>
      <c r="H10" s="2">
        <f t="shared" ref="H10:H32" si="2">G10</f>
        <v>2</v>
      </c>
      <c r="I10" s="2">
        <v>7</v>
      </c>
      <c r="J10" s="2">
        <v>3.75</v>
      </c>
      <c r="K10" s="2" t="s">
        <v>54</v>
      </c>
      <c r="L10" s="2" t="s">
        <v>48</v>
      </c>
      <c r="M10" s="2" t="s">
        <v>45</v>
      </c>
      <c r="N10" s="5">
        <f t="shared" si="1"/>
        <v>7.4999999999999997E-2</v>
      </c>
      <c r="P10" t="str">
        <f t="shared" si="0"/>
        <v>"c3.large" =&gt; 2,</v>
      </c>
    </row>
    <row r="11" spans="1:16" ht="16">
      <c r="A11" s="6" t="s">
        <v>10</v>
      </c>
      <c r="B11" s="7">
        <v>0.3</v>
      </c>
      <c r="C11" s="8" t="s">
        <v>78</v>
      </c>
      <c r="D11" s="6" t="s">
        <v>53</v>
      </c>
      <c r="E11" s="6" t="s">
        <v>10</v>
      </c>
      <c r="F11" s="6" t="s">
        <v>42</v>
      </c>
      <c r="G11" s="6">
        <v>4</v>
      </c>
      <c r="H11" s="6">
        <f t="shared" si="2"/>
        <v>4</v>
      </c>
      <c r="I11" s="6">
        <v>14</v>
      </c>
      <c r="J11" s="6">
        <v>7</v>
      </c>
      <c r="K11" s="6" t="s">
        <v>55</v>
      </c>
      <c r="L11" s="6" t="s">
        <v>44</v>
      </c>
      <c r="M11" s="6" t="s">
        <v>46</v>
      </c>
      <c r="N11" s="5">
        <f t="shared" si="1"/>
        <v>7.4999999999999997E-2</v>
      </c>
      <c r="P11" t="str">
        <f t="shared" si="0"/>
        <v>"c3.xlarge" =&gt; 4,</v>
      </c>
    </row>
    <row r="12" spans="1:16" ht="16">
      <c r="A12" s="6" t="s">
        <v>11</v>
      </c>
      <c r="B12" s="7">
        <v>0.6</v>
      </c>
      <c r="C12" s="8" t="s">
        <v>78</v>
      </c>
      <c r="D12" s="6" t="s">
        <v>53</v>
      </c>
      <c r="E12" s="6" t="s">
        <v>11</v>
      </c>
      <c r="F12" s="6" t="s">
        <v>42</v>
      </c>
      <c r="G12" s="6">
        <v>8</v>
      </c>
      <c r="H12" s="6">
        <f t="shared" si="2"/>
        <v>8</v>
      </c>
      <c r="I12" s="6">
        <v>28</v>
      </c>
      <c r="J12" s="6">
        <v>15</v>
      </c>
      <c r="K12" s="6" t="s">
        <v>56</v>
      </c>
      <c r="L12" s="6" t="s">
        <v>44</v>
      </c>
      <c r="M12" s="6" t="s">
        <v>46</v>
      </c>
      <c r="N12" s="5">
        <f t="shared" si="1"/>
        <v>7.4999999999999997E-2</v>
      </c>
      <c r="P12" t="str">
        <f t="shared" si="0"/>
        <v>"c3.2xlarge" =&gt; 8,</v>
      </c>
    </row>
    <row r="13" spans="1:16" ht="16">
      <c r="A13" s="6" t="s">
        <v>12</v>
      </c>
      <c r="B13" s="7">
        <v>1.2</v>
      </c>
      <c r="C13" s="8" t="s">
        <v>78</v>
      </c>
      <c r="D13" s="6" t="s">
        <v>53</v>
      </c>
      <c r="E13" s="6" t="s">
        <v>12</v>
      </c>
      <c r="F13" s="6" t="s">
        <v>42</v>
      </c>
      <c r="G13" s="6">
        <v>16</v>
      </c>
      <c r="H13" s="9">
        <v>16</v>
      </c>
      <c r="I13" s="6">
        <v>55</v>
      </c>
      <c r="J13" s="6">
        <v>30</v>
      </c>
      <c r="K13" s="6" t="s">
        <v>57</v>
      </c>
      <c r="L13" s="6" t="s">
        <v>44</v>
      </c>
      <c r="M13" s="6" t="s">
        <v>46</v>
      </c>
      <c r="N13" s="5">
        <f t="shared" si="1"/>
        <v>7.4999999999999997E-2</v>
      </c>
      <c r="O13" s="6" t="s">
        <v>79</v>
      </c>
      <c r="P13" t="str">
        <f t="shared" si="0"/>
        <v>"c3.4xlarge" =&gt; 16,</v>
      </c>
    </row>
    <row r="14" spans="1:16" ht="16">
      <c r="A14" s="6" t="s">
        <v>13</v>
      </c>
      <c r="B14" s="7">
        <v>2.4</v>
      </c>
      <c r="C14" s="8" t="s">
        <v>78</v>
      </c>
      <c r="D14" s="6" t="s">
        <v>53</v>
      </c>
      <c r="E14" s="6" t="s">
        <v>13</v>
      </c>
      <c r="F14" s="6" t="s">
        <v>42</v>
      </c>
      <c r="G14" s="6">
        <v>32</v>
      </c>
      <c r="H14" s="9">
        <v>16</v>
      </c>
      <c r="I14" s="6">
        <v>108</v>
      </c>
      <c r="J14" s="6">
        <v>60</v>
      </c>
      <c r="K14" s="6" t="s">
        <v>58</v>
      </c>
      <c r="L14" s="6" t="s">
        <v>48</v>
      </c>
      <c r="M14" s="6" t="s">
        <v>46</v>
      </c>
      <c r="N14" s="5">
        <f t="shared" si="1"/>
        <v>0.15</v>
      </c>
      <c r="O14" s="6" t="s">
        <v>79</v>
      </c>
      <c r="P14" t="str">
        <f t="shared" si="0"/>
        <v>"c3.8xlarge" =&gt; 16,</v>
      </c>
    </row>
    <row r="15" spans="1:16" ht="16">
      <c r="A15" s="1" t="s">
        <v>14</v>
      </c>
      <c r="N15" s="5" t="str">
        <f t="shared" si="1"/>
        <v/>
      </c>
      <c r="P15" t="str">
        <f t="shared" si="0"/>
        <v>"" =&gt; ,</v>
      </c>
    </row>
    <row r="16" spans="1:16" ht="16">
      <c r="A16" s="2" t="s">
        <v>15</v>
      </c>
      <c r="B16" s="4">
        <v>0.14499999999999999</v>
      </c>
      <c r="C16" t="s">
        <v>78</v>
      </c>
      <c r="D16" s="3" t="s">
        <v>53</v>
      </c>
      <c r="E16" s="3" t="s">
        <v>15</v>
      </c>
      <c r="F16" s="2" t="s">
        <v>42</v>
      </c>
      <c r="G16" s="3">
        <v>2</v>
      </c>
      <c r="H16" s="2">
        <f t="shared" si="2"/>
        <v>2</v>
      </c>
      <c r="I16" s="3">
        <v>5</v>
      </c>
      <c r="J16" s="3">
        <v>1.7</v>
      </c>
      <c r="K16" s="3" t="s">
        <v>59</v>
      </c>
      <c r="L16" s="3" t="s">
        <v>48</v>
      </c>
      <c r="M16" s="3" t="s">
        <v>45</v>
      </c>
      <c r="N16" s="5">
        <f t="shared" si="1"/>
        <v>7.2499999999999995E-2</v>
      </c>
      <c r="P16" t="str">
        <f t="shared" si="0"/>
        <v>"c1.medium" =&gt; 2,</v>
      </c>
    </row>
    <row r="17" spans="1:16" ht="16">
      <c r="A17" s="6" t="s">
        <v>16</v>
      </c>
      <c r="B17" s="7">
        <v>0.57999999999999996</v>
      </c>
      <c r="C17" s="8" t="s">
        <v>78</v>
      </c>
      <c r="D17" s="6" t="s">
        <v>53</v>
      </c>
      <c r="E17" s="6" t="s">
        <v>16</v>
      </c>
      <c r="F17" s="6" t="s">
        <v>42</v>
      </c>
      <c r="G17" s="6">
        <v>8</v>
      </c>
      <c r="H17" s="6">
        <f t="shared" si="2"/>
        <v>8</v>
      </c>
      <c r="I17" s="6">
        <v>20</v>
      </c>
      <c r="J17" s="6">
        <v>7</v>
      </c>
      <c r="K17" s="6" t="s">
        <v>52</v>
      </c>
      <c r="L17" s="6" t="s">
        <v>44</v>
      </c>
      <c r="M17" s="6" t="s">
        <v>46</v>
      </c>
      <c r="N17" s="5">
        <f t="shared" si="1"/>
        <v>7.2499999999999995E-2</v>
      </c>
      <c r="P17" t="str">
        <f t="shared" si="0"/>
        <v>"c1.xlarge" =&gt; 8,</v>
      </c>
    </row>
    <row r="18" spans="1:16" ht="16">
      <c r="A18" s="2" t="s">
        <v>17</v>
      </c>
      <c r="B18" s="4">
        <v>2.4</v>
      </c>
      <c r="C18" t="s">
        <v>78</v>
      </c>
      <c r="D18" s="2" t="s">
        <v>53</v>
      </c>
      <c r="E18" s="2" t="s">
        <v>17</v>
      </c>
      <c r="F18" s="2" t="s">
        <v>42</v>
      </c>
      <c r="G18" s="2">
        <v>32</v>
      </c>
      <c r="H18" s="1">
        <v>16</v>
      </c>
      <c r="I18" s="2">
        <v>88</v>
      </c>
      <c r="J18" s="2">
        <v>60.5</v>
      </c>
      <c r="K18" s="2" t="s">
        <v>60</v>
      </c>
      <c r="L18" s="2" t="s">
        <v>48</v>
      </c>
      <c r="M18" s="2" t="s">
        <v>61</v>
      </c>
      <c r="N18" s="5">
        <f t="shared" si="1"/>
        <v>0.15</v>
      </c>
      <c r="O18" s="6" t="s">
        <v>79</v>
      </c>
      <c r="P18" t="str">
        <f t="shared" si="0"/>
        <v>"cc2.8xlarge" =&gt; 16,</v>
      </c>
    </row>
    <row r="19" spans="1:16" ht="16">
      <c r="A19" s="1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5" t="str">
        <f t="shared" si="1"/>
        <v/>
      </c>
      <c r="P19" t="str">
        <f t="shared" si="0"/>
        <v>"" =&gt; ,</v>
      </c>
    </row>
    <row r="20" spans="1:16" ht="16">
      <c r="A20" s="2" t="s">
        <v>19</v>
      </c>
      <c r="B20" s="4">
        <v>0.65</v>
      </c>
      <c r="C20" t="s">
        <v>78</v>
      </c>
      <c r="D20" s="2" t="s">
        <v>62</v>
      </c>
      <c r="E20" s="2" t="s">
        <v>19</v>
      </c>
      <c r="F20" s="2" t="s">
        <v>42</v>
      </c>
      <c r="G20" s="2">
        <v>8</v>
      </c>
      <c r="H20" s="2">
        <f t="shared" si="2"/>
        <v>8</v>
      </c>
      <c r="I20" s="2">
        <v>26</v>
      </c>
      <c r="J20" s="2">
        <v>15</v>
      </c>
      <c r="K20" s="2" t="s">
        <v>63</v>
      </c>
      <c r="L20" s="2" t="s">
        <v>44</v>
      </c>
      <c r="M20" s="2" t="s">
        <v>46</v>
      </c>
      <c r="N20" s="5">
        <f t="shared" si="1"/>
        <v>8.1250000000000003E-2</v>
      </c>
      <c r="P20" t="str">
        <f t="shared" si="0"/>
        <v>"g2.2xlarge" =&gt; 8,</v>
      </c>
    </row>
    <row r="21" spans="1:16" ht="16">
      <c r="A21" s="1" t="s">
        <v>20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5" t="str">
        <f t="shared" si="1"/>
        <v/>
      </c>
      <c r="P21" t="str">
        <f t="shared" si="0"/>
        <v>"" =&gt; ,</v>
      </c>
    </row>
    <row r="22" spans="1:16" ht="16">
      <c r="A22" s="2" t="s">
        <v>21</v>
      </c>
      <c r="B22" s="4">
        <v>2.1</v>
      </c>
      <c r="C22" t="s">
        <v>78</v>
      </c>
      <c r="D22" s="2" t="s">
        <v>64</v>
      </c>
      <c r="E22" s="2" t="s">
        <v>21</v>
      </c>
      <c r="F22" s="2" t="s">
        <v>42</v>
      </c>
      <c r="G22" s="2">
        <v>16</v>
      </c>
      <c r="H22" s="2">
        <f t="shared" si="2"/>
        <v>16</v>
      </c>
      <c r="I22" s="2">
        <v>33.5</v>
      </c>
      <c r="J22" s="2">
        <v>22.5</v>
      </c>
      <c r="K22" s="2" t="s">
        <v>65</v>
      </c>
      <c r="L22" s="2" t="s">
        <v>48</v>
      </c>
      <c r="M22" s="2" t="s">
        <v>61</v>
      </c>
      <c r="N22" s="5">
        <f t="shared" si="1"/>
        <v>0.13125000000000001</v>
      </c>
      <c r="P22" t="str">
        <f t="shared" si="0"/>
        <v>"cg1.4xlarge" =&gt; 16,</v>
      </c>
    </row>
    <row r="23" spans="1:16" ht="16">
      <c r="A23" s="1" t="s">
        <v>22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5" t="str">
        <f t="shared" si="1"/>
        <v/>
      </c>
      <c r="P23" t="str">
        <f t="shared" si="0"/>
        <v>"" =&gt; ,</v>
      </c>
    </row>
    <row r="24" spans="1:16" ht="16">
      <c r="A24" s="2" t="s">
        <v>23</v>
      </c>
      <c r="B24" s="4">
        <v>0.41</v>
      </c>
      <c r="C24" t="s">
        <v>78</v>
      </c>
      <c r="D24" s="2" t="s">
        <v>66</v>
      </c>
      <c r="E24" s="2" t="s">
        <v>23</v>
      </c>
      <c r="F24" s="2" t="s">
        <v>42</v>
      </c>
      <c r="G24" s="2">
        <v>2</v>
      </c>
      <c r="H24" s="2">
        <f t="shared" si="2"/>
        <v>2</v>
      </c>
      <c r="I24" s="2">
        <v>6.5</v>
      </c>
      <c r="J24" s="2">
        <v>17.100000000000001</v>
      </c>
      <c r="K24" s="2" t="s">
        <v>67</v>
      </c>
      <c r="L24" s="2" t="s">
        <v>48</v>
      </c>
      <c r="M24" s="2" t="s">
        <v>45</v>
      </c>
      <c r="N24" s="5">
        <f t="shared" si="1"/>
        <v>0.20499999999999999</v>
      </c>
      <c r="P24" t="str">
        <f t="shared" si="0"/>
        <v>"m2.xlarge" =&gt; 2,</v>
      </c>
    </row>
    <row r="25" spans="1:16" ht="16">
      <c r="A25" s="2" t="s">
        <v>24</v>
      </c>
      <c r="B25" s="4">
        <v>0.82</v>
      </c>
      <c r="C25" t="s">
        <v>78</v>
      </c>
      <c r="D25" s="2" t="s">
        <v>66</v>
      </c>
      <c r="E25" s="2" t="s">
        <v>24</v>
      </c>
      <c r="F25" s="2" t="s">
        <v>42</v>
      </c>
      <c r="G25" s="2">
        <v>4</v>
      </c>
      <c r="H25" s="2">
        <f t="shared" si="2"/>
        <v>4</v>
      </c>
      <c r="I25" s="2">
        <v>13</v>
      </c>
      <c r="J25" s="2">
        <v>34.200000000000003</v>
      </c>
      <c r="K25" s="2" t="s">
        <v>68</v>
      </c>
      <c r="L25" s="2" t="s">
        <v>44</v>
      </c>
      <c r="M25" s="2" t="s">
        <v>45</v>
      </c>
      <c r="N25" s="5">
        <f t="shared" si="1"/>
        <v>0.20499999999999999</v>
      </c>
      <c r="P25" t="str">
        <f t="shared" si="0"/>
        <v>"m2.2xlarge" =&gt; 4,</v>
      </c>
    </row>
    <row r="26" spans="1:16" ht="16">
      <c r="A26" s="2" t="s">
        <v>25</v>
      </c>
      <c r="B26" s="4">
        <v>1.64</v>
      </c>
      <c r="C26" t="s">
        <v>78</v>
      </c>
      <c r="D26" s="2" t="s">
        <v>66</v>
      </c>
      <c r="E26" s="2" t="s">
        <v>25</v>
      </c>
      <c r="F26" s="2" t="s">
        <v>42</v>
      </c>
      <c r="G26" s="2">
        <v>8</v>
      </c>
      <c r="H26" s="2">
        <f t="shared" si="2"/>
        <v>8</v>
      </c>
      <c r="I26" s="2">
        <v>26</v>
      </c>
      <c r="J26" s="2">
        <v>68.400000000000006</v>
      </c>
      <c r="K26" s="2" t="s">
        <v>65</v>
      </c>
      <c r="L26" s="2" t="s">
        <v>44</v>
      </c>
      <c r="M26" s="2" t="s">
        <v>46</v>
      </c>
      <c r="N26" s="5">
        <f t="shared" si="1"/>
        <v>0.20499999999999999</v>
      </c>
      <c r="P26" t="str">
        <f t="shared" si="0"/>
        <v>"m2.4xlarge" =&gt; 8,</v>
      </c>
    </row>
    <row r="27" spans="1:16" ht="16">
      <c r="A27" s="2" t="s">
        <v>26</v>
      </c>
      <c r="B27" s="4">
        <v>3.5</v>
      </c>
      <c r="C27" t="s">
        <v>78</v>
      </c>
      <c r="D27" s="3" t="s">
        <v>66</v>
      </c>
      <c r="E27" s="3" t="s">
        <v>26</v>
      </c>
      <c r="F27" s="3" t="s">
        <v>42</v>
      </c>
      <c r="G27" s="3">
        <v>32</v>
      </c>
      <c r="H27" s="1">
        <v>16</v>
      </c>
      <c r="I27" s="3">
        <v>88</v>
      </c>
      <c r="J27" s="3">
        <v>244</v>
      </c>
      <c r="K27" s="2" t="s">
        <v>69</v>
      </c>
      <c r="L27" s="3" t="s">
        <v>48</v>
      </c>
      <c r="M27" s="3" t="s">
        <v>61</v>
      </c>
      <c r="N27" s="5">
        <f t="shared" si="1"/>
        <v>0.21875</v>
      </c>
      <c r="P27" t="str">
        <f t="shared" si="0"/>
        <v>"cr1.8xlarge" =&gt; 16,</v>
      </c>
    </row>
    <row r="28" spans="1:16" ht="16">
      <c r="A28" s="1" t="s">
        <v>27</v>
      </c>
      <c r="D28" s="3"/>
      <c r="E28" s="3"/>
      <c r="F28" s="3"/>
      <c r="G28" s="3"/>
      <c r="H28" s="3"/>
      <c r="I28" s="3"/>
      <c r="J28" s="3"/>
      <c r="K28" s="2" t="s">
        <v>70</v>
      </c>
      <c r="L28" s="3"/>
      <c r="M28" s="3"/>
      <c r="N28" s="5" t="str">
        <f t="shared" si="1"/>
        <v/>
      </c>
      <c r="P28" t="str">
        <f t="shared" si="0"/>
        <v>"" =&gt; ,</v>
      </c>
    </row>
    <row r="29" spans="1:16" ht="16">
      <c r="A29" s="2" t="s">
        <v>28</v>
      </c>
      <c r="B29" s="4">
        <v>3.1</v>
      </c>
      <c r="C29" t="s">
        <v>78</v>
      </c>
      <c r="D29" s="3" t="s">
        <v>71</v>
      </c>
      <c r="E29" s="3" t="s">
        <v>28</v>
      </c>
      <c r="F29" s="3" t="s">
        <v>42</v>
      </c>
      <c r="G29" s="3">
        <v>16</v>
      </c>
      <c r="H29" s="2">
        <f t="shared" si="2"/>
        <v>16</v>
      </c>
      <c r="I29" s="3">
        <v>35</v>
      </c>
      <c r="J29" s="3">
        <v>60.5</v>
      </c>
      <c r="K29" s="2" t="s">
        <v>72</v>
      </c>
      <c r="L29" s="3" t="s">
        <v>48</v>
      </c>
      <c r="M29" s="3" t="s">
        <v>61</v>
      </c>
      <c r="N29" s="5">
        <f t="shared" si="1"/>
        <v>0.19375000000000001</v>
      </c>
      <c r="P29" t="str">
        <f t="shared" si="0"/>
        <v>"hi1.4xlarge" =&gt; 16,</v>
      </c>
    </row>
    <row r="30" spans="1:16" ht="16">
      <c r="A30" s="2" t="s">
        <v>29</v>
      </c>
      <c r="B30" s="4">
        <v>4.5999999999999996</v>
      </c>
      <c r="C30" t="s">
        <v>78</v>
      </c>
      <c r="D30" s="2" t="s">
        <v>71</v>
      </c>
      <c r="E30" s="2" t="s">
        <v>29</v>
      </c>
      <c r="F30" s="2" t="s">
        <v>42</v>
      </c>
      <c r="G30" s="2">
        <v>16</v>
      </c>
      <c r="H30" s="2">
        <f t="shared" si="2"/>
        <v>16</v>
      </c>
      <c r="I30" s="2">
        <v>35</v>
      </c>
      <c r="J30" s="2">
        <v>117</v>
      </c>
      <c r="K30" s="2" t="s">
        <v>73</v>
      </c>
      <c r="L30" s="2" t="s">
        <v>48</v>
      </c>
      <c r="M30" s="2" t="s">
        <v>61</v>
      </c>
      <c r="N30" s="5">
        <f t="shared" si="1"/>
        <v>0.28749999999999998</v>
      </c>
      <c r="P30" t="str">
        <f t="shared" si="0"/>
        <v>"hs1.8xlarge" =&gt; 16,</v>
      </c>
    </row>
    <row r="31" spans="1:16" ht="16">
      <c r="A31" s="1" t="s">
        <v>30</v>
      </c>
      <c r="N31" s="5" t="str">
        <f t="shared" si="1"/>
        <v/>
      </c>
      <c r="P31" t="str">
        <f t="shared" si="0"/>
        <v>"" =&gt; ,</v>
      </c>
    </row>
    <row r="32" spans="1:16" ht="16">
      <c r="A32" s="2" t="s">
        <v>31</v>
      </c>
      <c r="B32" s="4">
        <v>0.02</v>
      </c>
      <c r="C32" t="s">
        <v>78</v>
      </c>
      <c r="D32" s="3" t="s">
        <v>74</v>
      </c>
      <c r="E32" s="3" t="s">
        <v>31</v>
      </c>
      <c r="F32" s="2" t="s">
        <v>42</v>
      </c>
      <c r="G32" s="3">
        <v>1</v>
      </c>
      <c r="H32" s="2">
        <f t="shared" si="2"/>
        <v>1</v>
      </c>
      <c r="I32" s="3" t="s">
        <v>75</v>
      </c>
      <c r="J32" s="3">
        <v>0.61499999999999999</v>
      </c>
      <c r="K32" s="3" t="s">
        <v>43</v>
      </c>
      <c r="L32" s="3" t="s">
        <v>48</v>
      </c>
      <c r="M32" s="3" t="s">
        <v>76</v>
      </c>
      <c r="N32" s="5">
        <f t="shared" si="1"/>
        <v>0.02</v>
      </c>
      <c r="P32" t="str">
        <f t="shared" si="0"/>
        <v>"t1.micro" =&gt; 1,</v>
      </c>
    </row>
    <row r="33" spans="1:13" ht="16">
      <c r="D33" s="3"/>
      <c r="E33" s="3"/>
      <c r="F33" s="2"/>
      <c r="G33" s="3"/>
      <c r="H33" s="3"/>
      <c r="I33" s="3"/>
      <c r="J33" s="3"/>
      <c r="K33" s="3"/>
      <c r="L33" s="3"/>
      <c r="M33" s="3"/>
    </row>
    <row r="34" spans="1:13" ht="16">
      <c r="A34" s="2" t="s">
        <v>82</v>
      </c>
    </row>
    <row r="38" spans="1:13">
      <c r="D38" t="str">
        <f>""""</f>
        <v>"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2014-01-18T19:23:40Z</dcterms:modified>
</cp:coreProperties>
</file>