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9_{6510CF5A-4DA9-4161-B0DE-B152BA4AD9E5}" xr6:coauthVersionLast="47" xr6:coauthVersionMax="47" xr10:uidLastSave="{00000000-0000-0000-0000-000000000000}"/>
  <bookViews>
    <workbookView xWindow="-28920" yWindow="-120" windowWidth="29040" windowHeight="15720" xr2:uid="{55267F42-73DF-4D5C-93D6-6C6B08041B50}"/>
  </bookViews>
  <sheets>
    <sheet name="input-USGS-Cd-RefineryProductio" sheetId="1" r:id="rId1"/>
  </sheets>
  <calcPr calcId="0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</calcChain>
</file>

<file path=xl/sharedStrings.xml><?xml version="1.0" encoding="utf-8"?>
<sst xmlns="http://schemas.openxmlformats.org/spreadsheetml/2006/main" count="38" uniqueCount="20">
  <si>
    <t>year</t>
  </si>
  <si>
    <t>USA</t>
  </si>
  <si>
    <t>Australia</t>
  </si>
  <si>
    <t>Belgium</t>
  </si>
  <si>
    <t>Bulgaria</t>
  </si>
  <si>
    <t>Canada</t>
  </si>
  <si>
    <t>China</t>
  </si>
  <si>
    <t>Germany</t>
  </si>
  <si>
    <t>India</t>
  </si>
  <si>
    <t>Japan</t>
  </si>
  <si>
    <t>Kazakhstan</t>
  </si>
  <si>
    <t>Skorea</t>
  </si>
  <si>
    <t>Mexico</t>
  </si>
  <si>
    <t>Netherlands</t>
  </si>
  <si>
    <t>Norway</t>
  </si>
  <si>
    <t>Peru</t>
  </si>
  <si>
    <t>Poland</t>
  </si>
  <si>
    <t>Russia</t>
  </si>
  <si>
    <t>Uzbekistan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</si>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</sst>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7F6B-CD3D-4115-857B-B2E8CF4D13BF}">
  <dimension ref="A1:AM25"/>
  <sheetViews>
    <sheetView tabSelected="1" topLeftCell="L1" workbookViewId="0">
      <selection activeCell="V1" sqref="V1:AM25"/>
    </sheetView>
  </sheetViews>
  <sheetFormatPr defaultRowHeight="14.5" x14ac:dyDescent="0.35"/>
  <cols>
    <col min="21" max="21" width="2.26953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</row>
    <row r="2" spans="1:39" x14ac:dyDescent="0.35">
      <c r="A2">
        <v>2000</v>
      </c>
      <c r="B2">
        <v>1890</v>
      </c>
      <c r="C2">
        <v>552</v>
      </c>
      <c r="D2">
        <v>1400</v>
      </c>
      <c r="F2">
        <v>1390</v>
      </c>
      <c r="G2">
        <v>2200</v>
      </c>
      <c r="H2">
        <v>1000</v>
      </c>
      <c r="J2">
        <v>2472</v>
      </c>
      <c r="K2">
        <v>1060</v>
      </c>
      <c r="M2">
        <v>1350</v>
      </c>
      <c r="R2">
        <v>925</v>
      </c>
      <c r="T2">
        <f>SUM(B2:S2)</f>
        <v>14239</v>
      </c>
      <c r="V2">
        <f>ROUND((100*B2/$T2),2)</f>
        <v>13.27</v>
      </c>
      <c r="W2">
        <f t="shared" ref="W2:AM2" si="0">ROUND((100*C2/$T2),2)</f>
        <v>3.88</v>
      </c>
      <c r="X2">
        <f t="shared" si="0"/>
        <v>9.83</v>
      </c>
      <c r="Y2">
        <f t="shared" si="0"/>
        <v>0</v>
      </c>
      <c r="Z2">
        <f t="shared" si="0"/>
        <v>9.76</v>
      </c>
      <c r="AA2">
        <f t="shared" si="0"/>
        <v>15.45</v>
      </c>
      <c r="AB2">
        <f t="shared" si="0"/>
        <v>7.02</v>
      </c>
      <c r="AC2">
        <f t="shared" si="0"/>
        <v>0</v>
      </c>
      <c r="AD2">
        <f t="shared" si="0"/>
        <v>17.36</v>
      </c>
      <c r="AE2">
        <f t="shared" si="0"/>
        <v>7.44</v>
      </c>
      <c r="AF2">
        <f t="shared" si="0"/>
        <v>0</v>
      </c>
      <c r="AG2">
        <f t="shared" si="0"/>
        <v>9.48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6.5</v>
      </c>
      <c r="AM2">
        <f t="shared" si="0"/>
        <v>0</v>
      </c>
    </row>
    <row r="3" spans="1:39" x14ac:dyDescent="0.35">
      <c r="A3">
        <v>2001</v>
      </c>
      <c r="B3">
        <v>680</v>
      </c>
      <c r="C3">
        <v>378</v>
      </c>
      <c r="D3">
        <v>1240</v>
      </c>
      <c r="F3">
        <v>1180</v>
      </c>
      <c r="G3">
        <v>2400</v>
      </c>
      <c r="H3">
        <v>1100</v>
      </c>
      <c r="J3">
        <v>2490</v>
      </c>
      <c r="K3">
        <v>1100</v>
      </c>
      <c r="L3">
        <v>1880</v>
      </c>
      <c r="M3">
        <v>1420</v>
      </c>
      <c r="R3">
        <v>950</v>
      </c>
      <c r="T3">
        <f t="shared" ref="T3:T25" si="1">SUM(B3:S3)</f>
        <v>14818</v>
      </c>
      <c r="V3">
        <f t="shared" ref="V3:V25" si="2">ROUND((100*B3/$T3),2)</f>
        <v>4.59</v>
      </c>
      <c r="W3">
        <f t="shared" ref="W3:W25" si="3">ROUND((100*C3/$T3),2)</f>
        <v>2.5499999999999998</v>
      </c>
      <c r="X3">
        <f t="shared" ref="X3:X25" si="4">ROUND((100*D3/$T3),2)</f>
        <v>8.3699999999999992</v>
      </c>
      <c r="Y3">
        <f t="shared" ref="Y3:Y25" si="5">ROUND((100*E3/$T3),2)</f>
        <v>0</v>
      </c>
      <c r="Z3">
        <f t="shared" ref="Z3:Z25" si="6">ROUND((100*F3/$T3),2)</f>
        <v>7.96</v>
      </c>
      <c r="AA3">
        <f t="shared" ref="AA3:AA25" si="7">ROUND((100*G3/$T3),2)</f>
        <v>16.2</v>
      </c>
      <c r="AB3">
        <f t="shared" ref="AB3:AB25" si="8">ROUND((100*H3/$T3),2)</f>
        <v>7.42</v>
      </c>
      <c r="AC3">
        <f t="shared" ref="AC3:AC25" si="9">ROUND((100*I3/$T3),2)</f>
        <v>0</v>
      </c>
      <c r="AD3">
        <f t="shared" ref="AD3:AD25" si="10">ROUND((100*J3/$T3),2)</f>
        <v>16.8</v>
      </c>
      <c r="AE3">
        <f t="shared" ref="AE3:AE25" si="11">ROUND((100*K3/$T3),2)</f>
        <v>7.42</v>
      </c>
      <c r="AF3">
        <f t="shared" ref="AF3:AF25" si="12">ROUND((100*L3/$T3),2)</f>
        <v>12.69</v>
      </c>
      <c r="AG3">
        <f t="shared" ref="AG3:AG25" si="13">ROUND((100*M3/$T3),2)</f>
        <v>9.58</v>
      </c>
      <c r="AH3">
        <f t="shared" ref="AH3:AH25" si="14">ROUND((100*N3/$T3),2)</f>
        <v>0</v>
      </c>
      <c r="AI3">
        <f t="shared" ref="AI3:AI25" si="15">ROUND((100*O3/$T3),2)</f>
        <v>0</v>
      </c>
      <c r="AJ3">
        <f t="shared" ref="AJ3:AJ25" si="16">ROUND((100*P3/$T3),2)</f>
        <v>0</v>
      </c>
      <c r="AK3">
        <f t="shared" ref="AK3:AK25" si="17">ROUND((100*Q3/$T3),2)</f>
        <v>0</v>
      </c>
      <c r="AL3">
        <f t="shared" ref="AL3:AL25" si="18">ROUND((100*R3/$T3),2)</f>
        <v>6.41</v>
      </c>
      <c r="AM3">
        <f t="shared" ref="AM3:AM25" si="19">ROUND((100*S3/$T3),2)</f>
        <v>0</v>
      </c>
    </row>
    <row r="4" spans="1:39" x14ac:dyDescent="0.35">
      <c r="A4">
        <v>2002</v>
      </c>
      <c r="B4">
        <v>700</v>
      </c>
      <c r="C4">
        <v>350</v>
      </c>
      <c r="F4">
        <v>896</v>
      </c>
      <c r="G4">
        <v>2500</v>
      </c>
      <c r="H4">
        <v>422</v>
      </c>
      <c r="I4">
        <v>450</v>
      </c>
      <c r="J4">
        <v>2500</v>
      </c>
      <c r="K4">
        <v>600</v>
      </c>
      <c r="L4">
        <v>1900</v>
      </c>
      <c r="M4">
        <v>1200</v>
      </c>
      <c r="R4">
        <v>950</v>
      </c>
      <c r="T4">
        <f t="shared" si="1"/>
        <v>12468</v>
      </c>
      <c r="V4">
        <f t="shared" si="2"/>
        <v>5.61</v>
      </c>
      <c r="W4">
        <f t="shared" si="3"/>
        <v>2.81</v>
      </c>
      <c r="X4">
        <f t="shared" si="4"/>
        <v>0</v>
      </c>
      <c r="Y4">
        <f t="shared" si="5"/>
        <v>0</v>
      </c>
      <c r="Z4">
        <f t="shared" si="6"/>
        <v>7.19</v>
      </c>
      <c r="AA4">
        <f t="shared" si="7"/>
        <v>20.05</v>
      </c>
      <c r="AB4">
        <f t="shared" si="8"/>
        <v>3.38</v>
      </c>
      <c r="AC4">
        <f t="shared" si="9"/>
        <v>3.61</v>
      </c>
      <c r="AD4">
        <f t="shared" si="10"/>
        <v>20.05</v>
      </c>
      <c r="AE4">
        <f t="shared" si="11"/>
        <v>4.8099999999999996</v>
      </c>
      <c r="AF4">
        <f t="shared" si="12"/>
        <v>15.24</v>
      </c>
      <c r="AG4">
        <f t="shared" si="13"/>
        <v>9.6199999999999992</v>
      </c>
      <c r="AH4">
        <f t="shared" si="14"/>
        <v>0</v>
      </c>
      <c r="AI4">
        <f t="shared" si="15"/>
        <v>0</v>
      </c>
      <c r="AJ4">
        <f t="shared" si="16"/>
        <v>0</v>
      </c>
      <c r="AK4">
        <f t="shared" si="17"/>
        <v>0</v>
      </c>
      <c r="AL4">
        <f t="shared" si="18"/>
        <v>7.62</v>
      </c>
      <c r="AM4">
        <f t="shared" si="19"/>
        <v>0</v>
      </c>
    </row>
    <row r="5" spans="1:39" x14ac:dyDescent="0.35">
      <c r="A5">
        <v>2003</v>
      </c>
      <c r="B5">
        <v>670</v>
      </c>
      <c r="C5">
        <v>350</v>
      </c>
      <c r="F5">
        <v>1400</v>
      </c>
      <c r="G5">
        <v>2500</v>
      </c>
      <c r="H5">
        <v>450</v>
      </c>
      <c r="I5">
        <v>480</v>
      </c>
      <c r="J5">
        <v>2500</v>
      </c>
      <c r="K5">
        <v>1350</v>
      </c>
      <c r="L5">
        <v>1850</v>
      </c>
      <c r="M5">
        <v>1400</v>
      </c>
      <c r="R5">
        <v>950</v>
      </c>
      <c r="T5">
        <f t="shared" si="1"/>
        <v>13900</v>
      </c>
      <c r="V5">
        <f t="shared" si="2"/>
        <v>4.82</v>
      </c>
      <c r="W5">
        <f t="shared" si="3"/>
        <v>2.52</v>
      </c>
      <c r="X5">
        <f t="shared" si="4"/>
        <v>0</v>
      </c>
      <c r="Y5">
        <f t="shared" si="5"/>
        <v>0</v>
      </c>
      <c r="Z5">
        <f t="shared" si="6"/>
        <v>10.07</v>
      </c>
      <c r="AA5">
        <f t="shared" si="7"/>
        <v>17.989999999999998</v>
      </c>
      <c r="AB5">
        <f t="shared" si="8"/>
        <v>3.24</v>
      </c>
      <c r="AC5">
        <f t="shared" si="9"/>
        <v>3.45</v>
      </c>
      <c r="AD5">
        <f t="shared" si="10"/>
        <v>17.989999999999998</v>
      </c>
      <c r="AE5">
        <f t="shared" si="11"/>
        <v>9.7100000000000009</v>
      </c>
      <c r="AF5">
        <f t="shared" si="12"/>
        <v>13.31</v>
      </c>
      <c r="AG5">
        <f t="shared" si="13"/>
        <v>10.07</v>
      </c>
      <c r="AH5">
        <f t="shared" si="14"/>
        <v>0</v>
      </c>
      <c r="AI5">
        <f t="shared" si="15"/>
        <v>0</v>
      </c>
      <c r="AJ5">
        <f t="shared" si="16"/>
        <v>0</v>
      </c>
      <c r="AK5">
        <f t="shared" si="17"/>
        <v>0</v>
      </c>
      <c r="AL5">
        <f t="shared" si="18"/>
        <v>6.83</v>
      </c>
      <c r="AM5">
        <f t="shared" si="19"/>
        <v>0</v>
      </c>
    </row>
    <row r="6" spans="1:39" x14ac:dyDescent="0.35">
      <c r="A6">
        <v>2004</v>
      </c>
      <c r="B6">
        <v>550</v>
      </c>
      <c r="C6">
        <v>350</v>
      </c>
      <c r="F6">
        <v>1888</v>
      </c>
      <c r="G6">
        <v>2800</v>
      </c>
      <c r="H6">
        <v>640</v>
      </c>
      <c r="I6">
        <v>489</v>
      </c>
      <c r="J6">
        <v>2233</v>
      </c>
      <c r="K6">
        <v>1900</v>
      </c>
      <c r="L6">
        <v>2100</v>
      </c>
      <c r="M6">
        <v>1600</v>
      </c>
      <c r="P6">
        <v>532</v>
      </c>
      <c r="R6">
        <v>950</v>
      </c>
      <c r="T6">
        <f t="shared" si="1"/>
        <v>16032</v>
      </c>
      <c r="V6">
        <f t="shared" si="2"/>
        <v>3.43</v>
      </c>
      <c r="W6">
        <f t="shared" si="3"/>
        <v>2.1800000000000002</v>
      </c>
      <c r="X6">
        <f t="shared" si="4"/>
        <v>0</v>
      </c>
      <c r="Y6">
        <f t="shared" si="5"/>
        <v>0</v>
      </c>
      <c r="Z6">
        <f t="shared" si="6"/>
        <v>11.78</v>
      </c>
      <c r="AA6">
        <f t="shared" si="7"/>
        <v>17.47</v>
      </c>
      <c r="AB6">
        <f t="shared" si="8"/>
        <v>3.99</v>
      </c>
      <c r="AC6">
        <f t="shared" si="9"/>
        <v>3.05</v>
      </c>
      <c r="AD6">
        <f t="shared" si="10"/>
        <v>13.93</v>
      </c>
      <c r="AE6">
        <f t="shared" si="11"/>
        <v>11.85</v>
      </c>
      <c r="AF6">
        <f t="shared" si="12"/>
        <v>13.1</v>
      </c>
      <c r="AG6">
        <f t="shared" si="13"/>
        <v>9.98</v>
      </c>
      <c r="AH6">
        <f t="shared" si="14"/>
        <v>0</v>
      </c>
      <c r="AI6">
        <f t="shared" si="15"/>
        <v>0</v>
      </c>
      <c r="AJ6">
        <f t="shared" si="16"/>
        <v>3.32</v>
      </c>
      <c r="AK6">
        <f t="shared" si="17"/>
        <v>0</v>
      </c>
      <c r="AL6">
        <f t="shared" si="18"/>
        <v>5.93</v>
      </c>
      <c r="AM6">
        <f t="shared" si="19"/>
        <v>0</v>
      </c>
    </row>
    <row r="7" spans="1:39" x14ac:dyDescent="0.35">
      <c r="A7">
        <v>2005</v>
      </c>
      <c r="B7">
        <v>1070</v>
      </c>
      <c r="C7">
        <v>374</v>
      </c>
      <c r="F7">
        <v>1703</v>
      </c>
      <c r="G7">
        <v>3000</v>
      </c>
      <c r="H7">
        <v>640</v>
      </c>
      <c r="I7">
        <v>417</v>
      </c>
      <c r="J7">
        <v>2297</v>
      </c>
      <c r="K7">
        <v>2000</v>
      </c>
      <c r="L7">
        <v>2900</v>
      </c>
      <c r="M7">
        <v>1600</v>
      </c>
      <c r="N7">
        <v>575</v>
      </c>
      <c r="P7">
        <v>481</v>
      </c>
      <c r="R7">
        <v>1400</v>
      </c>
      <c r="T7">
        <f t="shared" si="1"/>
        <v>18457</v>
      </c>
      <c r="V7">
        <f t="shared" si="2"/>
        <v>5.8</v>
      </c>
      <c r="W7">
        <f t="shared" si="3"/>
        <v>2.0299999999999998</v>
      </c>
      <c r="X7">
        <f t="shared" si="4"/>
        <v>0</v>
      </c>
      <c r="Y7">
        <f t="shared" si="5"/>
        <v>0</v>
      </c>
      <c r="Z7">
        <f t="shared" si="6"/>
        <v>9.23</v>
      </c>
      <c r="AA7">
        <f t="shared" si="7"/>
        <v>16.25</v>
      </c>
      <c r="AB7">
        <f t="shared" si="8"/>
        <v>3.47</v>
      </c>
      <c r="AC7">
        <f t="shared" si="9"/>
        <v>2.2599999999999998</v>
      </c>
      <c r="AD7">
        <f t="shared" si="10"/>
        <v>12.45</v>
      </c>
      <c r="AE7">
        <f t="shared" si="11"/>
        <v>10.84</v>
      </c>
      <c r="AF7">
        <f t="shared" si="12"/>
        <v>15.71</v>
      </c>
      <c r="AG7">
        <f t="shared" si="13"/>
        <v>8.67</v>
      </c>
      <c r="AH7">
        <f t="shared" si="14"/>
        <v>3.12</v>
      </c>
      <c r="AI7">
        <f t="shared" si="15"/>
        <v>0</v>
      </c>
      <c r="AJ7">
        <f t="shared" si="16"/>
        <v>2.61</v>
      </c>
      <c r="AK7">
        <f t="shared" si="17"/>
        <v>0</v>
      </c>
      <c r="AL7">
        <f t="shared" si="18"/>
        <v>7.59</v>
      </c>
      <c r="AM7">
        <f t="shared" si="19"/>
        <v>0</v>
      </c>
    </row>
    <row r="8" spans="1:39" x14ac:dyDescent="0.35">
      <c r="A8">
        <v>2006</v>
      </c>
      <c r="B8">
        <v>700</v>
      </c>
      <c r="C8">
        <v>400</v>
      </c>
      <c r="F8">
        <v>1710</v>
      </c>
      <c r="G8">
        <v>3000</v>
      </c>
      <c r="H8">
        <v>640</v>
      </c>
      <c r="I8">
        <v>450</v>
      </c>
      <c r="J8">
        <v>2290</v>
      </c>
      <c r="K8">
        <v>2000</v>
      </c>
      <c r="L8">
        <v>3250</v>
      </c>
      <c r="M8">
        <v>1400</v>
      </c>
      <c r="N8">
        <v>570</v>
      </c>
      <c r="P8">
        <v>420</v>
      </c>
      <c r="R8">
        <v>1100</v>
      </c>
      <c r="T8">
        <f t="shared" si="1"/>
        <v>17930</v>
      </c>
      <c r="V8">
        <f t="shared" si="2"/>
        <v>3.9</v>
      </c>
      <c r="W8">
        <f t="shared" si="3"/>
        <v>2.23</v>
      </c>
      <c r="X8">
        <f t="shared" si="4"/>
        <v>0</v>
      </c>
      <c r="Y8">
        <f t="shared" si="5"/>
        <v>0</v>
      </c>
      <c r="Z8">
        <f t="shared" si="6"/>
        <v>9.5399999999999991</v>
      </c>
      <c r="AA8">
        <f t="shared" si="7"/>
        <v>16.73</v>
      </c>
      <c r="AB8">
        <f t="shared" si="8"/>
        <v>3.57</v>
      </c>
      <c r="AC8">
        <f t="shared" si="9"/>
        <v>2.5099999999999998</v>
      </c>
      <c r="AD8">
        <f t="shared" si="10"/>
        <v>12.77</v>
      </c>
      <c r="AE8">
        <f t="shared" si="11"/>
        <v>11.15</v>
      </c>
      <c r="AF8">
        <f t="shared" si="12"/>
        <v>18.13</v>
      </c>
      <c r="AG8">
        <f t="shared" si="13"/>
        <v>7.81</v>
      </c>
      <c r="AH8">
        <f t="shared" si="14"/>
        <v>3.18</v>
      </c>
      <c r="AI8">
        <f t="shared" si="15"/>
        <v>0</v>
      </c>
      <c r="AJ8">
        <f t="shared" si="16"/>
        <v>2.34</v>
      </c>
      <c r="AK8">
        <f t="shared" si="17"/>
        <v>0</v>
      </c>
      <c r="AL8">
        <f t="shared" si="18"/>
        <v>6.13</v>
      </c>
      <c r="AM8">
        <f t="shared" si="19"/>
        <v>0</v>
      </c>
    </row>
    <row r="9" spans="1:39" x14ac:dyDescent="0.35">
      <c r="A9">
        <v>2007</v>
      </c>
      <c r="B9">
        <v>735</v>
      </c>
      <c r="C9">
        <v>350</v>
      </c>
      <c r="F9">
        <v>2100</v>
      </c>
      <c r="G9">
        <v>4000</v>
      </c>
      <c r="H9">
        <v>640</v>
      </c>
      <c r="I9">
        <v>580</v>
      </c>
      <c r="J9">
        <v>1930</v>
      </c>
      <c r="K9">
        <v>2100</v>
      </c>
      <c r="L9">
        <v>3400</v>
      </c>
      <c r="M9">
        <v>1620</v>
      </c>
      <c r="N9">
        <v>500</v>
      </c>
      <c r="P9">
        <v>420</v>
      </c>
      <c r="R9">
        <v>810</v>
      </c>
      <c r="T9">
        <f t="shared" si="1"/>
        <v>19185</v>
      </c>
      <c r="V9">
        <f t="shared" si="2"/>
        <v>3.83</v>
      </c>
      <c r="W9">
        <f t="shared" si="3"/>
        <v>1.82</v>
      </c>
      <c r="X9">
        <f t="shared" si="4"/>
        <v>0</v>
      </c>
      <c r="Y9">
        <f t="shared" si="5"/>
        <v>0</v>
      </c>
      <c r="Z9">
        <f t="shared" si="6"/>
        <v>10.95</v>
      </c>
      <c r="AA9">
        <f t="shared" si="7"/>
        <v>20.85</v>
      </c>
      <c r="AB9">
        <f t="shared" si="8"/>
        <v>3.34</v>
      </c>
      <c r="AC9">
        <f t="shared" si="9"/>
        <v>3.02</v>
      </c>
      <c r="AD9">
        <f t="shared" si="10"/>
        <v>10.06</v>
      </c>
      <c r="AE9">
        <f t="shared" si="11"/>
        <v>10.95</v>
      </c>
      <c r="AF9">
        <f t="shared" si="12"/>
        <v>17.72</v>
      </c>
      <c r="AG9">
        <f t="shared" si="13"/>
        <v>8.44</v>
      </c>
      <c r="AH9">
        <f t="shared" si="14"/>
        <v>2.61</v>
      </c>
      <c r="AI9">
        <f t="shared" si="15"/>
        <v>0</v>
      </c>
      <c r="AJ9">
        <f t="shared" si="16"/>
        <v>2.19</v>
      </c>
      <c r="AK9">
        <f t="shared" si="17"/>
        <v>0</v>
      </c>
      <c r="AL9">
        <f t="shared" si="18"/>
        <v>4.22</v>
      </c>
      <c r="AM9">
        <f t="shared" si="19"/>
        <v>0</v>
      </c>
    </row>
    <row r="10" spans="1:39" x14ac:dyDescent="0.35">
      <c r="A10">
        <v>2008</v>
      </c>
      <c r="B10">
        <v>777</v>
      </c>
      <c r="C10">
        <v>330</v>
      </c>
      <c r="F10">
        <v>1300</v>
      </c>
      <c r="G10">
        <v>4300</v>
      </c>
      <c r="H10">
        <v>400</v>
      </c>
      <c r="I10">
        <v>599</v>
      </c>
      <c r="J10">
        <v>2120</v>
      </c>
      <c r="K10">
        <v>2100</v>
      </c>
      <c r="L10">
        <v>2900</v>
      </c>
      <c r="M10">
        <v>1610</v>
      </c>
      <c r="N10">
        <v>530</v>
      </c>
      <c r="P10">
        <v>371</v>
      </c>
      <c r="Q10">
        <v>420</v>
      </c>
      <c r="R10">
        <v>800</v>
      </c>
      <c r="T10">
        <f t="shared" si="1"/>
        <v>18557</v>
      </c>
      <c r="V10">
        <f t="shared" si="2"/>
        <v>4.1900000000000004</v>
      </c>
      <c r="W10">
        <f t="shared" si="3"/>
        <v>1.78</v>
      </c>
      <c r="X10">
        <f t="shared" si="4"/>
        <v>0</v>
      </c>
      <c r="Y10">
        <f t="shared" si="5"/>
        <v>0</v>
      </c>
      <c r="Z10">
        <f t="shared" si="6"/>
        <v>7.01</v>
      </c>
      <c r="AA10">
        <f t="shared" si="7"/>
        <v>23.17</v>
      </c>
      <c r="AB10">
        <f t="shared" si="8"/>
        <v>2.16</v>
      </c>
      <c r="AC10">
        <f t="shared" si="9"/>
        <v>3.23</v>
      </c>
      <c r="AD10">
        <f t="shared" si="10"/>
        <v>11.42</v>
      </c>
      <c r="AE10">
        <f t="shared" si="11"/>
        <v>11.32</v>
      </c>
      <c r="AF10">
        <f t="shared" si="12"/>
        <v>15.63</v>
      </c>
      <c r="AG10">
        <f t="shared" si="13"/>
        <v>8.68</v>
      </c>
      <c r="AH10">
        <f t="shared" si="14"/>
        <v>2.86</v>
      </c>
      <c r="AI10">
        <f t="shared" si="15"/>
        <v>0</v>
      </c>
      <c r="AJ10">
        <f t="shared" si="16"/>
        <v>2</v>
      </c>
      <c r="AK10">
        <f t="shared" si="17"/>
        <v>2.2599999999999998</v>
      </c>
      <c r="AL10">
        <f t="shared" si="18"/>
        <v>4.3099999999999996</v>
      </c>
      <c r="AM10">
        <f t="shared" si="19"/>
        <v>0</v>
      </c>
    </row>
    <row r="11" spans="1:39" x14ac:dyDescent="0.35">
      <c r="A11">
        <v>2009</v>
      </c>
      <c r="B11">
        <v>633</v>
      </c>
      <c r="C11">
        <v>370</v>
      </c>
      <c r="F11">
        <v>1300</v>
      </c>
      <c r="G11">
        <v>4300</v>
      </c>
      <c r="H11">
        <v>400</v>
      </c>
      <c r="I11">
        <v>610</v>
      </c>
      <c r="J11">
        <v>1820</v>
      </c>
      <c r="K11">
        <v>1800</v>
      </c>
      <c r="L11">
        <v>3000</v>
      </c>
      <c r="M11">
        <v>1210</v>
      </c>
      <c r="N11">
        <v>490</v>
      </c>
      <c r="P11">
        <v>375</v>
      </c>
      <c r="Q11">
        <v>600</v>
      </c>
      <c r="R11">
        <v>700</v>
      </c>
      <c r="T11">
        <f t="shared" si="1"/>
        <v>17608</v>
      </c>
      <c r="V11">
        <f t="shared" si="2"/>
        <v>3.59</v>
      </c>
      <c r="W11">
        <f t="shared" si="3"/>
        <v>2.1</v>
      </c>
      <c r="X11">
        <f t="shared" si="4"/>
        <v>0</v>
      </c>
      <c r="Y11">
        <f t="shared" si="5"/>
        <v>0</v>
      </c>
      <c r="Z11">
        <f t="shared" si="6"/>
        <v>7.38</v>
      </c>
      <c r="AA11">
        <f t="shared" si="7"/>
        <v>24.42</v>
      </c>
      <c r="AB11">
        <f t="shared" si="8"/>
        <v>2.27</v>
      </c>
      <c r="AC11">
        <f t="shared" si="9"/>
        <v>3.46</v>
      </c>
      <c r="AD11">
        <f t="shared" si="10"/>
        <v>10.34</v>
      </c>
      <c r="AE11">
        <f t="shared" si="11"/>
        <v>10.220000000000001</v>
      </c>
      <c r="AF11">
        <f t="shared" si="12"/>
        <v>17.04</v>
      </c>
      <c r="AG11">
        <f t="shared" si="13"/>
        <v>6.87</v>
      </c>
      <c r="AH11">
        <f t="shared" si="14"/>
        <v>2.78</v>
      </c>
      <c r="AI11">
        <f t="shared" si="15"/>
        <v>0</v>
      </c>
      <c r="AJ11">
        <f t="shared" si="16"/>
        <v>2.13</v>
      </c>
      <c r="AK11">
        <f t="shared" si="17"/>
        <v>3.41</v>
      </c>
      <c r="AL11">
        <f t="shared" si="18"/>
        <v>3.98</v>
      </c>
      <c r="AM11">
        <f t="shared" si="19"/>
        <v>0</v>
      </c>
    </row>
    <row r="12" spans="1:39" x14ac:dyDescent="0.35">
      <c r="A12">
        <v>2010</v>
      </c>
      <c r="B12">
        <v>637</v>
      </c>
      <c r="C12">
        <v>350</v>
      </c>
      <c r="F12">
        <v>1300</v>
      </c>
      <c r="G12">
        <v>7200</v>
      </c>
      <c r="H12">
        <v>400</v>
      </c>
      <c r="I12">
        <v>620</v>
      </c>
      <c r="J12">
        <v>2050</v>
      </c>
      <c r="K12">
        <v>1800</v>
      </c>
      <c r="L12">
        <v>2500</v>
      </c>
      <c r="M12">
        <v>1480</v>
      </c>
      <c r="N12">
        <v>580</v>
      </c>
      <c r="P12">
        <v>400</v>
      </c>
      <c r="Q12">
        <v>530</v>
      </c>
      <c r="R12">
        <v>700</v>
      </c>
      <c r="T12">
        <f t="shared" si="1"/>
        <v>20547</v>
      </c>
      <c r="V12">
        <f t="shared" si="2"/>
        <v>3.1</v>
      </c>
      <c r="W12">
        <f t="shared" si="3"/>
        <v>1.7</v>
      </c>
      <c r="X12">
        <f t="shared" si="4"/>
        <v>0</v>
      </c>
      <c r="Y12">
        <f t="shared" si="5"/>
        <v>0</v>
      </c>
      <c r="Z12">
        <f t="shared" si="6"/>
        <v>6.33</v>
      </c>
      <c r="AA12">
        <f t="shared" si="7"/>
        <v>35.04</v>
      </c>
      <c r="AB12">
        <f t="shared" si="8"/>
        <v>1.95</v>
      </c>
      <c r="AC12">
        <f t="shared" si="9"/>
        <v>3.02</v>
      </c>
      <c r="AD12">
        <f t="shared" si="10"/>
        <v>9.98</v>
      </c>
      <c r="AE12">
        <f t="shared" si="11"/>
        <v>8.76</v>
      </c>
      <c r="AF12">
        <f t="shared" si="12"/>
        <v>12.17</v>
      </c>
      <c r="AG12">
        <f t="shared" si="13"/>
        <v>7.2</v>
      </c>
      <c r="AH12">
        <f t="shared" si="14"/>
        <v>2.82</v>
      </c>
      <c r="AI12">
        <f t="shared" si="15"/>
        <v>0</v>
      </c>
      <c r="AJ12">
        <f t="shared" si="16"/>
        <v>1.95</v>
      </c>
      <c r="AK12">
        <f t="shared" si="17"/>
        <v>2.58</v>
      </c>
      <c r="AL12">
        <f t="shared" si="18"/>
        <v>3.41</v>
      </c>
      <c r="AM12">
        <f t="shared" si="19"/>
        <v>0</v>
      </c>
    </row>
    <row r="13" spans="1:39" x14ac:dyDescent="0.35">
      <c r="A13">
        <v>2011</v>
      </c>
      <c r="C13">
        <v>390</v>
      </c>
      <c r="F13">
        <v>1770</v>
      </c>
      <c r="G13">
        <v>7000</v>
      </c>
      <c r="H13">
        <v>300</v>
      </c>
      <c r="I13">
        <v>630</v>
      </c>
      <c r="J13">
        <v>1760</v>
      </c>
      <c r="K13">
        <v>1400</v>
      </c>
      <c r="L13">
        <v>4000</v>
      </c>
      <c r="M13">
        <v>1480</v>
      </c>
      <c r="N13">
        <v>570</v>
      </c>
      <c r="P13">
        <v>572</v>
      </c>
      <c r="Q13">
        <v>450</v>
      </c>
      <c r="R13">
        <v>700</v>
      </c>
      <c r="T13">
        <f t="shared" si="1"/>
        <v>21022</v>
      </c>
      <c r="V13">
        <f t="shared" si="2"/>
        <v>0</v>
      </c>
      <c r="W13">
        <f t="shared" si="3"/>
        <v>1.86</v>
      </c>
      <c r="X13">
        <f t="shared" si="4"/>
        <v>0</v>
      </c>
      <c r="Y13">
        <f t="shared" si="5"/>
        <v>0</v>
      </c>
      <c r="Z13">
        <f t="shared" si="6"/>
        <v>8.42</v>
      </c>
      <c r="AA13">
        <f t="shared" si="7"/>
        <v>33.299999999999997</v>
      </c>
      <c r="AB13">
        <f t="shared" si="8"/>
        <v>1.43</v>
      </c>
      <c r="AC13">
        <f t="shared" si="9"/>
        <v>3</v>
      </c>
      <c r="AD13">
        <f t="shared" si="10"/>
        <v>8.3699999999999992</v>
      </c>
      <c r="AE13">
        <f t="shared" si="11"/>
        <v>6.66</v>
      </c>
      <c r="AF13">
        <f t="shared" si="12"/>
        <v>19.03</v>
      </c>
      <c r="AG13">
        <f t="shared" si="13"/>
        <v>7.04</v>
      </c>
      <c r="AH13">
        <f t="shared" si="14"/>
        <v>2.71</v>
      </c>
      <c r="AI13">
        <f t="shared" si="15"/>
        <v>0</v>
      </c>
      <c r="AJ13">
        <f t="shared" si="16"/>
        <v>2.72</v>
      </c>
      <c r="AK13">
        <f t="shared" si="17"/>
        <v>2.14</v>
      </c>
      <c r="AL13">
        <f t="shared" si="18"/>
        <v>3.33</v>
      </c>
      <c r="AM13">
        <f t="shared" si="19"/>
        <v>0</v>
      </c>
    </row>
    <row r="14" spans="1:39" x14ac:dyDescent="0.35">
      <c r="A14">
        <v>2012</v>
      </c>
      <c r="C14">
        <v>380</v>
      </c>
      <c r="E14">
        <v>420</v>
      </c>
      <c r="F14">
        <v>1100</v>
      </c>
      <c r="G14">
        <v>7300</v>
      </c>
      <c r="I14">
        <v>620</v>
      </c>
      <c r="J14">
        <v>1800</v>
      </c>
      <c r="K14">
        <v>1300</v>
      </c>
      <c r="L14">
        <v>3000</v>
      </c>
      <c r="M14">
        <v>1624</v>
      </c>
      <c r="N14">
        <v>560</v>
      </c>
      <c r="P14">
        <v>684</v>
      </c>
      <c r="Q14">
        <v>530</v>
      </c>
      <c r="R14">
        <v>700</v>
      </c>
      <c r="T14">
        <f t="shared" si="1"/>
        <v>20018</v>
      </c>
      <c r="V14">
        <f t="shared" si="2"/>
        <v>0</v>
      </c>
      <c r="W14">
        <f t="shared" si="3"/>
        <v>1.9</v>
      </c>
      <c r="X14">
        <f t="shared" si="4"/>
        <v>0</v>
      </c>
      <c r="Y14">
        <f t="shared" si="5"/>
        <v>2.1</v>
      </c>
      <c r="Z14">
        <f t="shared" si="6"/>
        <v>5.5</v>
      </c>
      <c r="AA14">
        <f t="shared" si="7"/>
        <v>36.47</v>
      </c>
      <c r="AB14">
        <f t="shared" si="8"/>
        <v>0</v>
      </c>
      <c r="AC14">
        <f t="shared" si="9"/>
        <v>3.1</v>
      </c>
      <c r="AD14">
        <f t="shared" si="10"/>
        <v>8.99</v>
      </c>
      <c r="AE14">
        <f t="shared" si="11"/>
        <v>6.49</v>
      </c>
      <c r="AF14">
        <f t="shared" si="12"/>
        <v>14.99</v>
      </c>
      <c r="AG14">
        <f t="shared" si="13"/>
        <v>8.11</v>
      </c>
      <c r="AH14">
        <f t="shared" si="14"/>
        <v>2.8</v>
      </c>
      <c r="AI14">
        <f t="shared" si="15"/>
        <v>0</v>
      </c>
      <c r="AJ14">
        <f t="shared" si="16"/>
        <v>3.42</v>
      </c>
      <c r="AK14">
        <f t="shared" si="17"/>
        <v>2.65</v>
      </c>
      <c r="AL14">
        <f t="shared" si="18"/>
        <v>3.5</v>
      </c>
      <c r="AM14">
        <f t="shared" si="19"/>
        <v>0</v>
      </c>
    </row>
    <row r="15" spans="1:39" x14ac:dyDescent="0.35">
      <c r="A15">
        <v>2013</v>
      </c>
      <c r="C15">
        <v>380</v>
      </c>
      <c r="E15">
        <v>400</v>
      </c>
      <c r="F15">
        <v>1400</v>
      </c>
      <c r="G15">
        <v>7000</v>
      </c>
      <c r="I15">
        <v>450</v>
      </c>
      <c r="J15">
        <v>1830</v>
      </c>
      <c r="K15">
        <v>1200</v>
      </c>
      <c r="L15">
        <v>4000</v>
      </c>
      <c r="M15">
        <v>1490</v>
      </c>
      <c r="N15">
        <v>560</v>
      </c>
      <c r="P15">
        <v>695</v>
      </c>
      <c r="Q15">
        <v>400</v>
      </c>
      <c r="R15">
        <v>1200</v>
      </c>
      <c r="T15">
        <f t="shared" si="1"/>
        <v>21005</v>
      </c>
      <c r="V15">
        <f t="shared" si="2"/>
        <v>0</v>
      </c>
      <c r="W15">
        <f t="shared" si="3"/>
        <v>1.81</v>
      </c>
      <c r="X15">
        <f t="shared" si="4"/>
        <v>0</v>
      </c>
      <c r="Y15">
        <f t="shared" si="5"/>
        <v>1.9</v>
      </c>
      <c r="Z15">
        <f t="shared" si="6"/>
        <v>6.67</v>
      </c>
      <c r="AA15">
        <f t="shared" si="7"/>
        <v>33.33</v>
      </c>
      <c r="AB15">
        <f t="shared" si="8"/>
        <v>0</v>
      </c>
      <c r="AC15">
        <f t="shared" si="9"/>
        <v>2.14</v>
      </c>
      <c r="AD15">
        <f t="shared" si="10"/>
        <v>8.7100000000000009</v>
      </c>
      <c r="AE15">
        <f t="shared" si="11"/>
        <v>5.71</v>
      </c>
      <c r="AF15">
        <f t="shared" si="12"/>
        <v>19.04</v>
      </c>
      <c r="AG15">
        <f t="shared" si="13"/>
        <v>7.09</v>
      </c>
      <c r="AH15">
        <f t="shared" si="14"/>
        <v>2.67</v>
      </c>
      <c r="AI15">
        <f t="shared" si="15"/>
        <v>0</v>
      </c>
      <c r="AJ15">
        <f t="shared" si="16"/>
        <v>3.31</v>
      </c>
      <c r="AK15">
        <f t="shared" si="17"/>
        <v>1.9</v>
      </c>
      <c r="AL15">
        <f t="shared" si="18"/>
        <v>5.71</v>
      </c>
      <c r="AM15">
        <f t="shared" si="19"/>
        <v>0</v>
      </c>
    </row>
    <row r="16" spans="1:39" x14ac:dyDescent="0.35">
      <c r="A16">
        <v>2014</v>
      </c>
      <c r="C16">
        <v>350</v>
      </c>
      <c r="E16">
        <v>350</v>
      </c>
      <c r="F16">
        <v>1310</v>
      </c>
      <c r="G16">
        <v>7000</v>
      </c>
      <c r="I16">
        <v>380</v>
      </c>
      <c r="J16">
        <v>1830</v>
      </c>
      <c r="K16">
        <v>1200</v>
      </c>
      <c r="L16">
        <v>4010</v>
      </c>
      <c r="M16">
        <v>1410</v>
      </c>
      <c r="N16">
        <v>640</v>
      </c>
      <c r="P16">
        <v>769</v>
      </c>
      <c r="Q16">
        <v>628</v>
      </c>
      <c r="R16">
        <v>1200</v>
      </c>
      <c r="T16">
        <f t="shared" si="1"/>
        <v>21077</v>
      </c>
      <c r="V16">
        <f t="shared" si="2"/>
        <v>0</v>
      </c>
      <c r="W16">
        <f t="shared" si="3"/>
        <v>1.66</v>
      </c>
      <c r="X16">
        <f t="shared" si="4"/>
        <v>0</v>
      </c>
      <c r="Y16">
        <f t="shared" si="5"/>
        <v>1.66</v>
      </c>
      <c r="Z16">
        <f t="shared" si="6"/>
        <v>6.22</v>
      </c>
      <c r="AA16">
        <f t="shared" si="7"/>
        <v>33.21</v>
      </c>
      <c r="AB16">
        <f t="shared" si="8"/>
        <v>0</v>
      </c>
      <c r="AC16">
        <f t="shared" si="9"/>
        <v>1.8</v>
      </c>
      <c r="AD16">
        <f t="shared" si="10"/>
        <v>8.68</v>
      </c>
      <c r="AE16">
        <f t="shared" si="11"/>
        <v>5.69</v>
      </c>
      <c r="AF16">
        <f t="shared" si="12"/>
        <v>19.03</v>
      </c>
      <c r="AG16">
        <f t="shared" si="13"/>
        <v>6.69</v>
      </c>
      <c r="AH16">
        <f t="shared" si="14"/>
        <v>3.04</v>
      </c>
      <c r="AI16">
        <f t="shared" si="15"/>
        <v>0</v>
      </c>
      <c r="AJ16">
        <f t="shared" si="16"/>
        <v>3.65</v>
      </c>
      <c r="AK16">
        <f t="shared" si="17"/>
        <v>2.98</v>
      </c>
      <c r="AL16">
        <f t="shared" si="18"/>
        <v>5.69</v>
      </c>
      <c r="AM16">
        <f t="shared" si="19"/>
        <v>0</v>
      </c>
    </row>
    <row r="17" spans="1:39" x14ac:dyDescent="0.35">
      <c r="A17">
        <v>2015</v>
      </c>
      <c r="C17">
        <v>380</v>
      </c>
      <c r="E17">
        <v>360</v>
      </c>
      <c r="F17">
        <v>1160</v>
      </c>
      <c r="G17">
        <v>7600</v>
      </c>
      <c r="J17">
        <v>1960</v>
      </c>
      <c r="K17">
        <v>1500</v>
      </c>
      <c r="L17">
        <v>4200</v>
      </c>
      <c r="M17">
        <v>1300</v>
      </c>
      <c r="N17">
        <v>640</v>
      </c>
      <c r="P17">
        <v>760</v>
      </c>
      <c r="Q17">
        <v>630</v>
      </c>
      <c r="R17">
        <v>1410</v>
      </c>
      <c r="T17">
        <f t="shared" si="1"/>
        <v>21900</v>
      </c>
      <c r="V17">
        <f t="shared" si="2"/>
        <v>0</v>
      </c>
      <c r="W17">
        <f t="shared" si="3"/>
        <v>1.74</v>
      </c>
      <c r="X17">
        <f t="shared" si="4"/>
        <v>0</v>
      </c>
      <c r="Y17">
        <f t="shared" si="5"/>
        <v>1.64</v>
      </c>
      <c r="Z17">
        <f t="shared" si="6"/>
        <v>5.3</v>
      </c>
      <c r="AA17">
        <f t="shared" si="7"/>
        <v>34.700000000000003</v>
      </c>
      <c r="AB17">
        <f t="shared" si="8"/>
        <v>0</v>
      </c>
      <c r="AC17">
        <f t="shared" si="9"/>
        <v>0</v>
      </c>
      <c r="AD17">
        <f t="shared" si="10"/>
        <v>8.9499999999999993</v>
      </c>
      <c r="AE17">
        <f t="shared" si="11"/>
        <v>6.85</v>
      </c>
      <c r="AF17">
        <f t="shared" si="12"/>
        <v>19.18</v>
      </c>
      <c r="AG17">
        <f t="shared" si="13"/>
        <v>5.94</v>
      </c>
      <c r="AH17">
        <f t="shared" si="14"/>
        <v>2.92</v>
      </c>
      <c r="AI17">
        <f t="shared" si="15"/>
        <v>0</v>
      </c>
      <c r="AJ17">
        <f t="shared" si="16"/>
        <v>3.47</v>
      </c>
      <c r="AK17">
        <f t="shared" si="17"/>
        <v>2.88</v>
      </c>
      <c r="AL17">
        <f t="shared" si="18"/>
        <v>6.44</v>
      </c>
      <c r="AM17">
        <f t="shared" si="19"/>
        <v>0</v>
      </c>
    </row>
    <row r="18" spans="1:39" x14ac:dyDescent="0.35">
      <c r="A18">
        <v>2016</v>
      </c>
      <c r="F18">
        <v>2310</v>
      </c>
      <c r="G18">
        <v>8200</v>
      </c>
      <c r="J18">
        <v>1990</v>
      </c>
      <c r="K18">
        <v>1500</v>
      </c>
      <c r="L18">
        <v>3600</v>
      </c>
      <c r="M18">
        <v>1190</v>
      </c>
      <c r="N18">
        <v>630</v>
      </c>
      <c r="P18">
        <v>820</v>
      </c>
      <c r="R18">
        <v>1300</v>
      </c>
      <c r="T18">
        <f t="shared" si="1"/>
        <v>21540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  <c r="Z18">
        <f t="shared" si="6"/>
        <v>10.72</v>
      </c>
      <c r="AA18">
        <f t="shared" si="7"/>
        <v>38.07</v>
      </c>
      <c r="AB18">
        <f t="shared" si="8"/>
        <v>0</v>
      </c>
      <c r="AC18">
        <f t="shared" si="9"/>
        <v>0</v>
      </c>
      <c r="AD18">
        <f t="shared" si="10"/>
        <v>9.24</v>
      </c>
      <c r="AE18">
        <f t="shared" si="11"/>
        <v>6.96</v>
      </c>
      <c r="AF18">
        <f t="shared" si="12"/>
        <v>16.71</v>
      </c>
      <c r="AG18">
        <f t="shared" si="13"/>
        <v>5.52</v>
      </c>
      <c r="AH18">
        <f t="shared" si="14"/>
        <v>2.92</v>
      </c>
      <c r="AI18">
        <f t="shared" si="15"/>
        <v>0</v>
      </c>
      <c r="AJ18">
        <f t="shared" si="16"/>
        <v>3.81</v>
      </c>
      <c r="AK18">
        <f t="shared" si="17"/>
        <v>0</v>
      </c>
      <c r="AL18">
        <f t="shared" si="18"/>
        <v>6.04</v>
      </c>
      <c r="AM18">
        <f t="shared" si="19"/>
        <v>0</v>
      </c>
    </row>
    <row r="19" spans="1:39" x14ac:dyDescent="0.35">
      <c r="A19">
        <v>2017</v>
      </c>
      <c r="F19">
        <v>1800</v>
      </c>
      <c r="G19">
        <v>8200</v>
      </c>
      <c r="J19">
        <v>2140</v>
      </c>
      <c r="K19">
        <v>1500</v>
      </c>
      <c r="L19">
        <v>5600</v>
      </c>
      <c r="M19">
        <v>1160</v>
      </c>
      <c r="N19">
        <v>600</v>
      </c>
      <c r="P19">
        <v>797</v>
      </c>
      <c r="R19">
        <v>1200</v>
      </c>
      <c r="T19">
        <f t="shared" si="1"/>
        <v>22997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7.83</v>
      </c>
      <c r="AA19">
        <f t="shared" si="7"/>
        <v>35.659999999999997</v>
      </c>
      <c r="AB19">
        <f t="shared" si="8"/>
        <v>0</v>
      </c>
      <c r="AC19">
        <f t="shared" si="9"/>
        <v>0</v>
      </c>
      <c r="AD19">
        <f t="shared" si="10"/>
        <v>9.31</v>
      </c>
      <c r="AE19">
        <f t="shared" si="11"/>
        <v>6.52</v>
      </c>
      <c r="AF19">
        <f t="shared" si="12"/>
        <v>24.35</v>
      </c>
      <c r="AG19">
        <f t="shared" si="13"/>
        <v>5.04</v>
      </c>
      <c r="AH19">
        <f t="shared" si="14"/>
        <v>2.61</v>
      </c>
      <c r="AI19">
        <f t="shared" si="15"/>
        <v>0</v>
      </c>
      <c r="AJ19">
        <f t="shared" si="16"/>
        <v>3.47</v>
      </c>
      <c r="AK19">
        <f t="shared" si="17"/>
        <v>0</v>
      </c>
      <c r="AL19">
        <f t="shared" si="18"/>
        <v>5.22</v>
      </c>
      <c r="AM19">
        <f t="shared" si="19"/>
        <v>0</v>
      </c>
    </row>
    <row r="20" spans="1:39" x14ac:dyDescent="0.35">
      <c r="A20">
        <v>2018</v>
      </c>
      <c r="F20">
        <v>1680</v>
      </c>
      <c r="G20">
        <v>8200</v>
      </c>
      <c r="J20">
        <v>1980</v>
      </c>
      <c r="K20">
        <v>1500</v>
      </c>
      <c r="L20">
        <v>5000</v>
      </c>
      <c r="M20">
        <v>1360</v>
      </c>
      <c r="N20">
        <v>1100</v>
      </c>
      <c r="P20">
        <v>765</v>
      </c>
      <c r="R20">
        <v>1200</v>
      </c>
      <c r="T20">
        <f t="shared" si="1"/>
        <v>22785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0</v>
      </c>
      <c r="Z20">
        <f t="shared" si="6"/>
        <v>7.37</v>
      </c>
      <c r="AA20">
        <f t="shared" si="7"/>
        <v>35.99</v>
      </c>
      <c r="AB20">
        <f t="shared" si="8"/>
        <v>0</v>
      </c>
      <c r="AC20">
        <f t="shared" si="9"/>
        <v>0</v>
      </c>
      <c r="AD20">
        <f t="shared" si="10"/>
        <v>8.69</v>
      </c>
      <c r="AE20">
        <f t="shared" si="11"/>
        <v>6.58</v>
      </c>
      <c r="AF20">
        <f t="shared" si="12"/>
        <v>21.94</v>
      </c>
      <c r="AG20">
        <f t="shared" si="13"/>
        <v>5.97</v>
      </c>
      <c r="AH20">
        <f t="shared" si="14"/>
        <v>4.83</v>
      </c>
      <c r="AI20">
        <f t="shared" si="15"/>
        <v>0</v>
      </c>
      <c r="AJ20">
        <f t="shared" si="16"/>
        <v>3.36</v>
      </c>
      <c r="AK20">
        <f t="shared" si="17"/>
        <v>0</v>
      </c>
      <c r="AL20">
        <f t="shared" si="18"/>
        <v>5.27</v>
      </c>
      <c r="AM20">
        <f t="shared" si="19"/>
        <v>0</v>
      </c>
    </row>
    <row r="21" spans="1:39" x14ac:dyDescent="0.35">
      <c r="A21">
        <v>2019</v>
      </c>
      <c r="F21">
        <v>1803</v>
      </c>
      <c r="G21">
        <v>8200</v>
      </c>
      <c r="J21">
        <v>2000</v>
      </c>
      <c r="K21">
        <v>1500</v>
      </c>
      <c r="L21">
        <v>4400</v>
      </c>
      <c r="M21">
        <v>1395</v>
      </c>
      <c r="N21">
        <v>1100</v>
      </c>
      <c r="P21">
        <v>772</v>
      </c>
      <c r="R21">
        <v>900</v>
      </c>
      <c r="T21">
        <f t="shared" si="1"/>
        <v>22070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5"/>
        <v>0</v>
      </c>
      <c r="Z21">
        <f t="shared" si="6"/>
        <v>8.17</v>
      </c>
      <c r="AA21">
        <f t="shared" si="7"/>
        <v>37.15</v>
      </c>
      <c r="AB21">
        <f t="shared" si="8"/>
        <v>0</v>
      </c>
      <c r="AC21">
        <f t="shared" si="9"/>
        <v>0</v>
      </c>
      <c r="AD21">
        <f t="shared" si="10"/>
        <v>9.06</v>
      </c>
      <c r="AE21">
        <f t="shared" si="11"/>
        <v>6.8</v>
      </c>
      <c r="AF21">
        <f t="shared" si="12"/>
        <v>19.940000000000001</v>
      </c>
      <c r="AG21">
        <f t="shared" si="13"/>
        <v>6.32</v>
      </c>
      <c r="AH21">
        <f t="shared" si="14"/>
        <v>4.9800000000000004</v>
      </c>
      <c r="AI21">
        <f t="shared" si="15"/>
        <v>0</v>
      </c>
      <c r="AJ21">
        <f t="shared" si="16"/>
        <v>3.5</v>
      </c>
      <c r="AK21">
        <f t="shared" si="17"/>
        <v>0</v>
      </c>
      <c r="AL21">
        <f t="shared" si="18"/>
        <v>4.08</v>
      </c>
      <c r="AM21">
        <f t="shared" si="19"/>
        <v>0</v>
      </c>
    </row>
    <row r="22" spans="1:39" x14ac:dyDescent="0.35">
      <c r="A22">
        <v>2020</v>
      </c>
      <c r="F22">
        <v>1803</v>
      </c>
      <c r="G22">
        <v>8200</v>
      </c>
      <c r="J22">
        <v>2000</v>
      </c>
      <c r="K22">
        <v>1500</v>
      </c>
      <c r="L22">
        <v>4400</v>
      </c>
      <c r="M22">
        <v>1395</v>
      </c>
      <c r="N22">
        <v>1100</v>
      </c>
      <c r="P22">
        <v>772</v>
      </c>
      <c r="R22">
        <v>900</v>
      </c>
      <c r="T22">
        <f t="shared" si="1"/>
        <v>22070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8.17</v>
      </c>
      <c r="AA22">
        <f t="shared" si="7"/>
        <v>37.15</v>
      </c>
      <c r="AB22">
        <f t="shared" si="8"/>
        <v>0</v>
      </c>
      <c r="AC22">
        <f t="shared" si="9"/>
        <v>0</v>
      </c>
      <c r="AD22">
        <f t="shared" si="10"/>
        <v>9.06</v>
      </c>
      <c r="AE22">
        <f t="shared" si="11"/>
        <v>6.8</v>
      </c>
      <c r="AF22">
        <f t="shared" si="12"/>
        <v>19.940000000000001</v>
      </c>
      <c r="AG22">
        <f t="shared" si="13"/>
        <v>6.32</v>
      </c>
      <c r="AH22">
        <f t="shared" si="14"/>
        <v>4.9800000000000004</v>
      </c>
      <c r="AI22">
        <f t="shared" si="15"/>
        <v>0</v>
      </c>
      <c r="AJ22">
        <f t="shared" si="16"/>
        <v>3.5</v>
      </c>
      <c r="AK22">
        <f t="shared" si="17"/>
        <v>0</v>
      </c>
      <c r="AL22">
        <f t="shared" si="18"/>
        <v>4.08</v>
      </c>
      <c r="AM22">
        <f t="shared" si="19"/>
        <v>0</v>
      </c>
    </row>
    <row r="23" spans="1:39" x14ac:dyDescent="0.35">
      <c r="A23">
        <v>2021</v>
      </c>
      <c r="B23">
        <v>241</v>
      </c>
      <c r="C23">
        <v>402</v>
      </c>
      <c r="E23">
        <v>310</v>
      </c>
      <c r="F23">
        <v>1800</v>
      </c>
      <c r="G23">
        <v>10000</v>
      </c>
      <c r="H23">
        <v>417</v>
      </c>
      <c r="J23">
        <v>1900</v>
      </c>
      <c r="K23">
        <v>1200</v>
      </c>
      <c r="L23">
        <v>4000</v>
      </c>
      <c r="M23">
        <v>859</v>
      </c>
      <c r="N23">
        <v>854</v>
      </c>
      <c r="O23">
        <v>350</v>
      </c>
      <c r="P23">
        <v>600</v>
      </c>
      <c r="Q23">
        <v>500</v>
      </c>
      <c r="R23">
        <v>1000</v>
      </c>
      <c r="S23">
        <v>300</v>
      </c>
      <c r="T23">
        <f t="shared" si="1"/>
        <v>24733</v>
      </c>
      <c r="V23">
        <f t="shared" si="2"/>
        <v>0.97</v>
      </c>
      <c r="W23">
        <f t="shared" si="3"/>
        <v>1.63</v>
      </c>
      <c r="X23">
        <f t="shared" si="4"/>
        <v>0</v>
      </c>
      <c r="Y23">
        <f t="shared" si="5"/>
        <v>1.25</v>
      </c>
      <c r="Z23">
        <f t="shared" si="6"/>
        <v>7.28</v>
      </c>
      <c r="AA23">
        <f t="shared" si="7"/>
        <v>40.43</v>
      </c>
      <c r="AB23">
        <f t="shared" si="8"/>
        <v>1.69</v>
      </c>
      <c r="AC23">
        <f t="shared" si="9"/>
        <v>0</v>
      </c>
      <c r="AD23">
        <f t="shared" si="10"/>
        <v>7.68</v>
      </c>
      <c r="AE23">
        <f t="shared" si="11"/>
        <v>4.8499999999999996</v>
      </c>
      <c r="AF23">
        <f t="shared" si="12"/>
        <v>16.170000000000002</v>
      </c>
      <c r="AG23">
        <f t="shared" si="13"/>
        <v>3.47</v>
      </c>
      <c r="AH23">
        <f t="shared" si="14"/>
        <v>3.45</v>
      </c>
      <c r="AI23">
        <f t="shared" si="15"/>
        <v>1.42</v>
      </c>
      <c r="AJ23">
        <f t="shared" si="16"/>
        <v>2.4300000000000002</v>
      </c>
      <c r="AK23">
        <f t="shared" si="17"/>
        <v>2.02</v>
      </c>
      <c r="AL23">
        <f t="shared" si="18"/>
        <v>4.04</v>
      </c>
      <c r="AM23">
        <f t="shared" si="19"/>
        <v>1.21</v>
      </c>
    </row>
    <row r="24" spans="1:39" x14ac:dyDescent="0.35">
      <c r="A24">
        <v>2022</v>
      </c>
      <c r="B24">
        <v>212</v>
      </c>
      <c r="C24">
        <v>328</v>
      </c>
      <c r="E24">
        <v>340</v>
      </c>
      <c r="F24">
        <v>1800</v>
      </c>
      <c r="G24">
        <v>8700</v>
      </c>
      <c r="H24">
        <v>320</v>
      </c>
      <c r="J24">
        <v>1800</v>
      </c>
      <c r="K24">
        <v>1000</v>
      </c>
      <c r="L24">
        <v>4000</v>
      </c>
      <c r="M24">
        <v>1170</v>
      </c>
      <c r="N24">
        <v>574</v>
      </c>
      <c r="O24">
        <v>420</v>
      </c>
      <c r="P24">
        <v>460</v>
      </c>
      <c r="Q24">
        <v>250</v>
      </c>
      <c r="R24">
        <v>1000</v>
      </c>
      <c r="S24">
        <v>220</v>
      </c>
      <c r="T24">
        <f t="shared" si="1"/>
        <v>22594</v>
      </c>
      <c r="V24">
        <f t="shared" si="2"/>
        <v>0.94</v>
      </c>
      <c r="W24">
        <f t="shared" si="3"/>
        <v>1.45</v>
      </c>
      <c r="X24">
        <f t="shared" si="4"/>
        <v>0</v>
      </c>
      <c r="Y24">
        <f t="shared" si="5"/>
        <v>1.5</v>
      </c>
      <c r="Z24">
        <f t="shared" si="6"/>
        <v>7.97</v>
      </c>
      <c r="AA24">
        <f t="shared" si="7"/>
        <v>38.51</v>
      </c>
      <c r="AB24">
        <f t="shared" si="8"/>
        <v>1.42</v>
      </c>
      <c r="AC24">
        <f t="shared" si="9"/>
        <v>0</v>
      </c>
      <c r="AD24">
        <f t="shared" si="10"/>
        <v>7.97</v>
      </c>
      <c r="AE24">
        <f t="shared" si="11"/>
        <v>4.43</v>
      </c>
      <c r="AF24">
        <f t="shared" si="12"/>
        <v>17.7</v>
      </c>
      <c r="AG24">
        <f t="shared" si="13"/>
        <v>5.18</v>
      </c>
      <c r="AH24">
        <f t="shared" si="14"/>
        <v>2.54</v>
      </c>
      <c r="AI24">
        <f t="shared" si="15"/>
        <v>1.86</v>
      </c>
      <c r="AJ24">
        <f t="shared" si="16"/>
        <v>2.04</v>
      </c>
      <c r="AK24">
        <f t="shared" si="17"/>
        <v>1.1100000000000001</v>
      </c>
      <c r="AL24">
        <f t="shared" si="18"/>
        <v>4.43</v>
      </c>
      <c r="AM24">
        <f t="shared" si="19"/>
        <v>0.97</v>
      </c>
    </row>
    <row r="25" spans="1:39" x14ac:dyDescent="0.35">
      <c r="A25">
        <v>2023</v>
      </c>
      <c r="B25">
        <v>220</v>
      </c>
      <c r="C25">
        <v>380</v>
      </c>
      <c r="E25">
        <v>340</v>
      </c>
      <c r="F25">
        <v>1800</v>
      </c>
      <c r="G25">
        <v>9000</v>
      </c>
      <c r="H25">
        <v>0</v>
      </c>
      <c r="J25">
        <v>1800</v>
      </c>
      <c r="K25">
        <v>1000</v>
      </c>
      <c r="L25">
        <v>4000</v>
      </c>
      <c r="M25">
        <v>1100</v>
      </c>
      <c r="N25">
        <v>750</v>
      </c>
      <c r="O25">
        <v>380</v>
      </c>
      <c r="P25">
        <v>790</v>
      </c>
      <c r="Q25">
        <v>230</v>
      </c>
      <c r="R25">
        <v>1000</v>
      </c>
      <c r="S25">
        <v>220</v>
      </c>
      <c r="T25">
        <f t="shared" si="1"/>
        <v>23010</v>
      </c>
      <c r="V25">
        <f t="shared" si="2"/>
        <v>0.96</v>
      </c>
      <c r="W25">
        <f t="shared" si="3"/>
        <v>1.65</v>
      </c>
      <c r="X25">
        <f t="shared" si="4"/>
        <v>0</v>
      </c>
      <c r="Y25">
        <f t="shared" si="5"/>
        <v>1.48</v>
      </c>
      <c r="Z25">
        <f t="shared" si="6"/>
        <v>7.82</v>
      </c>
      <c r="AA25">
        <f t="shared" si="7"/>
        <v>39.11</v>
      </c>
      <c r="AB25">
        <f t="shared" si="8"/>
        <v>0</v>
      </c>
      <c r="AC25">
        <f t="shared" si="9"/>
        <v>0</v>
      </c>
      <c r="AD25">
        <f t="shared" si="10"/>
        <v>7.82</v>
      </c>
      <c r="AE25">
        <f t="shared" si="11"/>
        <v>4.3499999999999996</v>
      </c>
      <c r="AF25">
        <f t="shared" si="12"/>
        <v>17.38</v>
      </c>
      <c r="AG25">
        <f t="shared" si="13"/>
        <v>4.78</v>
      </c>
      <c r="AH25">
        <f t="shared" si="14"/>
        <v>3.26</v>
      </c>
      <c r="AI25">
        <f t="shared" si="15"/>
        <v>1.65</v>
      </c>
      <c r="AJ25">
        <f t="shared" si="16"/>
        <v>3.43</v>
      </c>
      <c r="AK25">
        <f t="shared" si="17"/>
        <v>1</v>
      </c>
      <c r="AL25">
        <f t="shared" si="18"/>
        <v>4.3499999999999996</v>
      </c>
      <c r="AM25">
        <f t="shared" si="19"/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input-USGS-Cd-RefineryProductio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Mirletz, Heather</cp:lastModifiedBy>
  <dcterms:created xsi:type="dcterms:W3CDTF">2024-08-14T17:04:37Z</dcterms:created>
  <dcterms:modified xsi:type="dcterms:W3CDTF">2024-08-14T17:05:56Z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2024-08-14T17:05:56Z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9f3ab926-3a75-43b7-9e98-efd8ae8c09c3</vt:lpwstr>
  </property>
  <property fmtid="{D5CDD505-2E9C-101B-9397-08002B2CF9AE}" pid="8" name="MSIP_Label_95965d95-ecc0-4720-b759-1f33c42ed7da_ContentBits">
    <vt:lpwstr>0</vt:lpwstr>
  </property>
</Properties>
</file>